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Owner\Desktop\data\thermography\(9.26.19) Full\"/>
    </mc:Choice>
  </mc:AlternateContent>
  <xr:revisionPtr revIDLastSave="0" documentId="13_ncr:1_{001E9F21-A960-4573-8270-3C752C057DD5}" xr6:coauthVersionLast="44" xr6:coauthVersionMax="44" xr10:uidLastSave="{00000000-0000-0000-0000-000000000000}"/>
  <bookViews>
    <workbookView xWindow="-28920" yWindow="-1785" windowWidth="29040" windowHeight="17640" xr2:uid="{00000000-000D-0000-FFFF-FFFF00000000}"/>
  </bookViews>
  <sheets>
    <sheet name="Using book equation for Q TIR+" sheetId="3"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U1816" i="3" l="1"/>
  <c r="BT1816" i="3"/>
  <c r="BP1787" i="3"/>
  <c r="BR1787" i="3" s="1"/>
  <c r="BT1787" i="3" s="1"/>
  <c r="BQ1787" i="3"/>
  <c r="BS1787" i="3" s="1"/>
  <c r="BU1787" i="3" s="1"/>
  <c r="BP1788" i="3"/>
  <c r="BR1788" i="3" s="1"/>
  <c r="BT1788" i="3" s="1"/>
  <c r="BQ1788" i="3"/>
  <c r="BS1788" i="3" s="1"/>
  <c r="BU1788" i="3" s="1"/>
  <c r="BP1789" i="3"/>
  <c r="BQ1789" i="3"/>
  <c r="BR1789" i="3"/>
  <c r="BT1789" i="3" s="1"/>
  <c r="BS1789" i="3"/>
  <c r="BU1789" i="3" s="1"/>
  <c r="BP1790" i="3"/>
  <c r="BQ1790" i="3"/>
  <c r="BR1790" i="3"/>
  <c r="BS1790" i="3"/>
  <c r="BT1790" i="3"/>
  <c r="BU1790" i="3"/>
  <c r="BP1791" i="3"/>
  <c r="BR1791" i="3" s="1"/>
  <c r="BT1791" i="3" s="1"/>
  <c r="BQ1791" i="3"/>
  <c r="BS1791" i="3" s="1"/>
  <c r="BU1791" i="3" s="1"/>
  <c r="BP1792" i="3"/>
  <c r="BR1792" i="3" s="1"/>
  <c r="BT1792" i="3" s="1"/>
  <c r="BQ1792" i="3"/>
  <c r="BS1792" i="3" s="1"/>
  <c r="BU1792" i="3" s="1"/>
  <c r="BP1793" i="3"/>
  <c r="BQ1793" i="3"/>
  <c r="BR1793" i="3"/>
  <c r="BT1793" i="3" s="1"/>
  <c r="BS1793" i="3"/>
  <c r="BU1793" i="3" s="1"/>
  <c r="BP1794" i="3"/>
  <c r="BQ1794" i="3"/>
  <c r="BR1794" i="3"/>
  <c r="BS1794" i="3"/>
  <c r="BT1794" i="3"/>
  <c r="BU1794" i="3"/>
  <c r="BP1795" i="3"/>
  <c r="BR1795" i="3" s="1"/>
  <c r="BT1795" i="3" s="1"/>
  <c r="BQ1795" i="3"/>
  <c r="BP1796" i="3"/>
  <c r="BR1796" i="3" s="1"/>
  <c r="BT1796" i="3" s="1"/>
  <c r="BQ1796" i="3"/>
  <c r="BS1796" i="3" s="1"/>
  <c r="BU1796" i="3" s="1"/>
  <c r="BP1797" i="3"/>
  <c r="BQ1797" i="3"/>
  <c r="BR1797" i="3"/>
  <c r="BT1797" i="3" s="1"/>
  <c r="BS1797" i="3"/>
  <c r="BU1797" i="3" s="1"/>
  <c r="BP1798" i="3"/>
  <c r="BQ1798" i="3"/>
  <c r="BR1798" i="3"/>
  <c r="BS1798" i="3"/>
  <c r="BT1798" i="3"/>
  <c r="BU1798" i="3"/>
  <c r="BP1799" i="3"/>
  <c r="BR1799" i="3" s="1"/>
  <c r="BT1799" i="3" s="1"/>
  <c r="BQ1799" i="3"/>
  <c r="BP1800" i="3"/>
  <c r="BR1800" i="3" s="1"/>
  <c r="BT1800" i="3" s="1"/>
  <c r="BQ1800" i="3"/>
  <c r="BS1800" i="3" s="1"/>
  <c r="BU1800" i="3" s="1"/>
  <c r="BP1801" i="3"/>
  <c r="BQ1801" i="3"/>
  <c r="BR1801" i="3"/>
  <c r="BT1801" i="3" s="1"/>
  <c r="BS1801" i="3"/>
  <c r="BU1801" i="3" s="1"/>
  <c r="BP1802" i="3"/>
  <c r="BQ1802" i="3"/>
  <c r="BR1802" i="3"/>
  <c r="BS1802" i="3"/>
  <c r="BT1802" i="3"/>
  <c r="BU1802" i="3"/>
  <c r="BP1803" i="3"/>
  <c r="BR1803" i="3" s="1"/>
  <c r="BT1803" i="3" s="1"/>
  <c r="BQ1803" i="3"/>
  <c r="BP1804" i="3"/>
  <c r="BR1804" i="3" s="1"/>
  <c r="BT1804" i="3" s="1"/>
  <c r="BQ1804" i="3"/>
  <c r="BS1804" i="3" s="1"/>
  <c r="BU1804" i="3" s="1"/>
  <c r="BP1805" i="3"/>
  <c r="BQ1805" i="3"/>
  <c r="BR1805" i="3"/>
  <c r="BT1805" i="3" s="1"/>
  <c r="BS1805" i="3"/>
  <c r="BU1805" i="3" s="1"/>
  <c r="BP1806" i="3"/>
  <c r="BQ1806" i="3"/>
  <c r="BR1806" i="3"/>
  <c r="BS1806" i="3"/>
  <c r="BT1806" i="3"/>
  <c r="BU1806" i="3"/>
  <c r="BP1807" i="3"/>
  <c r="BR1807" i="3" s="1"/>
  <c r="BT1807" i="3" s="1"/>
  <c r="BQ1807" i="3"/>
  <c r="BP1808" i="3"/>
  <c r="BR1808" i="3" s="1"/>
  <c r="BT1808" i="3" s="1"/>
  <c r="BQ1808" i="3"/>
  <c r="BS1808" i="3" s="1"/>
  <c r="BU1808" i="3" s="1"/>
  <c r="BP1809" i="3"/>
  <c r="BQ1809" i="3"/>
  <c r="BR1809" i="3"/>
  <c r="BT1809" i="3" s="1"/>
  <c r="BS1809" i="3"/>
  <c r="BU1809" i="3" s="1"/>
  <c r="BP1810" i="3"/>
  <c r="BQ1810" i="3"/>
  <c r="BR1810" i="3"/>
  <c r="BS1810" i="3"/>
  <c r="BT1810" i="3"/>
  <c r="BU1810" i="3"/>
  <c r="BP1811" i="3"/>
  <c r="BR1811" i="3" s="1"/>
  <c r="BT1811" i="3" s="1"/>
  <c r="BQ1811" i="3"/>
  <c r="BP1812" i="3"/>
  <c r="BR1812" i="3" s="1"/>
  <c r="BT1812" i="3" s="1"/>
  <c r="BQ1812" i="3"/>
  <c r="BS1812" i="3" s="1"/>
  <c r="BU1812" i="3" s="1"/>
  <c r="BP1813" i="3"/>
  <c r="BQ1813" i="3"/>
  <c r="BR1813" i="3"/>
  <c r="BT1813" i="3" s="1"/>
  <c r="BS1813" i="3"/>
  <c r="BU1813" i="3" s="1"/>
  <c r="BR1786" i="3"/>
  <c r="BT1786" i="3" s="1"/>
  <c r="BQ1786" i="3"/>
  <c r="BS1786" i="3" s="1"/>
  <c r="BU1786" i="3" s="1"/>
  <c r="BP1786" i="3"/>
  <c r="BQ1785" i="3"/>
  <c r="BP1785" i="3"/>
  <c r="BS1785" i="3" s="1"/>
  <c r="BU1785" i="3" s="1"/>
  <c r="BQ1784" i="3"/>
  <c r="BS1784" i="3" s="1"/>
  <c r="BU1784" i="3" s="1"/>
  <c r="BP1784" i="3"/>
  <c r="BR1784" i="3" s="1"/>
  <c r="BT1784" i="3" s="1"/>
  <c r="BT1783" i="3"/>
  <c r="BR1783" i="3"/>
  <c r="BQ1783" i="3"/>
  <c r="BP1783" i="3"/>
  <c r="BS1783" i="3" s="1"/>
  <c r="BU1783" i="3" s="1"/>
  <c r="BR1782" i="3"/>
  <c r="BT1782" i="3" s="1"/>
  <c r="BQ1782" i="3"/>
  <c r="BS1782" i="3" s="1"/>
  <c r="BU1782" i="3" s="1"/>
  <c r="BP1782" i="3"/>
  <c r="BQ1781" i="3"/>
  <c r="BP1781" i="3"/>
  <c r="BS1781" i="3" s="1"/>
  <c r="BU1781" i="3" s="1"/>
  <c r="BQ1780" i="3"/>
  <c r="BS1780" i="3" s="1"/>
  <c r="BU1780" i="3" s="1"/>
  <c r="BP1780" i="3"/>
  <c r="BR1780" i="3" s="1"/>
  <c r="BT1780" i="3" s="1"/>
  <c r="BT1779" i="3"/>
  <c r="BR1779" i="3"/>
  <c r="BQ1779" i="3"/>
  <c r="BP1779" i="3"/>
  <c r="BS1779" i="3" s="1"/>
  <c r="BU1779" i="3" s="1"/>
  <c r="BR1778" i="3"/>
  <c r="BT1778" i="3" s="1"/>
  <c r="BQ1778" i="3"/>
  <c r="BS1778" i="3" s="1"/>
  <c r="BU1778" i="3" s="1"/>
  <c r="BP1778" i="3"/>
  <c r="BQ1777" i="3"/>
  <c r="BP1777" i="3"/>
  <c r="BS1777" i="3" s="1"/>
  <c r="BU1777" i="3" s="1"/>
  <c r="BQ1776" i="3"/>
  <c r="BS1776" i="3" s="1"/>
  <c r="BU1776" i="3" s="1"/>
  <c r="BP1776" i="3"/>
  <c r="BR1776" i="3" s="1"/>
  <c r="BT1776" i="3" s="1"/>
  <c r="BT1775" i="3"/>
  <c r="BR1775" i="3"/>
  <c r="BQ1775" i="3"/>
  <c r="BP1775" i="3"/>
  <c r="BS1775" i="3" s="1"/>
  <c r="BU1775" i="3" s="1"/>
  <c r="BR1774" i="3"/>
  <c r="BT1774" i="3" s="1"/>
  <c r="BQ1774" i="3"/>
  <c r="BS1774" i="3" s="1"/>
  <c r="BU1774" i="3" s="1"/>
  <c r="BP1774" i="3"/>
  <c r="BQ1773" i="3"/>
  <c r="BP1773" i="3"/>
  <c r="BS1773" i="3" s="1"/>
  <c r="BU1773" i="3" s="1"/>
  <c r="BQ1772" i="3"/>
  <c r="BS1772" i="3" s="1"/>
  <c r="BU1772" i="3" s="1"/>
  <c r="BP1772" i="3"/>
  <c r="BR1772" i="3" s="1"/>
  <c r="BT1772" i="3" s="1"/>
  <c r="BT1771" i="3"/>
  <c r="BR1771" i="3"/>
  <c r="BQ1771" i="3"/>
  <c r="BP1771" i="3"/>
  <c r="BS1771" i="3" s="1"/>
  <c r="BU1771" i="3" s="1"/>
  <c r="BR1770" i="3"/>
  <c r="BT1770" i="3" s="1"/>
  <c r="BQ1770" i="3"/>
  <c r="BS1770" i="3" s="1"/>
  <c r="BU1770" i="3" s="1"/>
  <c r="BP1770" i="3"/>
  <c r="BQ1769" i="3"/>
  <c r="BP1769" i="3"/>
  <c r="BS1769" i="3" s="1"/>
  <c r="BU1769" i="3" s="1"/>
  <c r="BQ1768" i="3"/>
  <c r="BS1768" i="3" s="1"/>
  <c r="BU1768" i="3" s="1"/>
  <c r="BP1768" i="3"/>
  <c r="BR1768" i="3" s="1"/>
  <c r="BT1768" i="3" s="1"/>
  <c r="BT1767" i="3"/>
  <c r="BR1767" i="3"/>
  <c r="BQ1767" i="3"/>
  <c r="BP1767" i="3"/>
  <c r="BS1767" i="3" s="1"/>
  <c r="BU1767" i="3" s="1"/>
  <c r="BR1766" i="3"/>
  <c r="BT1766" i="3" s="1"/>
  <c r="BQ1766" i="3"/>
  <c r="BS1766" i="3" s="1"/>
  <c r="BU1766" i="3" s="1"/>
  <c r="BP1766" i="3"/>
  <c r="BQ1765" i="3"/>
  <c r="BP1765" i="3"/>
  <c r="BS1765" i="3" s="1"/>
  <c r="BU1765" i="3" s="1"/>
  <c r="BQ1764" i="3"/>
  <c r="BS1764" i="3" s="1"/>
  <c r="BU1764" i="3" s="1"/>
  <c r="BP1764" i="3"/>
  <c r="BR1764" i="3" s="1"/>
  <c r="BT1764" i="3" s="1"/>
  <c r="BT1763" i="3"/>
  <c r="BR1763" i="3"/>
  <c r="BQ1763" i="3"/>
  <c r="BP1763" i="3"/>
  <c r="BS1763" i="3" s="1"/>
  <c r="BU1763" i="3" s="1"/>
  <c r="BR1762" i="3"/>
  <c r="BT1762" i="3" s="1"/>
  <c r="BQ1762" i="3"/>
  <c r="BS1762" i="3" s="1"/>
  <c r="BU1762" i="3" s="1"/>
  <c r="BP1762" i="3"/>
  <c r="BQ1761" i="3"/>
  <c r="BP1761" i="3"/>
  <c r="BS1761" i="3" s="1"/>
  <c r="BU1761" i="3" s="1"/>
  <c r="BQ1760" i="3"/>
  <c r="BS1760" i="3" s="1"/>
  <c r="BU1760" i="3" s="1"/>
  <c r="BP1760" i="3"/>
  <c r="BR1760" i="3" s="1"/>
  <c r="BT1760" i="3" s="1"/>
  <c r="BT1759" i="3"/>
  <c r="BR1759" i="3"/>
  <c r="BQ1759" i="3"/>
  <c r="BP1759" i="3"/>
  <c r="BS1759" i="3" s="1"/>
  <c r="BU1759" i="3" s="1"/>
  <c r="BR1758" i="3"/>
  <c r="BT1758" i="3" s="1"/>
  <c r="BQ1758" i="3"/>
  <c r="BS1758" i="3" s="1"/>
  <c r="BU1758" i="3" s="1"/>
  <c r="BP1758" i="3"/>
  <c r="BQ1757" i="3"/>
  <c r="BP1757" i="3"/>
  <c r="BS1757" i="3" s="1"/>
  <c r="BU1757" i="3" s="1"/>
  <c r="BQ1756" i="3"/>
  <c r="BS1756" i="3" s="1"/>
  <c r="BU1756" i="3" s="1"/>
  <c r="BP1756" i="3"/>
  <c r="BR1756" i="3" s="1"/>
  <c r="BT1756" i="3" s="1"/>
  <c r="BT1755" i="3"/>
  <c r="BR1755" i="3"/>
  <c r="BQ1755" i="3"/>
  <c r="BP1755" i="3"/>
  <c r="BS1755" i="3" s="1"/>
  <c r="BU1755" i="3" s="1"/>
  <c r="BR1754" i="3"/>
  <c r="BT1754" i="3" s="1"/>
  <c r="BQ1754" i="3"/>
  <c r="BS1754" i="3" s="1"/>
  <c r="BU1754" i="3" s="1"/>
  <c r="BP1754" i="3"/>
  <c r="BQ1753" i="3"/>
  <c r="BP1753" i="3"/>
  <c r="BS1753" i="3" s="1"/>
  <c r="BU1753" i="3" s="1"/>
  <c r="BQ1752" i="3"/>
  <c r="BS1752" i="3" s="1"/>
  <c r="BU1752" i="3" s="1"/>
  <c r="BP1752" i="3"/>
  <c r="BR1752" i="3" s="1"/>
  <c r="BT1752" i="3" s="1"/>
  <c r="BT1751" i="3"/>
  <c r="BR1751" i="3"/>
  <c r="BQ1751" i="3"/>
  <c r="BP1751" i="3"/>
  <c r="BS1751" i="3" s="1"/>
  <c r="BU1751" i="3" s="1"/>
  <c r="BR1750" i="3"/>
  <c r="BT1750" i="3" s="1"/>
  <c r="BQ1750" i="3"/>
  <c r="BS1750" i="3" s="1"/>
  <c r="BU1750" i="3" s="1"/>
  <c r="BP1750" i="3"/>
  <c r="BQ1749" i="3"/>
  <c r="BP1749" i="3"/>
  <c r="BS1749" i="3" s="1"/>
  <c r="BU1749" i="3" s="1"/>
  <c r="BQ1748" i="3"/>
  <c r="BS1748" i="3" s="1"/>
  <c r="BU1748" i="3" s="1"/>
  <c r="BP1748" i="3"/>
  <c r="BR1748" i="3" s="1"/>
  <c r="BT1748" i="3" s="1"/>
  <c r="BT1747" i="3"/>
  <c r="BR1747" i="3"/>
  <c r="BQ1747" i="3"/>
  <c r="BP1747" i="3"/>
  <c r="BS1747" i="3" s="1"/>
  <c r="BU1747" i="3" s="1"/>
  <c r="BR1746" i="3"/>
  <c r="BT1746" i="3" s="1"/>
  <c r="BQ1746" i="3"/>
  <c r="BS1746" i="3" s="1"/>
  <c r="BU1746" i="3" s="1"/>
  <c r="BP1746" i="3"/>
  <c r="BQ1745" i="3"/>
  <c r="BP1745" i="3"/>
  <c r="BS1745" i="3" s="1"/>
  <c r="BU1745" i="3" s="1"/>
  <c r="BQ1744" i="3"/>
  <c r="BS1744" i="3" s="1"/>
  <c r="BU1744" i="3" s="1"/>
  <c r="BP1744" i="3"/>
  <c r="BR1744" i="3" s="1"/>
  <c r="BT1744" i="3" s="1"/>
  <c r="BT1743" i="3"/>
  <c r="BR1743" i="3"/>
  <c r="BQ1743" i="3"/>
  <c r="BP1743" i="3"/>
  <c r="BS1743" i="3" s="1"/>
  <c r="BU1743" i="3" s="1"/>
  <c r="BR1742" i="3"/>
  <c r="BT1742" i="3" s="1"/>
  <c r="BQ1742" i="3"/>
  <c r="BS1742" i="3" s="1"/>
  <c r="BU1742" i="3" s="1"/>
  <c r="BP1742" i="3"/>
  <c r="BQ1741" i="3"/>
  <c r="BP1741" i="3"/>
  <c r="BQ1740" i="3"/>
  <c r="BS1740" i="3" s="1"/>
  <c r="BU1740" i="3" s="1"/>
  <c r="BP1740" i="3"/>
  <c r="BR1740" i="3" s="1"/>
  <c r="BT1740" i="3" s="1"/>
  <c r="BT1739" i="3"/>
  <c r="BR1739" i="3"/>
  <c r="BQ1739" i="3"/>
  <c r="BP1739" i="3"/>
  <c r="BS1739" i="3" s="1"/>
  <c r="BU1739" i="3" s="1"/>
  <c r="BR1738" i="3"/>
  <c r="BT1738" i="3" s="1"/>
  <c r="BQ1738" i="3"/>
  <c r="BS1738" i="3" s="1"/>
  <c r="BU1738" i="3" s="1"/>
  <c r="BP1738" i="3"/>
  <c r="BQ1737" i="3"/>
  <c r="BP1737" i="3"/>
  <c r="BQ1736" i="3"/>
  <c r="BS1736" i="3" s="1"/>
  <c r="BU1736" i="3" s="1"/>
  <c r="BP1736" i="3"/>
  <c r="BR1736" i="3" s="1"/>
  <c r="BT1736" i="3" s="1"/>
  <c r="BT1735" i="3"/>
  <c r="BR1735" i="3"/>
  <c r="BQ1735" i="3"/>
  <c r="BP1735" i="3"/>
  <c r="BS1735" i="3" s="1"/>
  <c r="BU1735" i="3" s="1"/>
  <c r="BR1734" i="3"/>
  <c r="BT1734" i="3" s="1"/>
  <c r="BQ1734" i="3"/>
  <c r="BS1734" i="3" s="1"/>
  <c r="BU1734" i="3" s="1"/>
  <c r="BP1734" i="3"/>
  <c r="BQ1733" i="3"/>
  <c r="BP1733" i="3"/>
  <c r="BQ1732" i="3"/>
  <c r="BS1732" i="3" s="1"/>
  <c r="BU1732" i="3" s="1"/>
  <c r="BP1732" i="3"/>
  <c r="BR1732" i="3" s="1"/>
  <c r="BT1732" i="3" s="1"/>
  <c r="BT1731" i="3"/>
  <c r="BR1731" i="3"/>
  <c r="BQ1731" i="3"/>
  <c r="BP1731" i="3"/>
  <c r="BS1731" i="3" s="1"/>
  <c r="BU1731" i="3" s="1"/>
  <c r="BR1730" i="3"/>
  <c r="BT1730" i="3" s="1"/>
  <c r="BQ1730" i="3"/>
  <c r="BP1730" i="3"/>
  <c r="BQ1729" i="3"/>
  <c r="BP1729" i="3"/>
  <c r="BT1728" i="3"/>
  <c r="BQ1728" i="3"/>
  <c r="BS1728" i="3" s="1"/>
  <c r="BU1728" i="3" s="1"/>
  <c r="BP1728" i="3"/>
  <c r="BR1728" i="3" s="1"/>
  <c r="BT1727" i="3"/>
  <c r="BR1727" i="3"/>
  <c r="BQ1727" i="3"/>
  <c r="BP1727" i="3"/>
  <c r="BS1727" i="3" s="1"/>
  <c r="BU1727" i="3" s="1"/>
  <c r="BR1726" i="3"/>
  <c r="BT1726" i="3" s="1"/>
  <c r="BQ1726" i="3"/>
  <c r="BP1726" i="3"/>
  <c r="BQ1725" i="3"/>
  <c r="BP1725" i="3"/>
  <c r="BT1724" i="3"/>
  <c r="BQ1724" i="3"/>
  <c r="BS1724" i="3" s="1"/>
  <c r="BU1724" i="3" s="1"/>
  <c r="BP1724" i="3"/>
  <c r="BR1724" i="3" s="1"/>
  <c r="BT1723" i="3"/>
  <c r="BR1723" i="3"/>
  <c r="BQ1723" i="3"/>
  <c r="BP1723" i="3"/>
  <c r="BS1723" i="3" s="1"/>
  <c r="BU1723" i="3" s="1"/>
  <c r="BR1722" i="3"/>
  <c r="BT1722" i="3" s="1"/>
  <c r="BQ1722" i="3"/>
  <c r="BP1722" i="3"/>
  <c r="BQ1721" i="3"/>
  <c r="BP1721" i="3"/>
  <c r="BT1720" i="3"/>
  <c r="BQ1720" i="3"/>
  <c r="BS1720" i="3" s="1"/>
  <c r="BU1720" i="3" s="1"/>
  <c r="BP1720" i="3"/>
  <c r="BR1720" i="3" s="1"/>
  <c r="BT1719" i="3"/>
  <c r="BR1719" i="3"/>
  <c r="BQ1719" i="3"/>
  <c r="BP1719" i="3"/>
  <c r="BS1719" i="3" s="1"/>
  <c r="BU1719" i="3" s="1"/>
  <c r="BR1718" i="3"/>
  <c r="BT1718" i="3" s="1"/>
  <c r="BQ1718" i="3"/>
  <c r="BP1718" i="3"/>
  <c r="BQ1717" i="3"/>
  <c r="BP1717" i="3"/>
  <c r="BQ1716" i="3"/>
  <c r="BS1716" i="3" s="1"/>
  <c r="BU1716" i="3" s="1"/>
  <c r="BP1716" i="3"/>
  <c r="BR1716" i="3" s="1"/>
  <c r="BT1716" i="3" s="1"/>
  <c r="BT1715" i="3"/>
  <c r="BR1715" i="3"/>
  <c r="BQ1715" i="3"/>
  <c r="BP1715" i="3"/>
  <c r="BS1715" i="3" s="1"/>
  <c r="BU1715" i="3" s="1"/>
  <c r="BR1714" i="3"/>
  <c r="BT1714" i="3" s="1"/>
  <c r="BQ1714" i="3"/>
  <c r="BP1714" i="3"/>
  <c r="BQ1713" i="3"/>
  <c r="BP1713" i="3"/>
  <c r="BT1712" i="3"/>
  <c r="BQ1712" i="3"/>
  <c r="BS1712" i="3" s="1"/>
  <c r="BU1712" i="3" s="1"/>
  <c r="BP1712" i="3"/>
  <c r="BR1712" i="3" s="1"/>
  <c r="BT1711" i="3"/>
  <c r="BR1711" i="3"/>
  <c r="BQ1711" i="3"/>
  <c r="BP1711" i="3"/>
  <c r="BS1711" i="3" s="1"/>
  <c r="BU1711" i="3" s="1"/>
  <c r="BR1710" i="3"/>
  <c r="BT1710" i="3" s="1"/>
  <c r="BQ1710" i="3"/>
  <c r="BP1710" i="3"/>
  <c r="BQ1709" i="3"/>
  <c r="BP1709" i="3"/>
  <c r="BQ1708" i="3"/>
  <c r="BS1708" i="3" s="1"/>
  <c r="BU1708" i="3" s="1"/>
  <c r="BP1708" i="3"/>
  <c r="BR1708" i="3" s="1"/>
  <c r="BT1708" i="3" s="1"/>
  <c r="BT1707" i="3"/>
  <c r="BR1707" i="3"/>
  <c r="BQ1707" i="3"/>
  <c r="BP1707" i="3"/>
  <c r="BS1707" i="3" s="1"/>
  <c r="BU1707" i="3" s="1"/>
  <c r="BR1706" i="3"/>
  <c r="BT1706" i="3" s="1"/>
  <c r="BQ1706" i="3"/>
  <c r="BP1706" i="3"/>
  <c r="BQ1705" i="3"/>
  <c r="BP1705" i="3"/>
  <c r="BQ1704" i="3"/>
  <c r="BS1704" i="3" s="1"/>
  <c r="BU1704" i="3" s="1"/>
  <c r="BP1704" i="3"/>
  <c r="BR1704" i="3" s="1"/>
  <c r="BT1704" i="3" s="1"/>
  <c r="BT1703" i="3"/>
  <c r="BR1703" i="3"/>
  <c r="BQ1703" i="3"/>
  <c r="BP1703" i="3"/>
  <c r="BS1703" i="3" s="1"/>
  <c r="BU1703" i="3" s="1"/>
  <c r="BR1702" i="3"/>
  <c r="BT1702" i="3" s="1"/>
  <c r="BQ1702" i="3"/>
  <c r="BP1702" i="3"/>
  <c r="BQ1701" i="3"/>
  <c r="BP1701" i="3"/>
  <c r="BQ1700" i="3"/>
  <c r="BS1700" i="3" s="1"/>
  <c r="BU1700" i="3" s="1"/>
  <c r="BP1700" i="3"/>
  <c r="BR1700" i="3" s="1"/>
  <c r="BT1700" i="3" s="1"/>
  <c r="BT1699" i="3"/>
  <c r="BR1699" i="3"/>
  <c r="BQ1699" i="3"/>
  <c r="BP1699" i="3"/>
  <c r="BS1699" i="3" s="1"/>
  <c r="BU1699" i="3" s="1"/>
  <c r="BR1698" i="3"/>
  <c r="BT1698" i="3" s="1"/>
  <c r="BQ1698" i="3"/>
  <c r="BP1698" i="3"/>
  <c r="BQ1697" i="3"/>
  <c r="BP1697" i="3"/>
  <c r="BQ1696" i="3"/>
  <c r="BS1696" i="3" s="1"/>
  <c r="BU1696" i="3" s="1"/>
  <c r="BP1696" i="3"/>
  <c r="BR1696" i="3" s="1"/>
  <c r="BT1696" i="3" s="1"/>
  <c r="BT1695" i="3"/>
  <c r="BR1695" i="3"/>
  <c r="BQ1695" i="3"/>
  <c r="BP1695" i="3"/>
  <c r="BS1695" i="3" s="1"/>
  <c r="BU1695" i="3" s="1"/>
  <c r="BR1694" i="3"/>
  <c r="BT1694" i="3" s="1"/>
  <c r="BQ1694" i="3"/>
  <c r="BP1694" i="3"/>
  <c r="BQ1693" i="3"/>
  <c r="BP1693" i="3"/>
  <c r="BQ1692" i="3"/>
  <c r="BS1692" i="3" s="1"/>
  <c r="BU1692" i="3" s="1"/>
  <c r="BP1692" i="3"/>
  <c r="BR1692" i="3" s="1"/>
  <c r="BT1692" i="3" s="1"/>
  <c r="BT1691" i="3"/>
  <c r="BR1691" i="3"/>
  <c r="BQ1691" i="3"/>
  <c r="BP1691" i="3"/>
  <c r="BS1691" i="3" s="1"/>
  <c r="BU1691" i="3" s="1"/>
  <c r="BR1690" i="3"/>
  <c r="BT1690" i="3" s="1"/>
  <c r="BQ1690" i="3"/>
  <c r="BP1690" i="3"/>
  <c r="BQ1689" i="3"/>
  <c r="BP1689" i="3"/>
  <c r="BQ1688" i="3"/>
  <c r="BS1688" i="3" s="1"/>
  <c r="BU1688" i="3" s="1"/>
  <c r="BP1688" i="3"/>
  <c r="BR1688" i="3" s="1"/>
  <c r="BT1688" i="3" s="1"/>
  <c r="BT1687" i="3"/>
  <c r="BR1687" i="3"/>
  <c r="BQ1687" i="3"/>
  <c r="BP1687" i="3"/>
  <c r="BS1687" i="3" s="1"/>
  <c r="BU1687" i="3" s="1"/>
  <c r="BT1686" i="3"/>
  <c r="BQ1686" i="3"/>
  <c r="BS1686" i="3" s="1"/>
  <c r="BU1686" i="3" s="1"/>
  <c r="BP1686" i="3"/>
  <c r="BR1686" i="3" s="1"/>
  <c r="BR1685" i="3"/>
  <c r="BT1685" i="3" s="1"/>
  <c r="BQ1685" i="3"/>
  <c r="BP1685" i="3"/>
  <c r="BS1685" i="3" s="1"/>
  <c r="BU1685" i="3" s="1"/>
  <c r="BQ1684" i="3"/>
  <c r="BS1684" i="3" s="1"/>
  <c r="BU1684" i="3" s="1"/>
  <c r="BP1684" i="3"/>
  <c r="BR1684" i="3" s="1"/>
  <c r="BT1684" i="3" s="1"/>
  <c r="BT1683" i="3"/>
  <c r="BR1683" i="3"/>
  <c r="BQ1683" i="3"/>
  <c r="BP1683" i="3"/>
  <c r="BS1683" i="3" s="1"/>
  <c r="BU1683" i="3" s="1"/>
  <c r="BQ1682" i="3"/>
  <c r="BS1682" i="3" s="1"/>
  <c r="BU1682" i="3" s="1"/>
  <c r="BP1682" i="3"/>
  <c r="BR1682" i="3" s="1"/>
  <c r="BT1682" i="3" s="1"/>
  <c r="BQ1681" i="3"/>
  <c r="BP1681" i="3"/>
  <c r="BS1681" i="3" s="1"/>
  <c r="BU1681" i="3" s="1"/>
  <c r="BQ1680" i="3"/>
  <c r="BS1680" i="3" s="1"/>
  <c r="BU1680" i="3" s="1"/>
  <c r="BP1680" i="3"/>
  <c r="BR1680" i="3" s="1"/>
  <c r="BT1680" i="3" s="1"/>
  <c r="BT1679" i="3"/>
  <c r="BR1679" i="3"/>
  <c r="BQ1679" i="3"/>
  <c r="BP1679" i="3"/>
  <c r="BS1679" i="3" s="1"/>
  <c r="BU1679" i="3" s="1"/>
  <c r="BQ1678" i="3"/>
  <c r="BS1678" i="3" s="1"/>
  <c r="BU1678" i="3" s="1"/>
  <c r="BP1678" i="3"/>
  <c r="BR1678" i="3" s="1"/>
  <c r="BT1678" i="3" s="1"/>
  <c r="BQ1677" i="3"/>
  <c r="BP1677" i="3"/>
  <c r="BS1677" i="3" s="1"/>
  <c r="BU1677" i="3" s="1"/>
  <c r="BQ1676" i="3"/>
  <c r="BS1676" i="3" s="1"/>
  <c r="BU1676" i="3" s="1"/>
  <c r="BP1676" i="3"/>
  <c r="BR1676" i="3" s="1"/>
  <c r="BT1676" i="3" s="1"/>
  <c r="BQ1675" i="3"/>
  <c r="BP1675" i="3"/>
  <c r="BS1675" i="3" s="1"/>
  <c r="BU1675" i="3" s="1"/>
  <c r="BQ1674" i="3"/>
  <c r="BS1674" i="3" s="1"/>
  <c r="BU1674" i="3" s="1"/>
  <c r="BP1674" i="3"/>
  <c r="BR1674" i="3" s="1"/>
  <c r="BT1674" i="3" s="1"/>
  <c r="BQ1673" i="3"/>
  <c r="BP1673" i="3"/>
  <c r="BS1673" i="3" s="1"/>
  <c r="BU1673" i="3" s="1"/>
  <c r="BQ1672" i="3"/>
  <c r="BS1672" i="3" s="1"/>
  <c r="BU1672" i="3" s="1"/>
  <c r="BP1672" i="3"/>
  <c r="BR1672" i="3" s="1"/>
  <c r="BT1672" i="3" s="1"/>
  <c r="BQ1671" i="3"/>
  <c r="BP1671" i="3"/>
  <c r="BS1671" i="3" s="1"/>
  <c r="BU1671" i="3" s="1"/>
  <c r="BQ1670" i="3"/>
  <c r="BS1670" i="3" s="1"/>
  <c r="BU1670" i="3" s="1"/>
  <c r="BP1670" i="3"/>
  <c r="BR1670" i="3" s="1"/>
  <c r="BT1670" i="3" s="1"/>
  <c r="BQ1669" i="3"/>
  <c r="BP1669" i="3"/>
  <c r="BS1669" i="3" s="1"/>
  <c r="BU1669" i="3" s="1"/>
  <c r="BQ1668" i="3"/>
  <c r="BS1668" i="3" s="1"/>
  <c r="BU1668" i="3" s="1"/>
  <c r="BP1668" i="3"/>
  <c r="BR1668" i="3" s="1"/>
  <c r="BT1668" i="3" s="1"/>
  <c r="BQ1667" i="3"/>
  <c r="BP1667" i="3"/>
  <c r="BS1667" i="3" s="1"/>
  <c r="BU1667" i="3" s="1"/>
  <c r="BQ1666" i="3"/>
  <c r="BS1666" i="3" s="1"/>
  <c r="BU1666" i="3" s="1"/>
  <c r="BP1666" i="3"/>
  <c r="BR1666" i="3" s="1"/>
  <c r="BT1666" i="3" s="1"/>
  <c r="BQ1665" i="3"/>
  <c r="BP1665" i="3"/>
  <c r="BS1665" i="3" s="1"/>
  <c r="BU1665" i="3" s="1"/>
  <c r="BQ1664" i="3"/>
  <c r="BS1664" i="3" s="1"/>
  <c r="BU1664" i="3" s="1"/>
  <c r="BP1664" i="3"/>
  <c r="BR1664" i="3" s="1"/>
  <c r="BT1664" i="3" s="1"/>
  <c r="BQ1663" i="3"/>
  <c r="BP1663" i="3"/>
  <c r="BS1663" i="3" s="1"/>
  <c r="BU1663" i="3" s="1"/>
  <c r="BQ1662" i="3"/>
  <c r="BS1662" i="3" s="1"/>
  <c r="BU1662" i="3" s="1"/>
  <c r="BP1662" i="3"/>
  <c r="BR1662" i="3" s="1"/>
  <c r="BT1662" i="3" s="1"/>
  <c r="BQ1661" i="3"/>
  <c r="BP1661" i="3"/>
  <c r="BR1661" i="3" s="1"/>
  <c r="BT1661" i="3" s="1"/>
  <c r="BQ1660" i="3"/>
  <c r="BP1660" i="3"/>
  <c r="BR1660" i="3" s="1"/>
  <c r="BT1660" i="3" s="1"/>
  <c r="BQ1659" i="3"/>
  <c r="BP1659" i="3"/>
  <c r="BS1659" i="3" s="1"/>
  <c r="BU1659" i="3" s="1"/>
  <c r="BT1658" i="3"/>
  <c r="BR1658" i="3"/>
  <c r="BQ1658" i="3"/>
  <c r="BS1658" i="3" s="1"/>
  <c r="BU1658" i="3" s="1"/>
  <c r="BP1658" i="3"/>
  <c r="BQ1657" i="3"/>
  <c r="BP1657" i="3"/>
  <c r="BS1657" i="3" s="1"/>
  <c r="BU1657" i="3" s="1"/>
  <c r="BR1656" i="3"/>
  <c r="BT1656" i="3" s="1"/>
  <c r="BQ1656" i="3"/>
  <c r="BP1656" i="3"/>
  <c r="BQ1655" i="3"/>
  <c r="BP1655" i="3"/>
  <c r="BS1655" i="3" s="1"/>
  <c r="BU1655" i="3" s="1"/>
  <c r="BQ1654" i="3"/>
  <c r="BP1654" i="3"/>
  <c r="BR1654" i="3" s="1"/>
  <c r="BT1654" i="3" s="1"/>
  <c r="BQ1653" i="3"/>
  <c r="BP1653" i="3"/>
  <c r="BQ1652" i="3"/>
  <c r="BS1652" i="3" s="1"/>
  <c r="BU1652" i="3" s="1"/>
  <c r="BP1652" i="3"/>
  <c r="BR1652" i="3" s="1"/>
  <c r="BT1652" i="3" s="1"/>
  <c r="BQ1651" i="3"/>
  <c r="BP1651" i="3"/>
  <c r="BR1650" i="3"/>
  <c r="BT1650" i="3" s="1"/>
  <c r="BQ1650" i="3"/>
  <c r="BS1650" i="3" s="1"/>
  <c r="BU1650" i="3" s="1"/>
  <c r="BP1650" i="3"/>
  <c r="BR1649" i="3"/>
  <c r="BT1649" i="3" s="1"/>
  <c r="BQ1649" i="3"/>
  <c r="BP1649" i="3"/>
  <c r="BS1649" i="3" s="1"/>
  <c r="BU1649" i="3" s="1"/>
  <c r="BQ1648" i="3"/>
  <c r="BP1648" i="3"/>
  <c r="BR1648" i="3" s="1"/>
  <c r="BT1648" i="3" s="1"/>
  <c r="BR1647" i="3"/>
  <c r="BT1647" i="3" s="1"/>
  <c r="BQ1647" i="3"/>
  <c r="BP1647" i="3"/>
  <c r="BS1647" i="3" s="1"/>
  <c r="BU1647" i="3" s="1"/>
  <c r="BQ1646" i="3"/>
  <c r="BS1646" i="3" s="1"/>
  <c r="BU1646" i="3" s="1"/>
  <c r="BP1646" i="3"/>
  <c r="BR1646" i="3" s="1"/>
  <c r="BT1646" i="3" s="1"/>
  <c r="BQ1645" i="3"/>
  <c r="BP1645" i="3"/>
  <c r="BR1645" i="3" s="1"/>
  <c r="BT1645" i="3" s="1"/>
  <c r="BQ1644" i="3"/>
  <c r="BP1644" i="3"/>
  <c r="BR1644" i="3" s="1"/>
  <c r="BT1644" i="3" s="1"/>
  <c r="BQ1643" i="3"/>
  <c r="BP1643" i="3"/>
  <c r="BS1643" i="3" s="1"/>
  <c r="BU1643" i="3" s="1"/>
  <c r="BT1642" i="3"/>
  <c r="BR1642" i="3"/>
  <c r="BQ1642" i="3"/>
  <c r="BS1642" i="3" s="1"/>
  <c r="BU1642" i="3" s="1"/>
  <c r="BP1642" i="3"/>
  <c r="BQ1641" i="3"/>
  <c r="BP1641" i="3"/>
  <c r="BS1641" i="3" s="1"/>
  <c r="BU1641" i="3" s="1"/>
  <c r="BR1640" i="3"/>
  <c r="BT1640" i="3" s="1"/>
  <c r="BQ1640" i="3"/>
  <c r="BP1640" i="3"/>
  <c r="BQ1639" i="3"/>
  <c r="BP1639" i="3"/>
  <c r="BS1639" i="3" s="1"/>
  <c r="BU1639" i="3" s="1"/>
  <c r="BQ1638" i="3"/>
  <c r="BP1638" i="3"/>
  <c r="BR1638" i="3" s="1"/>
  <c r="BT1638" i="3" s="1"/>
  <c r="BQ1637" i="3"/>
  <c r="BP1637" i="3"/>
  <c r="BR1636" i="3"/>
  <c r="BT1636" i="3" s="1"/>
  <c r="BQ1636" i="3"/>
  <c r="BS1636" i="3" s="1"/>
  <c r="BU1636" i="3" s="1"/>
  <c r="BP1636" i="3"/>
  <c r="BR1635" i="3"/>
  <c r="BT1635" i="3" s="1"/>
  <c r="BQ1635" i="3"/>
  <c r="BP1635" i="3"/>
  <c r="BS1635" i="3" s="1"/>
  <c r="BU1635" i="3" s="1"/>
  <c r="BQ1634" i="3"/>
  <c r="BS1634" i="3" s="1"/>
  <c r="BU1634" i="3" s="1"/>
  <c r="BP1634" i="3"/>
  <c r="BR1634" i="3" s="1"/>
  <c r="BT1634" i="3" s="1"/>
  <c r="BT1633" i="3"/>
  <c r="BQ1633" i="3"/>
  <c r="BP1633" i="3"/>
  <c r="BR1633" i="3" s="1"/>
  <c r="BT1632" i="3"/>
  <c r="BR1632" i="3"/>
  <c r="BQ1632" i="3"/>
  <c r="BS1632" i="3" s="1"/>
  <c r="BU1632" i="3" s="1"/>
  <c r="BP1632" i="3"/>
  <c r="BQ1631" i="3"/>
  <c r="BP1631" i="3"/>
  <c r="BS1631" i="3" s="1"/>
  <c r="BU1631" i="3" s="1"/>
  <c r="BQ1630" i="3"/>
  <c r="BP1630" i="3"/>
  <c r="BR1630" i="3" s="1"/>
  <c r="BT1630" i="3" s="1"/>
  <c r="BQ1629" i="3"/>
  <c r="BP1629" i="3"/>
  <c r="BR1628" i="3"/>
  <c r="BT1628" i="3" s="1"/>
  <c r="BQ1628" i="3"/>
  <c r="BS1628" i="3" s="1"/>
  <c r="BU1628" i="3" s="1"/>
  <c r="BP1628" i="3"/>
  <c r="BR1627" i="3"/>
  <c r="BT1627" i="3" s="1"/>
  <c r="BQ1627" i="3"/>
  <c r="BP1627" i="3"/>
  <c r="BS1627" i="3" s="1"/>
  <c r="BU1627" i="3" s="1"/>
  <c r="BQ1626" i="3"/>
  <c r="BS1626" i="3" s="1"/>
  <c r="BU1626" i="3" s="1"/>
  <c r="BP1626" i="3"/>
  <c r="BR1626" i="3" s="1"/>
  <c r="BT1626" i="3" s="1"/>
  <c r="BQ1625" i="3"/>
  <c r="BP1625" i="3"/>
  <c r="BR1625" i="3" s="1"/>
  <c r="BT1625" i="3" s="1"/>
  <c r="BT1624" i="3"/>
  <c r="BR1624" i="3"/>
  <c r="BQ1624" i="3"/>
  <c r="BS1624" i="3" s="1"/>
  <c r="BU1624" i="3" s="1"/>
  <c r="BP1624" i="3"/>
  <c r="BQ1623" i="3"/>
  <c r="BP1623" i="3"/>
  <c r="BQ1622" i="3"/>
  <c r="BP1622" i="3"/>
  <c r="BR1622" i="3" s="1"/>
  <c r="BT1622" i="3" s="1"/>
  <c r="BR1621" i="3"/>
  <c r="BT1621" i="3" s="1"/>
  <c r="BQ1621" i="3"/>
  <c r="BP1621" i="3"/>
  <c r="BS1621" i="3" s="1"/>
  <c r="BU1621" i="3" s="1"/>
  <c r="BR1620" i="3"/>
  <c r="BT1620" i="3" s="1"/>
  <c r="BQ1620" i="3"/>
  <c r="BS1620" i="3" s="1"/>
  <c r="BU1620" i="3" s="1"/>
  <c r="BP1620" i="3"/>
  <c r="BT1619" i="3"/>
  <c r="BR1619" i="3"/>
  <c r="BQ1619" i="3"/>
  <c r="BP1619" i="3"/>
  <c r="BS1619" i="3" s="1"/>
  <c r="BU1619" i="3" s="1"/>
  <c r="BQ1618" i="3"/>
  <c r="BS1618" i="3" s="1"/>
  <c r="BU1618" i="3" s="1"/>
  <c r="BP1618" i="3"/>
  <c r="BR1618" i="3" s="1"/>
  <c r="BT1618" i="3" s="1"/>
  <c r="BQ1617" i="3"/>
  <c r="BS1617" i="3" s="1"/>
  <c r="BU1617" i="3" s="1"/>
  <c r="BP1617" i="3"/>
  <c r="BR1617" i="3" s="1"/>
  <c r="BT1617" i="3" s="1"/>
  <c r="BR1616" i="3"/>
  <c r="BT1616" i="3" s="1"/>
  <c r="BQ1616" i="3"/>
  <c r="BP1616" i="3"/>
  <c r="BS1616" i="3" s="1"/>
  <c r="BU1616" i="3" s="1"/>
  <c r="BR1615" i="3"/>
  <c r="BT1615" i="3" s="1"/>
  <c r="BQ1615" i="3"/>
  <c r="BS1615" i="3" s="1"/>
  <c r="BU1615" i="3" s="1"/>
  <c r="BP1615" i="3"/>
  <c r="BQ1614" i="3"/>
  <c r="BP1614" i="3"/>
  <c r="BQ1613" i="3"/>
  <c r="BS1613" i="3" s="1"/>
  <c r="BU1613" i="3" s="1"/>
  <c r="BP1613" i="3"/>
  <c r="BR1613" i="3" s="1"/>
  <c r="BT1613" i="3" s="1"/>
  <c r="BT1612" i="3"/>
  <c r="BR1612" i="3"/>
  <c r="BQ1612" i="3"/>
  <c r="BP1612" i="3"/>
  <c r="BS1612" i="3" s="1"/>
  <c r="BU1612" i="3" s="1"/>
  <c r="BQ1611" i="3"/>
  <c r="BS1611" i="3" s="1"/>
  <c r="BU1611" i="3" s="1"/>
  <c r="BP1611" i="3"/>
  <c r="BR1611" i="3" s="1"/>
  <c r="BT1611" i="3" s="1"/>
  <c r="BQ1610" i="3"/>
  <c r="BP1610" i="3"/>
  <c r="BQ1609" i="3"/>
  <c r="BS1609" i="3" s="1"/>
  <c r="BU1609" i="3" s="1"/>
  <c r="BP1609" i="3"/>
  <c r="BR1609" i="3" s="1"/>
  <c r="BT1609" i="3" s="1"/>
  <c r="BR1608" i="3"/>
  <c r="BT1608" i="3" s="1"/>
  <c r="BQ1608" i="3"/>
  <c r="BP1608" i="3"/>
  <c r="BS1608" i="3" s="1"/>
  <c r="BU1608" i="3" s="1"/>
  <c r="BR1607" i="3"/>
  <c r="BT1607" i="3" s="1"/>
  <c r="BQ1607" i="3"/>
  <c r="BS1607" i="3" s="1"/>
  <c r="BU1607" i="3" s="1"/>
  <c r="BP1607" i="3"/>
  <c r="BQ1606" i="3"/>
  <c r="BP1606" i="3"/>
  <c r="BQ1605" i="3"/>
  <c r="BS1605" i="3" s="1"/>
  <c r="BU1605" i="3" s="1"/>
  <c r="BP1605" i="3"/>
  <c r="BR1605" i="3" s="1"/>
  <c r="BT1605" i="3" s="1"/>
  <c r="BT1604" i="3"/>
  <c r="BR1604" i="3"/>
  <c r="BQ1604" i="3"/>
  <c r="BP1604" i="3"/>
  <c r="BS1604" i="3" s="1"/>
  <c r="BU1604" i="3" s="1"/>
  <c r="BQ1603" i="3"/>
  <c r="BS1603" i="3" s="1"/>
  <c r="BU1603" i="3" s="1"/>
  <c r="BP1603" i="3"/>
  <c r="BR1603" i="3" s="1"/>
  <c r="BT1603" i="3" s="1"/>
  <c r="BS1602" i="3"/>
  <c r="BU1602" i="3" s="1"/>
  <c r="BQ1602" i="3"/>
  <c r="BP1602" i="3"/>
  <c r="BR1602" i="3" s="1"/>
  <c r="BT1602" i="3" s="1"/>
  <c r="BQ1601" i="3"/>
  <c r="BS1601" i="3" s="1"/>
  <c r="BU1601" i="3" s="1"/>
  <c r="BP1601" i="3"/>
  <c r="BR1601" i="3" s="1"/>
  <c r="BT1601" i="3" s="1"/>
  <c r="BT1600" i="3"/>
  <c r="BR1600" i="3"/>
  <c r="BQ1600" i="3"/>
  <c r="BP1600" i="3"/>
  <c r="BS1600" i="3" s="1"/>
  <c r="BU1600" i="3" s="1"/>
  <c r="BQ1599" i="3"/>
  <c r="BS1599" i="3" s="1"/>
  <c r="BU1599" i="3" s="1"/>
  <c r="BP1599" i="3"/>
  <c r="BR1599" i="3" s="1"/>
  <c r="BT1599" i="3" s="1"/>
  <c r="BQ1598" i="3"/>
  <c r="BP1598" i="3"/>
  <c r="BS1598" i="3" s="1"/>
  <c r="BU1598" i="3" s="1"/>
  <c r="BQ1597" i="3"/>
  <c r="BP1597" i="3"/>
  <c r="BR1597" i="3" s="1"/>
  <c r="BT1597" i="3" s="1"/>
  <c r="BR1596" i="3"/>
  <c r="BT1596" i="3" s="1"/>
  <c r="BQ1596" i="3"/>
  <c r="BP1596" i="3"/>
  <c r="BS1596" i="3" s="1"/>
  <c r="BU1596" i="3" s="1"/>
  <c r="BQ1595" i="3"/>
  <c r="BS1595" i="3" s="1"/>
  <c r="BU1595" i="3" s="1"/>
  <c r="BP1595" i="3"/>
  <c r="BR1595" i="3" s="1"/>
  <c r="BT1595" i="3" s="1"/>
  <c r="BQ1594" i="3"/>
  <c r="BP1594" i="3"/>
  <c r="BS1594" i="3" s="1"/>
  <c r="BU1594" i="3" s="1"/>
  <c r="BQ1593" i="3"/>
  <c r="BP1593" i="3"/>
  <c r="BR1593" i="3" s="1"/>
  <c r="BT1593" i="3" s="1"/>
  <c r="BR1592" i="3"/>
  <c r="BT1592" i="3" s="1"/>
  <c r="BQ1592" i="3"/>
  <c r="BP1592" i="3"/>
  <c r="BS1592" i="3" s="1"/>
  <c r="BU1592" i="3" s="1"/>
  <c r="BQ1591" i="3"/>
  <c r="BS1591" i="3" s="1"/>
  <c r="BU1591" i="3" s="1"/>
  <c r="BP1591" i="3"/>
  <c r="BR1591" i="3" s="1"/>
  <c r="BT1591" i="3" s="1"/>
  <c r="BQ1590" i="3"/>
  <c r="BP1590" i="3"/>
  <c r="BS1590" i="3" s="1"/>
  <c r="BU1590" i="3" s="1"/>
  <c r="BQ1589" i="3"/>
  <c r="BP1589" i="3"/>
  <c r="BR1589" i="3" s="1"/>
  <c r="BT1589" i="3" s="1"/>
  <c r="BR1588" i="3"/>
  <c r="BT1588" i="3" s="1"/>
  <c r="BQ1588" i="3"/>
  <c r="BP1588" i="3"/>
  <c r="BS1588" i="3" s="1"/>
  <c r="BU1588" i="3" s="1"/>
  <c r="BQ1587" i="3"/>
  <c r="BS1587" i="3" s="1"/>
  <c r="BU1587" i="3" s="1"/>
  <c r="BP1587" i="3"/>
  <c r="BR1587" i="3" s="1"/>
  <c r="BT1587" i="3" s="1"/>
  <c r="BQ1586" i="3"/>
  <c r="BP1586" i="3"/>
  <c r="BS1586" i="3" s="1"/>
  <c r="BU1586" i="3" s="1"/>
  <c r="BQ1585" i="3"/>
  <c r="BP1585" i="3"/>
  <c r="BR1585" i="3" s="1"/>
  <c r="BT1585" i="3" s="1"/>
  <c r="BR1584" i="3"/>
  <c r="BT1584" i="3" s="1"/>
  <c r="BQ1584" i="3"/>
  <c r="BP1584" i="3"/>
  <c r="BS1584" i="3" s="1"/>
  <c r="BU1584" i="3" s="1"/>
  <c r="BQ1583" i="3"/>
  <c r="BS1583" i="3" s="1"/>
  <c r="BU1583" i="3" s="1"/>
  <c r="BP1583" i="3"/>
  <c r="BR1583" i="3" s="1"/>
  <c r="BT1583" i="3" s="1"/>
  <c r="BQ1582" i="3"/>
  <c r="BP1582" i="3"/>
  <c r="BS1582" i="3" s="1"/>
  <c r="BU1582" i="3" s="1"/>
  <c r="BQ1581" i="3"/>
  <c r="BP1581" i="3"/>
  <c r="BR1581" i="3" s="1"/>
  <c r="BT1581" i="3" s="1"/>
  <c r="BR1580" i="3"/>
  <c r="BT1580" i="3" s="1"/>
  <c r="BQ1580" i="3"/>
  <c r="BP1580" i="3"/>
  <c r="BS1580" i="3" s="1"/>
  <c r="BU1580" i="3" s="1"/>
  <c r="BQ1579" i="3"/>
  <c r="BS1579" i="3" s="1"/>
  <c r="BU1579" i="3" s="1"/>
  <c r="BP1579" i="3"/>
  <c r="BR1579" i="3" s="1"/>
  <c r="BT1579" i="3" s="1"/>
  <c r="BQ1578" i="3"/>
  <c r="BP1578" i="3"/>
  <c r="BS1578" i="3" s="1"/>
  <c r="BU1578" i="3" s="1"/>
  <c r="BQ1577" i="3"/>
  <c r="BP1577" i="3"/>
  <c r="BR1577" i="3" s="1"/>
  <c r="BT1577" i="3" s="1"/>
  <c r="BR1576" i="3"/>
  <c r="BT1576" i="3" s="1"/>
  <c r="BQ1576" i="3"/>
  <c r="BP1576" i="3"/>
  <c r="BS1576" i="3" s="1"/>
  <c r="BU1576" i="3" s="1"/>
  <c r="BQ1575" i="3"/>
  <c r="BS1575" i="3" s="1"/>
  <c r="BU1575" i="3" s="1"/>
  <c r="BP1575" i="3"/>
  <c r="BR1575" i="3" s="1"/>
  <c r="BT1575" i="3" s="1"/>
  <c r="BS1574" i="3"/>
  <c r="BU1574" i="3" s="1"/>
  <c r="BR1574" i="3"/>
  <c r="BT1574" i="3" s="1"/>
  <c r="BQ1574" i="3"/>
  <c r="BP1574" i="3"/>
  <c r="BR1573" i="3"/>
  <c r="BT1573" i="3" s="1"/>
  <c r="BQ1573" i="3"/>
  <c r="BP1573" i="3"/>
  <c r="BR1572" i="3"/>
  <c r="BT1572" i="3" s="1"/>
  <c r="BQ1572" i="3"/>
  <c r="BP1572" i="3"/>
  <c r="BS1572" i="3" s="1"/>
  <c r="BU1572" i="3" s="1"/>
  <c r="BT1571" i="3"/>
  <c r="BQ1571" i="3"/>
  <c r="BS1571" i="3" s="1"/>
  <c r="BU1571" i="3" s="1"/>
  <c r="BP1571" i="3"/>
  <c r="BR1571" i="3" s="1"/>
  <c r="BQ1570" i="3"/>
  <c r="BP1570" i="3"/>
  <c r="BQ1569" i="3"/>
  <c r="BP1569" i="3"/>
  <c r="BR1569" i="3" s="1"/>
  <c r="BT1569" i="3" s="1"/>
  <c r="BQ1568" i="3"/>
  <c r="BP1568" i="3"/>
  <c r="BQ1567" i="3"/>
  <c r="BS1567" i="3" s="1"/>
  <c r="BU1567" i="3" s="1"/>
  <c r="BP1567" i="3"/>
  <c r="BR1567" i="3" s="1"/>
  <c r="BT1567" i="3" s="1"/>
  <c r="BR1566" i="3"/>
  <c r="BT1566" i="3" s="1"/>
  <c r="BQ1566" i="3"/>
  <c r="BP1566" i="3"/>
  <c r="BS1566" i="3" s="1"/>
  <c r="BU1566" i="3" s="1"/>
  <c r="BR1565" i="3"/>
  <c r="BT1565" i="3" s="1"/>
  <c r="BQ1565" i="3"/>
  <c r="BS1565" i="3" s="1"/>
  <c r="BU1565" i="3" s="1"/>
  <c r="BP1565" i="3"/>
  <c r="BR1564" i="3"/>
  <c r="BT1564" i="3" s="1"/>
  <c r="BQ1564" i="3"/>
  <c r="BP1564" i="3"/>
  <c r="BS1564" i="3" s="1"/>
  <c r="BU1564" i="3" s="1"/>
  <c r="BT1563" i="3"/>
  <c r="BR1563" i="3"/>
  <c r="BQ1563" i="3"/>
  <c r="BS1563" i="3" s="1"/>
  <c r="BU1563" i="3" s="1"/>
  <c r="BP1563" i="3"/>
  <c r="BT1562" i="3"/>
  <c r="BQ1562" i="3"/>
  <c r="BP1562" i="3"/>
  <c r="BR1562" i="3" s="1"/>
  <c r="BQ1561" i="3"/>
  <c r="BP1561" i="3"/>
  <c r="BR1561" i="3" s="1"/>
  <c r="BT1561" i="3" s="1"/>
  <c r="BQ1560" i="3"/>
  <c r="BP1560" i="3"/>
  <c r="BS1560" i="3" s="1"/>
  <c r="BU1560" i="3" s="1"/>
  <c r="BQ1559" i="3"/>
  <c r="BS1559" i="3" s="1"/>
  <c r="BU1559" i="3" s="1"/>
  <c r="BP1559" i="3"/>
  <c r="BR1559" i="3" s="1"/>
  <c r="BT1559" i="3" s="1"/>
  <c r="BR1558" i="3"/>
  <c r="BT1558" i="3" s="1"/>
  <c r="BQ1558" i="3"/>
  <c r="BP1558" i="3"/>
  <c r="BS1558" i="3" s="1"/>
  <c r="BU1558" i="3" s="1"/>
  <c r="BR1557" i="3"/>
  <c r="BT1557" i="3" s="1"/>
  <c r="BQ1557" i="3"/>
  <c r="BP1557" i="3"/>
  <c r="BR1556" i="3"/>
  <c r="BT1556" i="3" s="1"/>
  <c r="BQ1556" i="3"/>
  <c r="BP1556" i="3"/>
  <c r="BS1556" i="3" s="1"/>
  <c r="BU1556" i="3" s="1"/>
  <c r="BQ1555" i="3"/>
  <c r="BS1555" i="3" s="1"/>
  <c r="BU1555" i="3" s="1"/>
  <c r="BP1555" i="3"/>
  <c r="BR1555" i="3" s="1"/>
  <c r="BT1555" i="3" s="1"/>
  <c r="BQ1554" i="3"/>
  <c r="BP1554" i="3"/>
  <c r="BQ1553" i="3"/>
  <c r="BP1553" i="3"/>
  <c r="BR1553" i="3" s="1"/>
  <c r="BT1553" i="3" s="1"/>
  <c r="BQ1552" i="3"/>
  <c r="BP1552" i="3"/>
  <c r="BQ1551" i="3"/>
  <c r="BS1551" i="3" s="1"/>
  <c r="BU1551" i="3" s="1"/>
  <c r="BP1551" i="3"/>
  <c r="BR1551" i="3" s="1"/>
  <c r="BT1551" i="3" s="1"/>
  <c r="BR1550" i="3"/>
  <c r="BT1550" i="3" s="1"/>
  <c r="BQ1550" i="3"/>
  <c r="BP1550" i="3"/>
  <c r="BS1550" i="3" s="1"/>
  <c r="BU1550" i="3" s="1"/>
  <c r="BR1549" i="3"/>
  <c r="BT1549" i="3" s="1"/>
  <c r="BQ1549" i="3"/>
  <c r="BS1549" i="3" s="1"/>
  <c r="BU1549" i="3" s="1"/>
  <c r="BP1549" i="3"/>
  <c r="BR1548" i="3"/>
  <c r="BT1548" i="3" s="1"/>
  <c r="BQ1548" i="3"/>
  <c r="BP1548" i="3"/>
  <c r="BS1548" i="3" s="1"/>
  <c r="BU1548" i="3" s="1"/>
  <c r="BT1547" i="3"/>
  <c r="BR1547" i="3"/>
  <c r="BQ1547" i="3"/>
  <c r="BS1547" i="3" s="1"/>
  <c r="BU1547" i="3" s="1"/>
  <c r="BP1547" i="3"/>
  <c r="BQ1546" i="3"/>
  <c r="BP1546" i="3"/>
  <c r="BR1546" i="3" s="1"/>
  <c r="BT1546" i="3" s="1"/>
  <c r="BQ1545" i="3"/>
  <c r="BP1545" i="3"/>
  <c r="BR1545" i="3" s="1"/>
  <c r="BT1545" i="3" s="1"/>
  <c r="BQ1544" i="3"/>
  <c r="BP1544" i="3"/>
  <c r="BS1544" i="3" s="1"/>
  <c r="BU1544" i="3" s="1"/>
  <c r="BQ1543" i="3"/>
  <c r="BS1543" i="3" s="1"/>
  <c r="BU1543" i="3" s="1"/>
  <c r="BP1543" i="3"/>
  <c r="BR1543" i="3" s="1"/>
  <c r="BT1543" i="3" s="1"/>
  <c r="BR1542" i="3"/>
  <c r="BT1542" i="3" s="1"/>
  <c r="BQ1542" i="3"/>
  <c r="BP1542" i="3"/>
  <c r="BS1542" i="3" s="1"/>
  <c r="BU1542" i="3" s="1"/>
  <c r="BR1541" i="3"/>
  <c r="BT1541" i="3" s="1"/>
  <c r="BQ1541" i="3"/>
  <c r="BP1541" i="3"/>
  <c r="BS1540" i="3"/>
  <c r="BU1540" i="3" s="1"/>
  <c r="BR1540" i="3"/>
  <c r="BT1540" i="3" s="1"/>
  <c r="BQ1540" i="3"/>
  <c r="BP1540" i="3"/>
  <c r="BQ1539" i="3"/>
  <c r="BP1539" i="3"/>
  <c r="BR1539" i="3" s="1"/>
  <c r="BT1539" i="3" s="1"/>
  <c r="BS1538" i="3"/>
  <c r="BU1538" i="3" s="1"/>
  <c r="BQ1538" i="3"/>
  <c r="BP1538" i="3"/>
  <c r="BR1538" i="3" s="1"/>
  <c r="BT1538" i="3" s="1"/>
  <c r="BU1537" i="3"/>
  <c r="BR1537" i="3"/>
  <c r="BT1537" i="3" s="1"/>
  <c r="BQ1537" i="3"/>
  <c r="BS1537" i="3" s="1"/>
  <c r="BP1537" i="3"/>
  <c r="BS1536" i="3"/>
  <c r="BU1536" i="3" s="1"/>
  <c r="BQ1536" i="3"/>
  <c r="BP1536" i="3"/>
  <c r="BR1536" i="3" s="1"/>
  <c r="BT1536" i="3" s="1"/>
  <c r="BQ1535" i="3"/>
  <c r="BP1535" i="3"/>
  <c r="BR1535" i="3" s="1"/>
  <c r="BT1535" i="3" s="1"/>
  <c r="BS1534" i="3"/>
  <c r="BU1534" i="3" s="1"/>
  <c r="BQ1534" i="3"/>
  <c r="BP1534" i="3"/>
  <c r="BR1534" i="3" s="1"/>
  <c r="BT1534" i="3" s="1"/>
  <c r="BR1533" i="3"/>
  <c r="BT1533" i="3" s="1"/>
  <c r="BQ1533" i="3"/>
  <c r="BP1533" i="3"/>
  <c r="BS1532" i="3"/>
  <c r="BU1532" i="3" s="1"/>
  <c r="BR1532" i="3"/>
  <c r="BT1532" i="3" s="1"/>
  <c r="BQ1532" i="3"/>
  <c r="BP1532" i="3"/>
  <c r="BQ1531" i="3"/>
  <c r="BP1531" i="3"/>
  <c r="BR1531" i="3" s="1"/>
  <c r="BT1531" i="3" s="1"/>
  <c r="BS1530" i="3"/>
  <c r="BU1530" i="3" s="1"/>
  <c r="BQ1530" i="3"/>
  <c r="BP1530" i="3"/>
  <c r="BR1530" i="3" s="1"/>
  <c r="BT1530" i="3" s="1"/>
  <c r="BR1529" i="3"/>
  <c r="BT1529" i="3" s="1"/>
  <c r="BQ1529" i="3"/>
  <c r="BS1529" i="3" s="1"/>
  <c r="BU1529" i="3" s="1"/>
  <c r="BP1529" i="3"/>
  <c r="BS1528" i="3"/>
  <c r="BU1528" i="3" s="1"/>
  <c r="BQ1528" i="3"/>
  <c r="BP1528" i="3"/>
  <c r="BR1528" i="3" s="1"/>
  <c r="BT1528" i="3" s="1"/>
  <c r="BQ1527" i="3"/>
  <c r="BP1527" i="3"/>
  <c r="BR1527" i="3" s="1"/>
  <c r="BT1527" i="3" s="1"/>
  <c r="BQ1526" i="3"/>
  <c r="BP1526" i="3"/>
  <c r="BS1526" i="3" s="1"/>
  <c r="BU1526" i="3" s="1"/>
  <c r="BR1525" i="3"/>
  <c r="BT1525" i="3" s="1"/>
  <c r="BQ1525" i="3"/>
  <c r="BP1525" i="3"/>
  <c r="BS1524" i="3"/>
  <c r="BU1524" i="3" s="1"/>
  <c r="BR1524" i="3"/>
  <c r="BT1524" i="3" s="1"/>
  <c r="BQ1524" i="3"/>
  <c r="BP1524" i="3"/>
  <c r="BQ1523" i="3"/>
  <c r="BP1523" i="3"/>
  <c r="BR1523" i="3" s="1"/>
  <c r="BT1523" i="3" s="1"/>
  <c r="BS1522" i="3"/>
  <c r="BU1522" i="3" s="1"/>
  <c r="BQ1522" i="3"/>
  <c r="BP1522" i="3"/>
  <c r="BR1522" i="3" s="1"/>
  <c r="BT1522" i="3" s="1"/>
  <c r="BR1521" i="3"/>
  <c r="BT1521" i="3" s="1"/>
  <c r="BQ1521" i="3"/>
  <c r="BS1521" i="3" s="1"/>
  <c r="BU1521" i="3" s="1"/>
  <c r="BP1521" i="3"/>
  <c r="BS1520" i="3"/>
  <c r="BU1520" i="3" s="1"/>
  <c r="BQ1520" i="3"/>
  <c r="BP1520" i="3"/>
  <c r="BR1520" i="3" s="1"/>
  <c r="BT1520" i="3" s="1"/>
  <c r="BU1519" i="3"/>
  <c r="BQ1519" i="3"/>
  <c r="BS1519" i="3" s="1"/>
  <c r="BP1519" i="3"/>
  <c r="BR1519" i="3" s="1"/>
  <c r="BT1519" i="3" s="1"/>
  <c r="BS1518" i="3"/>
  <c r="BU1518" i="3" s="1"/>
  <c r="BR1518" i="3"/>
  <c r="BT1518" i="3" s="1"/>
  <c r="BQ1518" i="3"/>
  <c r="BP1518" i="3"/>
  <c r="BU1517" i="3"/>
  <c r="BQ1517" i="3"/>
  <c r="BS1517" i="3" s="1"/>
  <c r="BP1517" i="3"/>
  <c r="BR1517" i="3" s="1"/>
  <c r="BT1517" i="3" s="1"/>
  <c r="BS1516" i="3"/>
  <c r="BU1516" i="3" s="1"/>
  <c r="BQ1516" i="3"/>
  <c r="BP1516" i="3"/>
  <c r="BR1516" i="3" s="1"/>
  <c r="BT1516" i="3" s="1"/>
  <c r="BU1515" i="3"/>
  <c r="BT1515" i="3"/>
  <c r="BQ1515" i="3"/>
  <c r="BS1515" i="3" s="1"/>
  <c r="BP1515" i="3"/>
  <c r="BR1515" i="3" s="1"/>
  <c r="BS1514" i="3"/>
  <c r="BU1514" i="3" s="1"/>
  <c r="BR1514" i="3"/>
  <c r="BT1514" i="3" s="1"/>
  <c r="BQ1514" i="3"/>
  <c r="BP1514" i="3"/>
  <c r="BQ1513" i="3"/>
  <c r="BP1513" i="3"/>
  <c r="BR1513" i="3" s="1"/>
  <c r="BT1513" i="3" s="1"/>
  <c r="BS1512" i="3"/>
  <c r="BU1512" i="3" s="1"/>
  <c r="BQ1512" i="3"/>
  <c r="BP1512" i="3"/>
  <c r="BR1512" i="3" s="1"/>
  <c r="BT1512" i="3" s="1"/>
  <c r="BQ1511" i="3"/>
  <c r="BS1511" i="3" s="1"/>
  <c r="BU1511" i="3" s="1"/>
  <c r="BP1511" i="3"/>
  <c r="BR1511" i="3" s="1"/>
  <c r="BT1511" i="3" s="1"/>
  <c r="BS1510" i="3"/>
  <c r="BU1510" i="3" s="1"/>
  <c r="BR1510" i="3"/>
  <c r="BT1510" i="3" s="1"/>
  <c r="BQ1510" i="3"/>
  <c r="BP1510" i="3"/>
  <c r="BQ1509" i="3"/>
  <c r="BP1509" i="3"/>
  <c r="BR1509" i="3" s="1"/>
  <c r="BT1509" i="3" s="1"/>
  <c r="BS1508" i="3"/>
  <c r="BU1508" i="3" s="1"/>
  <c r="BQ1508" i="3"/>
  <c r="BP1508" i="3"/>
  <c r="BR1508" i="3" s="1"/>
  <c r="BT1508" i="3" s="1"/>
  <c r="BU1507" i="3"/>
  <c r="BT1507" i="3"/>
  <c r="BQ1507" i="3"/>
  <c r="BS1507" i="3" s="1"/>
  <c r="BP1507" i="3"/>
  <c r="BR1507" i="3" s="1"/>
  <c r="BS1506" i="3"/>
  <c r="BU1506" i="3" s="1"/>
  <c r="BR1506" i="3"/>
  <c r="BT1506" i="3" s="1"/>
  <c r="BQ1506" i="3"/>
  <c r="BP1506" i="3"/>
  <c r="BQ1505" i="3"/>
  <c r="BS1505" i="3" s="1"/>
  <c r="BU1505" i="3" s="1"/>
  <c r="BP1505" i="3"/>
  <c r="BR1505" i="3" s="1"/>
  <c r="BT1505" i="3" s="1"/>
  <c r="BS1504" i="3"/>
  <c r="BU1504" i="3" s="1"/>
  <c r="BQ1504" i="3"/>
  <c r="BP1504" i="3"/>
  <c r="BR1504" i="3" s="1"/>
  <c r="BT1504" i="3" s="1"/>
  <c r="BU1503" i="3"/>
  <c r="BQ1503" i="3"/>
  <c r="BS1503" i="3" s="1"/>
  <c r="BP1503" i="3"/>
  <c r="BR1503" i="3" s="1"/>
  <c r="BT1503" i="3" s="1"/>
  <c r="BS1502" i="3"/>
  <c r="BU1502" i="3" s="1"/>
  <c r="BR1502" i="3"/>
  <c r="BT1502" i="3" s="1"/>
  <c r="BQ1502" i="3"/>
  <c r="BP1502" i="3"/>
  <c r="BU1501" i="3"/>
  <c r="BQ1501" i="3"/>
  <c r="BS1501" i="3" s="1"/>
  <c r="BP1501" i="3"/>
  <c r="BR1501" i="3" s="1"/>
  <c r="BT1501" i="3" s="1"/>
  <c r="BS1500" i="3"/>
  <c r="BU1500" i="3" s="1"/>
  <c r="BQ1500" i="3"/>
  <c r="BP1500" i="3"/>
  <c r="BR1500" i="3" s="1"/>
  <c r="BT1500" i="3" s="1"/>
  <c r="BU1499" i="3"/>
  <c r="BT1499" i="3"/>
  <c r="BQ1499" i="3"/>
  <c r="BS1499" i="3" s="1"/>
  <c r="BP1499" i="3"/>
  <c r="BR1499" i="3" s="1"/>
  <c r="BS1498" i="3"/>
  <c r="BU1498" i="3" s="1"/>
  <c r="BR1498" i="3"/>
  <c r="BT1498" i="3" s="1"/>
  <c r="BQ1498" i="3"/>
  <c r="BP1498" i="3"/>
  <c r="BU1497" i="3"/>
  <c r="BQ1497" i="3"/>
  <c r="BS1497" i="3" s="1"/>
  <c r="BP1497" i="3"/>
  <c r="BR1497" i="3" s="1"/>
  <c r="BT1497" i="3" s="1"/>
  <c r="BS1496" i="3"/>
  <c r="BU1496" i="3" s="1"/>
  <c r="BQ1496" i="3"/>
  <c r="BP1496" i="3"/>
  <c r="BR1496" i="3" s="1"/>
  <c r="BT1496" i="3" s="1"/>
  <c r="BQ1495" i="3"/>
  <c r="BS1495" i="3" s="1"/>
  <c r="BU1495" i="3" s="1"/>
  <c r="BP1495" i="3"/>
  <c r="BR1495" i="3" s="1"/>
  <c r="BT1495" i="3" s="1"/>
  <c r="BS1494" i="3"/>
  <c r="BU1494" i="3" s="1"/>
  <c r="BR1494" i="3"/>
  <c r="BT1494" i="3" s="1"/>
  <c r="BQ1494" i="3"/>
  <c r="BP1494" i="3"/>
  <c r="BQ1493" i="3"/>
  <c r="BP1493" i="3"/>
  <c r="BR1493" i="3" s="1"/>
  <c r="BT1493" i="3" s="1"/>
  <c r="BS1492" i="3"/>
  <c r="BU1492" i="3" s="1"/>
  <c r="BQ1492" i="3"/>
  <c r="BP1492" i="3"/>
  <c r="BR1492" i="3" s="1"/>
  <c r="BT1492" i="3" s="1"/>
  <c r="BU1491" i="3"/>
  <c r="BT1491" i="3"/>
  <c r="BQ1491" i="3"/>
  <c r="BS1491" i="3" s="1"/>
  <c r="BP1491" i="3"/>
  <c r="BR1491" i="3" s="1"/>
  <c r="BS1490" i="3"/>
  <c r="BU1490" i="3" s="1"/>
  <c r="BR1490" i="3"/>
  <c r="BT1490" i="3" s="1"/>
  <c r="BQ1490" i="3"/>
  <c r="BP1490" i="3"/>
  <c r="BS1489" i="3"/>
  <c r="BU1489" i="3" s="1"/>
  <c r="BQ1489" i="3"/>
  <c r="BP1489" i="3"/>
  <c r="BR1489" i="3" s="1"/>
  <c r="BT1489" i="3" s="1"/>
  <c r="BS1488" i="3"/>
  <c r="BU1488" i="3" s="1"/>
  <c r="BQ1488" i="3"/>
  <c r="BP1488" i="3"/>
  <c r="BR1488" i="3" s="1"/>
  <c r="BT1488" i="3" s="1"/>
  <c r="BT1487" i="3"/>
  <c r="BQ1487" i="3"/>
  <c r="BS1487" i="3" s="1"/>
  <c r="BU1487" i="3" s="1"/>
  <c r="BP1487" i="3"/>
  <c r="BR1487" i="3" s="1"/>
  <c r="BS1486" i="3"/>
  <c r="BU1486" i="3" s="1"/>
  <c r="BR1486" i="3"/>
  <c r="BT1486" i="3" s="1"/>
  <c r="BQ1486" i="3"/>
  <c r="BP1486" i="3"/>
  <c r="BS1485" i="3"/>
  <c r="BU1485" i="3" s="1"/>
  <c r="BQ1485" i="3"/>
  <c r="BP1485" i="3"/>
  <c r="BR1485" i="3" s="1"/>
  <c r="BT1485" i="3" s="1"/>
  <c r="BS1484" i="3"/>
  <c r="BU1484" i="3" s="1"/>
  <c r="BQ1484" i="3"/>
  <c r="BP1484" i="3"/>
  <c r="BR1484" i="3" s="1"/>
  <c r="BT1484" i="3" s="1"/>
  <c r="BT1483" i="3"/>
  <c r="BQ1483" i="3"/>
  <c r="BS1483" i="3" s="1"/>
  <c r="BU1483" i="3" s="1"/>
  <c r="BP1483" i="3"/>
  <c r="BR1483" i="3" s="1"/>
  <c r="BS1482" i="3"/>
  <c r="BU1482" i="3" s="1"/>
  <c r="BR1482" i="3"/>
  <c r="BT1482" i="3" s="1"/>
  <c r="BQ1482" i="3"/>
  <c r="BP1482" i="3"/>
  <c r="BS1481" i="3"/>
  <c r="BU1481" i="3" s="1"/>
  <c r="BQ1481" i="3"/>
  <c r="BP1481" i="3"/>
  <c r="BR1481" i="3" s="1"/>
  <c r="BT1481" i="3" s="1"/>
  <c r="BS1480" i="3"/>
  <c r="BU1480" i="3" s="1"/>
  <c r="BQ1480" i="3"/>
  <c r="BP1480" i="3"/>
  <c r="BR1480" i="3" s="1"/>
  <c r="BT1480" i="3" s="1"/>
  <c r="BQ1479" i="3"/>
  <c r="BS1479" i="3" s="1"/>
  <c r="BU1479" i="3" s="1"/>
  <c r="BP1479" i="3"/>
  <c r="BR1479" i="3" s="1"/>
  <c r="BT1479" i="3" s="1"/>
  <c r="BS1478" i="3"/>
  <c r="BU1478" i="3" s="1"/>
  <c r="BR1478" i="3"/>
  <c r="BT1478" i="3" s="1"/>
  <c r="BQ1478" i="3"/>
  <c r="BP1478" i="3"/>
  <c r="BS1477" i="3"/>
  <c r="BU1477" i="3" s="1"/>
  <c r="BQ1477" i="3"/>
  <c r="BP1477" i="3"/>
  <c r="BR1477" i="3" s="1"/>
  <c r="BT1477" i="3" s="1"/>
  <c r="BS1476" i="3"/>
  <c r="BU1476" i="3" s="1"/>
  <c r="BQ1476" i="3"/>
  <c r="BP1476" i="3"/>
  <c r="BR1476" i="3" s="1"/>
  <c r="BT1476" i="3" s="1"/>
  <c r="BQ1475" i="3"/>
  <c r="BS1475" i="3" s="1"/>
  <c r="BU1475" i="3" s="1"/>
  <c r="BP1475" i="3"/>
  <c r="BR1475" i="3" s="1"/>
  <c r="BT1475" i="3" s="1"/>
  <c r="BS1474" i="3"/>
  <c r="BU1474" i="3" s="1"/>
  <c r="BR1474" i="3"/>
  <c r="BT1474" i="3" s="1"/>
  <c r="BQ1474" i="3"/>
  <c r="BP1474" i="3"/>
  <c r="BS1473" i="3"/>
  <c r="BU1473" i="3" s="1"/>
  <c r="BQ1473" i="3"/>
  <c r="BP1473" i="3"/>
  <c r="BR1473" i="3" s="1"/>
  <c r="BT1473" i="3" s="1"/>
  <c r="BS1472" i="3"/>
  <c r="BU1472" i="3" s="1"/>
  <c r="BQ1472" i="3"/>
  <c r="BP1472" i="3"/>
  <c r="BR1472" i="3" s="1"/>
  <c r="BT1472" i="3" s="1"/>
  <c r="BQ1471" i="3"/>
  <c r="BS1471" i="3" s="1"/>
  <c r="BU1471" i="3" s="1"/>
  <c r="BP1471" i="3"/>
  <c r="BR1471" i="3" s="1"/>
  <c r="BT1471" i="3" s="1"/>
  <c r="BS1470" i="3"/>
  <c r="BU1470" i="3" s="1"/>
  <c r="BR1470" i="3"/>
  <c r="BT1470" i="3" s="1"/>
  <c r="BQ1470" i="3"/>
  <c r="BP1470" i="3"/>
  <c r="BS1469" i="3"/>
  <c r="BU1469" i="3" s="1"/>
  <c r="BQ1469" i="3"/>
  <c r="BP1469" i="3"/>
  <c r="BR1469" i="3" s="1"/>
  <c r="BT1469" i="3" s="1"/>
  <c r="BS1468" i="3"/>
  <c r="BU1468" i="3" s="1"/>
  <c r="BQ1468" i="3"/>
  <c r="BP1468" i="3"/>
  <c r="BR1468" i="3" s="1"/>
  <c r="BT1468" i="3" s="1"/>
  <c r="BQ1467" i="3"/>
  <c r="BS1467" i="3" s="1"/>
  <c r="BU1467" i="3" s="1"/>
  <c r="BP1467" i="3"/>
  <c r="BR1467" i="3" s="1"/>
  <c r="BT1467" i="3" s="1"/>
  <c r="BS1466" i="3"/>
  <c r="BU1466" i="3" s="1"/>
  <c r="BR1466" i="3"/>
  <c r="BT1466" i="3" s="1"/>
  <c r="BQ1466" i="3"/>
  <c r="BP1466" i="3"/>
  <c r="BS1465" i="3"/>
  <c r="BU1465" i="3" s="1"/>
  <c r="BQ1465" i="3"/>
  <c r="BP1465" i="3"/>
  <c r="BR1465" i="3" s="1"/>
  <c r="BT1465" i="3" s="1"/>
  <c r="BS1464" i="3"/>
  <c r="BU1464" i="3" s="1"/>
  <c r="BQ1464" i="3"/>
  <c r="BP1464" i="3"/>
  <c r="BR1464" i="3" s="1"/>
  <c r="BT1464" i="3" s="1"/>
  <c r="BQ1463" i="3"/>
  <c r="BS1463" i="3" s="1"/>
  <c r="BU1463" i="3" s="1"/>
  <c r="BP1463" i="3"/>
  <c r="BR1463" i="3" s="1"/>
  <c r="BT1463" i="3" s="1"/>
  <c r="BS1462" i="3"/>
  <c r="BU1462" i="3" s="1"/>
  <c r="BR1462" i="3"/>
  <c r="BT1462" i="3" s="1"/>
  <c r="BQ1462" i="3"/>
  <c r="BP1462" i="3"/>
  <c r="BS1461" i="3"/>
  <c r="BU1461" i="3" s="1"/>
  <c r="BQ1461" i="3"/>
  <c r="BP1461" i="3"/>
  <c r="BR1461" i="3" s="1"/>
  <c r="BT1461" i="3" s="1"/>
  <c r="BS1460" i="3"/>
  <c r="BU1460" i="3" s="1"/>
  <c r="BQ1460" i="3"/>
  <c r="BP1460" i="3"/>
  <c r="BR1460" i="3" s="1"/>
  <c r="BT1460" i="3" s="1"/>
  <c r="BQ1459" i="3"/>
  <c r="BS1459" i="3" s="1"/>
  <c r="BU1459" i="3" s="1"/>
  <c r="BP1459" i="3"/>
  <c r="BR1459" i="3" s="1"/>
  <c r="BT1459" i="3" s="1"/>
  <c r="BS1458" i="3"/>
  <c r="BU1458" i="3" s="1"/>
  <c r="BR1458" i="3"/>
  <c r="BT1458" i="3" s="1"/>
  <c r="BQ1458" i="3"/>
  <c r="BP1458" i="3"/>
  <c r="BS1457" i="3"/>
  <c r="BU1457" i="3" s="1"/>
  <c r="BQ1457" i="3"/>
  <c r="BP1457" i="3"/>
  <c r="BR1457" i="3" s="1"/>
  <c r="BT1457" i="3" s="1"/>
  <c r="BU1456" i="3"/>
  <c r="BS1456" i="3"/>
  <c r="BQ1456" i="3"/>
  <c r="BP1456" i="3"/>
  <c r="BR1456" i="3" s="1"/>
  <c r="BT1456" i="3" s="1"/>
  <c r="BT1455" i="3"/>
  <c r="BQ1455" i="3"/>
  <c r="BS1455" i="3" s="1"/>
  <c r="BU1455" i="3" s="1"/>
  <c r="BP1455" i="3"/>
  <c r="BR1455" i="3" s="1"/>
  <c r="BU1454" i="3"/>
  <c r="BS1454" i="3"/>
  <c r="BR1454" i="3"/>
  <c r="BT1454" i="3" s="1"/>
  <c r="BQ1454" i="3"/>
  <c r="BP1454" i="3"/>
  <c r="BQ1453" i="3"/>
  <c r="BS1453" i="3" s="1"/>
  <c r="BU1453" i="3" s="1"/>
  <c r="BP1453" i="3"/>
  <c r="BR1453" i="3" s="1"/>
  <c r="BT1453" i="3" s="1"/>
  <c r="BU1452" i="3"/>
  <c r="BS1452" i="3"/>
  <c r="BQ1452" i="3"/>
  <c r="BP1452" i="3"/>
  <c r="BR1452" i="3" s="1"/>
  <c r="BT1452" i="3" s="1"/>
  <c r="BS1451" i="3"/>
  <c r="BU1451" i="3" s="1"/>
  <c r="BQ1451" i="3"/>
  <c r="BP1451" i="3"/>
  <c r="BR1451" i="3" s="1"/>
  <c r="BT1451" i="3" s="1"/>
  <c r="BR1450" i="3"/>
  <c r="BT1450" i="3" s="1"/>
  <c r="BQ1450" i="3"/>
  <c r="BS1450" i="3" s="1"/>
  <c r="BU1450" i="3" s="1"/>
  <c r="BP1450" i="3"/>
  <c r="BU1449" i="3"/>
  <c r="BT1449" i="3"/>
  <c r="BS1449" i="3"/>
  <c r="BQ1449" i="3"/>
  <c r="BP1449" i="3"/>
  <c r="BR1449" i="3" s="1"/>
  <c r="BU1448" i="3"/>
  <c r="BQ1448" i="3"/>
  <c r="BS1448" i="3" s="1"/>
  <c r="BP1448" i="3"/>
  <c r="BR1448" i="3" s="1"/>
  <c r="BT1448" i="3" s="1"/>
  <c r="BT1447" i="3"/>
  <c r="BQ1447" i="3"/>
  <c r="BS1447" i="3" s="1"/>
  <c r="BU1447" i="3" s="1"/>
  <c r="BP1447" i="3"/>
  <c r="BR1447" i="3" s="1"/>
  <c r="BT1446" i="3"/>
  <c r="BS1446" i="3"/>
  <c r="BU1446" i="3" s="1"/>
  <c r="BR1446" i="3"/>
  <c r="BQ1446" i="3"/>
  <c r="BP1446" i="3"/>
  <c r="BR1445" i="3"/>
  <c r="BT1445" i="3" s="1"/>
  <c r="BQ1445" i="3"/>
  <c r="BS1445" i="3" s="1"/>
  <c r="BU1445" i="3" s="1"/>
  <c r="BP1445" i="3"/>
  <c r="BR1444" i="3"/>
  <c r="BT1444" i="3" s="1"/>
  <c r="BQ1444" i="3"/>
  <c r="BS1444" i="3" s="1"/>
  <c r="BU1444" i="3" s="1"/>
  <c r="BP1444" i="3"/>
  <c r="BU1443" i="3"/>
  <c r="BT1443" i="3"/>
  <c r="BS1443" i="3"/>
  <c r="BQ1443" i="3"/>
  <c r="BP1443" i="3"/>
  <c r="BR1443" i="3" s="1"/>
  <c r="BU1442" i="3"/>
  <c r="BR1442" i="3"/>
  <c r="BT1442" i="3" s="1"/>
  <c r="BQ1442" i="3"/>
  <c r="BS1442" i="3" s="1"/>
  <c r="BP1442" i="3"/>
  <c r="BQ1441" i="3"/>
  <c r="BP1441" i="3"/>
  <c r="BR1441" i="3" s="1"/>
  <c r="BT1441" i="3" s="1"/>
  <c r="BQ1440" i="3"/>
  <c r="BP1440" i="3"/>
  <c r="BS1439" i="3"/>
  <c r="BU1439" i="3" s="1"/>
  <c r="BQ1439" i="3"/>
  <c r="BP1439" i="3"/>
  <c r="BR1439" i="3" s="1"/>
  <c r="BT1439" i="3" s="1"/>
  <c r="BS1438" i="3"/>
  <c r="BU1438" i="3" s="1"/>
  <c r="BR1438" i="3"/>
  <c r="BT1438" i="3" s="1"/>
  <c r="BQ1438" i="3"/>
  <c r="BP1438" i="3"/>
  <c r="BQ1437" i="3"/>
  <c r="BS1437" i="3" s="1"/>
  <c r="BU1437" i="3" s="1"/>
  <c r="BP1437" i="3"/>
  <c r="BR1437" i="3" s="1"/>
  <c r="BT1437" i="3" s="1"/>
  <c r="BS1436" i="3"/>
  <c r="BU1436" i="3" s="1"/>
  <c r="BR1436" i="3"/>
  <c r="BT1436" i="3" s="1"/>
  <c r="BQ1436" i="3"/>
  <c r="BP1436" i="3"/>
  <c r="BQ1435" i="3"/>
  <c r="BP1435" i="3"/>
  <c r="BR1435" i="3" s="1"/>
  <c r="BT1435" i="3" s="1"/>
  <c r="BT1434" i="3"/>
  <c r="BR1434" i="3"/>
  <c r="BQ1434" i="3"/>
  <c r="BS1434" i="3" s="1"/>
  <c r="BU1434" i="3" s="1"/>
  <c r="BP1434" i="3"/>
  <c r="BT1433" i="3"/>
  <c r="BS1433" i="3"/>
  <c r="BU1433" i="3" s="1"/>
  <c r="BR1433" i="3"/>
  <c r="BQ1433" i="3"/>
  <c r="BP1433" i="3"/>
  <c r="BU1432" i="3"/>
  <c r="BQ1432" i="3"/>
  <c r="BS1432" i="3" s="1"/>
  <c r="BP1432" i="3"/>
  <c r="BR1432" i="3" s="1"/>
  <c r="BT1432" i="3" s="1"/>
  <c r="BQ1431" i="3"/>
  <c r="BS1431" i="3" s="1"/>
  <c r="BU1431" i="3" s="1"/>
  <c r="BP1431" i="3"/>
  <c r="BR1431" i="3" s="1"/>
  <c r="BT1431" i="3" s="1"/>
  <c r="BT1430" i="3"/>
  <c r="BS1430" i="3"/>
  <c r="BU1430" i="3" s="1"/>
  <c r="BR1430" i="3"/>
  <c r="BQ1430" i="3"/>
  <c r="BP1430" i="3"/>
  <c r="BR1429" i="3"/>
  <c r="BT1429" i="3" s="1"/>
  <c r="BQ1429" i="3"/>
  <c r="BS1429" i="3" s="1"/>
  <c r="BU1429" i="3" s="1"/>
  <c r="BP1429" i="3"/>
  <c r="BS1428" i="3"/>
  <c r="BU1428" i="3" s="1"/>
  <c r="BQ1428" i="3"/>
  <c r="BP1428" i="3"/>
  <c r="BR1428" i="3" s="1"/>
  <c r="BT1428" i="3" s="1"/>
  <c r="BQ1427" i="3"/>
  <c r="BS1427" i="3" s="1"/>
  <c r="BU1427" i="3" s="1"/>
  <c r="BP1427" i="3"/>
  <c r="BR1427" i="3" s="1"/>
  <c r="BT1427" i="3" s="1"/>
  <c r="BT1426" i="3"/>
  <c r="BS1426" i="3"/>
  <c r="BU1426" i="3" s="1"/>
  <c r="BR1426" i="3"/>
  <c r="BQ1426" i="3"/>
  <c r="BP1426" i="3"/>
  <c r="BU1425" i="3"/>
  <c r="BR1425" i="3"/>
  <c r="BT1425" i="3" s="1"/>
  <c r="BQ1425" i="3"/>
  <c r="BS1425" i="3" s="1"/>
  <c r="BP1425" i="3"/>
  <c r="BQ1424" i="3"/>
  <c r="BP1424" i="3"/>
  <c r="BR1424" i="3" s="1"/>
  <c r="BT1424" i="3" s="1"/>
  <c r="BU1423" i="3"/>
  <c r="BQ1423" i="3"/>
  <c r="BS1423" i="3" s="1"/>
  <c r="BP1423" i="3"/>
  <c r="BR1423" i="3" s="1"/>
  <c r="BT1423" i="3" s="1"/>
  <c r="BT1422" i="3"/>
  <c r="BS1422" i="3"/>
  <c r="BU1422" i="3" s="1"/>
  <c r="BR1422" i="3"/>
  <c r="BQ1422" i="3"/>
  <c r="BP1422" i="3"/>
  <c r="BU1421" i="3"/>
  <c r="BR1421" i="3"/>
  <c r="BT1421" i="3" s="1"/>
  <c r="BQ1421" i="3"/>
  <c r="BS1421" i="3" s="1"/>
  <c r="BP1421" i="3"/>
  <c r="BS1420" i="3"/>
  <c r="BU1420" i="3" s="1"/>
  <c r="BQ1420" i="3"/>
  <c r="BP1420" i="3"/>
  <c r="BR1420" i="3" s="1"/>
  <c r="BT1420" i="3" s="1"/>
  <c r="BQ1419" i="3"/>
  <c r="BS1419" i="3" s="1"/>
  <c r="BU1419" i="3" s="1"/>
  <c r="BP1419" i="3"/>
  <c r="BR1419" i="3" s="1"/>
  <c r="BT1419" i="3" s="1"/>
  <c r="BT1418" i="3"/>
  <c r="BS1418" i="3"/>
  <c r="BU1418" i="3" s="1"/>
  <c r="BR1418" i="3"/>
  <c r="BQ1418" i="3"/>
  <c r="BP1418" i="3"/>
  <c r="BR1417" i="3"/>
  <c r="BT1417" i="3" s="1"/>
  <c r="BQ1417" i="3"/>
  <c r="BS1417" i="3" s="1"/>
  <c r="BU1417" i="3" s="1"/>
  <c r="BP1417" i="3"/>
  <c r="BS1416" i="3"/>
  <c r="BU1416" i="3" s="1"/>
  <c r="BQ1416" i="3"/>
  <c r="BP1416" i="3"/>
  <c r="BR1416" i="3" s="1"/>
  <c r="BT1416" i="3" s="1"/>
  <c r="BQ1415" i="3"/>
  <c r="BS1415" i="3" s="1"/>
  <c r="BU1415" i="3" s="1"/>
  <c r="BP1415" i="3"/>
  <c r="BR1415" i="3" s="1"/>
  <c r="BT1415" i="3" s="1"/>
  <c r="BS1414" i="3"/>
  <c r="BU1414" i="3" s="1"/>
  <c r="BR1414" i="3"/>
  <c r="BT1414" i="3" s="1"/>
  <c r="BQ1414" i="3"/>
  <c r="BP1414" i="3"/>
  <c r="BR1413" i="3"/>
  <c r="BT1413" i="3" s="1"/>
  <c r="BQ1413" i="3"/>
  <c r="BS1413" i="3" s="1"/>
  <c r="BU1413" i="3" s="1"/>
  <c r="BP1413" i="3"/>
  <c r="BS1412" i="3"/>
  <c r="BU1412" i="3" s="1"/>
  <c r="BQ1412" i="3"/>
  <c r="BP1412" i="3"/>
  <c r="BR1412" i="3" s="1"/>
  <c r="BT1412" i="3" s="1"/>
  <c r="BQ1411" i="3"/>
  <c r="BS1411" i="3" s="1"/>
  <c r="BU1411" i="3" s="1"/>
  <c r="BP1411" i="3"/>
  <c r="BR1411" i="3" s="1"/>
  <c r="BT1411" i="3" s="1"/>
  <c r="BS1410" i="3"/>
  <c r="BU1410" i="3" s="1"/>
  <c r="BR1410" i="3"/>
  <c r="BT1410" i="3" s="1"/>
  <c r="BQ1410" i="3"/>
  <c r="BP1410" i="3"/>
  <c r="BR1409" i="3"/>
  <c r="BT1409" i="3" s="1"/>
  <c r="BQ1409" i="3"/>
  <c r="BS1409" i="3" s="1"/>
  <c r="BU1409" i="3" s="1"/>
  <c r="BP1409" i="3"/>
  <c r="BS1408" i="3"/>
  <c r="BU1408" i="3" s="1"/>
  <c r="BQ1408" i="3"/>
  <c r="BP1408" i="3"/>
  <c r="BR1408" i="3" s="1"/>
  <c r="BT1408" i="3" s="1"/>
  <c r="BQ1407" i="3"/>
  <c r="BS1407" i="3" s="1"/>
  <c r="BU1407" i="3" s="1"/>
  <c r="BP1407" i="3"/>
  <c r="BR1407" i="3" s="1"/>
  <c r="BT1407" i="3" s="1"/>
  <c r="BS1406" i="3"/>
  <c r="BU1406" i="3" s="1"/>
  <c r="BR1406" i="3"/>
  <c r="BT1406" i="3" s="1"/>
  <c r="BQ1406" i="3"/>
  <c r="BP1406" i="3"/>
  <c r="BR1405" i="3"/>
  <c r="BT1405" i="3" s="1"/>
  <c r="BQ1405" i="3"/>
  <c r="BS1405" i="3" s="1"/>
  <c r="BU1405" i="3" s="1"/>
  <c r="BP1405" i="3"/>
  <c r="BS1404" i="3"/>
  <c r="BU1404" i="3" s="1"/>
  <c r="BQ1404" i="3"/>
  <c r="BP1404" i="3"/>
  <c r="BR1404" i="3" s="1"/>
  <c r="BT1404" i="3" s="1"/>
  <c r="BQ1403" i="3"/>
  <c r="BS1403" i="3" s="1"/>
  <c r="BU1403" i="3" s="1"/>
  <c r="BP1403" i="3"/>
  <c r="BR1403" i="3" s="1"/>
  <c r="BT1403" i="3" s="1"/>
  <c r="BS1402" i="3"/>
  <c r="BU1402" i="3" s="1"/>
  <c r="BR1402" i="3"/>
  <c r="BT1402" i="3" s="1"/>
  <c r="BQ1402" i="3"/>
  <c r="BP1402" i="3"/>
  <c r="BR1401" i="3"/>
  <c r="BT1401" i="3" s="1"/>
  <c r="BQ1401" i="3"/>
  <c r="BS1401" i="3" s="1"/>
  <c r="BU1401" i="3" s="1"/>
  <c r="BP1401" i="3"/>
  <c r="BS1400" i="3"/>
  <c r="BU1400" i="3" s="1"/>
  <c r="BQ1400" i="3"/>
  <c r="BP1400" i="3"/>
  <c r="BR1400" i="3" s="1"/>
  <c r="BT1400" i="3" s="1"/>
  <c r="BQ1399" i="3"/>
  <c r="BS1399" i="3" s="1"/>
  <c r="BU1399" i="3" s="1"/>
  <c r="BP1399" i="3"/>
  <c r="BR1399" i="3" s="1"/>
  <c r="BT1399" i="3" s="1"/>
  <c r="BS1398" i="3"/>
  <c r="BU1398" i="3" s="1"/>
  <c r="BR1398" i="3"/>
  <c r="BT1398" i="3" s="1"/>
  <c r="BQ1398" i="3"/>
  <c r="BP1398" i="3"/>
  <c r="BR1397" i="3"/>
  <c r="BT1397" i="3" s="1"/>
  <c r="BQ1397" i="3"/>
  <c r="BS1397" i="3" s="1"/>
  <c r="BU1397" i="3" s="1"/>
  <c r="BP1397" i="3"/>
  <c r="BS1396" i="3"/>
  <c r="BU1396" i="3" s="1"/>
  <c r="BQ1396" i="3"/>
  <c r="BP1396" i="3"/>
  <c r="BR1396" i="3" s="1"/>
  <c r="BT1396" i="3" s="1"/>
  <c r="BQ1395" i="3"/>
  <c r="BS1395" i="3" s="1"/>
  <c r="BU1395" i="3" s="1"/>
  <c r="BP1395" i="3"/>
  <c r="BR1395" i="3" s="1"/>
  <c r="BT1395" i="3" s="1"/>
  <c r="BS1394" i="3"/>
  <c r="BU1394" i="3" s="1"/>
  <c r="BR1394" i="3"/>
  <c r="BT1394" i="3" s="1"/>
  <c r="BQ1394" i="3"/>
  <c r="BP1394" i="3"/>
  <c r="BR1393" i="3"/>
  <c r="BT1393" i="3" s="1"/>
  <c r="BQ1393" i="3"/>
  <c r="BS1393" i="3" s="1"/>
  <c r="BU1393" i="3" s="1"/>
  <c r="BP1393" i="3"/>
  <c r="BS1392" i="3"/>
  <c r="BU1392" i="3" s="1"/>
  <c r="BQ1392" i="3"/>
  <c r="BP1392" i="3"/>
  <c r="BR1392" i="3" s="1"/>
  <c r="BT1392" i="3" s="1"/>
  <c r="BQ1391" i="3"/>
  <c r="BS1391" i="3" s="1"/>
  <c r="BU1391" i="3" s="1"/>
  <c r="BP1391" i="3"/>
  <c r="BR1391" i="3" s="1"/>
  <c r="BT1391" i="3" s="1"/>
  <c r="BS1390" i="3"/>
  <c r="BU1390" i="3" s="1"/>
  <c r="BR1390" i="3"/>
  <c r="BT1390" i="3" s="1"/>
  <c r="BQ1390" i="3"/>
  <c r="BP1390" i="3"/>
  <c r="BR1389" i="3"/>
  <c r="BT1389" i="3" s="1"/>
  <c r="BQ1389" i="3"/>
  <c r="BS1389" i="3" s="1"/>
  <c r="BU1389" i="3" s="1"/>
  <c r="BP1389" i="3"/>
  <c r="BS1388" i="3"/>
  <c r="BU1388" i="3" s="1"/>
  <c r="BQ1388" i="3"/>
  <c r="BP1388" i="3"/>
  <c r="BR1388" i="3" s="1"/>
  <c r="BT1388" i="3" s="1"/>
  <c r="BQ1387" i="3"/>
  <c r="BS1387" i="3" s="1"/>
  <c r="BU1387" i="3" s="1"/>
  <c r="BP1387" i="3"/>
  <c r="BR1387" i="3" s="1"/>
  <c r="BT1387" i="3" s="1"/>
  <c r="BS1386" i="3"/>
  <c r="BU1386" i="3" s="1"/>
  <c r="BR1386" i="3"/>
  <c r="BT1386" i="3" s="1"/>
  <c r="BQ1386" i="3"/>
  <c r="BP1386" i="3"/>
  <c r="BR1385" i="3"/>
  <c r="BT1385" i="3" s="1"/>
  <c r="BQ1385" i="3"/>
  <c r="BS1385" i="3" s="1"/>
  <c r="BU1385" i="3" s="1"/>
  <c r="BP1385" i="3"/>
  <c r="BS1384" i="3"/>
  <c r="BU1384" i="3" s="1"/>
  <c r="BQ1384" i="3"/>
  <c r="BP1384" i="3"/>
  <c r="BR1384" i="3" s="1"/>
  <c r="BT1384" i="3" s="1"/>
  <c r="BQ1383" i="3"/>
  <c r="BS1383" i="3" s="1"/>
  <c r="BU1383" i="3" s="1"/>
  <c r="BP1383" i="3"/>
  <c r="BR1383" i="3" s="1"/>
  <c r="BT1383" i="3" s="1"/>
  <c r="BS1382" i="3"/>
  <c r="BU1382" i="3" s="1"/>
  <c r="BR1382" i="3"/>
  <c r="BT1382" i="3" s="1"/>
  <c r="BQ1382" i="3"/>
  <c r="BP1382" i="3"/>
  <c r="BR1381" i="3"/>
  <c r="BT1381" i="3" s="1"/>
  <c r="BQ1381" i="3"/>
  <c r="BS1381" i="3" s="1"/>
  <c r="BU1381" i="3" s="1"/>
  <c r="BP1381" i="3"/>
  <c r="BS1380" i="3"/>
  <c r="BU1380" i="3" s="1"/>
  <c r="BQ1380" i="3"/>
  <c r="BP1380" i="3"/>
  <c r="BR1380" i="3" s="1"/>
  <c r="BT1380" i="3" s="1"/>
  <c r="BQ1379" i="3"/>
  <c r="BS1379" i="3" s="1"/>
  <c r="BU1379" i="3" s="1"/>
  <c r="BP1379" i="3"/>
  <c r="BR1379" i="3" s="1"/>
  <c r="BT1379" i="3" s="1"/>
  <c r="BS1378" i="3"/>
  <c r="BU1378" i="3" s="1"/>
  <c r="BR1378" i="3"/>
  <c r="BT1378" i="3" s="1"/>
  <c r="BQ1378" i="3"/>
  <c r="BP1378" i="3"/>
  <c r="BR1377" i="3"/>
  <c r="BT1377" i="3" s="1"/>
  <c r="BQ1377" i="3"/>
  <c r="BS1377" i="3" s="1"/>
  <c r="BU1377" i="3" s="1"/>
  <c r="BP1377" i="3"/>
  <c r="BS1376" i="3"/>
  <c r="BU1376" i="3" s="1"/>
  <c r="BQ1376" i="3"/>
  <c r="BP1376" i="3"/>
  <c r="BR1376" i="3" s="1"/>
  <c r="BT1376" i="3" s="1"/>
  <c r="BQ1375" i="3"/>
  <c r="BS1375" i="3" s="1"/>
  <c r="BU1375" i="3" s="1"/>
  <c r="BP1375" i="3"/>
  <c r="BR1375" i="3" s="1"/>
  <c r="BT1375" i="3" s="1"/>
  <c r="BS1374" i="3"/>
  <c r="BU1374" i="3" s="1"/>
  <c r="BR1374" i="3"/>
  <c r="BT1374" i="3" s="1"/>
  <c r="BQ1374" i="3"/>
  <c r="BP1374" i="3"/>
  <c r="BR1373" i="3"/>
  <c r="BT1373" i="3" s="1"/>
  <c r="BQ1373" i="3"/>
  <c r="BS1373" i="3" s="1"/>
  <c r="BU1373" i="3" s="1"/>
  <c r="BP1373" i="3"/>
  <c r="BS1372" i="3"/>
  <c r="BU1372" i="3" s="1"/>
  <c r="BQ1372" i="3"/>
  <c r="BP1372" i="3"/>
  <c r="BR1372" i="3" s="1"/>
  <c r="BT1372" i="3" s="1"/>
  <c r="BQ1371" i="3"/>
  <c r="BS1371" i="3" s="1"/>
  <c r="BU1371" i="3" s="1"/>
  <c r="BP1371" i="3"/>
  <c r="BR1371" i="3" s="1"/>
  <c r="BT1371" i="3" s="1"/>
  <c r="BS1370" i="3"/>
  <c r="BU1370" i="3" s="1"/>
  <c r="BR1370" i="3"/>
  <c r="BT1370" i="3" s="1"/>
  <c r="BQ1370" i="3"/>
  <c r="BP1370" i="3"/>
  <c r="BR1369" i="3"/>
  <c r="BT1369" i="3" s="1"/>
  <c r="BQ1369" i="3"/>
  <c r="BS1369" i="3" s="1"/>
  <c r="BU1369" i="3" s="1"/>
  <c r="BP1369" i="3"/>
  <c r="BS1368" i="3"/>
  <c r="BU1368" i="3" s="1"/>
  <c r="BQ1368" i="3"/>
  <c r="BP1368" i="3"/>
  <c r="BR1368" i="3" s="1"/>
  <c r="BT1368" i="3" s="1"/>
  <c r="BQ1367" i="3"/>
  <c r="BS1367" i="3" s="1"/>
  <c r="BU1367" i="3" s="1"/>
  <c r="BP1367" i="3"/>
  <c r="BR1367" i="3" s="1"/>
  <c r="BT1367" i="3" s="1"/>
  <c r="BS1366" i="3"/>
  <c r="BU1366" i="3" s="1"/>
  <c r="BR1366" i="3"/>
  <c r="BT1366" i="3" s="1"/>
  <c r="BQ1366" i="3"/>
  <c r="BP1366" i="3"/>
  <c r="BR1365" i="3"/>
  <c r="BT1365" i="3" s="1"/>
  <c r="BQ1365" i="3"/>
  <c r="BS1365" i="3" s="1"/>
  <c r="BU1365" i="3" s="1"/>
  <c r="BP1365" i="3"/>
  <c r="BS1364" i="3"/>
  <c r="BU1364" i="3" s="1"/>
  <c r="BQ1364" i="3"/>
  <c r="BP1364" i="3"/>
  <c r="BR1364" i="3" s="1"/>
  <c r="BT1364" i="3" s="1"/>
  <c r="BQ1363" i="3"/>
  <c r="BS1363" i="3" s="1"/>
  <c r="BU1363" i="3" s="1"/>
  <c r="BP1363" i="3"/>
  <c r="BR1363" i="3" s="1"/>
  <c r="BT1363" i="3" s="1"/>
  <c r="BS1362" i="3"/>
  <c r="BU1362" i="3" s="1"/>
  <c r="BR1362" i="3"/>
  <c r="BT1362" i="3" s="1"/>
  <c r="BQ1362" i="3"/>
  <c r="BP1362" i="3"/>
  <c r="BT1361" i="3"/>
  <c r="BR1361" i="3"/>
  <c r="BQ1361" i="3"/>
  <c r="BP1361" i="3"/>
  <c r="BS1360" i="3"/>
  <c r="BU1360" i="3" s="1"/>
  <c r="BR1360" i="3"/>
  <c r="BT1360" i="3" s="1"/>
  <c r="BQ1360" i="3"/>
  <c r="BP1360" i="3"/>
  <c r="BT1359" i="3"/>
  <c r="BQ1359" i="3"/>
  <c r="BP1359" i="3"/>
  <c r="BR1359" i="3" s="1"/>
  <c r="BT1358" i="3"/>
  <c r="BS1358" i="3"/>
  <c r="BU1358" i="3" s="1"/>
  <c r="BR1358" i="3"/>
  <c r="BQ1358" i="3"/>
  <c r="BP1358" i="3"/>
  <c r="BU1357" i="3"/>
  <c r="BR1357" i="3"/>
  <c r="BT1357" i="3" s="1"/>
  <c r="BQ1357" i="3"/>
  <c r="BS1357" i="3" s="1"/>
  <c r="BP1357" i="3"/>
  <c r="BQ1356" i="3"/>
  <c r="BP1356" i="3"/>
  <c r="BS1356" i="3" s="1"/>
  <c r="BU1356" i="3" s="1"/>
  <c r="BT1355" i="3"/>
  <c r="BQ1355" i="3"/>
  <c r="BS1355" i="3" s="1"/>
  <c r="BU1355" i="3" s="1"/>
  <c r="BP1355" i="3"/>
  <c r="BR1355" i="3" s="1"/>
  <c r="BS1354" i="3"/>
  <c r="BU1354" i="3" s="1"/>
  <c r="BR1354" i="3"/>
  <c r="BT1354" i="3" s="1"/>
  <c r="BQ1354" i="3"/>
  <c r="BP1354" i="3"/>
  <c r="BT1353" i="3"/>
  <c r="BR1353" i="3"/>
  <c r="BQ1353" i="3"/>
  <c r="BP1353" i="3"/>
  <c r="BS1352" i="3"/>
  <c r="BU1352" i="3" s="1"/>
  <c r="BR1352" i="3"/>
  <c r="BT1352" i="3" s="1"/>
  <c r="BQ1352" i="3"/>
  <c r="BP1352" i="3"/>
  <c r="BT1351" i="3"/>
  <c r="BQ1351" i="3"/>
  <c r="BP1351" i="3"/>
  <c r="BR1351" i="3" s="1"/>
  <c r="BT1350" i="3"/>
  <c r="BS1350" i="3"/>
  <c r="BU1350" i="3" s="1"/>
  <c r="BR1350" i="3"/>
  <c r="BQ1350" i="3"/>
  <c r="BP1350" i="3"/>
  <c r="BQ1349" i="3"/>
  <c r="BS1349" i="3" s="1"/>
  <c r="BU1349" i="3" s="1"/>
  <c r="BP1349" i="3"/>
  <c r="BR1349" i="3" s="1"/>
  <c r="BT1349" i="3" s="1"/>
  <c r="BR1348" i="3"/>
  <c r="BT1348" i="3" s="1"/>
  <c r="BQ1348" i="3"/>
  <c r="BP1348" i="3"/>
  <c r="BS1348" i="3" s="1"/>
  <c r="BU1348" i="3" s="1"/>
  <c r="BQ1347" i="3"/>
  <c r="BS1347" i="3" s="1"/>
  <c r="BU1347" i="3" s="1"/>
  <c r="BP1347" i="3"/>
  <c r="BR1347" i="3" s="1"/>
  <c r="BT1347" i="3" s="1"/>
  <c r="BS1346" i="3"/>
  <c r="BU1346" i="3" s="1"/>
  <c r="BR1346" i="3"/>
  <c r="BT1346" i="3" s="1"/>
  <c r="BQ1346" i="3"/>
  <c r="BP1346" i="3"/>
  <c r="BT1345" i="3"/>
  <c r="BR1345" i="3"/>
  <c r="BQ1345" i="3"/>
  <c r="BP1345" i="3"/>
  <c r="BS1344" i="3"/>
  <c r="BU1344" i="3" s="1"/>
  <c r="BR1344" i="3"/>
  <c r="BT1344" i="3" s="1"/>
  <c r="BQ1344" i="3"/>
  <c r="BP1344" i="3"/>
  <c r="BT1343" i="3"/>
  <c r="BQ1343" i="3"/>
  <c r="BP1343" i="3"/>
  <c r="BR1343" i="3" s="1"/>
  <c r="BT1342" i="3"/>
  <c r="BS1342" i="3"/>
  <c r="BU1342" i="3" s="1"/>
  <c r="BR1342" i="3"/>
  <c r="BQ1342" i="3"/>
  <c r="BP1342" i="3"/>
  <c r="BR1341" i="3"/>
  <c r="BT1341" i="3" s="1"/>
  <c r="BQ1341" i="3"/>
  <c r="BP1341" i="3"/>
  <c r="BR1340" i="3"/>
  <c r="BT1340" i="3" s="1"/>
  <c r="BQ1340" i="3"/>
  <c r="BP1340" i="3"/>
  <c r="BS1340" i="3" s="1"/>
  <c r="BU1340" i="3" s="1"/>
  <c r="BR1339" i="3"/>
  <c r="BT1339" i="3" s="1"/>
  <c r="BQ1339" i="3"/>
  <c r="BP1339" i="3"/>
  <c r="BS1338" i="3"/>
  <c r="BU1338" i="3" s="1"/>
  <c r="BQ1338" i="3"/>
  <c r="BP1338" i="3"/>
  <c r="BR1338" i="3" s="1"/>
  <c r="BT1338" i="3" s="1"/>
  <c r="BQ1337" i="3"/>
  <c r="BP1337" i="3"/>
  <c r="BR1337" i="3" s="1"/>
  <c r="BT1337" i="3" s="1"/>
  <c r="BS1336" i="3"/>
  <c r="BU1336" i="3" s="1"/>
  <c r="BR1336" i="3"/>
  <c r="BT1336" i="3" s="1"/>
  <c r="BQ1336" i="3"/>
  <c r="BP1336" i="3"/>
  <c r="BT1335" i="3"/>
  <c r="BR1335" i="3"/>
  <c r="BQ1335" i="3"/>
  <c r="BP1335" i="3"/>
  <c r="BQ1334" i="3"/>
  <c r="BP1334" i="3"/>
  <c r="BU1333" i="3"/>
  <c r="BR1333" i="3"/>
  <c r="BT1333" i="3" s="1"/>
  <c r="BQ1333" i="3"/>
  <c r="BS1333" i="3" s="1"/>
  <c r="BP1333" i="3"/>
  <c r="BR1332" i="3"/>
  <c r="BT1332" i="3" s="1"/>
  <c r="BQ1332" i="3"/>
  <c r="BP1332" i="3"/>
  <c r="BS1332" i="3" s="1"/>
  <c r="BU1332" i="3" s="1"/>
  <c r="BT1331" i="3"/>
  <c r="BR1331" i="3"/>
  <c r="BQ1331" i="3"/>
  <c r="BP1331" i="3"/>
  <c r="BT1330" i="3"/>
  <c r="BS1330" i="3"/>
  <c r="BU1330" i="3" s="1"/>
  <c r="BQ1330" i="3"/>
  <c r="BP1330" i="3"/>
  <c r="BR1330" i="3" s="1"/>
  <c r="BR1329" i="3"/>
  <c r="BT1329" i="3" s="1"/>
  <c r="BQ1329" i="3"/>
  <c r="BS1329" i="3" s="1"/>
  <c r="BU1329" i="3" s="1"/>
  <c r="BP1329" i="3"/>
  <c r="BT1328" i="3"/>
  <c r="BS1328" i="3"/>
  <c r="BU1328" i="3" s="1"/>
  <c r="BR1328" i="3"/>
  <c r="BQ1328" i="3"/>
  <c r="BP1328" i="3"/>
  <c r="BU1327" i="3"/>
  <c r="BQ1327" i="3"/>
  <c r="BS1327" i="3" s="1"/>
  <c r="BP1327" i="3"/>
  <c r="BR1327" i="3" s="1"/>
  <c r="BT1327" i="3" s="1"/>
  <c r="BR1326" i="3"/>
  <c r="BT1326" i="3" s="1"/>
  <c r="BQ1326" i="3"/>
  <c r="BP1326" i="3"/>
  <c r="BS1326" i="3" s="1"/>
  <c r="BU1326" i="3" s="1"/>
  <c r="BQ1325" i="3"/>
  <c r="BP1325" i="3"/>
  <c r="BT1324" i="3"/>
  <c r="BR1324" i="3"/>
  <c r="BQ1324" i="3"/>
  <c r="BS1324" i="3" s="1"/>
  <c r="BU1324" i="3" s="1"/>
  <c r="BP1324" i="3"/>
  <c r="BR1323" i="3"/>
  <c r="BT1323" i="3" s="1"/>
  <c r="BQ1323" i="3"/>
  <c r="BS1323" i="3" s="1"/>
  <c r="BU1323" i="3" s="1"/>
  <c r="BP1323" i="3"/>
  <c r="BQ1322" i="3"/>
  <c r="BP1322" i="3"/>
  <c r="BU1321" i="3"/>
  <c r="BS1321" i="3"/>
  <c r="BR1321" i="3"/>
  <c r="BT1321" i="3" s="1"/>
  <c r="BQ1321" i="3"/>
  <c r="BP1321" i="3"/>
  <c r="BQ1320" i="3"/>
  <c r="BP1320" i="3"/>
  <c r="BS1320" i="3" s="1"/>
  <c r="BU1320" i="3" s="1"/>
  <c r="BQ1319" i="3"/>
  <c r="BP1319" i="3"/>
  <c r="BR1319" i="3" s="1"/>
  <c r="BT1319" i="3" s="1"/>
  <c r="BU1318" i="3"/>
  <c r="BS1318" i="3"/>
  <c r="BR1318" i="3"/>
  <c r="BT1318" i="3" s="1"/>
  <c r="BQ1318" i="3"/>
  <c r="BP1318" i="3"/>
  <c r="BQ1317" i="3"/>
  <c r="BS1317" i="3" s="1"/>
  <c r="BU1317" i="3" s="1"/>
  <c r="BP1317" i="3"/>
  <c r="BR1317" i="3" s="1"/>
  <c r="BT1317" i="3" s="1"/>
  <c r="BQ1316" i="3"/>
  <c r="BP1316" i="3"/>
  <c r="BR1316" i="3" s="1"/>
  <c r="BT1316" i="3" s="1"/>
  <c r="BT1315" i="3"/>
  <c r="BR1315" i="3"/>
  <c r="BQ1315" i="3"/>
  <c r="BS1315" i="3" s="1"/>
  <c r="BU1315" i="3" s="1"/>
  <c r="BP1315" i="3"/>
  <c r="BT1314" i="3"/>
  <c r="BS1314" i="3"/>
  <c r="BU1314" i="3" s="1"/>
  <c r="BQ1314" i="3"/>
  <c r="BP1314" i="3"/>
  <c r="BR1314" i="3" s="1"/>
  <c r="BR1313" i="3"/>
  <c r="BT1313" i="3" s="1"/>
  <c r="BQ1313" i="3"/>
  <c r="BS1313" i="3" s="1"/>
  <c r="BU1313" i="3" s="1"/>
  <c r="BP1313" i="3"/>
  <c r="BT1312" i="3"/>
  <c r="BS1312" i="3"/>
  <c r="BU1312" i="3" s="1"/>
  <c r="BR1312" i="3"/>
  <c r="BQ1312" i="3"/>
  <c r="BP1312" i="3"/>
  <c r="BT1311" i="3"/>
  <c r="BQ1311" i="3"/>
  <c r="BS1311" i="3" s="1"/>
  <c r="BU1311" i="3" s="1"/>
  <c r="BP1311" i="3"/>
  <c r="BR1311" i="3" s="1"/>
  <c r="BR1310" i="3"/>
  <c r="BT1310" i="3" s="1"/>
  <c r="BQ1310" i="3"/>
  <c r="BP1310" i="3"/>
  <c r="BS1310" i="3" s="1"/>
  <c r="BU1310" i="3" s="1"/>
  <c r="BQ1309" i="3"/>
  <c r="BP1309" i="3"/>
  <c r="BR1308" i="3"/>
  <c r="BT1308" i="3" s="1"/>
  <c r="BQ1308" i="3"/>
  <c r="BS1308" i="3" s="1"/>
  <c r="BU1308" i="3" s="1"/>
  <c r="BP1308" i="3"/>
  <c r="BR1307" i="3"/>
  <c r="BT1307" i="3" s="1"/>
  <c r="BQ1307" i="3"/>
  <c r="BS1307" i="3" s="1"/>
  <c r="BU1307" i="3" s="1"/>
  <c r="BP1307" i="3"/>
  <c r="BQ1306" i="3"/>
  <c r="BP1306" i="3"/>
  <c r="BS1305" i="3"/>
  <c r="BU1305" i="3" s="1"/>
  <c r="BR1305" i="3"/>
  <c r="BT1305" i="3" s="1"/>
  <c r="BQ1305" i="3"/>
  <c r="BP1305" i="3"/>
  <c r="BS1304" i="3"/>
  <c r="BU1304" i="3" s="1"/>
  <c r="BR1304" i="3"/>
  <c r="BT1304" i="3" s="1"/>
  <c r="BQ1304" i="3"/>
  <c r="BP1304" i="3"/>
  <c r="BQ1303" i="3"/>
  <c r="BP1303" i="3"/>
  <c r="BR1303" i="3" s="1"/>
  <c r="BT1303" i="3" s="1"/>
  <c r="BU1302" i="3"/>
  <c r="BS1302" i="3"/>
  <c r="BR1302" i="3"/>
  <c r="BT1302" i="3" s="1"/>
  <c r="BQ1302" i="3"/>
  <c r="BP1302" i="3"/>
  <c r="BQ1301" i="3"/>
  <c r="BS1301" i="3" s="1"/>
  <c r="BU1301" i="3" s="1"/>
  <c r="BP1301" i="3"/>
  <c r="BR1301" i="3" s="1"/>
  <c r="BT1301" i="3" s="1"/>
  <c r="BQ1300" i="3"/>
  <c r="BP1300" i="3"/>
  <c r="BR1300" i="3" s="1"/>
  <c r="BT1300" i="3" s="1"/>
  <c r="BT1299" i="3"/>
  <c r="BS1299" i="3"/>
  <c r="BU1299" i="3" s="1"/>
  <c r="BR1299" i="3"/>
  <c r="BQ1299" i="3"/>
  <c r="BP1299" i="3"/>
  <c r="BR1298" i="3"/>
  <c r="BT1298" i="3" s="1"/>
  <c r="BQ1298" i="3"/>
  <c r="BS1298" i="3" s="1"/>
  <c r="BU1298" i="3" s="1"/>
  <c r="BP1298" i="3"/>
  <c r="BQ1297" i="3"/>
  <c r="BP1297" i="3"/>
  <c r="BS1297" i="3" s="1"/>
  <c r="BU1297" i="3" s="1"/>
  <c r="BT1296" i="3"/>
  <c r="BQ1296" i="3"/>
  <c r="BS1296" i="3" s="1"/>
  <c r="BU1296" i="3" s="1"/>
  <c r="BP1296" i="3"/>
  <c r="BR1296" i="3" s="1"/>
  <c r="BS1295" i="3"/>
  <c r="BU1295" i="3" s="1"/>
  <c r="BR1295" i="3"/>
  <c r="BT1295" i="3" s="1"/>
  <c r="BQ1295" i="3"/>
  <c r="BP1295" i="3"/>
  <c r="BU1294" i="3"/>
  <c r="BQ1294" i="3"/>
  <c r="BS1294" i="3" s="1"/>
  <c r="BP1294" i="3"/>
  <c r="BR1294" i="3" s="1"/>
  <c r="BT1294" i="3" s="1"/>
  <c r="BQ1293" i="3"/>
  <c r="BP1293" i="3"/>
  <c r="BS1293" i="3" s="1"/>
  <c r="BU1293" i="3" s="1"/>
  <c r="BU1292" i="3"/>
  <c r="BQ1292" i="3"/>
  <c r="BS1292" i="3" s="1"/>
  <c r="BP1292" i="3"/>
  <c r="BR1292" i="3" s="1"/>
  <c r="BT1292" i="3" s="1"/>
  <c r="BT1291" i="3"/>
  <c r="BS1291" i="3"/>
  <c r="BU1291" i="3" s="1"/>
  <c r="BR1291" i="3"/>
  <c r="BQ1291" i="3"/>
  <c r="BP1291" i="3"/>
  <c r="BQ1290" i="3"/>
  <c r="BS1290" i="3" s="1"/>
  <c r="BU1290" i="3" s="1"/>
  <c r="BP1290" i="3"/>
  <c r="BR1290" i="3" s="1"/>
  <c r="BT1290" i="3" s="1"/>
  <c r="BS1289" i="3"/>
  <c r="BU1289" i="3" s="1"/>
  <c r="BR1289" i="3"/>
  <c r="BT1289" i="3" s="1"/>
  <c r="BQ1289" i="3"/>
  <c r="BP1289" i="3"/>
  <c r="BQ1288" i="3"/>
  <c r="BS1288" i="3" s="1"/>
  <c r="BU1288" i="3" s="1"/>
  <c r="BP1288" i="3"/>
  <c r="BR1288" i="3" s="1"/>
  <c r="BT1288" i="3" s="1"/>
  <c r="BS1287" i="3"/>
  <c r="BU1287" i="3" s="1"/>
  <c r="BR1287" i="3"/>
  <c r="BT1287" i="3" s="1"/>
  <c r="BQ1287" i="3"/>
  <c r="BP1287" i="3"/>
  <c r="BQ1286" i="3"/>
  <c r="BP1286" i="3"/>
  <c r="BR1286" i="3" s="1"/>
  <c r="BT1286" i="3" s="1"/>
  <c r="BS1285" i="3"/>
  <c r="BU1285" i="3" s="1"/>
  <c r="BQ1285" i="3"/>
  <c r="BP1285" i="3"/>
  <c r="BR1285" i="3" s="1"/>
  <c r="BT1285" i="3" s="1"/>
  <c r="BQ1284" i="3"/>
  <c r="BP1284" i="3"/>
  <c r="BR1284" i="3" s="1"/>
  <c r="BT1284" i="3" s="1"/>
  <c r="BT1283" i="3"/>
  <c r="BS1283" i="3"/>
  <c r="BU1283" i="3" s="1"/>
  <c r="BR1283" i="3"/>
  <c r="BQ1283" i="3"/>
  <c r="BP1283" i="3"/>
  <c r="BR1282" i="3"/>
  <c r="BT1282" i="3" s="1"/>
  <c r="BQ1282" i="3"/>
  <c r="BS1282" i="3" s="1"/>
  <c r="BU1282" i="3" s="1"/>
  <c r="BP1282" i="3"/>
  <c r="BQ1281" i="3"/>
  <c r="BP1281" i="3"/>
  <c r="BS1281" i="3" s="1"/>
  <c r="BU1281" i="3" s="1"/>
  <c r="BT1280" i="3"/>
  <c r="BQ1280" i="3"/>
  <c r="BS1280" i="3" s="1"/>
  <c r="BU1280" i="3" s="1"/>
  <c r="BP1280" i="3"/>
  <c r="BR1280" i="3" s="1"/>
  <c r="BS1279" i="3"/>
  <c r="BU1279" i="3" s="1"/>
  <c r="BR1279" i="3"/>
  <c r="BT1279" i="3" s="1"/>
  <c r="BQ1279" i="3"/>
  <c r="BP1279" i="3"/>
  <c r="BU1278" i="3"/>
  <c r="BQ1278" i="3"/>
  <c r="BS1278" i="3" s="1"/>
  <c r="BP1278" i="3"/>
  <c r="BR1278" i="3" s="1"/>
  <c r="BT1278" i="3" s="1"/>
  <c r="BQ1277" i="3"/>
  <c r="BP1277" i="3"/>
  <c r="BS1277" i="3" s="1"/>
  <c r="BU1277" i="3" s="1"/>
  <c r="BU1276" i="3"/>
  <c r="BQ1276" i="3"/>
  <c r="BS1276" i="3" s="1"/>
  <c r="BP1276" i="3"/>
  <c r="BR1276" i="3" s="1"/>
  <c r="BT1276" i="3" s="1"/>
  <c r="BT1275" i="3"/>
  <c r="BS1275" i="3"/>
  <c r="BU1275" i="3" s="1"/>
  <c r="BR1275" i="3"/>
  <c r="BQ1275" i="3"/>
  <c r="BP1275" i="3"/>
  <c r="BQ1274" i="3"/>
  <c r="BP1274" i="3"/>
  <c r="BR1274" i="3" s="1"/>
  <c r="BT1274" i="3" s="1"/>
  <c r="BS1273" i="3"/>
  <c r="BU1273" i="3" s="1"/>
  <c r="BR1273" i="3"/>
  <c r="BT1273" i="3" s="1"/>
  <c r="BQ1273" i="3"/>
  <c r="BP1273" i="3"/>
  <c r="BQ1272" i="3"/>
  <c r="BP1272" i="3"/>
  <c r="BR1272" i="3" s="1"/>
  <c r="BT1272" i="3" s="1"/>
  <c r="BS1271" i="3"/>
  <c r="BU1271" i="3" s="1"/>
  <c r="BR1271" i="3"/>
  <c r="BT1271" i="3" s="1"/>
  <c r="BQ1271" i="3"/>
  <c r="BP1271" i="3"/>
  <c r="BQ1270" i="3"/>
  <c r="BP1270" i="3"/>
  <c r="BR1270" i="3" s="1"/>
  <c r="BT1270" i="3" s="1"/>
  <c r="BS1269" i="3"/>
  <c r="BU1269" i="3" s="1"/>
  <c r="BQ1269" i="3"/>
  <c r="BP1269" i="3"/>
  <c r="BR1269" i="3" s="1"/>
  <c r="BT1269" i="3" s="1"/>
  <c r="BQ1268" i="3"/>
  <c r="BP1268" i="3"/>
  <c r="BR1268" i="3" s="1"/>
  <c r="BT1268" i="3" s="1"/>
  <c r="BT1267" i="3"/>
  <c r="BS1267" i="3"/>
  <c r="BU1267" i="3" s="1"/>
  <c r="BR1267" i="3"/>
  <c r="BQ1267" i="3"/>
  <c r="BP1267" i="3"/>
  <c r="BR1266" i="3"/>
  <c r="BT1266" i="3" s="1"/>
  <c r="BQ1266" i="3"/>
  <c r="BS1266" i="3" s="1"/>
  <c r="BU1266" i="3" s="1"/>
  <c r="BP1266" i="3"/>
  <c r="BQ1265" i="3"/>
  <c r="BP1265" i="3"/>
  <c r="BS1265" i="3" s="1"/>
  <c r="BU1265" i="3" s="1"/>
  <c r="BT1264" i="3"/>
  <c r="BQ1264" i="3"/>
  <c r="BS1264" i="3" s="1"/>
  <c r="BU1264" i="3" s="1"/>
  <c r="BP1264" i="3"/>
  <c r="BR1264" i="3" s="1"/>
  <c r="BS1263" i="3"/>
  <c r="BU1263" i="3" s="1"/>
  <c r="BR1263" i="3"/>
  <c r="BT1263" i="3" s="1"/>
  <c r="BQ1263" i="3"/>
  <c r="BP1263" i="3"/>
  <c r="BU1262" i="3"/>
  <c r="BQ1262" i="3"/>
  <c r="BS1262" i="3" s="1"/>
  <c r="BP1262" i="3"/>
  <c r="BR1262" i="3" s="1"/>
  <c r="BT1262" i="3" s="1"/>
  <c r="BQ1261" i="3"/>
  <c r="BP1261" i="3"/>
  <c r="BS1261" i="3" s="1"/>
  <c r="BU1261" i="3" s="1"/>
  <c r="BU1260" i="3"/>
  <c r="BQ1260" i="3"/>
  <c r="BS1260" i="3" s="1"/>
  <c r="BP1260" i="3"/>
  <c r="BR1260" i="3" s="1"/>
  <c r="BT1260" i="3" s="1"/>
  <c r="BT1259" i="3"/>
  <c r="BS1259" i="3"/>
  <c r="BU1259" i="3" s="1"/>
  <c r="BR1259" i="3"/>
  <c r="BQ1259" i="3"/>
  <c r="BP1259" i="3"/>
  <c r="BQ1258" i="3"/>
  <c r="BP1258" i="3"/>
  <c r="BR1258" i="3" s="1"/>
  <c r="BT1258" i="3" s="1"/>
  <c r="BS1257" i="3"/>
  <c r="BU1257" i="3" s="1"/>
  <c r="BR1257" i="3"/>
  <c r="BT1257" i="3" s="1"/>
  <c r="BQ1257" i="3"/>
  <c r="BP1257" i="3"/>
  <c r="BQ1256" i="3"/>
  <c r="BP1256" i="3"/>
  <c r="BR1256" i="3" s="1"/>
  <c r="BT1256" i="3" s="1"/>
  <c r="BS1255" i="3"/>
  <c r="BU1255" i="3" s="1"/>
  <c r="BR1255" i="3"/>
  <c r="BT1255" i="3" s="1"/>
  <c r="BQ1255" i="3"/>
  <c r="BP1255" i="3"/>
  <c r="BQ1254" i="3"/>
  <c r="BP1254" i="3"/>
  <c r="BR1254" i="3" s="1"/>
  <c r="BT1254" i="3" s="1"/>
  <c r="BS1253" i="3"/>
  <c r="BU1253" i="3" s="1"/>
  <c r="BQ1253" i="3"/>
  <c r="BP1253" i="3"/>
  <c r="BR1253" i="3" s="1"/>
  <c r="BT1253" i="3" s="1"/>
  <c r="BQ1252" i="3"/>
  <c r="BP1252" i="3"/>
  <c r="BR1252" i="3" s="1"/>
  <c r="BT1252" i="3" s="1"/>
  <c r="BT1251" i="3"/>
  <c r="BS1251" i="3"/>
  <c r="BU1251" i="3" s="1"/>
  <c r="BR1251" i="3"/>
  <c r="BQ1251" i="3"/>
  <c r="BP1251" i="3"/>
  <c r="BR1250" i="3"/>
  <c r="BT1250" i="3" s="1"/>
  <c r="BQ1250" i="3"/>
  <c r="BS1250" i="3" s="1"/>
  <c r="BU1250" i="3" s="1"/>
  <c r="BP1250" i="3"/>
  <c r="BQ1249" i="3"/>
  <c r="BP1249" i="3"/>
  <c r="BS1249" i="3" s="1"/>
  <c r="BU1249" i="3" s="1"/>
  <c r="BT1248" i="3"/>
  <c r="BQ1248" i="3"/>
  <c r="BS1248" i="3" s="1"/>
  <c r="BU1248" i="3" s="1"/>
  <c r="BP1248" i="3"/>
  <c r="BR1248" i="3" s="1"/>
  <c r="BS1247" i="3"/>
  <c r="BU1247" i="3" s="1"/>
  <c r="BR1247" i="3"/>
  <c r="BT1247" i="3" s="1"/>
  <c r="BQ1247" i="3"/>
  <c r="BP1247" i="3"/>
  <c r="BU1246" i="3"/>
  <c r="BQ1246" i="3"/>
  <c r="BS1246" i="3" s="1"/>
  <c r="BP1246" i="3"/>
  <c r="BR1246" i="3" s="1"/>
  <c r="BT1246" i="3" s="1"/>
  <c r="BQ1245" i="3"/>
  <c r="BP1245" i="3"/>
  <c r="BS1245" i="3" s="1"/>
  <c r="BU1245" i="3" s="1"/>
  <c r="BU1244" i="3"/>
  <c r="BQ1244" i="3"/>
  <c r="BS1244" i="3" s="1"/>
  <c r="BP1244" i="3"/>
  <c r="BR1244" i="3" s="1"/>
  <c r="BT1244" i="3" s="1"/>
  <c r="BT1243" i="3"/>
  <c r="BS1243" i="3"/>
  <c r="BU1243" i="3" s="1"/>
  <c r="BR1243" i="3"/>
  <c r="BQ1243" i="3"/>
  <c r="BP1243" i="3"/>
  <c r="BQ1242" i="3"/>
  <c r="BP1242" i="3"/>
  <c r="BR1242" i="3" s="1"/>
  <c r="BT1242" i="3" s="1"/>
  <c r="BS1241" i="3"/>
  <c r="BU1241" i="3" s="1"/>
  <c r="BR1241" i="3"/>
  <c r="BT1241" i="3" s="1"/>
  <c r="BQ1241" i="3"/>
  <c r="BP1241" i="3"/>
  <c r="BQ1240" i="3"/>
  <c r="BP1240" i="3"/>
  <c r="BR1240" i="3" s="1"/>
  <c r="BT1240" i="3" s="1"/>
  <c r="BS1239" i="3"/>
  <c r="BU1239" i="3" s="1"/>
  <c r="BR1239" i="3"/>
  <c r="BT1239" i="3" s="1"/>
  <c r="BQ1239" i="3"/>
  <c r="BP1239" i="3"/>
  <c r="BQ1238" i="3"/>
  <c r="BP1238" i="3"/>
  <c r="BR1238" i="3" s="1"/>
  <c r="BT1238" i="3" s="1"/>
  <c r="BS1237" i="3"/>
  <c r="BU1237" i="3" s="1"/>
  <c r="BQ1237" i="3"/>
  <c r="BP1237" i="3"/>
  <c r="BR1237" i="3" s="1"/>
  <c r="BT1237" i="3" s="1"/>
  <c r="BQ1236" i="3"/>
  <c r="BP1236" i="3"/>
  <c r="BR1236" i="3" s="1"/>
  <c r="BT1236" i="3" s="1"/>
  <c r="BT1235" i="3"/>
  <c r="BS1235" i="3"/>
  <c r="BU1235" i="3" s="1"/>
  <c r="BR1235" i="3"/>
  <c r="BQ1235" i="3"/>
  <c r="BP1235" i="3"/>
  <c r="BR1234" i="3"/>
  <c r="BT1234" i="3" s="1"/>
  <c r="BQ1234" i="3"/>
  <c r="BS1234" i="3" s="1"/>
  <c r="BU1234" i="3" s="1"/>
  <c r="BP1234" i="3"/>
  <c r="BQ1233" i="3"/>
  <c r="BP1233" i="3"/>
  <c r="BS1233" i="3" s="1"/>
  <c r="BU1233" i="3" s="1"/>
  <c r="BT1232" i="3"/>
  <c r="BQ1232" i="3"/>
  <c r="BS1232" i="3" s="1"/>
  <c r="BU1232" i="3" s="1"/>
  <c r="BP1232" i="3"/>
  <c r="BR1232" i="3" s="1"/>
  <c r="BS1231" i="3"/>
  <c r="BU1231" i="3" s="1"/>
  <c r="BR1231" i="3"/>
  <c r="BT1231" i="3" s="1"/>
  <c r="BQ1231" i="3"/>
  <c r="BP1231" i="3"/>
  <c r="BQ1230" i="3"/>
  <c r="BP1230" i="3"/>
  <c r="BR1230" i="3" s="1"/>
  <c r="BT1230" i="3" s="1"/>
  <c r="BQ1229" i="3"/>
  <c r="BP1229" i="3"/>
  <c r="BS1229" i="3" s="1"/>
  <c r="BU1229" i="3" s="1"/>
  <c r="BQ1228" i="3"/>
  <c r="BP1228" i="3"/>
  <c r="BR1228" i="3" s="1"/>
  <c r="BT1228" i="3" s="1"/>
  <c r="BT1227" i="3"/>
  <c r="BS1227" i="3"/>
  <c r="BU1227" i="3" s="1"/>
  <c r="BR1227" i="3"/>
  <c r="BQ1227" i="3"/>
  <c r="BP1227" i="3"/>
  <c r="BQ1226" i="3"/>
  <c r="BP1226" i="3"/>
  <c r="BR1226" i="3" s="1"/>
  <c r="BT1226" i="3" s="1"/>
  <c r="BR1225" i="3"/>
  <c r="BT1225" i="3" s="1"/>
  <c r="BQ1225" i="3"/>
  <c r="BP1225" i="3"/>
  <c r="BS1225" i="3" s="1"/>
  <c r="BU1225" i="3" s="1"/>
  <c r="BQ1224" i="3"/>
  <c r="BP1224" i="3"/>
  <c r="BR1224" i="3" s="1"/>
  <c r="BT1224" i="3" s="1"/>
  <c r="BS1223" i="3"/>
  <c r="BU1223" i="3" s="1"/>
  <c r="BR1223" i="3"/>
  <c r="BT1223" i="3" s="1"/>
  <c r="BQ1223" i="3"/>
  <c r="BP1223" i="3"/>
  <c r="BQ1222" i="3"/>
  <c r="BP1222" i="3"/>
  <c r="BR1222" i="3" s="1"/>
  <c r="BT1222" i="3" s="1"/>
  <c r="BS1221" i="3"/>
  <c r="BU1221" i="3" s="1"/>
  <c r="BQ1221" i="3"/>
  <c r="BP1221" i="3"/>
  <c r="BR1221" i="3" s="1"/>
  <c r="BT1221" i="3" s="1"/>
  <c r="BQ1220" i="3"/>
  <c r="BP1220" i="3"/>
  <c r="BR1220" i="3" s="1"/>
  <c r="BT1220" i="3" s="1"/>
  <c r="BT1219" i="3"/>
  <c r="BS1219" i="3"/>
  <c r="BU1219" i="3" s="1"/>
  <c r="BR1219" i="3"/>
  <c r="BQ1219" i="3"/>
  <c r="BP1219" i="3"/>
  <c r="BR1218" i="3"/>
  <c r="BT1218" i="3" s="1"/>
  <c r="BQ1218" i="3"/>
  <c r="BS1218" i="3" s="1"/>
  <c r="BU1218" i="3" s="1"/>
  <c r="BP1218" i="3"/>
  <c r="BQ1217" i="3"/>
  <c r="BP1217" i="3"/>
  <c r="BS1217" i="3" s="1"/>
  <c r="BU1217" i="3" s="1"/>
  <c r="BT1216" i="3"/>
  <c r="BQ1216" i="3"/>
  <c r="BS1216" i="3" s="1"/>
  <c r="BU1216" i="3" s="1"/>
  <c r="BP1216" i="3"/>
  <c r="BR1216" i="3" s="1"/>
  <c r="BS1215" i="3"/>
  <c r="BU1215" i="3" s="1"/>
  <c r="BR1215" i="3"/>
  <c r="BT1215" i="3" s="1"/>
  <c r="BQ1215" i="3"/>
  <c r="BP1215" i="3"/>
  <c r="BQ1214" i="3"/>
  <c r="BP1214" i="3"/>
  <c r="BR1214" i="3" s="1"/>
  <c r="BT1214" i="3" s="1"/>
  <c r="BQ1213" i="3"/>
  <c r="BP1213" i="3"/>
  <c r="BS1213" i="3" s="1"/>
  <c r="BU1213" i="3" s="1"/>
  <c r="BQ1212" i="3"/>
  <c r="BP1212" i="3"/>
  <c r="BR1212" i="3" s="1"/>
  <c r="BT1212" i="3" s="1"/>
  <c r="BT1211" i="3"/>
  <c r="BS1211" i="3"/>
  <c r="BU1211" i="3" s="1"/>
  <c r="BR1211" i="3"/>
  <c r="BQ1211" i="3"/>
  <c r="BP1211" i="3"/>
  <c r="BQ1210" i="3"/>
  <c r="BP1210" i="3"/>
  <c r="BR1210" i="3" s="1"/>
  <c r="BT1210" i="3" s="1"/>
  <c r="BR1209" i="3"/>
  <c r="BT1209" i="3" s="1"/>
  <c r="BQ1209" i="3"/>
  <c r="BP1209" i="3"/>
  <c r="BS1209" i="3" s="1"/>
  <c r="BU1209" i="3" s="1"/>
  <c r="BQ1208" i="3"/>
  <c r="BP1208" i="3"/>
  <c r="BR1208" i="3" s="1"/>
  <c r="BT1208" i="3" s="1"/>
  <c r="BS1207" i="3"/>
  <c r="BU1207" i="3" s="1"/>
  <c r="BR1207" i="3"/>
  <c r="BT1207" i="3" s="1"/>
  <c r="BQ1207" i="3"/>
  <c r="BP1207" i="3"/>
  <c r="BQ1206" i="3"/>
  <c r="BP1206" i="3"/>
  <c r="BR1206" i="3" s="1"/>
  <c r="BT1206" i="3" s="1"/>
  <c r="BS1205" i="3"/>
  <c r="BU1205" i="3" s="1"/>
  <c r="BQ1205" i="3"/>
  <c r="BP1205" i="3"/>
  <c r="BR1205" i="3" s="1"/>
  <c r="BT1205" i="3" s="1"/>
  <c r="BQ1204" i="3"/>
  <c r="BP1204" i="3"/>
  <c r="BR1204" i="3" s="1"/>
  <c r="BT1204" i="3" s="1"/>
  <c r="BT1203" i="3"/>
  <c r="BS1203" i="3"/>
  <c r="BU1203" i="3" s="1"/>
  <c r="BR1203" i="3"/>
  <c r="BQ1203" i="3"/>
  <c r="BP1203" i="3"/>
  <c r="BR1202" i="3"/>
  <c r="BT1202" i="3" s="1"/>
  <c r="BQ1202" i="3"/>
  <c r="BS1202" i="3" s="1"/>
  <c r="BU1202" i="3" s="1"/>
  <c r="BP1202" i="3"/>
  <c r="BQ1201" i="3"/>
  <c r="BP1201" i="3"/>
  <c r="BS1201" i="3" s="1"/>
  <c r="BU1201" i="3" s="1"/>
  <c r="BT1200" i="3"/>
  <c r="BQ1200" i="3"/>
  <c r="BS1200" i="3" s="1"/>
  <c r="BU1200" i="3" s="1"/>
  <c r="BP1200" i="3"/>
  <c r="BR1200" i="3" s="1"/>
  <c r="BS1199" i="3"/>
  <c r="BU1199" i="3" s="1"/>
  <c r="BR1199" i="3"/>
  <c r="BT1199" i="3" s="1"/>
  <c r="BQ1199" i="3"/>
  <c r="BP1199" i="3"/>
  <c r="BQ1198" i="3"/>
  <c r="BP1198" i="3"/>
  <c r="BR1198" i="3" s="1"/>
  <c r="BT1198" i="3" s="1"/>
  <c r="BQ1197" i="3"/>
  <c r="BP1197" i="3"/>
  <c r="BS1197" i="3" s="1"/>
  <c r="BU1197" i="3" s="1"/>
  <c r="BQ1196" i="3"/>
  <c r="BP1196" i="3"/>
  <c r="BR1196" i="3" s="1"/>
  <c r="BT1196" i="3" s="1"/>
  <c r="BT1195" i="3"/>
  <c r="BS1195" i="3"/>
  <c r="BU1195" i="3" s="1"/>
  <c r="BR1195" i="3"/>
  <c r="BQ1195" i="3"/>
  <c r="BP1195" i="3"/>
  <c r="BQ1194" i="3"/>
  <c r="BP1194" i="3"/>
  <c r="BR1194" i="3" s="1"/>
  <c r="BT1194" i="3" s="1"/>
  <c r="BR1193" i="3"/>
  <c r="BT1193" i="3" s="1"/>
  <c r="BQ1193" i="3"/>
  <c r="BP1193" i="3"/>
  <c r="BS1193" i="3" s="1"/>
  <c r="BU1193" i="3" s="1"/>
  <c r="BQ1192" i="3"/>
  <c r="BP1192" i="3"/>
  <c r="BR1192" i="3" s="1"/>
  <c r="BT1192" i="3" s="1"/>
  <c r="BS1191" i="3"/>
  <c r="BU1191" i="3" s="1"/>
  <c r="BR1191" i="3"/>
  <c r="BT1191" i="3" s="1"/>
  <c r="BQ1191" i="3"/>
  <c r="BP1191" i="3"/>
  <c r="BQ1190" i="3"/>
  <c r="BP1190" i="3"/>
  <c r="BR1190" i="3" s="1"/>
  <c r="BT1190" i="3" s="1"/>
  <c r="BS1189" i="3"/>
  <c r="BU1189" i="3" s="1"/>
  <c r="BQ1189" i="3"/>
  <c r="BP1189" i="3"/>
  <c r="BR1189" i="3" s="1"/>
  <c r="BT1189" i="3" s="1"/>
  <c r="BQ1188" i="3"/>
  <c r="BP1188" i="3"/>
  <c r="BR1188" i="3" s="1"/>
  <c r="BT1188" i="3" s="1"/>
  <c r="BT1187" i="3"/>
  <c r="BS1187" i="3"/>
  <c r="BU1187" i="3" s="1"/>
  <c r="BR1187" i="3"/>
  <c r="BQ1187" i="3"/>
  <c r="BP1187" i="3"/>
  <c r="BR1186" i="3"/>
  <c r="BT1186" i="3" s="1"/>
  <c r="BQ1186" i="3"/>
  <c r="BS1186" i="3" s="1"/>
  <c r="BU1186" i="3" s="1"/>
  <c r="BP1186" i="3"/>
  <c r="BQ1185" i="3"/>
  <c r="BP1185" i="3"/>
  <c r="BS1185" i="3" s="1"/>
  <c r="BU1185" i="3" s="1"/>
  <c r="BT1184" i="3"/>
  <c r="BQ1184" i="3"/>
  <c r="BS1184" i="3" s="1"/>
  <c r="BU1184" i="3" s="1"/>
  <c r="BP1184" i="3"/>
  <c r="BR1184" i="3" s="1"/>
  <c r="BS1183" i="3"/>
  <c r="BU1183" i="3" s="1"/>
  <c r="BR1183" i="3"/>
  <c r="BT1183" i="3" s="1"/>
  <c r="BQ1183" i="3"/>
  <c r="BP1183" i="3"/>
  <c r="BQ1182" i="3"/>
  <c r="BP1182" i="3"/>
  <c r="BR1182" i="3" s="1"/>
  <c r="BT1182" i="3" s="1"/>
  <c r="BQ1181" i="3"/>
  <c r="BP1181" i="3"/>
  <c r="BS1181" i="3" s="1"/>
  <c r="BU1181" i="3" s="1"/>
  <c r="BQ1180" i="3"/>
  <c r="BP1180" i="3"/>
  <c r="BR1180" i="3" s="1"/>
  <c r="BT1180" i="3" s="1"/>
  <c r="BS1179" i="3"/>
  <c r="BU1179" i="3" s="1"/>
  <c r="BR1179" i="3"/>
  <c r="BT1179" i="3" s="1"/>
  <c r="BQ1179" i="3"/>
  <c r="BP1179" i="3"/>
  <c r="BQ1178" i="3"/>
  <c r="BP1178" i="3"/>
  <c r="BR1178" i="3" s="1"/>
  <c r="BT1178" i="3" s="1"/>
  <c r="BQ1177" i="3"/>
  <c r="BP1177" i="3"/>
  <c r="BS1177" i="3" s="1"/>
  <c r="BU1177" i="3" s="1"/>
  <c r="BR1176" i="3"/>
  <c r="BT1176" i="3" s="1"/>
  <c r="BQ1176" i="3"/>
  <c r="BS1176" i="3" s="1"/>
  <c r="BU1176" i="3" s="1"/>
  <c r="BP1176" i="3"/>
  <c r="BS1175" i="3"/>
  <c r="BU1175" i="3" s="1"/>
  <c r="BR1175" i="3"/>
  <c r="BT1175" i="3" s="1"/>
  <c r="BQ1175" i="3"/>
  <c r="BP1175" i="3"/>
  <c r="BQ1174" i="3"/>
  <c r="BP1174" i="3"/>
  <c r="BR1174" i="3" s="1"/>
  <c r="BT1174" i="3" s="1"/>
  <c r="BQ1173" i="3"/>
  <c r="BP1173" i="3"/>
  <c r="BS1173" i="3" s="1"/>
  <c r="BU1173" i="3" s="1"/>
  <c r="BQ1172" i="3"/>
  <c r="BP1172" i="3"/>
  <c r="BR1172" i="3" s="1"/>
  <c r="BT1172" i="3" s="1"/>
  <c r="BS1171" i="3"/>
  <c r="BU1171" i="3" s="1"/>
  <c r="BR1171" i="3"/>
  <c r="BT1171" i="3" s="1"/>
  <c r="BQ1171" i="3"/>
  <c r="BP1171" i="3"/>
  <c r="BQ1170" i="3"/>
  <c r="BP1170" i="3"/>
  <c r="BR1170" i="3" s="1"/>
  <c r="BT1170" i="3" s="1"/>
  <c r="BQ1169" i="3"/>
  <c r="BP1169" i="3"/>
  <c r="BS1169" i="3" s="1"/>
  <c r="BU1169" i="3" s="1"/>
  <c r="BR1168" i="3"/>
  <c r="BT1168" i="3" s="1"/>
  <c r="BQ1168" i="3"/>
  <c r="BS1168" i="3" s="1"/>
  <c r="BU1168" i="3" s="1"/>
  <c r="BP1168" i="3"/>
  <c r="BS1167" i="3"/>
  <c r="BU1167" i="3" s="1"/>
  <c r="BR1167" i="3"/>
  <c r="BT1167" i="3" s="1"/>
  <c r="BQ1167" i="3"/>
  <c r="BP1167" i="3"/>
  <c r="BQ1166" i="3"/>
  <c r="BP1166" i="3"/>
  <c r="BR1166" i="3" s="1"/>
  <c r="BT1166" i="3" s="1"/>
  <c r="BQ1165" i="3"/>
  <c r="BP1165" i="3"/>
  <c r="BS1165" i="3" s="1"/>
  <c r="BU1165" i="3" s="1"/>
  <c r="BQ1164" i="3"/>
  <c r="BP1164" i="3"/>
  <c r="BR1164" i="3" s="1"/>
  <c r="BT1164" i="3" s="1"/>
  <c r="BS1163" i="3"/>
  <c r="BU1163" i="3" s="1"/>
  <c r="BR1163" i="3"/>
  <c r="BT1163" i="3" s="1"/>
  <c r="BQ1163" i="3"/>
  <c r="BP1163" i="3"/>
  <c r="BQ1162" i="3"/>
  <c r="BP1162" i="3"/>
  <c r="BR1162" i="3" s="1"/>
  <c r="BT1162" i="3" s="1"/>
  <c r="BQ1161" i="3"/>
  <c r="BP1161" i="3"/>
  <c r="BS1161" i="3" s="1"/>
  <c r="BU1161" i="3" s="1"/>
  <c r="BR1160" i="3"/>
  <c r="BT1160" i="3" s="1"/>
  <c r="BQ1160" i="3"/>
  <c r="BS1160" i="3" s="1"/>
  <c r="BU1160" i="3" s="1"/>
  <c r="BP1160" i="3"/>
  <c r="BS1159" i="3"/>
  <c r="BU1159" i="3" s="1"/>
  <c r="BR1159" i="3"/>
  <c r="BT1159" i="3" s="1"/>
  <c r="BQ1159" i="3"/>
  <c r="BP1159" i="3"/>
  <c r="BQ1158" i="3"/>
  <c r="BP1158" i="3"/>
  <c r="BR1158" i="3" s="1"/>
  <c r="BT1158" i="3" s="1"/>
  <c r="BQ1157" i="3"/>
  <c r="BP1157" i="3"/>
  <c r="BS1157" i="3" s="1"/>
  <c r="BU1157" i="3" s="1"/>
  <c r="BQ1156" i="3"/>
  <c r="BP1156" i="3"/>
  <c r="BR1156" i="3" s="1"/>
  <c r="BT1156" i="3" s="1"/>
  <c r="BS1155" i="3"/>
  <c r="BU1155" i="3" s="1"/>
  <c r="BR1155" i="3"/>
  <c r="BT1155" i="3" s="1"/>
  <c r="BQ1155" i="3"/>
  <c r="BP1155" i="3"/>
  <c r="BQ1154" i="3"/>
  <c r="BP1154" i="3"/>
  <c r="BR1154" i="3" s="1"/>
  <c r="BT1154" i="3" s="1"/>
  <c r="BQ1153" i="3"/>
  <c r="BP1153" i="3"/>
  <c r="BS1153" i="3" s="1"/>
  <c r="BU1153" i="3" s="1"/>
  <c r="BR1152" i="3"/>
  <c r="BT1152" i="3" s="1"/>
  <c r="BQ1152" i="3"/>
  <c r="BS1152" i="3" s="1"/>
  <c r="BU1152" i="3" s="1"/>
  <c r="BP1152" i="3"/>
  <c r="BS1151" i="3"/>
  <c r="BU1151" i="3" s="1"/>
  <c r="BR1151" i="3"/>
  <c r="BT1151" i="3" s="1"/>
  <c r="BQ1151" i="3"/>
  <c r="BP1151" i="3"/>
  <c r="BQ1150" i="3"/>
  <c r="BP1150" i="3"/>
  <c r="BR1150" i="3" s="1"/>
  <c r="BT1150" i="3" s="1"/>
  <c r="BQ1149" i="3"/>
  <c r="BP1149" i="3"/>
  <c r="BQ1148" i="3"/>
  <c r="BP1148" i="3"/>
  <c r="BR1148" i="3" s="1"/>
  <c r="BT1148" i="3" s="1"/>
  <c r="BS1147" i="3"/>
  <c r="BU1147" i="3" s="1"/>
  <c r="BR1147" i="3"/>
  <c r="BT1147" i="3" s="1"/>
  <c r="BQ1147" i="3"/>
  <c r="BP1147" i="3"/>
  <c r="BQ1146" i="3"/>
  <c r="BP1146" i="3"/>
  <c r="BR1146" i="3" s="1"/>
  <c r="BT1146" i="3" s="1"/>
  <c r="BQ1145" i="3"/>
  <c r="BP1145" i="3"/>
  <c r="BS1145" i="3" s="1"/>
  <c r="BU1145" i="3" s="1"/>
  <c r="BR1144" i="3"/>
  <c r="BT1144" i="3" s="1"/>
  <c r="BQ1144" i="3"/>
  <c r="BS1144" i="3" s="1"/>
  <c r="BU1144" i="3" s="1"/>
  <c r="BP1144" i="3"/>
  <c r="BS1143" i="3"/>
  <c r="BU1143" i="3" s="1"/>
  <c r="BR1143" i="3"/>
  <c r="BT1143" i="3" s="1"/>
  <c r="BQ1143" i="3"/>
  <c r="BP1143" i="3"/>
  <c r="BT1142" i="3"/>
  <c r="BQ1142" i="3"/>
  <c r="BP1142" i="3"/>
  <c r="BR1142" i="3" s="1"/>
  <c r="BQ1141" i="3"/>
  <c r="BP1141" i="3"/>
  <c r="BQ1140" i="3"/>
  <c r="BP1140" i="3"/>
  <c r="BR1140" i="3" s="1"/>
  <c r="BT1140" i="3" s="1"/>
  <c r="BS1139" i="3"/>
  <c r="BU1139" i="3" s="1"/>
  <c r="BR1139" i="3"/>
  <c r="BT1139" i="3" s="1"/>
  <c r="BQ1139" i="3"/>
  <c r="BP1139" i="3"/>
  <c r="BQ1138" i="3"/>
  <c r="BP1138" i="3"/>
  <c r="BR1138" i="3" s="1"/>
  <c r="BT1138" i="3" s="1"/>
  <c r="BQ1137" i="3"/>
  <c r="BP1137" i="3"/>
  <c r="BS1137" i="3" s="1"/>
  <c r="BU1137" i="3" s="1"/>
  <c r="BR1136" i="3"/>
  <c r="BT1136" i="3" s="1"/>
  <c r="BQ1136" i="3"/>
  <c r="BS1136" i="3" s="1"/>
  <c r="BU1136" i="3" s="1"/>
  <c r="BP1136" i="3"/>
  <c r="BS1135" i="3"/>
  <c r="BU1135" i="3" s="1"/>
  <c r="BR1135" i="3"/>
  <c r="BT1135" i="3" s="1"/>
  <c r="BQ1135" i="3"/>
  <c r="BP1135" i="3"/>
  <c r="BT1134" i="3"/>
  <c r="BQ1134" i="3"/>
  <c r="BP1134" i="3"/>
  <c r="BR1134" i="3" s="1"/>
  <c r="BQ1133" i="3"/>
  <c r="BP1133" i="3"/>
  <c r="BQ1132" i="3"/>
  <c r="BP1132" i="3"/>
  <c r="BR1132" i="3" s="1"/>
  <c r="BT1132" i="3" s="1"/>
  <c r="BS1131" i="3"/>
  <c r="BU1131" i="3" s="1"/>
  <c r="BR1131" i="3"/>
  <c r="BT1131" i="3" s="1"/>
  <c r="BQ1131" i="3"/>
  <c r="BP1131" i="3"/>
  <c r="BQ1130" i="3"/>
  <c r="BP1130" i="3"/>
  <c r="BR1130" i="3" s="1"/>
  <c r="BT1130" i="3" s="1"/>
  <c r="BQ1129" i="3"/>
  <c r="BP1129" i="3"/>
  <c r="BS1129" i="3" s="1"/>
  <c r="BU1129" i="3" s="1"/>
  <c r="BR1128" i="3"/>
  <c r="BT1128" i="3" s="1"/>
  <c r="BQ1128" i="3"/>
  <c r="BS1128" i="3" s="1"/>
  <c r="BU1128" i="3" s="1"/>
  <c r="BP1128" i="3"/>
  <c r="BS1127" i="3"/>
  <c r="BU1127" i="3" s="1"/>
  <c r="BR1127" i="3"/>
  <c r="BT1127" i="3" s="1"/>
  <c r="BQ1127" i="3"/>
  <c r="BP1127" i="3"/>
  <c r="BT1126" i="3"/>
  <c r="BQ1126" i="3"/>
  <c r="BP1126" i="3"/>
  <c r="BR1126" i="3" s="1"/>
  <c r="BQ1125" i="3"/>
  <c r="BP1125" i="3"/>
  <c r="BQ1124" i="3"/>
  <c r="BP1124" i="3"/>
  <c r="BR1124" i="3" s="1"/>
  <c r="BT1124" i="3" s="1"/>
  <c r="BS1123" i="3"/>
  <c r="BU1123" i="3" s="1"/>
  <c r="BR1123" i="3"/>
  <c r="BT1123" i="3" s="1"/>
  <c r="BQ1123" i="3"/>
  <c r="BP1123" i="3"/>
  <c r="BQ1122" i="3"/>
  <c r="BP1122" i="3"/>
  <c r="BR1122" i="3" s="1"/>
  <c r="BT1122" i="3" s="1"/>
  <c r="BQ1121" i="3"/>
  <c r="BP1121" i="3"/>
  <c r="BS1121" i="3" s="1"/>
  <c r="BU1121" i="3" s="1"/>
  <c r="BR1120" i="3"/>
  <c r="BT1120" i="3" s="1"/>
  <c r="BQ1120" i="3"/>
  <c r="BS1120" i="3" s="1"/>
  <c r="BU1120" i="3" s="1"/>
  <c r="BP1120" i="3"/>
  <c r="BS1119" i="3"/>
  <c r="BU1119" i="3" s="1"/>
  <c r="BR1119" i="3"/>
  <c r="BT1119" i="3" s="1"/>
  <c r="BQ1119" i="3"/>
  <c r="BP1119" i="3"/>
  <c r="BU1118" i="3"/>
  <c r="BT1118" i="3"/>
  <c r="BQ1118" i="3"/>
  <c r="BS1118" i="3" s="1"/>
  <c r="BP1118" i="3"/>
  <c r="BR1118" i="3" s="1"/>
  <c r="BR1117" i="3"/>
  <c r="BT1117" i="3" s="1"/>
  <c r="BQ1117" i="3"/>
  <c r="BS1117" i="3" s="1"/>
  <c r="BU1117" i="3" s="1"/>
  <c r="BP1117" i="3"/>
  <c r="BR1116" i="3"/>
  <c r="BT1116" i="3" s="1"/>
  <c r="BQ1116" i="3"/>
  <c r="BS1116" i="3" s="1"/>
  <c r="BU1116" i="3" s="1"/>
  <c r="BP1116" i="3"/>
  <c r="BU1115" i="3"/>
  <c r="BQ1115" i="3"/>
  <c r="BP1115" i="3"/>
  <c r="BS1115" i="3" s="1"/>
  <c r="BS1114" i="3"/>
  <c r="BU1114" i="3" s="1"/>
  <c r="BR1114" i="3"/>
  <c r="BT1114" i="3" s="1"/>
  <c r="BQ1114" i="3"/>
  <c r="BP1114" i="3"/>
  <c r="BQ1113" i="3"/>
  <c r="BP1113" i="3"/>
  <c r="BQ1112" i="3"/>
  <c r="BP1112" i="3"/>
  <c r="BR1112" i="3" s="1"/>
  <c r="BT1112" i="3" s="1"/>
  <c r="BS1111" i="3"/>
  <c r="BU1111" i="3" s="1"/>
  <c r="BR1111" i="3"/>
  <c r="BT1111" i="3" s="1"/>
  <c r="BQ1111" i="3"/>
  <c r="BP1111" i="3"/>
  <c r="BQ1110" i="3"/>
  <c r="BP1110" i="3"/>
  <c r="BR1110" i="3" s="1"/>
  <c r="BT1110" i="3" s="1"/>
  <c r="BQ1109" i="3"/>
  <c r="BS1109" i="3" s="1"/>
  <c r="BU1109" i="3" s="1"/>
  <c r="BP1109" i="3"/>
  <c r="BR1109" i="3" s="1"/>
  <c r="BT1109" i="3" s="1"/>
  <c r="BR1108" i="3"/>
  <c r="BT1108" i="3" s="1"/>
  <c r="BQ1108" i="3"/>
  <c r="BS1108" i="3" s="1"/>
  <c r="BU1108" i="3" s="1"/>
  <c r="BP1108" i="3"/>
  <c r="BQ1107" i="3"/>
  <c r="BP1107" i="3"/>
  <c r="BR1106" i="3"/>
  <c r="BT1106" i="3" s="1"/>
  <c r="BQ1106" i="3"/>
  <c r="BS1106" i="3" s="1"/>
  <c r="BU1106" i="3" s="1"/>
  <c r="BP1106" i="3"/>
  <c r="BT1105" i="3"/>
  <c r="BS1105" i="3"/>
  <c r="BU1105" i="3" s="1"/>
  <c r="BQ1105" i="3"/>
  <c r="BP1105" i="3"/>
  <c r="BR1105" i="3" s="1"/>
  <c r="BQ1104" i="3"/>
  <c r="BS1104" i="3" s="1"/>
  <c r="BU1104" i="3" s="1"/>
  <c r="BP1104" i="3"/>
  <c r="BR1104" i="3" s="1"/>
  <c r="BT1104" i="3" s="1"/>
  <c r="BS1103" i="3"/>
  <c r="BU1103" i="3" s="1"/>
  <c r="BR1103" i="3"/>
  <c r="BT1103" i="3" s="1"/>
  <c r="BQ1103" i="3"/>
  <c r="BP1103" i="3"/>
  <c r="BT1102" i="3"/>
  <c r="BQ1102" i="3"/>
  <c r="BS1102" i="3" s="1"/>
  <c r="BU1102" i="3" s="1"/>
  <c r="BP1102" i="3"/>
  <c r="BR1102" i="3" s="1"/>
  <c r="BR1101" i="3"/>
  <c r="BT1101" i="3" s="1"/>
  <c r="BQ1101" i="3"/>
  <c r="BS1101" i="3" s="1"/>
  <c r="BU1101" i="3" s="1"/>
  <c r="BP1101" i="3"/>
  <c r="BR1100" i="3"/>
  <c r="BT1100" i="3" s="1"/>
  <c r="BQ1100" i="3"/>
  <c r="BS1100" i="3" s="1"/>
  <c r="BU1100" i="3" s="1"/>
  <c r="BP1100" i="3"/>
  <c r="BU1099" i="3"/>
  <c r="BQ1099" i="3"/>
  <c r="BP1099" i="3"/>
  <c r="BS1099" i="3" s="1"/>
  <c r="BS1098" i="3"/>
  <c r="BU1098" i="3" s="1"/>
  <c r="BR1098" i="3"/>
  <c r="BT1098" i="3" s="1"/>
  <c r="BQ1098" i="3"/>
  <c r="BP1098" i="3"/>
  <c r="BQ1097" i="3"/>
  <c r="BP1097" i="3"/>
  <c r="BQ1096" i="3"/>
  <c r="BP1096" i="3"/>
  <c r="BR1096" i="3" s="1"/>
  <c r="BT1096" i="3" s="1"/>
  <c r="BS1095" i="3"/>
  <c r="BU1095" i="3" s="1"/>
  <c r="BR1095" i="3"/>
  <c r="BT1095" i="3" s="1"/>
  <c r="BQ1095" i="3"/>
  <c r="BP1095" i="3"/>
  <c r="BQ1094" i="3"/>
  <c r="BP1094" i="3"/>
  <c r="BR1094" i="3" s="1"/>
  <c r="BT1094" i="3" s="1"/>
  <c r="BQ1093" i="3"/>
  <c r="BS1093" i="3" s="1"/>
  <c r="BU1093" i="3" s="1"/>
  <c r="BP1093" i="3"/>
  <c r="BR1093" i="3" s="1"/>
  <c r="BT1093" i="3" s="1"/>
  <c r="BT1092" i="3"/>
  <c r="BR1092" i="3"/>
  <c r="BQ1092" i="3"/>
  <c r="BS1092" i="3" s="1"/>
  <c r="BU1092" i="3" s="1"/>
  <c r="BP1092" i="3"/>
  <c r="BQ1091" i="3"/>
  <c r="BP1091" i="3"/>
  <c r="BR1090" i="3"/>
  <c r="BT1090" i="3" s="1"/>
  <c r="BQ1090" i="3"/>
  <c r="BS1090" i="3" s="1"/>
  <c r="BU1090" i="3" s="1"/>
  <c r="BP1090" i="3"/>
  <c r="BS1089" i="3"/>
  <c r="BU1089" i="3" s="1"/>
  <c r="BQ1089" i="3"/>
  <c r="BP1089" i="3"/>
  <c r="BR1089" i="3" s="1"/>
  <c r="BT1089" i="3" s="1"/>
  <c r="BQ1088" i="3"/>
  <c r="BS1088" i="3" s="1"/>
  <c r="BU1088" i="3" s="1"/>
  <c r="BP1088" i="3"/>
  <c r="BR1088" i="3" s="1"/>
  <c r="BT1088" i="3" s="1"/>
  <c r="BS1087" i="3"/>
  <c r="BU1087" i="3" s="1"/>
  <c r="BR1087" i="3"/>
  <c r="BT1087" i="3" s="1"/>
  <c r="BQ1087" i="3"/>
  <c r="BP1087" i="3"/>
  <c r="BQ1086" i="3"/>
  <c r="BS1086" i="3" s="1"/>
  <c r="BU1086" i="3" s="1"/>
  <c r="BP1086" i="3"/>
  <c r="BR1086" i="3" s="1"/>
  <c r="BT1086" i="3" s="1"/>
  <c r="BR1085" i="3"/>
  <c r="BT1085" i="3" s="1"/>
  <c r="BQ1085" i="3"/>
  <c r="BS1085" i="3" s="1"/>
  <c r="BU1085" i="3" s="1"/>
  <c r="BP1085" i="3"/>
  <c r="BR1084" i="3"/>
  <c r="BT1084" i="3" s="1"/>
  <c r="BQ1084" i="3"/>
  <c r="BS1084" i="3" s="1"/>
  <c r="BU1084" i="3" s="1"/>
  <c r="BP1084" i="3"/>
  <c r="BU1083" i="3"/>
  <c r="BQ1083" i="3"/>
  <c r="BP1083" i="3"/>
  <c r="BS1083" i="3" s="1"/>
  <c r="BS1082" i="3"/>
  <c r="BU1082" i="3" s="1"/>
  <c r="BR1082" i="3"/>
  <c r="BT1082" i="3" s="1"/>
  <c r="BQ1082" i="3"/>
  <c r="BP1082" i="3"/>
  <c r="BQ1081" i="3"/>
  <c r="BP1081" i="3"/>
  <c r="BQ1080" i="3"/>
  <c r="BP1080" i="3"/>
  <c r="BR1080" i="3" s="1"/>
  <c r="BT1080" i="3" s="1"/>
  <c r="BS1079" i="3"/>
  <c r="BU1079" i="3" s="1"/>
  <c r="BR1079" i="3"/>
  <c r="BT1079" i="3" s="1"/>
  <c r="BQ1079" i="3"/>
  <c r="BP1079" i="3"/>
  <c r="BQ1078" i="3"/>
  <c r="BS1078" i="3" s="1"/>
  <c r="BU1078" i="3" s="1"/>
  <c r="BP1078" i="3"/>
  <c r="BR1078" i="3" s="1"/>
  <c r="BT1078" i="3" s="1"/>
  <c r="BQ1077" i="3"/>
  <c r="BS1077" i="3" s="1"/>
  <c r="BU1077" i="3" s="1"/>
  <c r="BP1077" i="3"/>
  <c r="BR1077" i="3" s="1"/>
  <c r="BT1077" i="3" s="1"/>
  <c r="BT1076" i="3"/>
  <c r="BR1076" i="3"/>
  <c r="BQ1076" i="3"/>
  <c r="BP1076" i="3"/>
  <c r="BQ1075" i="3"/>
  <c r="BP1075" i="3"/>
  <c r="BR1074" i="3"/>
  <c r="BT1074" i="3" s="1"/>
  <c r="BQ1074" i="3"/>
  <c r="BS1074" i="3" s="1"/>
  <c r="BU1074" i="3" s="1"/>
  <c r="BP1074" i="3"/>
  <c r="BT1073" i="3"/>
  <c r="BS1073" i="3"/>
  <c r="BU1073" i="3" s="1"/>
  <c r="BQ1073" i="3"/>
  <c r="BP1073" i="3"/>
  <c r="BR1073" i="3" s="1"/>
  <c r="BQ1072" i="3"/>
  <c r="BP1072" i="3"/>
  <c r="BR1072" i="3" s="1"/>
  <c r="BT1072" i="3" s="1"/>
  <c r="BS1071" i="3"/>
  <c r="BU1071" i="3" s="1"/>
  <c r="BR1071" i="3"/>
  <c r="BT1071" i="3" s="1"/>
  <c r="BQ1071" i="3"/>
  <c r="BP1071" i="3"/>
  <c r="BQ1070" i="3"/>
  <c r="BP1070" i="3"/>
  <c r="BR1070" i="3" s="1"/>
  <c r="BT1070" i="3" s="1"/>
  <c r="BR1069" i="3"/>
  <c r="BT1069" i="3" s="1"/>
  <c r="BQ1069" i="3"/>
  <c r="BS1069" i="3" s="1"/>
  <c r="BU1069" i="3" s="1"/>
  <c r="BP1069" i="3"/>
  <c r="BR1068" i="3"/>
  <c r="BT1068" i="3" s="1"/>
  <c r="BQ1068" i="3"/>
  <c r="BS1068" i="3" s="1"/>
  <c r="BU1068" i="3" s="1"/>
  <c r="BP1068" i="3"/>
  <c r="BQ1067" i="3"/>
  <c r="BP1067" i="3"/>
  <c r="BS1066" i="3"/>
  <c r="BU1066" i="3" s="1"/>
  <c r="BR1066" i="3"/>
  <c r="BT1066" i="3" s="1"/>
  <c r="BQ1066" i="3"/>
  <c r="BP1066" i="3"/>
  <c r="BS1065" i="3"/>
  <c r="BU1065" i="3" s="1"/>
  <c r="BQ1065" i="3"/>
  <c r="BP1065" i="3"/>
  <c r="BR1065" i="3" s="1"/>
  <c r="BT1065" i="3" s="1"/>
  <c r="BQ1064" i="3"/>
  <c r="BP1064" i="3"/>
  <c r="BR1064" i="3" s="1"/>
  <c r="BT1064" i="3" s="1"/>
  <c r="BS1063" i="3"/>
  <c r="BU1063" i="3" s="1"/>
  <c r="BR1063" i="3"/>
  <c r="BT1063" i="3" s="1"/>
  <c r="BQ1063" i="3"/>
  <c r="BP1063" i="3"/>
  <c r="BT1062" i="3"/>
  <c r="BS1062" i="3"/>
  <c r="BU1062" i="3" s="1"/>
  <c r="BQ1062" i="3"/>
  <c r="BP1062" i="3"/>
  <c r="BR1062" i="3" s="1"/>
  <c r="BQ1061" i="3"/>
  <c r="BS1061" i="3" s="1"/>
  <c r="BU1061" i="3" s="1"/>
  <c r="BP1061" i="3"/>
  <c r="BR1061" i="3" s="1"/>
  <c r="BT1061" i="3" s="1"/>
  <c r="BT1060" i="3"/>
  <c r="BR1060" i="3"/>
  <c r="BQ1060" i="3"/>
  <c r="BP1060" i="3"/>
  <c r="BS1059" i="3"/>
  <c r="BU1059" i="3" s="1"/>
  <c r="BQ1059" i="3"/>
  <c r="BP1059" i="3"/>
  <c r="BR1059" i="3" s="1"/>
  <c r="BT1059" i="3" s="1"/>
  <c r="BR1058" i="3"/>
  <c r="BT1058" i="3" s="1"/>
  <c r="BQ1058" i="3"/>
  <c r="BS1058" i="3" s="1"/>
  <c r="BU1058" i="3" s="1"/>
  <c r="BP1058" i="3"/>
  <c r="BS1057" i="3"/>
  <c r="BU1057" i="3" s="1"/>
  <c r="BQ1057" i="3"/>
  <c r="BP1057" i="3"/>
  <c r="BR1057" i="3" s="1"/>
  <c r="BT1057" i="3" s="1"/>
  <c r="BT1056" i="3"/>
  <c r="BQ1056" i="3"/>
  <c r="BP1056" i="3"/>
  <c r="BR1056" i="3" s="1"/>
  <c r="BS1055" i="3"/>
  <c r="BU1055" i="3" s="1"/>
  <c r="BR1055" i="3"/>
  <c r="BT1055" i="3" s="1"/>
  <c r="BQ1055" i="3"/>
  <c r="BP1055" i="3"/>
  <c r="BT1054" i="3"/>
  <c r="BQ1054" i="3"/>
  <c r="BP1054" i="3"/>
  <c r="BR1054" i="3" s="1"/>
  <c r="BT1053" i="3"/>
  <c r="BR1053" i="3"/>
  <c r="BQ1053" i="3"/>
  <c r="BS1053" i="3" s="1"/>
  <c r="BU1053" i="3" s="1"/>
  <c r="BP1053" i="3"/>
  <c r="BR1052" i="3"/>
  <c r="BT1052" i="3" s="1"/>
  <c r="BQ1052" i="3"/>
  <c r="BS1052" i="3" s="1"/>
  <c r="BU1052" i="3" s="1"/>
  <c r="BP1052" i="3"/>
  <c r="BQ1051" i="3"/>
  <c r="BP1051" i="3"/>
  <c r="BU1050" i="3"/>
  <c r="BS1050" i="3"/>
  <c r="BR1050" i="3"/>
  <c r="BT1050" i="3" s="1"/>
  <c r="BQ1050" i="3"/>
  <c r="BP1050" i="3"/>
  <c r="BQ1049" i="3"/>
  <c r="BP1049" i="3"/>
  <c r="BS1049" i="3" s="1"/>
  <c r="BU1049" i="3" s="1"/>
  <c r="BQ1048" i="3"/>
  <c r="BP1048" i="3"/>
  <c r="BR1048" i="3" s="1"/>
  <c r="BT1048" i="3" s="1"/>
  <c r="BU1047" i="3"/>
  <c r="BS1047" i="3"/>
  <c r="BR1047" i="3"/>
  <c r="BT1047" i="3" s="1"/>
  <c r="BQ1047" i="3"/>
  <c r="BP1047" i="3"/>
  <c r="BS1046" i="3"/>
  <c r="BU1046" i="3" s="1"/>
  <c r="BQ1046" i="3"/>
  <c r="BP1046" i="3"/>
  <c r="BR1046" i="3" s="1"/>
  <c r="BT1046" i="3" s="1"/>
  <c r="BQ1045" i="3"/>
  <c r="BS1045" i="3" s="1"/>
  <c r="BU1045" i="3" s="1"/>
  <c r="BP1045" i="3"/>
  <c r="BR1045" i="3" s="1"/>
  <c r="BT1045" i="3" s="1"/>
  <c r="BR1044" i="3"/>
  <c r="BT1044" i="3" s="1"/>
  <c r="BQ1044" i="3"/>
  <c r="BP1044" i="3"/>
  <c r="BT1043" i="3"/>
  <c r="BS1043" i="3"/>
  <c r="BU1043" i="3" s="1"/>
  <c r="BQ1043" i="3"/>
  <c r="BP1043" i="3"/>
  <c r="BR1043" i="3" s="1"/>
  <c r="BS1042" i="3"/>
  <c r="BU1042" i="3" s="1"/>
  <c r="BR1042" i="3"/>
  <c r="BT1042" i="3" s="1"/>
  <c r="BQ1042" i="3"/>
  <c r="BP1042" i="3"/>
  <c r="BT1041" i="3"/>
  <c r="BS1041" i="3"/>
  <c r="BU1041" i="3" s="1"/>
  <c r="BQ1041" i="3"/>
  <c r="BP1041" i="3"/>
  <c r="BR1041" i="3" s="1"/>
  <c r="BT1040" i="3"/>
  <c r="BR1040" i="3"/>
  <c r="BQ1040" i="3"/>
  <c r="BS1040" i="3" s="1"/>
  <c r="BU1040" i="3" s="1"/>
  <c r="BP1040" i="3"/>
  <c r="BQ1039" i="3"/>
  <c r="BP1039" i="3"/>
  <c r="BS1039" i="3" s="1"/>
  <c r="BU1039" i="3" s="1"/>
  <c r="BR1038" i="3"/>
  <c r="BT1038" i="3" s="1"/>
  <c r="BQ1038" i="3"/>
  <c r="BP1038" i="3"/>
  <c r="BQ1037" i="3"/>
  <c r="BP1037" i="3"/>
  <c r="BR1037" i="3" s="1"/>
  <c r="BT1037" i="3" s="1"/>
  <c r="BT1036" i="3"/>
  <c r="BR1036" i="3"/>
  <c r="BQ1036" i="3"/>
  <c r="BS1036" i="3" s="1"/>
  <c r="BU1036" i="3" s="1"/>
  <c r="BP1036" i="3"/>
  <c r="BQ1035" i="3"/>
  <c r="BP1035" i="3"/>
  <c r="BR1034" i="3"/>
  <c r="BT1034" i="3" s="1"/>
  <c r="BQ1034" i="3"/>
  <c r="BS1034" i="3" s="1"/>
  <c r="BU1034" i="3" s="1"/>
  <c r="BP1034" i="3"/>
  <c r="BQ1033" i="3"/>
  <c r="BP1033" i="3"/>
  <c r="BU1032" i="3"/>
  <c r="BT1032" i="3"/>
  <c r="BR1032" i="3"/>
  <c r="BQ1032" i="3"/>
  <c r="BS1032" i="3" s="1"/>
  <c r="BP1032" i="3"/>
  <c r="BR1031" i="3"/>
  <c r="BT1031" i="3" s="1"/>
  <c r="BQ1031" i="3"/>
  <c r="BP1031" i="3"/>
  <c r="BS1031" i="3" s="1"/>
  <c r="BU1031" i="3" s="1"/>
  <c r="BQ1030" i="3"/>
  <c r="BP1030" i="3"/>
  <c r="BR1030" i="3" s="1"/>
  <c r="BT1030" i="3" s="1"/>
  <c r="BS1029" i="3"/>
  <c r="BU1029" i="3" s="1"/>
  <c r="BQ1029" i="3"/>
  <c r="BP1029" i="3"/>
  <c r="BR1029" i="3" s="1"/>
  <c r="BT1029" i="3" s="1"/>
  <c r="BT1028" i="3"/>
  <c r="BR1028" i="3"/>
  <c r="BQ1028" i="3"/>
  <c r="BS1028" i="3" s="1"/>
  <c r="BU1028" i="3" s="1"/>
  <c r="BP1028" i="3"/>
  <c r="BT1027" i="3"/>
  <c r="BS1027" i="3"/>
  <c r="BU1027" i="3" s="1"/>
  <c r="BR1027" i="3"/>
  <c r="BQ1027" i="3"/>
  <c r="BP1027" i="3"/>
  <c r="BQ1026" i="3"/>
  <c r="BP1026" i="3"/>
  <c r="BR1026" i="3" s="1"/>
  <c r="BT1026" i="3" s="1"/>
  <c r="BT1025" i="3"/>
  <c r="BS1025" i="3"/>
  <c r="BU1025" i="3" s="1"/>
  <c r="BQ1025" i="3"/>
  <c r="BP1025" i="3"/>
  <c r="BR1025" i="3" s="1"/>
  <c r="BT1024" i="3"/>
  <c r="BR1024" i="3"/>
  <c r="BQ1024" i="3"/>
  <c r="BS1024" i="3" s="1"/>
  <c r="BU1024" i="3" s="1"/>
  <c r="BP1024" i="3"/>
  <c r="BQ1023" i="3"/>
  <c r="BP1023" i="3"/>
  <c r="BS1023" i="3" s="1"/>
  <c r="BU1023" i="3" s="1"/>
  <c r="BR1022" i="3"/>
  <c r="BT1022" i="3" s="1"/>
  <c r="BQ1022" i="3"/>
  <c r="BP1022" i="3"/>
  <c r="BQ1021" i="3"/>
  <c r="BP1021" i="3"/>
  <c r="BR1021" i="3" s="1"/>
  <c r="BT1021" i="3" s="1"/>
  <c r="BT1020" i="3"/>
  <c r="BR1020" i="3"/>
  <c r="BQ1020" i="3"/>
  <c r="BS1020" i="3" s="1"/>
  <c r="BU1020" i="3" s="1"/>
  <c r="BP1020" i="3"/>
  <c r="BQ1019" i="3"/>
  <c r="BP1019" i="3"/>
  <c r="BU1018" i="3"/>
  <c r="BR1018" i="3"/>
  <c r="BT1018" i="3" s="1"/>
  <c r="BQ1018" i="3"/>
  <c r="BS1018" i="3" s="1"/>
  <c r="BP1018" i="3"/>
  <c r="BQ1017" i="3"/>
  <c r="BP1017" i="3"/>
  <c r="BU1016" i="3"/>
  <c r="BT1016" i="3"/>
  <c r="BR1016" i="3"/>
  <c r="BQ1016" i="3"/>
  <c r="BS1016" i="3" s="1"/>
  <c r="BP1016" i="3"/>
  <c r="BR1015" i="3"/>
  <c r="BT1015" i="3" s="1"/>
  <c r="BQ1015" i="3"/>
  <c r="BP1015" i="3"/>
  <c r="BS1015" i="3" s="1"/>
  <c r="BU1015" i="3" s="1"/>
  <c r="BQ1014" i="3"/>
  <c r="BP1014" i="3"/>
  <c r="BR1014" i="3" s="1"/>
  <c r="BT1014" i="3" s="1"/>
  <c r="BS1013" i="3"/>
  <c r="BU1013" i="3" s="1"/>
  <c r="BQ1013" i="3"/>
  <c r="BP1013" i="3"/>
  <c r="BR1013" i="3" s="1"/>
  <c r="BT1013" i="3" s="1"/>
  <c r="BT1012" i="3"/>
  <c r="BR1012" i="3"/>
  <c r="BQ1012" i="3"/>
  <c r="BS1012" i="3" s="1"/>
  <c r="BU1012" i="3" s="1"/>
  <c r="BP1012" i="3"/>
  <c r="BT1011" i="3"/>
  <c r="BS1011" i="3"/>
  <c r="BU1011" i="3" s="1"/>
  <c r="BR1011" i="3"/>
  <c r="BQ1011" i="3"/>
  <c r="BP1011" i="3"/>
  <c r="BQ1010" i="3"/>
  <c r="BP1010" i="3"/>
  <c r="BR1010" i="3" s="1"/>
  <c r="BT1010" i="3" s="1"/>
  <c r="BT1009" i="3"/>
  <c r="BS1009" i="3"/>
  <c r="BU1009" i="3" s="1"/>
  <c r="BQ1009" i="3"/>
  <c r="BP1009" i="3"/>
  <c r="BR1009" i="3" s="1"/>
  <c r="BT1008" i="3"/>
  <c r="BR1008" i="3"/>
  <c r="BQ1008" i="3"/>
  <c r="BS1008" i="3" s="1"/>
  <c r="BU1008" i="3" s="1"/>
  <c r="BP1008" i="3"/>
  <c r="BQ1007" i="3"/>
  <c r="BP1007" i="3"/>
  <c r="BS1007" i="3" s="1"/>
  <c r="BU1007" i="3" s="1"/>
  <c r="BR1006" i="3"/>
  <c r="BT1006" i="3" s="1"/>
  <c r="BQ1006" i="3"/>
  <c r="BP1006" i="3"/>
  <c r="BQ1005" i="3"/>
  <c r="BP1005" i="3"/>
  <c r="BR1005" i="3" s="1"/>
  <c r="BT1005" i="3" s="1"/>
  <c r="BT1004" i="3"/>
  <c r="BR1004" i="3"/>
  <c r="BQ1004" i="3"/>
  <c r="BS1004" i="3" s="1"/>
  <c r="BU1004" i="3" s="1"/>
  <c r="BP1004" i="3"/>
  <c r="BQ1003" i="3"/>
  <c r="BP1003" i="3"/>
  <c r="BR1002" i="3"/>
  <c r="BT1002" i="3" s="1"/>
  <c r="BQ1002" i="3"/>
  <c r="BP1002" i="3"/>
  <c r="BQ1001" i="3"/>
  <c r="BP1001" i="3"/>
  <c r="BU1000" i="3"/>
  <c r="BT1000" i="3"/>
  <c r="BR1000" i="3"/>
  <c r="BQ1000" i="3"/>
  <c r="BS1000" i="3" s="1"/>
  <c r="BP1000" i="3"/>
  <c r="BR999" i="3"/>
  <c r="BT999" i="3" s="1"/>
  <c r="BQ999" i="3"/>
  <c r="BP999" i="3"/>
  <c r="BS999" i="3" s="1"/>
  <c r="BU999" i="3" s="1"/>
  <c r="BQ998" i="3"/>
  <c r="BP998" i="3"/>
  <c r="BR998" i="3" s="1"/>
  <c r="BT998" i="3" s="1"/>
  <c r="BS997" i="3"/>
  <c r="BU997" i="3" s="1"/>
  <c r="BR997" i="3"/>
  <c r="BT997" i="3" s="1"/>
  <c r="BQ997" i="3"/>
  <c r="BP997" i="3"/>
  <c r="BQ996" i="3"/>
  <c r="BP996" i="3"/>
  <c r="BR996" i="3" s="1"/>
  <c r="BT996" i="3" s="1"/>
  <c r="BT995" i="3"/>
  <c r="BS995" i="3"/>
  <c r="BU995" i="3" s="1"/>
  <c r="BR995" i="3"/>
  <c r="BQ995" i="3"/>
  <c r="BP995" i="3"/>
  <c r="BR994" i="3"/>
  <c r="BT994" i="3" s="1"/>
  <c r="BQ994" i="3"/>
  <c r="BP994" i="3"/>
  <c r="BT993" i="3"/>
  <c r="BS993" i="3"/>
  <c r="BU993" i="3" s="1"/>
  <c r="BR993" i="3"/>
  <c r="BQ993" i="3"/>
  <c r="BP993" i="3"/>
  <c r="BR992" i="3"/>
  <c r="BT992" i="3" s="1"/>
  <c r="BQ992" i="3"/>
  <c r="BP992" i="3"/>
  <c r="BS991" i="3"/>
  <c r="BU991" i="3" s="1"/>
  <c r="BQ991" i="3"/>
  <c r="BP991" i="3"/>
  <c r="BR991" i="3" s="1"/>
  <c r="BT991" i="3" s="1"/>
  <c r="BQ990" i="3"/>
  <c r="BP990" i="3"/>
  <c r="BR990" i="3" s="1"/>
  <c r="BT990" i="3" s="1"/>
  <c r="BS989" i="3"/>
  <c r="BU989" i="3" s="1"/>
  <c r="BR989" i="3"/>
  <c r="BT989" i="3" s="1"/>
  <c r="BQ989" i="3"/>
  <c r="BP989" i="3"/>
  <c r="BQ988" i="3"/>
  <c r="BP988" i="3"/>
  <c r="BR988" i="3" s="1"/>
  <c r="BT988" i="3" s="1"/>
  <c r="BT987" i="3"/>
  <c r="BS987" i="3"/>
  <c r="BU987" i="3" s="1"/>
  <c r="BR987" i="3"/>
  <c r="BQ987" i="3"/>
  <c r="BP987" i="3"/>
  <c r="BR986" i="3"/>
  <c r="BT986" i="3" s="1"/>
  <c r="BQ986" i="3"/>
  <c r="BP986" i="3"/>
  <c r="BT985" i="3"/>
  <c r="BS985" i="3"/>
  <c r="BU985" i="3" s="1"/>
  <c r="BR985" i="3"/>
  <c r="BQ985" i="3"/>
  <c r="BP985" i="3"/>
  <c r="BR984" i="3"/>
  <c r="BT984" i="3" s="1"/>
  <c r="BQ984" i="3"/>
  <c r="BP984" i="3"/>
  <c r="BS983" i="3"/>
  <c r="BU983" i="3" s="1"/>
  <c r="BQ983" i="3"/>
  <c r="BP983" i="3"/>
  <c r="BR983" i="3" s="1"/>
  <c r="BT983" i="3" s="1"/>
  <c r="BQ982" i="3"/>
  <c r="BP982" i="3"/>
  <c r="BR982" i="3" s="1"/>
  <c r="BT982" i="3" s="1"/>
  <c r="BR981" i="3"/>
  <c r="BT981" i="3" s="1"/>
  <c r="BQ981" i="3"/>
  <c r="BS981" i="3" s="1"/>
  <c r="BU981" i="3" s="1"/>
  <c r="BP981" i="3"/>
  <c r="BQ980" i="3"/>
  <c r="BS980" i="3" s="1"/>
  <c r="BU980" i="3" s="1"/>
  <c r="BP980" i="3"/>
  <c r="BR980" i="3" s="1"/>
  <c r="BT980" i="3" s="1"/>
  <c r="BU979" i="3"/>
  <c r="BT979" i="3"/>
  <c r="BR979" i="3"/>
  <c r="BQ979" i="3"/>
  <c r="BS979" i="3" s="1"/>
  <c r="BP979" i="3"/>
  <c r="BT978" i="3"/>
  <c r="BS978" i="3"/>
  <c r="BU978" i="3" s="1"/>
  <c r="BR978" i="3"/>
  <c r="BQ978" i="3"/>
  <c r="BP978" i="3"/>
  <c r="BS977" i="3"/>
  <c r="BU977" i="3" s="1"/>
  <c r="BR977" i="3"/>
  <c r="BT977" i="3" s="1"/>
  <c r="BQ977" i="3"/>
  <c r="BP977" i="3"/>
  <c r="BQ976" i="3"/>
  <c r="BS976" i="3" s="1"/>
  <c r="BU976" i="3" s="1"/>
  <c r="BP976" i="3"/>
  <c r="BR976" i="3" s="1"/>
  <c r="BT976" i="3" s="1"/>
  <c r="BT975" i="3"/>
  <c r="BR975" i="3"/>
  <c r="BQ975" i="3"/>
  <c r="BS975" i="3" s="1"/>
  <c r="BU975" i="3" s="1"/>
  <c r="BP975" i="3"/>
  <c r="BU974" i="3"/>
  <c r="BT974" i="3"/>
  <c r="BS974" i="3"/>
  <c r="BR974" i="3"/>
  <c r="BQ974" i="3"/>
  <c r="BP974" i="3"/>
  <c r="BR973" i="3"/>
  <c r="BT973" i="3" s="1"/>
  <c r="BQ973" i="3"/>
  <c r="BS973" i="3" s="1"/>
  <c r="BU973" i="3" s="1"/>
  <c r="BP973" i="3"/>
  <c r="BQ972" i="3"/>
  <c r="BS972" i="3" s="1"/>
  <c r="BU972" i="3" s="1"/>
  <c r="BP972" i="3"/>
  <c r="BR972" i="3" s="1"/>
  <c r="BT972" i="3" s="1"/>
  <c r="BU971" i="3"/>
  <c r="BT971" i="3"/>
  <c r="BR971" i="3"/>
  <c r="BQ971" i="3"/>
  <c r="BS971" i="3" s="1"/>
  <c r="BP971" i="3"/>
  <c r="BT970" i="3"/>
  <c r="BS970" i="3"/>
  <c r="BU970" i="3" s="1"/>
  <c r="BR970" i="3"/>
  <c r="BQ970" i="3"/>
  <c r="BP970" i="3"/>
  <c r="BR969" i="3"/>
  <c r="BT969" i="3" s="1"/>
  <c r="BQ969" i="3"/>
  <c r="BS969" i="3" s="1"/>
  <c r="BU969" i="3" s="1"/>
  <c r="BP969" i="3"/>
  <c r="BQ968" i="3"/>
  <c r="BS968" i="3" s="1"/>
  <c r="BU968" i="3" s="1"/>
  <c r="BP968" i="3"/>
  <c r="BR968" i="3" s="1"/>
  <c r="BT968" i="3" s="1"/>
  <c r="BT967" i="3"/>
  <c r="BR967" i="3"/>
  <c r="BQ967" i="3"/>
  <c r="BS967" i="3" s="1"/>
  <c r="BU967" i="3" s="1"/>
  <c r="BP967" i="3"/>
  <c r="BU966" i="3"/>
  <c r="BT966" i="3"/>
  <c r="BS966" i="3"/>
  <c r="BR966" i="3"/>
  <c r="BQ966" i="3"/>
  <c r="BP966" i="3"/>
  <c r="BS965" i="3"/>
  <c r="BU965" i="3" s="1"/>
  <c r="BR965" i="3"/>
  <c r="BT965" i="3" s="1"/>
  <c r="BQ965" i="3"/>
  <c r="BP965" i="3"/>
  <c r="BQ964" i="3"/>
  <c r="BS964" i="3" s="1"/>
  <c r="BU964" i="3" s="1"/>
  <c r="BP964" i="3"/>
  <c r="BR964" i="3" s="1"/>
  <c r="BT964" i="3" s="1"/>
  <c r="BU963" i="3"/>
  <c r="BT963" i="3"/>
  <c r="BR963" i="3"/>
  <c r="BQ963" i="3"/>
  <c r="BS963" i="3" s="1"/>
  <c r="BP963" i="3"/>
  <c r="BU962" i="3"/>
  <c r="BT962" i="3"/>
  <c r="BS962" i="3"/>
  <c r="BR962" i="3"/>
  <c r="BQ962" i="3"/>
  <c r="BP962" i="3"/>
  <c r="BR961" i="3"/>
  <c r="BT961" i="3" s="1"/>
  <c r="BQ961" i="3"/>
  <c r="BS961" i="3" s="1"/>
  <c r="BU961" i="3" s="1"/>
  <c r="BP961" i="3"/>
  <c r="BQ960" i="3"/>
  <c r="BS960" i="3" s="1"/>
  <c r="BU960" i="3" s="1"/>
  <c r="BP960" i="3"/>
  <c r="BR960" i="3" s="1"/>
  <c r="BT960" i="3" s="1"/>
  <c r="BT959" i="3"/>
  <c r="BR959" i="3"/>
  <c r="BQ959" i="3"/>
  <c r="BS959" i="3" s="1"/>
  <c r="BU959" i="3" s="1"/>
  <c r="BP959" i="3"/>
  <c r="BT958" i="3"/>
  <c r="BS958" i="3"/>
  <c r="BU958" i="3" s="1"/>
  <c r="BR958" i="3"/>
  <c r="BQ958" i="3"/>
  <c r="BP958" i="3"/>
  <c r="BS957" i="3"/>
  <c r="BU957" i="3" s="1"/>
  <c r="BR957" i="3"/>
  <c r="BT957" i="3" s="1"/>
  <c r="BQ957" i="3"/>
  <c r="BP957" i="3"/>
  <c r="BQ956" i="3"/>
  <c r="BS956" i="3" s="1"/>
  <c r="BU956" i="3" s="1"/>
  <c r="BP956" i="3"/>
  <c r="BR956" i="3" s="1"/>
  <c r="BT956" i="3" s="1"/>
  <c r="BU955" i="3"/>
  <c r="BT955" i="3"/>
  <c r="BR955" i="3"/>
  <c r="BQ955" i="3"/>
  <c r="BS955" i="3" s="1"/>
  <c r="BP955" i="3"/>
  <c r="BU954" i="3"/>
  <c r="BT954" i="3"/>
  <c r="BS954" i="3"/>
  <c r="BR954" i="3"/>
  <c r="BQ954" i="3"/>
  <c r="BP954" i="3"/>
  <c r="BS953" i="3"/>
  <c r="BU953" i="3" s="1"/>
  <c r="BR953" i="3"/>
  <c r="BT953" i="3" s="1"/>
  <c r="BQ953" i="3"/>
  <c r="BP953" i="3"/>
  <c r="BQ952" i="3"/>
  <c r="BS952" i="3" s="1"/>
  <c r="BU952" i="3" s="1"/>
  <c r="BP952" i="3"/>
  <c r="BR952" i="3" s="1"/>
  <c r="BT952" i="3" s="1"/>
  <c r="BT951" i="3"/>
  <c r="BR951" i="3"/>
  <c r="BQ951" i="3"/>
  <c r="BS951" i="3" s="1"/>
  <c r="BU951" i="3" s="1"/>
  <c r="BP951" i="3"/>
  <c r="BT950" i="3"/>
  <c r="BS950" i="3"/>
  <c r="BU950" i="3" s="1"/>
  <c r="BR950" i="3"/>
  <c r="BQ950" i="3"/>
  <c r="BP950" i="3"/>
  <c r="BR949" i="3"/>
  <c r="BT949" i="3" s="1"/>
  <c r="BQ949" i="3"/>
  <c r="BS949" i="3" s="1"/>
  <c r="BU949" i="3" s="1"/>
  <c r="BP949" i="3"/>
  <c r="BQ948" i="3"/>
  <c r="BS948" i="3" s="1"/>
  <c r="BU948" i="3" s="1"/>
  <c r="BP948" i="3"/>
  <c r="BR948" i="3" s="1"/>
  <c r="BT948" i="3" s="1"/>
  <c r="BU947" i="3"/>
  <c r="BT947" i="3"/>
  <c r="BR947" i="3"/>
  <c r="BQ947" i="3"/>
  <c r="BS947" i="3" s="1"/>
  <c r="BP947" i="3"/>
  <c r="BT946" i="3"/>
  <c r="BS946" i="3"/>
  <c r="BU946" i="3" s="1"/>
  <c r="BR946" i="3"/>
  <c r="BQ946" i="3"/>
  <c r="BP946" i="3"/>
  <c r="BS945" i="3"/>
  <c r="BU945" i="3" s="1"/>
  <c r="BR945" i="3"/>
  <c r="BT945" i="3" s="1"/>
  <c r="BQ945" i="3"/>
  <c r="BP945" i="3"/>
  <c r="BQ944" i="3"/>
  <c r="BP944" i="3"/>
  <c r="BR944" i="3" s="1"/>
  <c r="BT944" i="3" s="1"/>
  <c r="BT943" i="3"/>
  <c r="BR943" i="3"/>
  <c r="BQ943" i="3"/>
  <c r="BS943" i="3" s="1"/>
  <c r="BU943" i="3" s="1"/>
  <c r="BP943" i="3"/>
  <c r="BU942" i="3"/>
  <c r="BT942" i="3"/>
  <c r="BS942" i="3"/>
  <c r="BR942" i="3"/>
  <c r="BQ942" i="3"/>
  <c r="BP942" i="3"/>
  <c r="BR941" i="3"/>
  <c r="BT941" i="3" s="1"/>
  <c r="BQ941" i="3"/>
  <c r="BS941" i="3" s="1"/>
  <c r="BU941" i="3" s="1"/>
  <c r="BP941" i="3"/>
  <c r="BQ940" i="3"/>
  <c r="BS940" i="3" s="1"/>
  <c r="BU940" i="3" s="1"/>
  <c r="BP940" i="3"/>
  <c r="BR940" i="3" s="1"/>
  <c r="BT940" i="3" s="1"/>
  <c r="BU939" i="3"/>
  <c r="BT939" i="3"/>
  <c r="BR939" i="3"/>
  <c r="BQ939" i="3"/>
  <c r="BS939" i="3" s="1"/>
  <c r="BP939" i="3"/>
  <c r="BT938" i="3"/>
  <c r="BS938" i="3"/>
  <c r="BU938" i="3" s="1"/>
  <c r="BR938" i="3"/>
  <c r="BQ938" i="3"/>
  <c r="BP938" i="3"/>
  <c r="BS937" i="3"/>
  <c r="BU937" i="3" s="1"/>
  <c r="BR937" i="3"/>
  <c r="BT937" i="3" s="1"/>
  <c r="BQ937" i="3"/>
  <c r="BP937" i="3"/>
  <c r="BQ936" i="3"/>
  <c r="BS936" i="3" s="1"/>
  <c r="BU936" i="3" s="1"/>
  <c r="BP936" i="3"/>
  <c r="BR936" i="3" s="1"/>
  <c r="BT936" i="3" s="1"/>
  <c r="BT935" i="3"/>
  <c r="BR935" i="3"/>
  <c r="BQ935" i="3"/>
  <c r="BS935" i="3" s="1"/>
  <c r="BU935" i="3" s="1"/>
  <c r="BP935" i="3"/>
  <c r="BU934" i="3"/>
  <c r="BT934" i="3"/>
  <c r="BS934" i="3"/>
  <c r="BR934" i="3"/>
  <c r="BQ934" i="3"/>
  <c r="BP934" i="3"/>
  <c r="BS933" i="3"/>
  <c r="BU933" i="3" s="1"/>
  <c r="BR933" i="3"/>
  <c r="BT933" i="3" s="1"/>
  <c r="BQ933" i="3"/>
  <c r="BP933" i="3"/>
  <c r="BQ932" i="3"/>
  <c r="BS932" i="3" s="1"/>
  <c r="BU932" i="3" s="1"/>
  <c r="BP932" i="3"/>
  <c r="BR932" i="3" s="1"/>
  <c r="BT932" i="3" s="1"/>
  <c r="BU931" i="3"/>
  <c r="BT931" i="3"/>
  <c r="BR931" i="3"/>
  <c r="BQ931" i="3"/>
  <c r="BS931" i="3" s="1"/>
  <c r="BP931" i="3"/>
  <c r="BU930" i="3"/>
  <c r="BT930" i="3"/>
  <c r="BS930" i="3"/>
  <c r="BR930" i="3"/>
  <c r="BQ930" i="3"/>
  <c r="BP930" i="3"/>
  <c r="BR929" i="3"/>
  <c r="BT929" i="3" s="1"/>
  <c r="BQ929" i="3"/>
  <c r="BS929" i="3" s="1"/>
  <c r="BU929" i="3" s="1"/>
  <c r="BP929" i="3"/>
  <c r="BQ928" i="3"/>
  <c r="BP928" i="3"/>
  <c r="BR928" i="3" s="1"/>
  <c r="BT928" i="3" s="1"/>
  <c r="BT927" i="3"/>
  <c r="BR927" i="3"/>
  <c r="BQ927" i="3"/>
  <c r="BS927" i="3" s="1"/>
  <c r="BU927" i="3" s="1"/>
  <c r="BP927" i="3"/>
  <c r="BT926" i="3"/>
  <c r="BS926" i="3"/>
  <c r="BU926" i="3" s="1"/>
  <c r="BR926" i="3"/>
  <c r="BQ926" i="3"/>
  <c r="BP926" i="3"/>
  <c r="BS925" i="3"/>
  <c r="BU925" i="3" s="1"/>
  <c r="BR925" i="3"/>
  <c r="BT925" i="3" s="1"/>
  <c r="BQ925" i="3"/>
  <c r="BP925" i="3"/>
  <c r="BQ924" i="3"/>
  <c r="BS924" i="3" s="1"/>
  <c r="BU924" i="3" s="1"/>
  <c r="BP924" i="3"/>
  <c r="BR924" i="3" s="1"/>
  <c r="BT924" i="3" s="1"/>
  <c r="BU923" i="3"/>
  <c r="BT923" i="3"/>
  <c r="BR923" i="3"/>
  <c r="BQ923" i="3"/>
  <c r="BS923" i="3" s="1"/>
  <c r="BP923" i="3"/>
  <c r="BU922" i="3"/>
  <c r="BS922" i="3"/>
  <c r="BR922" i="3"/>
  <c r="BT922" i="3" s="1"/>
  <c r="BQ922" i="3"/>
  <c r="BP922" i="3"/>
  <c r="BQ921" i="3"/>
  <c r="BP921" i="3"/>
  <c r="BS921" i="3" s="1"/>
  <c r="BU921" i="3" s="1"/>
  <c r="BQ920" i="3"/>
  <c r="BP920" i="3"/>
  <c r="BR920" i="3" s="1"/>
  <c r="BT920" i="3" s="1"/>
  <c r="BT919" i="3"/>
  <c r="BR919" i="3"/>
  <c r="BQ919" i="3"/>
  <c r="BS919" i="3" s="1"/>
  <c r="BU919" i="3" s="1"/>
  <c r="BP919" i="3"/>
  <c r="BT918" i="3"/>
  <c r="BS918" i="3"/>
  <c r="BU918" i="3" s="1"/>
  <c r="BR918" i="3"/>
  <c r="BQ918" i="3"/>
  <c r="BP918" i="3"/>
  <c r="BR917" i="3"/>
  <c r="BT917" i="3" s="1"/>
  <c r="BQ917" i="3"/>
  <c r="BS917" i="3" s="1"/>
  <c r="BU917" i="3" s="1"/>
  <c r="BP917" i="3"/>
  <c r="BQ916" i="3"/>
  <c r="BS916" i="3" s="1"/>
  <c r="BU916" i="3" s="1"/>
  <c r="BP916" i="3"/>
  <c r="BR916" i="3" s="1"/>
  <c r="BT916" i="3" s="1"/>
  <c r="BU915" i="3"/>
  <c r="BT915" i="3"/>
  <c r="BR915" i="3"/>
  <c r="BQ915" i="3"/>
  <c r="BS915" i="3" s="1"/>
  <c r="BP915" i="3"/>
  <c r="BT914" i="3"/>
  <c r="BR914" i="3"/>
  <c r="BQ914" i="3"/>
  <c r="BP914" i="3"/>
  <c r="BS914" i="3" s="1"/>
  <c r="BU914" i="3" s="1"/>
  <c r="BQ913" i="3"/>
  <c r="BP913" i="3"/>
  <c r="BS913" i="3" s="1"/>
  <c r="BU913" i="3" s="1"/>
  <c r="BQ912" i="3"/>
  <c r="BS912" i="3" s="1"/>
  <c r="BU912" i="3" s="1"/>
  <c r="BP912" i="3"/>
  <c r="BR912" i="3" s="1"/>
  <c r="BT912" i="3" s="1"/>
  <c r="BU911" i="3"/>
  <c r="BR911" i="3"/>
  <c r="BT911" i="3" s="1"/>
  <c r="BQ911" i="3"/>
  <c r="BS911" i="3" s="1"/>
  <c r="BP911" i="3"/>
  <c r="BQ910" i="3"/>
  <c r="BP910" i="3"/>
  <c r="BS910" i="3" s="1"/>
  <c r="BU910" i="3" s="1"/>
  <c r="BR909" i="3"/>
  <c r="BT909" i="3" s="1"/>
  <c r="BQ909" i="3"/>
  <c r="BP909" i="3"/>
  <c r="BS909" i="3" s="1"/>
  <c r="BU909" i="3" s="1"/>
  <c r="BQ908" i="3"/>
  <c r="BP908" i="3"/>
  <c r="BR908" i="3" s="1"/>
  <c r="BT908" i="3" s="1"/>
  <c r="BU907" i="3"/>
  <c r="BR907" i="3"/>
  <c r="BT907" i="3" s="1"/>
  <c r="BQ907" i="3"/>
  <c r="BS907" i="3" s="1"/>
  <c r="BP907" i="3"/>
  <c r="BQ906" i="3"/>
  <c r="BP906" i="3"/>
  <c r="BS906" i="3" s="1"/>
  <c r="BU906" i="3" s="1"/>
  <c r="BR905" i="3"/>
  <c r="BT905" i="3" s="1"/>
  <c r="BQ905" i="3"/>
  <c r="BS905" i="3" s="1"/>
  <c r="BU905" i="3" s="1"/>
  <c r="BP905" i="3"/>
  <c r="BT904" i="3"/>
  <c r="BQ904" i="3"/>
  <c r="BS904" i="3" s="1"/>
  <c r="BU904" i="3" s="1"/>
  <c r="BP904" i="3"/>
  <c r="BR904" i="3" s="1"/>
  <c r="BU903" i="3"/>
  <c r="BR903" i="3"/>
  <c r="BT903" i="3" s="1"/>
  <c r="BQ903" i="3"/>
  <c r="BS903" i="3" s="1"/>
  <c r="BP903" i="3"/>
  <c r="BR902" i="3"/>
  <c r="BT902" i="3" s="1"/>
  <c r="BQ902" i="3"/>
  <c r="BP902" i="3"/>
  <c r="BS902" i="3" s="1"/>
  <c r="BU902" i="3" s="1"/>
  <c r="BQ901" i="3"/>
  <c r="BP901" i="3"/>
  <c r="BS901" i="3" s="1"/>
  <c r="BU901" i="3" s="1"/>
  <c r="BT900" i="3"/>
  <c r="BQ900" i="3"/>
  <c r="BS900" i="3" s="1"/>
  <c r="BU900" i="3" s="1"/>
  <c r="BP900" i="3"/>
  <c r="BR900" i="3" s="1"/>
  <c r="BU899" i="3"/>
  <c r="BT899" i="3"/>
  <c r="BR899" i="3"/>
  <c r="BQ899" i="3"/>
  <c r="BS899" i="3" s="1"/>
  <c r="BP899" i="3"/>
  <c r="BT898" i="3"/>
  <c r="BR898" i="3"/>
  <c r="BQ898" i="3"/>
  <c r="BP898" i="3"/>
  <c r="BS898" i="3" s="1"/>
  <c r="BU898" i="3" s="1"/>
  <c r="BQ897" i="3"/>
  <c r="BP897" i="3"/>
  <c r="BS897" i="3" s="1"/>
  <c r="BU897" i="3" s="1"/>
  <c r="BQ896" i="3"/>
  <c r="BS896" i="3" s="1"/>
  <c r="BU896" i="3" s="1"/>
  <c r="BP896" i="3"/>
  <c r="BR896" i="3" s="1"/>
  <c r="BT896" i="3" s="1"/>
  <c r="BU895" i="3"/>
  <c r="BR895" i="3"/>
  <c r="BT895" i="3" s="1"/>
  <c r="BQ895" i="3"/>
  <c r="BS895" i="3" s="1"/>
  <c r="BP895" i="3"/>
  <c r="BQ894" i="3"/>
  <c r="BP894" i="3"/>
  <c r="BS894" i="3" s="1"/>
  <c r="BU894" i="3" s="1"/>
  <c r="BR893" i="3"/>
  <c r="BT893" i="3" s="1"/>
  <c r="BQ893" i="3"/>
  <c r="BP893" i="3"/>
  <c r="BS893" i="3" s="1"/>
  <c r="BU893" i="3" s="1"/>
  <c r="BQ892" i="3"/>
  <c r="BP892" i="3"/>
  <c r="BR892" i="3" s="1"/>
  <c r="BT892" i="3" s="1"/>
  <c r="BU891" i="3"/>
  <c r="BR891" i="3"/>
  <c r="BT891" i="3" s="1"/>
  <c r="BQ891" i="3"/>
  <c r="BS891" i="3" s="1"/>
  <c r="BP891" i="3"/>
  <c r="BQ890" i="3"/>
  <c r="BP890" i="3"/>
  <c r="BS890" i="3" s="1"/>
  <c r="BU890" i="3" s="1"/>
  <c r="BR889" i="3"/>
  <c r="BT889" i="3" s="1"/>
  <c r="BQ889" i="3"/>
  <c r="BS889" i="3" s="1"/>
  <c r="BU889" i="3" s="1"/>
  <c r="BP889" i="3"/>
  <c r="BT888" i="3"/>
  <c r="BQ888" i="3"/>
  <c r="BS888" i="3" s="1"/>
  <c r="BU888" i="3" s="1"/>
  <c r="BP888" i="3"/>
  <c r="BR888" i="3" s="1"/>
  <c r="BU887" i="3"/>
  <c r="BR887" i="3"/>
  <c r="BT887" i="3" s="1"/>
  <c r="BQ887" i="3"/>
  <c r="BS887" i="3" s="1"/>
  <c r="BP887" i="3"/>
  <c r="BR886" i="3"/>
  <c r="BT886" i="3" s="1"/>
  <c r="BQ886" i="3"/>
  <c r="BP886" i="3"/>
  <c r="BS886" i="3" s="1"/>
  <c r="BU886" i="3" s="1"/>
  <c r="BQ885" i="3"/>
  <c r="BP885" i="3"/>
  <c r="BS885" i="3" s="1"/>
  <c r="BU885" i="3" s="1"/>
  <c r="BT884" i="3"/>
  <c r="BQ884" i="3"/>
  <c r="BS884" i="3" s="1"/>
  <c r="BU884" i="3" s="1"/>
  <c r="BP884" i="3"/>
  <c r="BR884" i="3" s="1"/>
  <c r="BU883" i="3"/>
  <c r="BT883" i="3"/>
  <c r="BR883" i="3"/>
  <c r="BQ883" i="3"/>
  <c r="BS883" i="3" s="1"/>
  <c r="BP883" i="3"/>
  <c r="BT882" i="3"/>
  <c r="BR882" i="3"/>
  <c r="BQ882" i="3"/>
  <c r="BP882" i="3"/>
  <c r="BS882" i="3" s="1"/>
  <c r="BU882" i="3" s="1"/>
  <c r="BQ881" i="3"/>
  <c r="BP881" i="3"/>
  <c r="BS881" i="3" s="1"/>
  <c r="BU881" i="3" s="1"/>
  <c r="BQ880" i="3"/>
  <c r="BS880" i="3" s="1"/>
  <c r="BU880" i="3" s="1"/>
  <c r="BP880" i="3"/>
  <c r="BR880" i="3" s="1"/>
  <c r="BT880" i="3" s="1"/>
  <c r="BU879" i="3"/>
  <c r="BR879" i="3"/>
  <c r="BT879" i="3" s="1"/>
  <c r="BQ879" i="3"/>
  <c r="BS879" i="3" s="1"/>
  <c r="BP879" i="3"/>
  <c r="BQ878" i="3"/>
  <c r="BP878" i="3"/>
  <c r="BS878" i="3" s="1"/>
  <c r="BU878" i="3" s="1"/>
  <c r="BR877" i="3"/>
  <c r="BT877" i="3" s="1"/>
  <c r="BQ877" i="3"/>
  <c r="BP877" i="3"/>
  <c r="BS877" i="3" s="1"/>
  <c r="BU877" i="3" s="1"/>
  <c r="BQ876" i="3"/>
  <c r="BP876" i="3"/>
  <c r="BR876" i="3" s="1"/>
  <c r="BT876" i="3" s="1"/>
  <c r="BU875" i="3"/>
  <c r="BR875" i="3"/>
  <c r="BT875" i="3" s="1"/>
  <c r="BQ875" i="3"/>
  <c r="BS875" i="3" s="1"/>
  <c r="BP875" i="3"/>
  <c r="BQ874" i="3"/>
  <c r="BP874" i="3"/>
  <c r="BS874" i="3" s="1"/>
  <c r="BU874" i="3" s="1"/>
  <c r="BR873" i="3"/>
  <c r="BT873" i="3" s="1"/>
  <c r="BQ873" i="3"/>
  <c r="BS873" i="3" s="1"/>
  <c r="BU873" i="3" s="1"/>
  <c r="BP873" i="3"/>
  <c r="BT872" i="3"/>
  <c r="BQ872" i="3"/>
  <c r="BS872" i="3" s="1"/>
  <c r="BU872" i="3" s="1"/>
  <c r="BP872" i="3"/>
  <c r="BR872" i="3" s="1"/>
  <c r="BU871" i="3"/>
  <c r="BR871" i="3"/>
  <c r="BT871" i="3" s="1"/>
  <c r="BQ871" i="3"/>
  <c r="BS871" i="3" s="1"/>
  <c r="BP871" i="3"/>
  <c r="BR870" i="3"/>
  <c r="BT870" i="3" s="1"/>
  <c r="BQ870" i="3"/>
  <c r="BP870" i="3"/>
  <c r="BS870" i="3" s="1"/>
  <c r="BU870" i="3" s="1"/>
  <c r="BQ869" i="3"/>
  <c r="BP869" i="3"/>
  <c r="BS869" i="3" s="1"/>
  <c r="BU869" i="3" s="1"/>
  <c r="BT868" i="3"/>
  <c r="BQ868" i="3"/>
  <c r="BS868" i="3" s="1"/>
  <c r="BU868" i="3" s="1"/>
  <c r="BP868" i="3"/>
  <c r="BR868" i="3" s="1"/>
  <c r="BU867" i="3"/>
  <c r="BT867" i="3"/>
  <c r="BR867" i="3"/>
  <c r="BQ867" i="3"/>
  <c r="BS867" i="3" s="1"/>
  <c r="BP867" i="3"/>
  <c r="BT866" i="3"/>
  <c r="BR866" i="3"/>
  <c r="BQ866" i="3"/>
  <c r="BP866" i="3"/>
  <c r="BS866" i="3" s="1"/>
  <c r="BU866" i="3" s="1"/>
  <c r="BQ865" i="3"/>
  <c r="BP865" i="3"/>
  <c r="BS865" i="3" s="1"/>
  <c r="BU865" i="3" s="1"/>
  <c r="BQ864" i="3"/>
  <c r="BS864" i="3" s="1"/>
  <c r="BU864" i="3" s="1"/>
  <c r="BP864" i="3"/>
  <c r="BR864" i="3" s="1"/>
  <c r="BT864" i="3" s="1"/>
  <c r="BR863" i="3"/>
  <c r="BT863" i="3" s="1"/>
  <c r="BQ863" i="3"/>
  <c r="BS863" i="3" s="1"/>
  <c r="BU863" i="3" s="1"/>
  <c r="BP863" i="3"/>
  <c r="BQ862" i="3"/>
  <c r="BP862" i="3"/>
  <c r="BS862" i="3" s="1"/>
  <c r="BU862" i="3" s="1"/>
  <c r="BR861" i="3"/>
  <c r="BT861" i="3" s="1"/>
  <c r="BQ861" i="3"/>
  <c r="BP861" i="3"/>
  <c r="BS861" i="3" s="1"/>
  <c r="BU861" i="3" s="1"/>
  <c r="BQ860" i="3"/>
  <c r="BP860" i="3"/>
  <c r="BR860" i="3" s="1"/>
  <c r="BT860" i="3" s="1"/>
  <c r="BU859" i="3"/>
  <c r="BR859" i="3"/>
  <c r="BT859" i="3" s="1"/>
  <c r="BQ859" i="3"/>
  <c r="BS859" i="3" s="1"/>
  <c r="BP859" i="3"/>
  <c r="BQ858" i="3"/>
  <c r="BP858" i="3"/>
  <c r="BS858" i="3" s="1"/>
  <c r="BU858" i="3" s="1"/>
  <c r="BS857" i="3"/>
  <c r="BU857" i="3" s="1"/>
  <c r="BQ857" i="3"/>
  <c r="BP857" i="3"/>
  <c r="BR857" i="3" s="1"/>
  <c r="BT857" i="3" s="1"/>
  <c r="BT856" i="3"/>
  <c r="BR856" i="3"/>
  <c r="BQ856" i="3"/>
  <c r="BS856" i="3" s="1"/>
  <c r="BU856" i="3" s="1"/>
  <c r="BP856" i="3"/>
  <c r="BQ855" i="3"/>
  <c r="BP855" i="3"/>
  <c r="BR855" i="3" s="1"/>
  <c r="BT855" i="3" s="1"/>
  <c r="BT854" i="3"/>
  <c r="BR854" i="3"/>
  <c r="BQ854" i="3"/>
  <c r="BP854" i="3"/>
  <c r="BS854" i="3" s="1"/>
  <c r="BU854" i="3" s="1"/>
  <c r="BT853" i="3"/>
  <c r="BR853" i="3"/>
  <c r="BQ853" i="3"/>
  <c r="BS853" i="3" s="1"/>
  <c r="BU853" i="3" s="1"/>
  <c r="BP853" i="3"/>
  <c r="BQ852" i="3"/>
  <c r="BP852" i="3"/>
  <c r="BR852" i="3" s="1"/>
  <c r="BT852" i="3" s="1"/>
  <c r="BR851" i="3"/>
  <c r="BT851" i="3" s="1"/>
  <c r="BQ851" i="3"/>
  <c r="BP851" i="3"/>
  <c r="BQ850" i="3"/>
  <c r="BP850" i="3"/>
  <c r="BS850" i="3" s="1"/>
  <c r="BU850" i="3" s="1"/>
  <c r="BS849" i="3"/>
  <c r="BU849" i="3" s="1"/>
  <c r="BQ849" i="3"/>
  <c r="BP849" i="3"/>
  <c r="BR849" i="3" s="1"/>
  <c r="BT849" i="3" s="1"/>
  <c r="BR848" i="3"/>
  <c r="BT848" i="3" s="1"/>
  <c r="BQ848" i="3"/>
  <c r="BP848" i="3"/>
  <c r="BS848" i="3" s="1"/>
  <c r="BU848" i="3" s="1"/>
  <c r="BR847" i="3"/>
  <c r="BT847" i="3" s="1"/>
  <c r="BQ847" i="3"/>
  <c r="BS847" i="3" s="1"/>
  <c r="BU847" i="3" s="1"/>
  <c r="BP847" i="3"/>
  <c r="BU846" i="3"/>
  <c r="BS846" i="3"/>
  <c r="BQ846" i="3"/>
  <c r="BP846" i="3"/>
  <c r="BR846" i="3" s="1"/>
  <c r="BT846" i="3" s="1"/>
  <c r="BS845" i="3"/>
  <c r="BU845" i="3" s="1"/>
  <c r="BQ845" i="3"/>
  <c r="BP845" i="3"/>
  <c r="BR845" i="3" s="1"/>
  <c r="BT845" i="3" s="1"/>
  <c r="BQ844" i="3"/>
  <c r="BP844" i="3"/>
  <c r="BS844" i="3" s="1"/>
  <c r="BU844" i="3" s="1"/>
  <c r="BQ843" i="3"/>
  <c r="BP843" i="3"/>
  <c r="BR843" i="3" s="1"/>
  <c r="BT843" i="3" s="1"/>
  <c r="BS842" i="3"/>
  <c r="BU842" i="3" s="1"/>
  <c r="BQ842" i="3"/>
  <c r="BP842" i="3"/>
  <c r="BR842" i="3" s="1"/>
  <c r="BT842" i="3" s="1"/>
  <c r="BT841" i="3"/>
  <c r="BR841" i="3"/>
  <c r="BQ841" i="3"/>
  <c r="BS841" i="3" s="1"/>
  <c r="BU841" i="3" s="1"/>
  <c r="BP841" i="3"/>
  <c r="BQ840" i="3"/>
  <c r="BS840" i="3" s="1"/>
  <c r="BU840" i="3" s="1"/>
  <c r="BP840" i="3"/>
  <c r="BR840" i="3" s="1"/>
  <c r="BT840" i="3" s="1"/>
  <c r="BQ839" i="3"/>
  <c r="BS839" i="3" s="1"/>
  <c r="BU839" i="3" s="1"/>
  <c r="BP839" i="3"/>
  <c r="BR839" i="3" s="1"/>
  <c r="BT839" i="3" s="1"/>
  <c r="BT838" i="3"/>
  <c r="BS838" i="3"/>
  <c r="BU838" i="3" s="1"/>
  <c r="BR838" i="3"/>
  <c r="BQ838" i="3"/>
  <c r="BP838" i="3"/>
  <c r="BR837" i="3"/>
  <c r="BT837" i="3" s="1"/>
  <c r="BQ837" i="3"/>
  <c r="BS837" i="3" s="1"/>
  <c r="BU837" i="3" s="1"/>
  <c r="BP837" i="3"/>
  <c r="BT836" i="3"/>
  <c r="BR836" i="3"/>
  <c r="BQ836" i="3"/>
  <c r="BS836" i="3" s="1"/>
  <c r="BU836" i="3" s="1"/>
  <c r="BP836" i="3"/>
  <c r="BR835" i="3"/>
  <c r="BT835" i="3" s="1"/>
  <c r="BQ835" i="3"/>
  <c r="BP835" i="3"/>
  <c r="BS835" i="3" s="1"/>
  <c r="BU835" i="3" s="1"/>
  <c r="BQ834" i="3"/>
  <c r="BP834" i="3"/>
  <c r="BS834" i="3" s="1"/>
  <c r="BU834" i="3" s="1"/>
  <c r="BQ833" i="3"/>
  <c r="BS833" i="3" s="1"/>
  <c r="BU833" i="3" s="1"/>
  <c r="BP833" i="3"/>
  <c r="BR833" i="3" s="1"/>
  <c r="BT833" i="3" s="1"/>
  <c r="BT832" i="3"/>
  <c r="BR832" i="3"/>
  <c r="BQ832" i="3"/>
  <c r="BS832" i="3" s="1"/>
  <c r="BU832" i="3" s="1"/>
  <c r="BP832" i="3"/>
  <c r="BR831" i="3"/>
  <c r="BT831" i="3" s="1"/>
  <c r="BQ831" i="3"/>
  <c r="BP831" i="3"/>
  <c r="BS831" i="3" s="1"/>
  <c r="BU831" i="3" s="1"/>
  <c r="BQ830" i="3"/>
  <c r="BP830" i="3"/>
  <c r="BS830" i="3" s="1"/>
  <c r="BU830" i="3" s="1"/>
  <c r="BQ829" i="3"/>
  <c r="BS829" i="3" s="1"/>
  <c r="BU829" i="3" s="1"/>
  <c r="BP829" i="3"/>
  <c r="BR829" i="3" s="1"/>
  <c r="BT829" i="3" s="1"/>
  <c r="BT828" i="3"/>
  <c r="BR828" i="3"/>
  <c r="BQ828" i="3"/>
  <c r="BS828" i="3" s="1"/>
  <c r="BU828" i="3" s="1"/>
  <c r="BP828" i="3"/>
  <c r="BR827" i="3"/>
  <c r="BT827" i="3" s="1"/>
  <c r="BQ827" i="3"/>
  <c r="BP827" i="3"/>
  <c r="BS827" i="3" s="1"/>
  <c r="BU827" i="3" s="1"/>
  <c r="BQ826" i="3"/>
  <c r="BP826" i="3"/>
  <c r="BS826" i="3" s="1"/>
  <c r="BU826" i="3" s="1"/>
  <c r="BQ825" i="3"/>
  <c r="BS825" i="3" s="1"/>
  <c r="BU825" i="3" s="1"/>
  <c r="BP825" i="3"/>
  <c r="BR825" i="3" s="1"/>
  <c r="BT825" i="3" s="1"/>
  <c r="BT824" i="3"/>
  <c r="BR824" i="3"/>
  <c r="BQ824" i="3"/>
  <c r="BS824" i="3" s="1"/>
  <c r="BU824" i="3" s="1"/>
  <c r="BP824" i="3"/>
  <c r="BR823" i="3"/>
  <c r="BT823" i="3" s="1"/>
  <c r="BQ823" i="3"/>
  <c r="BP823" i="3"/>
  <c r="BS823" i="3" s="1"/>
  <c r="BU823" i="3" s="1"/>
  <c r="BQ822" i="3"/>
  <c r="BP822" i="3"/>
  <c r="BS822" i="3" s="1"/>
  <c r="BU822" i="3" s="1"/>
  <c r="BQ821" i="3"/>
  <c r="BS821" i="3" s="1"/>
  <c r="BU821" i="3" s="1"/>
  <c r="BP821" i="3"/>
  <c r="BR821" i="3" s="1"/>
  <c r="BT821" i="3" s="1"/>
  <c r="BT820" i="3"/>
  <c r="BR820" i="3"/>
  <c r="BQ820" i="3"/>
  <c r="BS820" i="3" s="1"/>
  <c r="BU820" i="3" s="1"/>
  <c r="BP820" i="3"/>
  <c r="BR819" i="3"/>
  <c r="BT819" i="3" s="1"/>
  <c r="BQ819" i="3"/>
  <c r="BP819" i="3"/>
  <c r="BS819" i="3" s="1"/>
  <c r="BU819" i="3" s="1"/>
  <c r="BQ818" i="3"/>
  <c r="BP818" i="3"/>
  <c r="BQ817" i="3"/>
  <c r="BS817" i="3" s="1"/>
  <c r="BU817" i="3" s="1"/>
  <c r="BP817" i="3"/>
  <c r="BR817" i="3" s="1"/>
  <c r="BT817" i="3" s="1"/>
  <c r="BT816" i="3"/>
  <c r="BR816" i="3"/>
  <c r="BQ816" i="3"/>
  <c r="BS816" i="3" s="1"/>
  <c r="BU816" i="3" s="1"/>
  <c r="BP816" i="3"/>
  <c r="BR815" i="3"/>
  <c r="BT815" i="3" s="1"/>
  <c r="BQ815" i="3"/>
  <c r="BP815" i="3"/>
  <c r="BS815" i="3" s="1"/>
  <c r="BU815" i="3" s="1"/>
  <c r="BQ814" i="3"/>
  <c r="BP814" i="3"/>
  <c r="BQ813" i="3"/>
  <c r="BS813" i="3" s="1"/>
  <c r="BU813" i="3" s="1"/>
  <c r="BP813" i="3"/>
  <c r="BR813" i="3" s="1"/>
  <c r="BT813" i="3" s="1"/>
  <c r="BT812" i="3"/>
  <c r="BR812" i="3"/>
  <c r="BQ812" i="3"/>
  <c r="BS812" i="3" s="1"/>
  <c r="BU812" i="3" s="1"/>
  <c r="BP812" i="3"/>
  <c r="BR811" i="3"/>
  <c r="BT811" i="3" s="1"/>
  <c r="BQ811" i="3"/>
  <c r="BP811" i="3"/>
  <c r="BS811" i="3" s="1"/>
  <c r="BU811" i="3" s="1"/>
  <c r="BQ810" i="3"/>
  <c r="BP810" i="3"/>
  <c r="BQ809" i="3"/>
  <c r="BS809" i="3" s="1"/>
  <c r="BU809" i="3" s="1"/>
  <c r="BP809" i="3"/>
  <c r="BR809" i="3" s="1"/>
  <c r="BT809" i="3" s="1"/>
  <c r="BT808" i="3"/>
  <c r="BR808" i="3"/>
  <c r="BQ808" i="3"/>
  <c r="BS808" i="3" s="1"/>
  <c r="BU808" i="3" s="1"/>
  <c r="BP808" i="3"/>
  <c r="BR807" i="3"/>
  <c r="BT807" i="3" s="1"/>
  <c r="BQ807" i="3"/>
  <c r="BP807" i="3"/>
  <c r="BS807" i="3" s="1"/>
  <c r="BU807" i="3" s="1"/>
  <c r="BQ806" i="3"/>
  <c r="BP806" i="3"/>
  <c r="BQ805" i="3"/>
  <c r="BS805" i="3" s="1"/>
  <c r="BU805" i="3" s="1"/>
  <c r="BP805" i="3"/>
  <c r="BR805" i="3" s="1"/>
  <c r="BT805" i="3" s="1"/>
  <c r="BT804" i="3"/>
  <c r="BR804" i="3"/>
  <c r="BQ804" i="3"/>
  <c r="BS804" i="3" s="1"/>
  <c r="BU804" i="3" s="1"/>
  <c r="BP804" i="3"/>
  <c r="BR803" i="3"/>
  <c r="BT803" i="3" s="1"/>
  <c r="BQ803" i="3"/>
  <c r="BP803" i="3"/>
  <c r="BS803" i="3" s="1"/>
  <c r="BU803" i="3" s="1"/>
  <c r="BQ802" i="3"/>
  <c r="BP802" i="3"/>
  <c r="BQ801" i="3"/>
  <c r="BS801" i="3" s="1"/>
  <c r="BU801" i="3" s="1"/>
  <c r="BP801" i="3"/>
  <c r="BR801" i="3" s="1"/>
  <c r="BT801" i="3" s="1"/>
  <c r="BT800" i="3"/>
  <c r="BR800" i="3"/>
  <c r="BQ800" i="3"/>
  <c r="BS800" i="3" s="1"/>
  <c r="BU800" i="3" s="1"/>
  <c r="BP800" i="3"/>
  <c r="BR799" i="3"/>
  <c r="BT799" i="3" s="1"/>
  <c r="BQ799" i="3"/>
  <c r="BP799" i="3"/>
  <c r="BS799" i="3" s="1"/>
  <c r="BU799" i="3" s="1"/>
  <c r="BQ798" i="3"/>
  <c r="BP798" i="3"/>
  <c r="BQ797" i="3"/>
  <c r="BS797" i="3" s="1"/>
  <c r="BU797" i="3" s="1"/>
  <c r="BP797" i="3"/>
  <c r="BR797" i="3" s="1"/>
  <c r="BT797" i="3" s="1"/>
  <c r="BT796" i="3"/>
  <c r="BR796" i="3"/>
  <c r="BQ796" i="3"/>
  <c r="BS796" i="3" s="1"/>
  <c r="BU796" i="3" s="1"/>
  <c r="BP796" i="3"/>
  <c r="BR795" i="3"/>
  <c r="BT795" i="3" s="1"/>
  <c r="BQ795" i="3"/>
  <c r="BP795" i="3"/>
  <c r="BS795" i="3" s="1"/>
  <c r="BU795" i="3" s="1"/>
  <c r="BQ794" i="3"/>
  <c r="BP794" i="3"/>
  <c r="BQ793" i="3"/>
  <c r="BS793" i="3" s="1"/>
  <c r="BU793" i="3" s="1"/>
  <c r="BP793" i="3"/>
  <c r="BR793" i="3" s="1"/>
  <c r="BT793" i="3" s="1"/>
  <c r="BT792" i="3"/>
  <c r="BR792" i="3"/>
  <c r="BQ792" i="3"/>
  <c r="BS792" i="3" s="1"/>
  <c r="BU792" i="3" s="1"/>
  <c r="BP792" i="3"/>
  <c r="BR791" i="3"/>
  <c r="BT791" i="3" s="1"/>
  <c r="BQ791" i="3"/>
  <c r="BP791" i="3"/>
  <c r="BS791" i="3" s="1"/>
  <c r="BU791" i="3" s="1"/>
  <c r="BQ790" i="3"/>
  <c r="BP790" i="3"/>
  <c r="BQ789" i="3"/>
  <c r="BS789" i="3" s="1"/>
  <c r="BU789" i="3" s="1"/>
  <c r="BP789" i="3"/>
  <c r="BR789" i="3" s="1"/>
  <c r="BT789" i="3" s="1"/>
  <c r="BT788" i="3"/>
  <c r="BR788" i="3"/>
  <c r="BQ788" i="3"/>
  <c r="BS788" i="3" s="1"/>
  <c r="BU788" i="3" s="1"/>
  <c r="BP788" i="3"/>
  <c r="BR787" i="3"/>
  <c r="BT787" i="3" s="1"/>
  <c r="BQ787" i="3"/>
  <c r="BP787" i="3"/>
  <c r="BS787" i="3" s="1"/>
  <c r="BU787" i="3" s="1"/>
  <c r="BQ786" i="3"/>
  <c r="BP786" i="3"/>
  <c r="BQ785" i="3"/>
  <c r="BS785" i="3" s="1"/>
  <c r="BU785" i="3" s="1"/>
  <c r="BP785" i="3"/>
  <c r="BR785" i="3" s="1"/>
  <c r="BT785" i="3" s="1"/>
  <c r="BT784" i="3"/>
  <c r="BR784" i="3"/>
  <c r="BQ784" i="3"/>
  <c r="BS784" i="3" s="1"/>
  <c r="BU784" i="3" s="1"/>
  <c r="BP784" i="3"/>
  <c r="BR783" i="3"/>
  <c r="BT783" i="3" s="1"/>
  <c r="BQ783" i="3"/>
  <c r="BP783" i="3"/>
  <c r="BS783" i="3" s="1"/>
  <c r="BU783" i="3" s="1"/>
  <c r="BQ782" i="3"/>
  <c r="BP782" i="3"/>
  <c r="BQ781" i="3"/>
  <c r="BS781" i="3" s="1"/>
  <c r="BU781" i="3" s="1"/>
  <c r="BP781" i="3"/>
  <c r="BR781" i="3" s="1"/>
  <c r="BT781" i="3" s="1"/>
  <c r="BT780" i="3"/>
  <c r="BR780" i="3"/>
  <c r="BQ780" i="3"/>
  <c r="BS780" i="3" s="1"/>
  <c r="BU780" i="3" s="1"/>
  <c r="BP780" i="3"/>
  <c r="BR779" i="3"/>
  <c r="BT779" i="3" s="1"/>
  <c r="BQ779" i="3"/>
  <c r="BP779" i="3"/>
  <c r="BS779" i="3" s="1"/>
  <c r="BU779" i="3" s="1"/>
  <c r="BQ778" i="3"/>
  <c r="BP778" i="3"/>
  <c r="BQ777" i="3"/>
  <c r="BS777" i="3" s="1"/>
  <c r="BU777" i="3" s="1"/>
  <c r="BP777" i="3"/>
  <c r="BR777" i="3" s="1"/>
  <c r="BT777" i="3" s="1"/>
  <c r="BT776" i="3"/>
  <c r="BR776" i="3"/>
  <c r="BQ776" i="3"/>
  <c r="BS776" i="3" s="1"/>
  <c r="BU776" i="3" s="1"/>
  <c r="BP776" i="3"/>
  <c r="BR775" i="3"/>
  <c r="BT775" i="3" s="1"/>
  <c r="BQ775" i="3"/>
  <c r="BP775" i="3"/>
  <c r="BS775" i="3" s="1"/>
  <c r="BU775" i="3" s="1"/>
  <c r="BQ774" i="3"/>
  <c r="BS774" i="3" s="1"/>
  <c r="BU774" i="3" s="1"/>
  <c r="BP774" i="3"/>
  <c r="BR774" i="3" s="1"/>
  <c r="BT774" i="3" s="1"/>
  <c r="BT773" i="3"/>
  <c r="BQ773" i="3"/>
  <c r="BS773" i="3" s="1"/>
  <c r="BU773" i="3" s="1"/>
  <c r="BP773" i="3"/>
  <c r="BR773" i="3" s="1"/>
  <c r="BR772" i="3"/>
  <c r="BT772" i="3" s="1"/>
  <c r="BQ772" i="3"/>
  <c r="BS772" i="3" s="1"/>
  <c r="BU772" i="3" s="1"/>
  <c r="BP772" i="3"/>
  <c r="BR771" i="3"/>
  <c r="BT771" i="3" s="1"/>
  <c r="BQ771" i="3"/>
  <c r="BP771" i="3"/>
  <c r="BS771" i="3" s="1"/>
  <c r="BU771" i="3" s="1"/>
  <c r="BQ770" i="3"/>
  <c r="BS770" i="3" s="1"/>
  <c r="BU770" i="3" s="1"/>
  <c r="BP770" i="3"/>
  <c r="BR770" i="3" s="1"/>
  <c r="BT770" i="3" s="1"/>
  <c r="BT769" i="3"/>
  <c r="BQ769" i="3"/>
  <c r="BS769" i="3" s="1"/>
  <c r="BU769" i="3" s="1"/>
  <c r="BP769" i="3"/>
  <c r="BR769" i="3" s="1"/>
  <c r="BR768" i="3"/>
  <c r="BT768" i="3" s="1"/>
  <c r="BQ768" i="3"/>
  <c r="BS768" i="3" s="1"/>
  <c r="BU768" i="3" s="1"/>
  <c r="BP768" i="3"/>
  <c r="BR767" i="3"/>
  <c r="BT767" i="3" s="1"/>
  <c r="BQ767" i="3"/>
  <c r="BP767" i="3"/>
  <c r="BS767" i="3" s="1"/>
  <c r="BU767" i="3" s="1"/>
  <c r="BQ766" i="3"/>
  <c r="BP766" i="3"/>
  <c r="BR766" i="3" s="1"/>
  <c r="BT766" i="3" s="1"/>
  <c r="BT765" i="3"/>
  <c r="BQ765" i="3"/>
  <c r="BS765" i="3" s="1"/>
  <c r="BU765" i="3" s="1"/>
  <c r="BP765" i="3"/>
  <c r="BR765" i="3" s="1"/>
  <c r="BT764" i="3"/>
  <c r="BR764" i="3"/>
  <c r="BQ764" i="3"/>
  <c r="BS764" i="3" s="1"/>
  <c r="BU764" i="3" s="1"/>
  <c r="BP764" i="3"/>
  <c r="BR763" i="3"/>
  <c r="BT763" i="3" s="1"/>
  <c r="BQ763" i="3"/>
  <c r="BP763" i="3"/>
  <c r="BS763" i="3" s="1"/>
  <c r="BU763" i="3" s="1"/>
  <c r="BQ762" i="3"/>
  <c r="BS762" i="3" s="1"/>
  <c r="BU762" i="3" s="1"/>
  <c r="BP762" i="3"/>
  <c r="BR762" i="3" s="1"/>
  <c r="BT762" i="3" s="1"/>
  <c r="BT761" i="3"/>
  <c r="BQ761" i="3"/>
  <c r="BS761" i="3" s="1"/>
  <c r="BU761" i="3" s="1"/>
  <c r="BP761" i="3"/>
  <c r="BR761" i="3" s="1"/>
  <c r="BR760" i="3"/>
  <c r="BT760" i="3" s="1"/>
  <c r="BQ760" i="3"/>
  <c r="BS760" i="3" s="1"/>
  <c r="BU760" i="3" s="1"/>
  <c r="BP760" i="3"/>
  <c r="BR759" i="3"/>
  <c r="BT759" i="3" s="1"/>
  <c r="BQ759" i="3"/>
  <c r="BP759" i="3"/>
  <c r="BS759" i="3" s="1"/>
  <c r="BU759" i="3" s="1"/>
  <c r="BQ758" i="3"/>
  <c r="BP758" i="3"/>
  <c r="BR758" i="3" s="1"/>
  <c r="BT758" i="3" s="1"/>
  <c r="BT757" i="3"/>
  <c r="BQ757" i="3"/>
  <c r="BS757" i="3" s="1"/>
  <c r="BU757" i="3" s="1"/>
  <c r="BP757" i="3"/>
  <c r="BR757" i="3" s="1"/>
  <c r="BT756" i="3"/>
  <c r="BR756" i="3"/>
  <c r="BQ756" i="3"/>
  <c r="BS756" i="3" s="1"/>
  <c r="BU756" i="3" s="1"/>
  <c r="BP756" i="3"/>
  <c r="BR755" i="3"/>
  <c r="BT755" i="3" s="1"/>
  <c r="BQ755" i="3"/>
  <c r="BP755" i="3"/>
  <c r="BS755" i="3" s="1"/>
  <c r="BU755" i="3" s="1"/>
  <c r="BQ754" i="3"/>
  <c r="BS754" i="3" s="1"/>
  <c r="BU754" i="3" s="1"/>
  <c r="BP754" i="3"/>
  <c r="BR754" i="3" s="1"/>
  <c r="BT754" i="3" s="1"/>
  <c r="BT753" i="3"/>
  <c r="BQ753" i="3"/>
  <c r="BS753" i="3" s="1"/>
  <c r="BU753" i="3" s="1"/>
  <c r="BP753" i="3"/>
  <c r="BR753" i="3" s="1"/>
  <c r="BR752" i="3"/>
  <c r="BT752" i="3" s="1"/>
  <c r="BQ752" i="3"/>
  <c r="BS752" i="3" s="1"/>
  <c r="BU752" i="3" s="1"/>
  <c r="BP752" i="3"/>
  <c r="BR751" i="3"/>
  <c r="BT751" i="3" s="1"/>
  <c r="BQ751" i="3"/>
  <c r="BP751" i="3"/>
  <c r="BS751" i="3" s="1"/>
  <c r="BU751" i="3" s="1"/>
  <c r="BQ750" i="3"/>
  <c r="BP750" i="3"/>
  <c r="BR750" i="3" s="1"/>
  <c r="BT750" i="3" s="1"/>
  <c r="BT749" i="3"/>
  <c r="BQ749" i="3"/>
  <c r="BS749" i="3" s="1"/>
  <c r="BU749" i="3" s="1"/>
  <c r="BP749" i="3"/>
  <c r="BR749" i="3" s="1"/>
  <c r="BT748" i="3"/>
  <c r="BR748" i="3"/>
  <c r="BQ748" i="3"/>
  <c r="BS748" i="3" s="1"/>
  <c r="BU748" i="3" s="1"/>
  <c r="BP748" i="3"/>
  <c r="BR747" i="3"/>
  <c r="BT747" i="3" s="1"/>
  <c r="BQ747" i="3"/>
  <c r="BP747" i="3"/>
  <c r="BS747" i="3" s="1"/>
  <c r="BU747" i="3" s="1"/>
  <c r="BQ746" i="3"/>
  <c r="BS746" i="3" s="1"/>
  <c r="BU746" i="3" s="1"/>
  <c r="BP746" i="3"/>
  <c r="BR746" i="3" s="1"/>
  <c r="BT746" i="3" s="1"/>
  <c r="BT745" i="3"/>
  <c r="BQ745" i="3"/>
  <c r="BS745" i="3" s="1"/>
  <c r="BU745" i="3" s="1"/>
  <c r="BP745" i="3"/>
  <c r="BR745" i="3" s="1"/>
  <c r="BR744" i="3"/>
  <c r="BT744" i="3" s="1"/>
  <c r="BQ744" i="3"/>
  <c r="BS744" i="3" s="1"/>
  <c r="BU744" i="3" s="1"/>
  <c r="BP744" i="3"/>
  <c r="BR743" i="3"/>
  <c r="BT743" i="3" s="1"/>
  <c r="BQ743" i="3"/>
  <c r="BP743" i="3"/>
  <c r="BS743" i="3" s="1"/>
  <c r="BU743" i="3" s="1"/>
  <c r="BQ742" i="3"/>
  <c r="BP742" i="3"/>
  <c r="BR742" i="3" s="1"/>
  <c r="BT742" i="3" s="1"/>
  <c r="BT741" i="3"/>
  <c r="BQ741" i="3"/>
  <c r="BS741" i="3" s="1"/>
  <c r="BU741" i="3" s="1"/>
  <c r="BP741" i="3"/>
  <c r="BR741" i="3" s="1"/>
  <c r="BT740" i="3"/>
  <c r="BR740" i="3"/>
  <c r="BQ740" i="3"/>
  <c r="BS740" i="3" s="1"/>
  <c r="BU740" i="3" s="1"/>
  <c r="BP740" i="3"/>
  <c r="BR739" i="3"/>
  <c r="BT739" i="3" s="1"/>
  <c r="BQ739" i="3"/>
  <c r="BP739" i="3"/>
  <c r="BS739" i="3" s="1"/>
  <c r="BU739" i="3" s="1"/>
  <c r="BQ738" i="3"/>
  <c r="BS738" i="3" s="1"/>
  <c r="BU738" i="3" s="1"/>
  <c r="BP738" i="3"/>
  <c r="BR738" i="3" s="1"/>
  <c r="BT738" i="3" s="1"/>
  <c r="BT737" i="3"/>
  <c r="BQ737" i="3"/>
  <c r="BS737" i="3" s="1"/>
  <c r="BU737" i="3" s="1"/>
  <c r="BP737" i="3"/>
  <c r="BR737" i="3" s="1"/>
  <c r="BR736" i="3"/>
  <c r="BT736" i="3" s="1"/>
  <c r="BQ736" i="3"/>
  <c r="BS736" i="3" s="1"/>
  <c r="BU736" i="3" s="1"/>
  <c r="BP736" i="3"/>
  <c r="BQ735" i="3"/>
  <c r="BP735" i="3"/>
  <c r="BS735" i="3" s="1"/>
  <c r="BU735" i="3" s="1"/>
  <c r="BQ734" i="3"/>
  <c r="BP734" i="3"/>
  <c r="BR734" i="3" s="1"/>
  <c r="BT734" i="3" s="1"/>
  <c r="BT733" i="3"/>
  <c r="BQ733" i="3"/>
  <c r="BS733" i="3" s="1"/>
  <c r="BU733" i="3" s="1"/>
  <c r="BP733" i="3"/>
  <c r="BR733" i="3" s="1"/>
  <c r="BT732" i="3"/>
  <c r="BR732" i="3"/>
  <c r="BQ732" i="3"/>
  <c r="BS732" i="3" s="1"/>
  <c r="BU732" i="3" s="1"/>
  <c r="BP732" i="3"/>
  <c r="BR731" i="3"/>
  <c r="BT731" i="3" s="1"/>
  <c r="BQ731" i="3"/>
  <c r="BP731" i="3"/>
  <c r="BS731" i="3" s="1"/>
  <c r="BU731" i="3" s="1"/>
  <c r="BQ730" i="3"/>
  <c r="BS730" i="3" s="1"/>
  <c r="BU730" i="3" s="1"/>
  <c r="BP730" i="3"/>
  <c r="BR730" i="3" s="1"/>
  <c r="BT730" i="3" s="1"/>
  <c r="BT729" i="3"/>
  <c r="BQ729" i="3"/>
  <c r="BS729" i="3" s="1"/>
  <c r="BU729" i="3" s="1"/>
  <c r="BP729" i="3"/>
  <c r="BR729" i="3" s="1"/>
  <c r="BR728" i="3"/>
  <c r="BT728" i="3" s="1"/>
  <c r="BQ728" i="3"/>
  <c r="BS728" i="3" s="1"/>
  <c r="BU728" i="3" s="1"/>
  <c r="BP728" i="3"/>
  <c r="BQ727" i="3"/>
  <c r="BP727" i="3"/>
  <c r="BS727" i="3" s="1"/>
  <c r="BU727" i="3" s="1"/>
  <c r="BQ726" i="3"/>
  <c r="BP726" i="3"/>
  <c r="BR726" i="3" s="1"/>
  <c r="BT726" i="3" s="1"/>
  <c r="BT725" i="3"/>
  <c r="BQ725" i="3"/>
  <c r="BS725" i="3" s="1"/>
  <c r="BU725" i="3" s="1"/>
  <c r="BP725" i="3"/>
  <c r="BR725" i="3" s="1"/>
  <c r="BT724" i="3"/>
  <c r="BR724" i="3"/>
  <c r="BQ724" i="3"/>
  <c r="BS724" i="3" s="1"/>
  <c r="BU724" i="3" s="1"/>
  <c r="BP724" i="3"/>
  <c r="BR723" i="3"/>
  <c r="BT723" i="3" s="1"/>
  <c r="BQ723" i="3"/>
  <c r="BP723" i="3"/>
  <c r="BS723" i="3" s="1"/>
  <c r="BU723" i="3" s="1"/>
  <c r="BQ722" i="3"/>
  <c r="BS722" i="3" s="1"/>
  <c r="BU722" i="3" s="1"/>
  <c r="BP722" i="3"/>
  <c r="BR722" i="3" s="1"/>
  <c r="BT722" i="3" s="1"/>
  <c r="BT721" i="3"/>
  <c r="BQ721" i="3"/>
  <c r="BS721" i="3" s="1"/>
  <c r="BU721" i="3" s="1"/>
  <c r="BP721" i="3"/>
  <c r="BR721" i="3" s="1"/>
  <c r="BR720" i="3"/>
  <c r="BT720" i="3" s="1"/>
  <c r="BQ720" i="3"/>
  <c r="BS720" i="3" s="1"/>
  <c r="BU720" i="3" s="1"/>
  <c r="BP720" i="3"/>
  <c r="BQ719" i="3"/>
  <c r="BP719" i="3"/>
  <c r="BS719" i="3" s="1"/>
  <c r="BU719" i="3" s="1"/>
  <c r="BQ718" i="3"/>
  <c r="BP718" i="3"/>
  <c r="BR718" i="3" s="1"/>
  <c r="BT718" i="3" s="1"/>
  <c r="BT717" i="3"/>
  <c r="BQ717" i="3"/>
  <c r="BS717" i="3" s="1"/>
  <c r="BU717" i="3" s="1"/>
  <c r="BP717" i="3"/>
  <c r="BR717" i="3" s="1"/>
  <c r="BT716" i="3"/>
  <c r="BR716" i="3"/>
  <c r="BQ716" i="3"/>
  <c r="BS716" i="3" s="1"/>
  <c r="BU716" i="3" s="1"/>
  <c r="BP716" i="3"/>
  <c r="BR715" i="3"/>
  <c r="BT715" i="3" s="1"/>
  <c r="BQ715" i="3"/>
  <c r="BP715" i="3"/>
  <c r="BS715" i="3" s="1"/>
  <c r="BU715" i="3" s="1"/>
  <c r="BQ714" i="3"/>
  <c r="BS714" i="3" s="1"/>
  <c r="BU714" i="3" s="1"/>
  <c r="BP714" i="3"/>
  <c r="BR714" i="3" s="1"/>
  <c r="BT714" i="3" s="1"/>
  <c r="BT713" i="3"/>
  <c r="BQ713" i="3"/>
  <c r="BS713" i="3" s="1"/>
  <c r="BU713" i="3" s="1"/>
  <c r="BP713" i="3"/>
  <c r="BR713" i="3" s="1"/>
  <c r="BR712" i="3"/>
  <c r="BT712" i="3" s="1"/>
  <c r="BQ712" i="3"/>
  <c r="BS712" i="3" s="1"/>
  <c r="BU712" i="3" s="1"/>
  <c r="BP712" i="3"/>
  <c r="BQ711" i="3"/>
  <c r="BP711" i="3"/>
  <c r="BS711" i="3" s="1"/>
  <c r="BU711" i="3" s="1"/>
  <c r="BQ710" i="3"/>
  <c r="BP710" i="3"/>
  <c r="BR710" i="3" s="1"/>
  <c r="BT710" i="3" s="1"/>
  <c r="BT709" i="3"/>
  <c r="BQ709" i="3"/>
  <c r="BS709" i="3" s="1"/>
  <c r="BU709" i="3" s="1"/>
  <c r="BP709" i="3"/>
  <c r="BR709" i="3" s="1"/>
  <c r="BT708" i="3"/>
  <c r="BR708" i="3"/>
  <c r="BQ708" i="3"/>
  <c r="BS708" i="3" s="1"/>
  <c r="BU708" i="3" s="1"/>
  <c r="BP708" i="3"/>
  <c r="BR707" i="3"/>
  <c r="BT707" i="3" s="1"/>
  <c r="BQ707" i="3"/>
  <c r="BP707" i="3"/>
  <c r="BS707" i="3" s="1"/>
  <c r="BU707" i="3" s="1"/>
  <c r="BQ706" i="3"/>
  <c r="BS706" i="3" s="1"/>
  <c r="BU706" i="3" s="1"/>
  <c r="BP706" i="3"/>
  <c r="BR706" i="3" s="1"/>
  <c r="BT706" i="3" s="1"/>
  <c r="BT705" i="3"/>
  <c r="BQ705" i="3"/>
  <c r="BS705" i="3" s="1"/>
  <c r="BU705" i="3" s="1"/>
  <c r="BP705" i="3"/>
  <c r="BR705" i="3" s="1"/>
  <c r="BR704" i="3"/>
  <c r="BT704" i="3" s="1"/>
  <c r="BQ704" i="3"/>
  <c r="BS704" i="3" s="1"/>
  <c r="BU704" i="3" s="1"/>
  <c r="BP704" i="3"/>
  <c r="BQ703" i="3"/>
  <c r="BP703" i="3"/>
  <c r="BS703" i="3" s="1"/>
  <c r="BU703" i="3" s="1"/>
  <c r="BQ702" i="3"/>
  <c r="BP702" i="3"/>
  <c r="BR702" i="3" s="1"/>
  <c r="BT702" i="3" s="1"/>
  <c r="BT701" i="3"/>
  <c r="BQ701" i="3"/>
  <c r="BS701" i="3" s="1"/>
  <c r="BU701" i="3" s="1"/>
  <c r="BP701" i="3"/>
  <c r="BR701" i="3" s="1"/>
  <c r="BT700" i="3"/>
  <c r="BR700" i="3"/>
  <c r="BQ700" i="3"/>
  <c r="BS700" i="3" s="1"/>
  <c r="BU700" i="3" s="1"/>
  <c r="BP700" i="3"/>
  <c r="BR699" i="3"/>
  <c r="BT699" i="3" s="1"/>
  <c r="BQ699" i="3"/>
  <c r="BP699" i="3"/>
  <c r="BS699" i="3" s="1"/>
  <c r="BU699" i="3" s="1"/>
  <c r="BQ698" i="3"/>
  <c r="BS698" i="3" s="1"/>
  <c r="BU698" i="3" s="1"/>
  <c r="BP698" i="3"/>
  <c r="BR698" i="3" s="1"/>
  <c r="BT698" i="3" s="1"/>
  <c r="BT697" i="3"/>
  <c r="BR697" i="3"/>
  <c r="BQ697" i="3"/>
  <c r="BS697" i="3" s="1"/>
  <c r="BU697" i="3" s="1"/>
  <c r="BP697" i="3"/>
  <c r="BT696" i="3"/>
  <c r="BR696" i="3"/>
  <c r="BQ696" i="3"/>
  <c r="BS696" i="3" s="1"/>
  <c r="BU696" i="3" s="1"/>
  <c r="BP696" i="3"/>
  <c r="BR695" i="3"/>
  <c r="BT695" i="3" s="1"/>
  <c r="BQ695" i="3"/>
  <c r="BP695" i="3"/>
  <c r="BS695" i="3" s="1"/>
  <c r="BU695" i="3" s="1"/>
  <c r="BQ694" i="3"/>
  <c r="BP694" i="3"/>
  <c r="BR694" i="3" s="1"/>
  <c r="BT694" i="3" s="1"/>
  <c r="BR693" i="3"/>
  <c r="BT693" i="3" s="1"/>
  <c r="BQ693" i="3"/>
  <c r="BS693" i="3" s="1"/>
  <c r="BU693" i="3" s="1"/>
  <c r="BP693" i="3"/>
  <c r="BQ692" i="3"/>
  <c r="BP692" i="3"/>
  <c r="BR692" i="3" s="1"/>
  <c r="BT692" i="3" s="1"/>
  <c r="BQ691" i="3"/>
  <c r="BP691" i="3"/>
  <c r="BS691" i="3" s="1"/>
  <c r="BU691" i="3" s="1"/>
  <c r="BQ690" i="3"/>
  <c r="BS690" i="3" s="1"/>
  <c r="BU690" i="3" s="1"/>
  <c r="BP690" i="3"/>
  <c r="BR690" i="3" s="1"/>
  <c r="BT690" i="3" s="1"/>
  <c r="BR689" i="3"/>
  <c r="BT689" i="3" s="1"/>
  <c r="BQ689" i="3"/>
  <c r="BS689" i="3" s="1"/>
  <c r="BU689" i="3" s="1"/>
  <c r="BP689" i="3"/>
  <c r="BQ688" i="3"/>
  <c r="BS688" i="3" s="1"/>
  <c r="BU688" i="3" s="1"/>
  <c r="BP688" i="3"/>
  <c r="BR688" i="3" s="1"/>
  <c r="BT688" i="3" s="1"/>
  <c r="BR687" i="3"/>
  <c r="BT687" i="3" s="1"/>
  <c r="BQ687" i="3"/>
  <c r="BP687" i="3"/>
  <c r="BS687" i="3" s="1"/>
  <c r="BU687" i="3" s="1"/>
  <c r="BQ686" i="3"/>
  <c r="BS686" i="3" s="1"/>
  <c r="BU686" i="3" s="1"/>
  <c r="BP686" i="3"/>
  <c r="BR686" i="3" s="1"/>
  <c r="BT686" i="3" s="1"/>
  <c r="BR685" i="3"/>
  <c r="BT685" i="3" s="1"/>
  <c r="BQ685" i="3"/>
  <c r="BP685" i="3"/>
  <c r="BQ684" i="3"/>
  <c r="BS684" i="3" s="1"/>
  <c r="BU684" i="3" s="1"/>
  <c r="BP684" i="3"/>
  <c r="BR684" i="3" s="1"/>
  <c r="BT684" i="3" s="1"/>
  <c r="BR683" i="3"/>
  <c r="BT683" i="3" s="1"/>
  <c r="BQ683" i="3"/>
  <c r="BP683" i="3"/>
  <c r="BS683" i="3" s="1"/>
  <c r="BU683" i="3" s="1"/>
  <c r="BQ682" i="3"/>
  <c r="BS682" i="3" s="1"/>
  <c r="BU682" i="3" s="1"/>
  <c r="BP682" i="3"/>
  <c r="BR682" i="3" s="1"/>
  <c r="BT682" i="3" s="1"/>
  <c r="BR681" i="3"/>
  <c r="BT681" i="3" s="1"/>
  <c r="BQ681" i="3"/>
  <c r="BP681" i="3"/>
  <c r="BQ680" i="3"/>
  <c r="BS680" i="3" s="1"/>
  <c r="BU680" i="3" s="1"/>
  <c r="BP680" i="3"/>
  <c r="BR680" i="3" s="1"/>
  <c r="BT680" i="3" s="1"/>
  <c r="BR679" i="3"/>
  <c r="BT679" i="3" s="1"/>
  <c r="BQ679" i="3"/>
  <c r="BP679" i="3"/>
  <c r="BS679" i="3" s="1"/>
  <c r="BU679" i="3" s="1"/>
  <c r="BQ678" i="3"/>
  <c r="BS678" i="3" s="1"/>
  <c r="BU678" i="3" s="1"/>
  <c r="BP678" i="3"/>
  <c r="BR678" i="3" s="1"/>
  <c r="BT678" i="3" s="1"/>
  <c r="BR677" i="3"/>
  <c r="BT677" i="3" s="1"/>
  <c r="BQ677" i="3"/>
  <c r="BP677" i="3"/>
  <c r="BQ676" i="3"/>
  <c r="BS676" i="3" s="1"/>
  <c r="BU676" i="3" s="1"/>
  <c r="BP676" i="3"/>
  <c r="BR676" i="3" s="1"/>
  <c r="BT676" i="3" s="1"/>
  <c r="BR675" i="3"/>
  <c r="BT675" i="3" s="1"/>
  <c r="BQ675" i="3"/>
  <c r="BP675" i="3"/>
  <c r="BS675" i="3" s="1"/>
  <c r="BU675" i="3" s="1"/>
  <c r="BQ674" i="3"/>
  <c r="BS674" i="3" s="1"/>
  <c r="BU674" i="3" s="1"/>
  <c r="BP674" i="3"/>
  <c r="BR674" i="3" s="1"/>
  <c r="BT674" i="3" s="1"/>
  <c r="BR673" i="3"/>
  <c r="BT673" i="3" s="1"/>
  <c r="BQ673" i="3"/>
  <c r="BP673" i="3"/>
  <c r="BQ672" i="3"/>
  <c r="BS672" i="3" s="1"/>
  <c r="BU672" i="3" s="1"/>
  <c r="BP672" i="3"/>
  <c r="BR672" i="3" s="1"/>
  <c r="BT672" i="3" s="1"/>
  <c r="BR671" i="3"/>
  <c r="BT671" i="3" s="1"/>
  <c r="BQ671" i="3"/>
  <c r="BP671" i="3"/>
  <c r="BS671" i="3" s="1"/>
  <c r="BU671" i="3" s="1"/>
  <c r="BQ670" i="3"/>
  <c r="BS670" i="3" s="1"/>
  <c r="BU670" i="3" s="1"/>
  <c r="BP670" i="3"/>
  <c r="BR670" i="3" s="1"/>
  <c r="BT670" i="3" s="1"/>
  <c r="BR669" i="3"/>
  <c r="BT669" i="3" s="1"/>
  <c r="BQ669" i="3"/>
  <c r="BP669" i="3"/>
  <c r="BQ668" i="3"/>
  <c r="BS668" i="3" s="1"/>
  <c r="BU668" i="3" s="1"/>
  <c r="BP668" i="3"/>
  <c r="BR668" i="3" s="1"/>
  <c r="BT668" i="3" s="1"/>
  <c r="BR667" i="3"/>
  <c r="BT667" i="3" s="1"/>
  <c r="BQ667" i="3"/>
  <c r="BP667" i="3"/>
  <c r="BS667" i="3" s="1"/>
  <c r="BU667" i="3" s="1"/>
  <c r="BQ666" i="3"/>
  <c r="BS666" i="3" s="1"/>
  <c r="BU666" i="3" s="1"/>
  <c r="BP666" i="3"/>
  <c r="BR666" i="3" s="1"/>
  <c r="BT666" i="3" s="1"/>
  <c r="BR665" i="3"/>
  <c r="BT665" i="3" s="1"/>
  <c r="BQ665" i="3"/>
  <c r="BP665" i="3"/>
  <c r="BQ664" i="3"/>
  <c r="BS664" i="3" s="1"/>
  <c r="BU664" i="3" s="1"/>
  <c r="BP664" i="3"/>
  <c r="BR664" i="3" s="1"/>
  <c r="BT664" i="3" s="1"/>
  <c r="BR663" i="3"/>
  <c r="BT663" i="3" s="1"/>
  <c r="BQ663" i="3"/>
  <c r="BP663" i="3"/>
  <c r="BS663" i="3" s="1"/>
  <c r="BU663" i="3" s="1"/>
  <c r="BQ662" i="3"/>
  <c r="BS662" i="3" s="1"/>
  <c r="BU662" i="3" s="1"/>
  <c r="BP662" i="3"/>
  <c r="BR662" i="3" s="1"/>
  <c r="BT662" i="3" s="1"/>
  <c r="BR661" i="3"/>
  <c r="BT661" i="3" s="1"/>
  <c r="BQ661" i="3"/>
  <c r="BP661" i="3"/>
  <c r="BQ660" i="3"/>
  <c r="BS660" i="3" s="1"/>
  <c r="BU660" i="3" s="1"/>
  <c r="BP660" i="3"/>
  <c r="BR660" i="3" s="1"/>
  <c r="BT660" i="3" s="1"/>
  <c r="BR659" i="3"/>
  <c r="BT659" i="3" s="1"/>
  <c r="BQ659" i="3"/>
  <c r="BP659" i="3"/>
  <c r="BS659" i="3" s="1"/>
  <c r="BU659" i="3" s="1"/>
  <c r="BQ658" i="3"/>
  <c r="BS658" i="3" s="1"/>
  <c r="BU658" i="3" s="1"/>
  <c r="BP658" i="3"/>
  <c r="BR658" i="3" s="1"/>
  <c r="BT658" i="3" s="1"/>
  <c r="BR657" i="3"/>
  <c r="BT657" i="3" s="1"/>
  <c r="BQ657" i="3"/>
  <c r="BP657" i="3"/>
  <c r="BQ656" i="3"/>
  <c r="BS656" i="3" s="1"/>
  <c r="BU656" i="3" s="1"/>
  <c r="BP656" i="3"/>
  <c r="BR656" i="3" s="1"/>
  <c r="BT656" i="3" s="1"/>
  <c r="BR655" i="3"/>
  <c r="BT655" i="3" s="1"/>
  <c r="BQ655" i="3"/>
  <c r="BP655" i="3"/>
  <c r="BS655" i="3" s="1"/>
  <c r="BU655" i="3" s="1"/>
  <c r="BQ654" i="3"/>
  <c r="BS654" i="3" s="1"/>
  <c r="BU654" i="3" s="1"/>
  <c r="BP654" i="3"/>
  <c r="BR654" i="3" s="1"/>
  <c r="BT654" i="3" s="1"/>
  <c r="BR653" i="3"/>
  <c r="BT653" i="3" s="1"/>
  <c r="BQ653" i="3"/>
  <c r="BP653" i="3"/>
  <c r="BQ652" i="3"/>
  <c r="BS652" i="3" s="1"/>
  <c r="BU652" i="3" s="1"/>
  <c r="BP652" i="3"/>
  <c r="BR652" i="3" s="1"/>
  <c r="BT652" i="3" s="1"/>
  <c r="BR651" i="3"/>
  <c r="BT651" i="3" s="1"/>
  <c r="BQ651" i="3"/>
  <c r="BP651" i="3"/>
  <c r="BS651" i="3" s="1"/>
  <c r="BU651" i="3" s="1"/>
  <c r="BQ650" i="3"/>
  <c r="BS650" i="3" s="1"/>
  <c r="BU650" i="3" s="1"/>
  <c r="BP650" i="3"/>
  <c r="BR650" i="3" s="1"/>
  <c r="BT650" i="3" s="1"/>
  <c r="BR649" i="3"/>
  <c r="BT649" i="3" s="1"/>
  <c r="BQ649" i="3"/>
  <c r="BP649" i="3"/>
  <c r="BQ648" i="3"/>
  <c r="BS648" i="3" s="1"/>
  <c r="BU648" i="3" s="1"/>
  <c r="BP648" i="3"/>
  <c r="BR648" i="3" s="1"/>
  <c r="BT648" i="3" s="1"/>
  <c r="BR647" i="3"/>
  <c r="BT647" i="3" s="1"/>
  <c r="BQ647" i="3"/>
  <c r="BP647" i="3"/>
  <c r="BS647" i="3" s="1"/>
  <c r="BU647" i="3" s="1"/>
  <c r="BQ646" i="3"/>
  <c r="BS646" i="3" s="1"/>
  <c r="BU646" i="3" s="1"/>
  <c r="BP646" i="3"/>
  <c r="BR646" i="3" s="1"/>
  <c r="BT646" i="3" s="1"/>
  <c r="BR645" i="3"/>
  <c r="BT645" i="3" s="1"/>
  <c r="BQ645" i="3"/>
  <c r="BP645" i="3"/>
  <c r="BQ644" i="3"/>
  <c r="BS644" i="3" s="1"/>
  <c r="BU644" i="3" s="1"/>
  <c r="BP644" i="3"/>
  <c r="BR644" i="3" s="1"/>
  <c r="BT644" i="3" s="1"/>
  <c r="BR643" i="3"/>
  <c r="BT643" i="3" s="1"/>
  <c r="BQ643" i="3"/>
  <c r="BP643" i="3"/>
  <c r="BS643" i="3" s="1"/>
  <c r="BU643" i="3" s="1"/>
  <c r="BQ642" i="3"/>
  <c r="BS642" i="3" s="1"/>
  <c r="BU642" i="3" s="1"/>
  <c r="BP642" i="3"/>
  <c r="BR642" i="3" s="1"/>
  <c r="BT642" i="3" s="1"/>
  <c r="BR641" i="3"/>
  <c r="BT641" i="3" s="1"/>
  <c r="BQ641" i="3"/>
  <c r="BP641" i="3"/>
  <c r="BQ640" i="3"/>
  <c r="BS640" i="3" s="1"/>
  <c r="BU640" i="3" s="1"/>
  <c r="BP640" i="3"/>
  <c r="BR640" i="3" s="1"/>
  <c r="BT640" i="3" s="1"/>
  <c r="BR639" i="3"/>
  <c r="BT639" i="3" s="1"/>
  <c r="BQ639" i="3"/>
  <c r="BP639" i="3"/>
  <c r="BS639" i="3" s="1"/>
  <c r="BU639" i="3" s="1"/>
  <c r="BQ638" i="3"/>
  <c r="BS638" i="3" s="1"/>
  <c r="BU638" i="3" s="1"/>
  <c r="BP638" i="3"/>
  <c r="BR638" i="3" s="1"/>
  <c r="BT638" i="3" s="1"/>
  <c r="BR637" i="3"/>
  <c r="BT637" i="3" s="1"/>
  <c r="BQ637" i="3"/>
  <c r="BP637" i="3"/>
  <c r="BQ636" i="3"/>
  <c r="BS636" i="3" s="1"/>
  <c r="BU636" i="3" s="1"/>
  <c r="BP636" i="3"/>
  <c r="BR636" i="3" s="1"/>
  <c r="BT636" i="3" s="1"/>
  <c r="BR635" i="3"/>
  <c r="BT635" i="3" s="1"/>
  <c r="BQ635" i="3"/>
  <c r="BP635" i="3"/>
  <c r="BS635" i="3" s="1"/>
  <c r="BU635" i="3" s="1"/>
  <c r="BQ634" i="3"/>
  <c r="BS634" i="3" s="1"/>
  <c r="BU634" i="3" s="1"/>
  <c r="BP634" i="3"/>
  <c r="BR634" i="3" s="1"/>
  <c r="BT634" i="3" s="1"/>
  <c r="BR633" i="3"/>
  <c r="BT633" i="3" s="1"/>
  <c r="BQ633" i="3"/>
  <c r="BP633" i="3"/>
  <c r="BQ632" i="3"/>
  <c r="BS632" i="3" s="1"/>
  <c r="BU632" i="3" s="1"/>
  <c r="BP632" i="3"/>
  <c r="BR632" i="3" s="1"/>
  <c r="BT632" i="3" s="1"/>
  <c r="BR631" i="3"/>
  <c r="BT631" i="3" s="1"/>
  <c r="BQ631" i="3"/>
  <c r="BP631" i="3"/>
  <c r="BS631" i="3" s="1"/>
  <c r="BU631" i="3" s="1"/>
  <c r="BQ630" i="3"/>
  <c r="BS630" i="3" s="1"/>
  <c r="BU630" i="3" s="1"/>
  <c r="BP630" i="3"/>
  <c r="BR630" i="3" s="1"/>
  <c r="BT630" i="3" s="1"/>
  <c r="BR629" i="3"/>
  <c r="BT629" i="3" s="1"/>
  <c r="BQ629" i="3"/>
  <c r="BP629" i="3"/>
  <c r="BU628" i="3"/>
  <c r="BR628" i="3"/>
  <c r="BT628" i="3" s="1"/>
  <c r="BQ628" i="3"/>
  <c r="BS628" i="3" s="1"/>
  <c r="BP628" i="3"/>
  <c r="BT627" i="3"/>
  <c r="BS627" i="3"/>
  <c r="BU627" i="3" s="1"/>
  <c r="BR627" i="3"/>
  <c r="BQ627" i="3"/>
  <c r="BP627" i="3"/>
  <c r="BQ626" i="3"/>
  <c r="BP626" i="3"/>
  <c r="BR626" i="3" s="1"/>
  <c r="BT626" i="3" s="1"/>
  <c r="BR625" i="3"/>
  <c r="BT625" i="3" s="1"/>
  <c r="BQ625" i="3"/>
  <c r="BS625" i="3" s="1"/>
  <c r="BU625" i="3" s="1"/>
  <c r="BP625" i="3"/>
  <c r="BQ624" i="3"/>
  <c r="BS624" i="3" s="1"/>
  <c r="BU624" i="3" s="1"/>
  <c r="BP624" i="3"/>
  <c r="BR624" i="3" s="1"/>
  <c r="BT624" i="3" s="1"/>
  <c r="BS623" i="3"/>
  <c r="BU623" i="3" s="1"/>
  <c r="BQ623" i="3"/>
  <c r="BP623" i="3"/>
  <c r="BR623" i="3" s="1"/>
  <c r="BT623" i="3" s="1"/>
  <c r="BR622" i="3"/>
  <c r="BT622" i="3" s="1"/>
  <c r="BQ622" i="3"/>
  <c r="BP622" i="3"/>
  <c r="BQ621" i="3"/>
  <c r="BS621" i="3" s="1"/>
  <c r="BU621" i="3" s="1"/>
  <c r="BP621" i="3"/>
  <c r="BR621" i="3" s="1"/>
  <c r="BT621" i="3" s="1"/>
  <c r="BQ620" i="3"/>
  <c r="BS620" i="3" s="1"/>
  <c r="BU620" i="3" s="1"/>
  <c r="BP620" i="3"/>
  <c r="BR620" i="3" s="1"/>
  <c r="BT620" i="3" s="1"/>
  <c r="BQ619" i="3"/>
  <c r="BP619" i="3"/>
  <c r="BR618" i="3"/>
  <c r="BT618" i="3" s="1"/>
  <c r="BQ618" i="3"/>
  <c r="BS618" i="3" s="1"/>
  <c r="BU618" i="3" s="1"/>
  <c r="BP618" i="3"/>
  <c r="BQ617" i="3"/>
  <c r="BP617" i="3"/>
  <c r="BR617" i="3" s="1"/>
  <c r="BT617" i="3" s="1"/>
  <c r="BQ616" i="3"/>
  <c r="BP616" i="3"/>
  <c r="BR616" i="3" s="1"/>
  <c r="BT616" i="3" s="1"/>
  <c r="BR615" i="3"/>
  <c r="BT615" i="3" s="1"/>
  <c r="BQ615" i="3"/>
  <c r="BP615" i="3"/>
  <c r="BS615" i="3" s="1"/>
  <c r="BU615" i="3" s="1"/>
  <c r="BQ614" i="3"/>
  <c r="BS614" i="3" s="1"/>
  <c r="BU614" i="3" s="1"/>
  <c r="BP614" i="3"/>
  <c r="BR614" i="3" s="1"/>
  <c r="BT614" i="3" s="1"/>
  <c r="BR613" i="3"/>
  <c r="BT613" i="3" s="1"/>
  <c r="BQ613" i="3"/>
  <c r="BP613" i="3"/>
  <c r="BU612" i="3"/>
  <c r="BR612" i="3"/>
  <c r="BT612" i="3" s="1"/>
  <c r="BQ612" i="3"/>
  <c r="BS612" i="3" s="1"/>
  <c r="BP612" i="3"/>
  <c r="BT611" i="3"/>
  <c r="BS611" i="3"/>
  <c r="BU611" i="3" s="1"/>
  <c r="BR611" i="3"/>
  <c r="BQ611" i="3"/>
  <c r="BP611" i="3"/>
  <c r="BQ610" i="3"/>
  <c r="BP610" i="3"/>
  <c r="BR610" i="3" s="1"/>
  <c r="BT610" i="3" s="1"/>
  <c r="BR609" i="3"/>
  <c r="BT609" i="3" s="1"/>
  <c r="BQ609" i="3"/>
  <c r="BS609" i="3" s="1"/>
  <c r="BU609" i="3" s="1"/>
  <c r="BP609" i="3"/>
  <c r="BQ608" i="3"/>
  <c r="BS608" i="3" s="1"/>
  <c r="BU608" i="3" s="1"/>
  <c r="BP608" i="3"/>
  <c r="BR608" i="3" s="1"/>
  <c r="BT608" i="3" s="1"/>
  <c r="BS607" i="3"/>
  <c r="BU607" i="3" s="1"/>
  <c r="BQ607" i="3"/>
  <c r="BP607" i="3"/>
  <c r="BR607" i="3" s="1"/>
  <c r="BT607" i="3" s="1"/>
  <c r="BR606" i="3"/>
  <c r="BT606" i="3" s="1"/>
  <c r="BQ606" i="3"/>
  <c r="BP606" i="3"/>
  <c r="BQ605" i="3"/>
  <c r="BS605" i="3" s="1"/>
  <c r="BU605" i="3" s="1"/>
  <c r="BP605" i="3"/>
  <c r="BR605" i="3" s="1"/>
  <c r="BT605" i="3" s="1"/>
  <c r="BT604" i="3"/>
  <c r="BQ604" i="3"/>
  <c r="BS604" i="3" s="1"/>
  <c r="BU604" i="3" s="1"/>
  <c r="BP604" i="3"/>
  <c r="BR604" i="3" s="1"/>
  <c r="BS603" i="3"/>
  <c r="BU603" i="3" s="1"/>
  <c r="BQ603" i="3"/>
  <c r="BP603" i="3"/>
  <c r="BR603" i="3" s="1"/>
  <c r="BT603" i="3" s="1"/>
  <c r="BR602" i="3"/>
  <c r="BT602" i="3" s="1"/>
  <c r="BQ602" i="3"/>
  <c r="BS602" i="3" s="1"/>
  <c r="BU602" i="3" s="1"/>
  <c r="BP602" i="3"/>
  <c r="BT601" i="3"/>
  <c r="BQ601" i="3"/>
  <c r="BP601" i="3"/>
  <c r="BR601" i="3" s="1"/>
  <c r="BQ600" i="3"/>
  <c r="BP600" i="3"/>
  <c r="BR600" i="3" s="1"/>
  <c r="BT600" i="3" s="1"/>
  <c r="BQ599" i="3"/>
  <c r="BP599" i="3"/>
  <c r="BS599" i="3" s="1"/>
  <c r="BU599" i="3" s="1"/>
  <c r="BQ598" i="3"/>
  <c r="BS598" i="3" s="1"/>
  <c r="BU598" i="3" s="1"/>
  <c r="BP598" i="3"/>
  <c r="BR598" i="3" s="1"/>
  <c r="BT598" i="3" s="1"/>
  <c r="BQ597" i="3"/>
  <c r="BP597" i="3"/>
  <c r="BR597" i="3" s="1"/>
  <c r="BT597" i="3" s="1"/>
  <c r="BU596" i="3"/>
  <c r="BR596" i="3"/>
  <c r="BT596" i="3" s="1"/>
  <c r="BQ596" i="3"/>
  <c r="BS596" i="3" s="1"/>
  <c r="BP596" i="3"/>
  <c r="BQ595" i="3"/>
  <c r="BP595" i="3"/>
  <c r="BQ594" i="3"/>
  <c r="BP594" i="3"/>
  <c r="BR594" i="3" s="1"/>
  <c r="BT594" i="3" s="1"/>
  <c r="BQ593" i="3"/>
  <c r="BS593" i="3" s="1"/>
  <c r="BU593" i="3" s="1"/>
  <c r="BP593" i="3"/>
  <c r="BR593" i="3" s="1"/>
  <c r="BT593" i="3" s="1"/>
  <c r="BQ592" i="3"/>
  <c r="BS592" i="3" s="1"/>
  <c r="BU592" i="3" s="1"/>
  <c r="BP592" i="3"/>
  <c r="BR592" i="3" s="1"/>
  <c r="BT592" i="3" s="1"/>
  <c r="BS591" i="3"/>
  <c r="BU591" i="3" s="1"/>
  <c r="BQ591" i="3"/>
  <c r="BP591" i="3"/>
  <c r="BR591" i="3" s="1"/>
  <c r="BT591" i="3" s="1"/>
  <c r="BT590" i="3"/>
  <c r="BQ590" i="3"/>
  <c r="BS590" i="3" s="1"/>
  <c r="BU590" i="3" s="1"/>
  <c r="BP590" i="3"/>
  <c r="BR590" i="3" s="1"/>
  <c r="BR589" i="3"/>
  <c r="BT589" i="3" s="1"/>
  <c r="BQ589" i="3"/>
  <c r="BP589" i="3"/>
  <c r="BU588" i="3"/>
  <c r="BR588" i="3"/>
  <c r="BT588" i="3" s="1"/>
  <c r="BQ588" i="3"/>
  <c r="BS588" i="3" s="1"/>
  <c r="BP588" i="3"/>
  <c r="BS587" i="3"/>
  <c r="BU587" i="3" s="1"/>
  <c r="BQ587" i="3"/>
  <c r="BP587" i="3"/>
  <c r="BR587" i="3" s="1"/>
  <c r="BT587" i="3" s="1"/>
  <c r="BR586" i="3"/>
  <c r="BT586" i="3" s="1"/>
  <c r="BQ586" i="3"/>
  <c r="BP586" i="3"/>
  <c r="BQ585" i="3"/>
  <c r="BS585" i="3" s="1"/>
  <c r="BU585" i="3" s="1"/>
  <c r="BP585" i="3"/>
  <c r="BR585" i="3" s="1"/>
  <c r="BT585" i="3" s="1"/>
  <c r="BT584" i="3"/>
  <c r="BQ584" i="3"/>
  <c r="BS584" i="3" s="1"/>
  <c r="BU584" i="3" s="1"/>
  <c r="BP584" i="3"/>
  <c r="BR584" i="3" s="1"/>
  <c r="BT583" i="3"/>
  <c r="BS583" i="3"/>
  <c r="BU583" i="3" s="1"/>
  <c r="BQ583" i="3"/>
  <c r="BP583" i="3"/>
  <c r="BR583" i="3" s="1"/>
  <c r="BQ582" i="3"/>
  <c r="BS582" i="3" s="1"/>
  <c r="BU582" i="3" s="1"/>
  <c r="BP582" i="3"/>
  <c r="BR582" i="3" s="1"/>
  <c r="BT582" i="3" s="1"/>
  <c r="BR581" i="3"/>
  <c r="BT581" i="3" s="1"/>
  <c r="BQ581" i="3"/>
  <c r="BP581" i="3"/>
  <c r="BU580" i="3"/>
  <c r="BR580" i="3"/>
  <c r="BT580" i="3" s="1"/>
  <c r="BQ580" i="3"/>
  <c r="BS580" i="3" s="1"/>
  <c r="BP580" i="3"/>
  <c r="BS579" i="3"/>
  <c r="BU579" i="3" s="1"/>
  <c r="BQ579" i="3"/>
  <c r="BP579" i="3"/>
  <c r="BR579" i="3" s="1"/>
  <c r="BT579" i="3" s="1"/>
  <c r="BR578" i="3"/>
  <c r="BT578" i="3" s="1"/>
  <c r="BQ578" i="3"/>
  <c r="BS578" i="3" s="1"/>
  <c r="BU578" i="3" s="1"/>
  <c r="BP578" i="3"/>
  <c r="BQ577" i="3"/>
  <c r="BS577" i="3" s="1"/>
  <c r="BU577" i="3" s="1"/>
  <c r="BP577" i="3"/>
  <c r="BR577" i="3" s="1"/>
  <c r="BT577" i="3" s="1"/>
  <c r="BT576" i="3"/>
  <c r="BQ576" i="3"/>
  <c r="BS576" i="3" s="1"/>
  <c r="BU576" i="3" s="1"/>
  <c r="BP576" i="3"/>
  <c r="BR576" i="3" s="1"/>
  <c r="BS575" i="3"/>
  <c r="BU575" i="3" s="1"/>
  <c r="BQ575" i="3"/>
  <c r="BP575" i="3"/>
  <c r="BR575" i="3" s="1"/>
  <c r="BT575" i="3" s="1"/>
  <c r="BQ574" i="3"/>
  <c r="BS574" i="3" s="1"/>
  <c r="BU574" i="3" s="1"/>
  <c r="BP574" i="3"/>
  <c r="BR574" i="3" s="1"/>
  <c r="BT574" i="3" s="1"/>
  <c r="BQ573" i="3"/>
  <c r="BP573" i="3"/>
  <c r="BR573" i="3" s="1"/>
  <c r="BT573" i="3" s="1"/>
  <c r="BR572" i="3"/>
  <c r="BT572" i="3" s="1"/>
  <c r="BQ572" i="3"/>
  <c r="BS572" i="3" s="1"/>
  <c r="BU572" i="3" s="1"/>
  <c r="BP572" i="3"/>
  <c r="BS571" i="3"/>
  <c r="BU571" i="3" s="1"/>
  <c r="BQ571" i="3"/>
  <c r="BP571" i="3"/>
  <c r="BR571" i="3" s="1"/>
  <c r="BT571" i="3" s="1"/>
  <c r="BQ570" i="3"/>
  <c r="BP570" i="3"/>
  <c r="BR570" i="3" s="1"/>
  <c r="BT570" i="3" s="1"/>
  <c r="BQ569" i="3"/>
  <c r="BS569" i="3" s="1"/>
  <c r="BU569" i="3" s="1"/>
  <c r="BP569" i="3"/>
  <c r="BR569" i="3" s="1"/>
  <c r="BT569" i="3" s="1"/>
  <c r="BT568" i="3"/>
  <c r="BR568" i="3"/>
  <c r="BQ568" i="3"/>
  <c r="BS568" i="3" s="1"/>
  <c r="BU568" i="3" s="1"/>
  <c r="BP568" i="3"/>
  <c r="BR567" i="3"/>
  <c r="BT567" i="3" s="1"/>
  <c r="BQ567" i="3"/>
  <c r="BP567" i="3"/>
  <c r="BS566" i="3"/>
  <c r="BU566" i="3" s="1"/>
  <c r="BQ566" i="3"/>
  <c r="BP566" i="3"/>
  <c r="BR566" i="3" s="1"/>
  <c r="BT566" i="3" s="1"/>
  <c r="BQ565" i="3"/>
  <c r="BS565" i="3" s="1"/>
  <c r="BU565" i="3" s="1"/>
  <c r="BP565" i="3"/>
  <c r="BR565" i="3" s="1"/>
  <c r="BT565" i="3" s="1"/>
  <c r="BR564" i="3"/>
  <c r="BT564" i="3" s="1"/>
  <c r="BQ564" i="3"/>
  <c r="BS564" i="3" s="1"/>
  <c r="BU564" i="3" s="1"/>
  <c r="BP564" i="3"/>
  <c r="BQ563" i="3"/>
  <c r="BP563" i="3"/>
  <c r="BR563" i="3" s="1"/>
  <c r="BT563" i="3" s="1"/>
  <c r="BQ562" i="3"/>
  <c r="BP562" i="3"/>
  <c r="BR562" i="3" s="1"/>
  <c r="BT562" i="3" s="1"/>
  <c r="BQ561" i="3"/>
  <c r="BS561" i="3" s="1"/>
  <c r="BU561" i="3" s="1"/>
  <c r="BP561" i="3"/>
  <c r="BR561" i="3" s="1"/>
  <c r="BT561" i="3" s="1"/>
  <c r="BR560" i="3"/>
  <c r="BT560" i="3" s="1"/>
  <c r="BQ560" i="3"/>
  <c r="BS560" i="3" s="1"/>
  <c r="BU560" i="3" s="1"/>
  <c r="BP560" i="3"/>
  <c r="BQ559" i="3"/>
  <c r="BP559" i="3"/>
  <c r="BR559" i="3" s="1"/>
  <c r="BT559" i="3" s="1"/>
  <c r="BQ558" i="3"/>
  <c r="BP558" i="3"/>
  <c r="BR558" i="3" s="1"/>
  <c r="BT558" i="3" s="1"/>
  <c r="BT557" i="3"/>
  <c r="BQ557" i="3"/>
  <c r="BS557" i="3" s="1"/>
  <c r="BU557" i="3" s="1"/>
  <c r="BP557" i="3"/>
  <c r="BR557" i="3" s="1"/>
  <c r="BR556" i="3"/>
  <c r="BT556" i="3" s="1"/>
  <c r="BQ556" i="3"/>
  <c r="BS556" i="3" s="1"/>
  <c r="BU556" i="3" s="1"/>
  <c r="BP556" i="3"/>
  <c r="BR555" i="3"/>
  <c r="BT555" i="3" s="1"/>
  <c r="BQ555" i="3"/>
  <c r="BS555" i="3" s="1"/>
  <c r="BU555" i="3" s="1"/>
  <c r="BP555" i="3"/>
  <c r="BS554" i="3"/>
  <c r="BU554" i="3" s="1"/>
  <c r="BQ554" i="3"/>
  <c r="BP554" i="3"/>
  <c r="BR554" i="3" s="1"/>
  <c r="BT554" i="3" s="1"/>
  <c r="BT553" i="3"/>
  <c r="BQ553" i="3"/>
  <c r="BS553" i="3" s="1"/>
  <c r="BU553" i="3" s="1"/>
  <c r="BP553" i="3"/>
  <c r="BR553" i="3" s="1"/>
  <c r="BT552" i="3"/>
  <c r="BR552" i="3"/>
  <c r="BQ552" i="3"/>
  <c r="BS552" i="3" s="1"/>
  <c r="BU552" i="3" s="1"/>
  <c r="BP552" i="3"/>
  <c r="BR551" i="3"/>
  <c r="BT551" i="3" s="1"/>
  <c r="BQ551" i="3"/>
  <c r="BP551" i="3"/>
  <c r="BS550" i="3"/>
  <c r="BU550" i="3" s="1"/>
  <c r="BQ550" i="3"/>
  <c r="BP550" i="3"/>
  <c r="BR550" i="3" s="1"/>
  <c r="BT550" i="3" s="1"/>
  <c r="BQ549" i="3"/>
  <c r="BS549" i="3" s="1"/>
  <c r="BU549" i="3" s="1"/>
  <c r="BP549" i="3"/>
  <c r="BR549" i="3" s="1"/>
  <c r="BT549" i="3" s="1"/>
  <c r="BR548" i="3"/>
  <c r="BT548" i="3" s="1"/>
  <c r="BQ548" i="3"/>
  <c r="BS548" i="3" s="1"/>
  <c r="BU548" i="3" s="1"/>
  <c r="BP548" i="3"/>
  <c r="BQ547" i="3"/>
  <c r="BP547" i="3"/>
  <c r="BR547" i="3" s="1"/>
  <c r="BT547" i="3" s="1"/>
  <c r="BQ546" i="3"/>
  <c r="BP546" i="3"/>
  <c r="BR546" i="3" s="1"/>
  <c r="BT546" i="3" s="1"/>
  <c r="BQ545" i="3"/>
  <c r="BS545" i="3" s="1"/>
  <c r="BU545" i="3" s="1"/>
  <c r="BP545" i="3"/>
  <c r="BR545" i="3" s="1"/>
  <c r="BT545" i="3" s="1"/>
  <c r="BR544" i="3"/>
  <c r="BT544" i="3" s="1"/>
  <c r="BQ544" i="3"/>
  <c r="BS544" i="3" s="1"/>
  <c r="BU544" i="3" s="1"/>
  <c r="BP544" i="3"/>
  <c r="BQ543" i="3"/>
  <c r="BP543" i="3"/>
  <c r="BR543" i="3" s="1"/>
  <c r="BT543" i="3" s="1"/>
  <c r="BQ542" i="3"/>
  <c r="BP542" i="3"/>
  <c r="BR542" i="3" s="1"/>
  <c r="BT542" i="3" s="1"/>
  <c r="BT541" i="3"/>
  <c r="BQ541" i="3"/>
  <c r="BS541" i="3" s="1"/>
  <c r="BU541" i="3" s="1"/>
  <c r="BP541" i="3"/>
  <c r="BR541" i="3" s="1"/>
  <c r="BR540" i="3"/>
  <c r="BT540" i="3" s="1"/>
  <c r="BQ540" i="3"/>
  <c r="BS540" i="3" s="1"/>
  <c r="BU540" i="3" s="1"/>
  <c r="BP540" i="3"/>
  <c r="BR539" i="3"/>
  <c r="BT539" i="3" s="1"/>
  <c r="BQ539" i="3"/>
  <c r="BS539" i="3" s="1"/>
  <c r="BU539" i="3" s="1"/>
  <c r="BP539" i="3"/>
  <c r="BS538" i="3"/>
  <c r="BU538" i="3" s="1"/>
  <c r="BQ538" i="3"/>
  <c r="BP538" i="3"/>
  <c r="BR538" i="3" s="1"/>
  <c r="BT538" i="3" s="1"/>
  <c r="BT537" i="3"/>
  <c r="BQ537" i="3"/>
  <c r="BS537" i="3" s="1"/>
  <c r="BU537" i="3" s="1"/>
  <c r="BP537" i="3"/>
  <c r="BR537" i="3" s="1"/>
  <c r="BT536" i="3"/>
  <c r="BR536" i="3"/>
  <c r="BQ536" i="3"/>
  <c r="BS536" i="3" s="1"/>
  <c r="BU536" i="3" s="1"/>
  <c r="BP536" i="3"/>
  <c r="BR535" i="3"/>
  <c r="BT535" i="3" s="1"/>
  <c r="BQ535" i="3"/>
  <c r="BS535" i="3" s="1"/>
  <c r="BU535" i="3" s="1"/>
  <c r="BP535" i="3"/>
  <c r="BS534" i="3"/>
  <c r="BU534" i="3" s="1"/>
  <c r="BQ534" i="3"/>
  <c r="BP534" i="3"/>
  <c r="BR534" i="3" s="1"/>
  <c r="BT534" i="3" s="1"/>
  <c r="BQ533" i="3"/>
  <c r="BS533" i="3" s="1"/>
  <c r="BU533" i="3" s="1"/>
  <c r="BP533" i="3"/>
  <c r="BR533" i="3" s="1"/>
  <c r="BT533" i="3" s="1"/>
  <c r="BT532" i="3"/>
  <c r="BR532" i="3"/>
  <c r="BQ532" i="3"/>
  <c r="BS532" i="3" s="1"/>
  <c r="BU532" i="3" s="1"/>
  <c r="BP532" i="3"/>
  <c r="BQ531" i="3"/>
  <c r="BP531" i="3"/>
  <c r="BR531" i="3" s="1"/>
  <c r="BT531" i="3" s="1"/>
  <c r="BQ530" i="3"/>
  <c r="BP530" i="3"/>
  <c r="BR530" i="3" s="1"/>
  <c r="BT530" i="3" s="1"/>
  <c r="BQ529" i="3"/>
  <c r="BS529" i="3" s="1"/>
  <c r="BU529" i="3" s="1"/>
  <c r="BP529" i="3"/>
  <c r="BR529" i="3" s="1"/>
  <c r="BT529" i="3" s="1"/>
  <c r="BR528" i="3"/>
  <c r="BT528" i="3" s="1"/>
  <c r="BQ528" i="3"/>
  <c r="BS528" i="3" s="1"/>
  <c r="BU528" i="3" s="1"/>
  <c r="BP528" i="3"/>
  <c r="BQ527" i="3"/>
  <c r="BP527" i="3"/>
  <c r="BR527" i="3" s="1"/>
  <c r="BT527" i="3" s="1"/>
  <c r="BQ526" i="3"/>
  <c r="BP526" i="3"/>
  <c r="BR526" i="3" s="1"/>
  <c r="BT526" i="3" s="1"/>
  <c r="BT525" i="3"/>
  <c r="BQ525" i="3"/>
  <c r="BS525" i="3" s="1"/>
  <c r="BU525" i="3" s="1"/>
  <c r="BP525" i="3"/>
  <c r="BR525" i="3" s="1"/>
  <c r="BR524" i="3"/>
  <c r="BT524" i="3" s="1"/>
  <c r="BQ524" i="3"/>
  <c r="BS524" i="3" s="1"/>
  <c r="BU524" i="3" s="1"/>
  <c r="BP524" i="3"/>
  <c r="BR523" i="3"/>
  <c r="BT523" i="3" s="1"/>
  <c r="BQ523" i="3"/>
  <c r="BS523" i="3" s="1"/>
  <c r="BU523" i="3" s="1"/>
  <c r="BP523" i="3"/>
  <c r="BS522" i="3"/>
  <c r="BU522" i="3" s="1"/>
  <c r="BQ522" i="3"/>
  <c r="BP522" i="3"/>
  <c r="BR522" i="3" s="1"/>
  <c r="BT522" i="3" s="1"/>
  <c r="BT521" i="3"/>
  <c r="BQ521" i="3"/>
  <c r="BS521" i="3" s="1"/>
  <c r="BU521" i="3" s="1"/>
  <c r="BP521" i="3"/>
  <c r="BR521" i="3" s="1"/>
  <c r="BT520" i="3"/>
  <c r="BR520" i="3"/>
  <c r="BQ520" i="3"/>
  <c r="BS520" i="3" s="1"/>
  <c r="BU520" i="3" s="1"/>
  <c r="BP520" i="3"/>
  <c r="BR519" i="3"/>
  <c r="BT519" i="3" s="1"/>
  <c r="BQ519" i="3"/>
  <c r="BS519" i="3" s="1"/>
  <c r="BU519" i="3" s="1"/>
  <c r="BP519" i="3"/>
  <c r="BS518" i="3"/>
  <c r="BU518" i="3" s="1"/>
  <c r="BQ518" i="3"/>
  <c r="BP518" i="3"/>
  <c r="BR518" i="3" s="1"/>
  <c r="BT518" i="3" s="1"/>
  <c r="BQ517" i="3"/>
  <c r="BS517" i="3" s="1"/>
  <c r="BU517" i="3" s="1"/>
  <c r="BP517" i="3"/>
  <c r="BR517" i="3" s="1"/>
  <c r="BT517" i="3" s="1"/>
  <c r="BT516" i="3"/>
  <c r="BR516" i="3"/>
  <c r="BQ516" i="3"/>
  <c r="BS516" i="3" s="1"/>
  <c r="BU516" i="3" s="1"/>
  <c r="BP516" i="3"/>
  <c r="BQ515" i="3"/>
  <c r="BP515" i="3"/>
  <c r="BR515" i="3" s="1"/>
  <c r="BT515" i="3" s="1"/>
  <c r="BQ514" i="3"/>
  <c r="BP514" i="3"/>
  <c r="BR514" i="3" s="1"/>
  <c r="BT514" i="3" s="1"/>
  <c r="BQ513" i="3"/>
  <c r="BS513" i="3" s="1"/>
  <c r="BU513" i="3" s="1"/>
  <c r="BP513" i="3"/>
  <c r="BR513" i="3" s="1"/>
  <c r="BT513" i="3" s="1"/>
  <c r="BR512" i="3"/>
  <c r="BT512" i="3" s="1"/>
  <c r="BQ512" i="3"/>
  <c r="BS512" i="3" s="1"/>
  <c r="BU512" i="3" s="1"/>
  <c r="BP512" i="3"/>
  <c r="BU511" i="3"/>
  <c r="BQ511" i="3"/>
  <c r="BS511" i="3" s="1"/>
  <c r="BP511" i="3"/>
  <c r="BR511" i="3" s="1"/>
  <c r="BT511" i="3" s="1"/>
  <c r="BQ510" i="3"/>
  <c r="BP510" i="3"/>
  <c r="BR510" i="3" s="1"/>
  <c r="BT510" i="3" s="1"/>
  <c r="BT509" i="3"/>
  <c r="BQ509" i="3"/>
  <c r="BS509" i="3" s="1"/>
  <c r="BU509" i="3" s="1"/>
  <c r="BP509" i="3"/>
  <c r="BR509" i="3" s="1"/>
  <c r="BT508" i="3"/>
  <c r="BR508" i="3"/>
  <c r="BQ508" i="3"/>
  <c r="BS508" i="3" s="1"/>
  <c r="BU508" i="3" s="1"/>
  <c r="BP508" i="3"/>
  <c r="BR507" i="3"/>
  <c r="BT507" i="3" s="1"/>
  <c r="BQ507" i="3"/>
  <c r="BS507" i="3" s="1"/>
  <c r="BU507" i="3" s="1"/>
  <c r="BP507" i="3"/>
  <c r="BS506" i="3"/>
  <c r="BU506" i="3" s="1"/>
  <c r="BQ506" i="3"/>
  <c r="BP506" i="3"/>
  <c r="BR506" i="3" s="1"/>
  <c r="BT506" i="3" s="1"/>
  <c r="BT505" i="3"/>
  <c r="BQ505" i="3"/>
  <c r="BS505" i="3" s="1"/>
  <c r="BU505" i="3" s="1"/>
  <c r="BP505" i="3"/>
  <c r="BR505" i="3" s="1"/>
  <c r="BT504" i="3"/>
  <c r="BR504" i="3"/>
  <c r="BQ504" i="3"/>
  <c r="BS504" i="3" s="1"/>
  <c r="BU504" i="3" s="1"/>
  <c r="BP504" i="3"/>
  <c r="BR503" i="3"/>
  <c r="BT503" i="3" s="1"/>
  <c r="BQ503" i="3"/>
  <c r="BS503" i="3" s="1"/>
  <c r="BU503" i="3" s="1"/>
  <c r="BP503" i="3"/>
  <c r="BS502" i="3"/>
  <c r="BU502" i="3" s="1"/>
  <c r="BQ502" i="3"/>
  <c r="BP502" i="3"/>
  <c r="BR502" i="3" s="1"/>
  <c r="BT502" i="3" s="1"/>
  <c r="BQ501" i="3"/>
  <c r="BS501" i="3" s="1"/>
  <c r="BU501" i="3" s="1"/>
  <c r="BP501" i="3"/>
  <c r="BR501" i="3" s="1"/>
  <c r="BT501" i="3" s="1"/>
  <c r="BT500" i="3"/>
  <c r="BR500" i="3"/>
  <c r="BQ500" i="3"/>
  <c r="BS500" i="3" s="1"/>
  <c r="BU500" i="3" s="1"/>
  <c r="BP500" i="3"/>
  <c r="BQ499" i="3"/>
  <c r="BP499" i="3"/>
  <c r="BR499" i="3" s="1"/>
  <c r="BT499" i="3" s="1"/>
  <c r="BQ498" i="3"/>
  <c r="BP498" i="3"/>
  <c r="BR498" i="3" s="1"/>
  <c r="BT498" i="3" s="1"/>
  <c r="BQ497" i="3"/>
  <c r="BS497" i="3" s="1"/>
  <c r="BU497" i="3" s="1"/>
  <c r="BP497" i="3"/>
  <c r="BR497" i="3" s="1"/>
  <c r="BT497" i="3" s="1"/>
  <c r="BR496" i="3"/>
  <c r="BT496" i="3" s="1"/>
  <c r="BQ496" i="3"/>
  <c r="BS496" i="3" s="1"/>
  <c r="BU496" i="3" s="1"/>
  <c r="BP496" i="3"/>
  <c r="BU495" i="3"/>
  <c r="BQ495" i="3"/>
  <c r="BS495" i="3" s="1"/>
  <c r="BP495" i="3"/>
  <c r="BR495" i="3" s="1"/>
  <c r="BT495" i="3" s="1"/>
  <c r="BQ494" i="3"/>
  <c r="BP494" i="3"/>
  <c r="BR494" i="3" s="1"/>
  <c r="BT494" i="3" s="1"/>
  <c r="BT493" i="3"/>
  <c r="BQ493" i="3"/>
  <c r="BS493" i="3" s="1"/>
  <c r="BU493" i="3" s="1"/>
  <c r="BP493" i="3"/>
  <c r="BR493" i="3" s="1"/>
  <c r="BT492" i="3"/>
  <c r="BR492" i="3"/>
  <c r="BQ492" i="3"/>
  <c r="BS492" i="3" s="1"/>
  <c r="BU492" i="3" s="1"/>
  <c r="BP492" i="3"/>
  <c r="BR491" i="3"/>
  <c r="BT491" i="3" s="1"/>
  <c r="BQ491" i="3"/>
  <c r="BS491" i="3" s="1"/>
  <c r="BU491" i="3" s="1"/>
  <c r="BP491" i="3"/>
  <c r="BS490" i="3"/>
  <c r="BU490" i="3" s="1"/>
  <c r="BQ490" i="3"/>
  <c r="BP490" i="3"/>
  <c r="BR490" i="3" s="1"/>
  <c r="BT490" i="3" s="1"/>
  <c r="BQ489" i="3"/>
  <c r="BS489" i="3" s="1"/>
  <c r="BU489" i="3" s="1"/>
  <c r="BP489" i="3"/>
  <c r="BR489" i="3" s="1"/>
  <c r="BT489" i="3" s="1"/>
  <c r="BT488" i="3"/>
  <c r="BR488" i="3"/>
  <c r="BQ488" i="3"/>
  <c r="BS488" i="3" s="1"/>
  <c r="BU488" i="3" s="1"/>
  <c r="BP488" i="3"/>
  <c r="BQ487" i="3"/>
  <c r="BP487" i="3"/>
  <c r="BR487" i="3" s="1"/>
  <c r="BT487" i="3" s="1"/>
  <c r="BS486" i="3"/>
  <c r="BU486" i="3" s="1"/>
  <c r="BQ486" i="3"/>
  <c r="BP486" i="3"/>
  <c r="BR486" i="3" s="1"/>
  <c r="BT486" i="3" s="1"/>
  <c r="BQ485" i="3"/>
  <c r="BS485" i="3" s="1"/>
  <c r="BU485" i="3" s="1"/>
  <c r="BP485" i="3"/>
  <c r="BR485" i="3" s="1"/>
  <c r="BT485" i="3" s="1"/>
  <c r="BR484" i="3"/>
  <c r="BT484" i="3" s="1"/>
  <c r="BQ484" i="3"/>
  <c r="BS484" i="3" s="1"/>
  <c r="BU484" i="3" s="1"/>
  <c r="BP484" i="3"/>
  <c r="BQ483" i="3"/>
  <c r="BP483" i="3"/>
  <c r="BR483" i="3" s="1"/>
  <c r="BT483" i="3" s="1"/>
  <c r="BQ482" i="3"/>
  <c r="BP482" i="3"/>
  <c r="BR482" i="3" s="1"/>
  <c r="BT482" i="3" s="1"/>
  <c r="BQ481" i="3"/>
  <c r="BS481" i="3" s="1"/>
  <c r="BU481" i="3" s="1"/>
  <c r="BP481" i="3"/>
  <c r="BR481" i="3" s="1"/>
  <c r="BT481" i="3" s="1"/>
  <c r="BR480" i="3"/>
  <c r="BT480" i="3" s="1"/>
  <c r="BQ480" i="3"/>
  <c r="BS480" i="3" s="1"/>
  <c r="BU480" i="3" s="1"/>
  <c r="BP480" i="3"/>
  <c r="BU479" i="3"/>
  <c r="BQ479" i="3"/>
  <c r="BS479" i="3" s="1"/>
  <c r="BP479" i="3"/>
  <c r="BR479" i="3" s="1"/>
  <c r="BT479" i="3" s="1"/>
  <c r="BQ478" i="3"/>
  <c r="BP478" i="3"/>
  <c r="BR478" i="3" s="1"/>
  <c r="BT478" i="3" s="1"/>
  <c r="BT477" i="3"/>
  <c r="BQ477" i="3"/>
  <c r="BS477" i="3" s="1"/>
  <c r="BU477" i="3" s="1"/>
  <c r="BP477" i="3"/>
  <c r="BR477" i="3" s="1"/>
  <c r="BT476" i="3"/>
  <c r="BR476" i="3"/>
  <c r="BQ476" i="3"/>
  <c r="BS476" i="3" s="1"/>
  <c r="BU476" i="3" s="1"/>
  <c r="BP476" i="3"/>
  <c r="BR475" i="3"/>
  <c r="BT475" i="3" s="1"/>
  <c r="BQ475" i="3"/>
  <c r="BS475" i="3" s="1"/>
  <c r="BU475" i="3" s="1"/>
  <c r="BP475" i="3"/>
  <c r="BS474" i="3"/>
  <c r="BU474" i="3" s="1"/>
  <c r="BQ474" i="3"/>
  <c r="BP474" i="3"/>
  <c r="BR474" i="3" s="1"/>
  <c r="BT474" i="3" s="1"/>
  <c r="BT473" i="3"/>
  <c r="BQ473" i="3"/>
  <c r="BP473" i="3"/>
  <c r="BR473" i="3" s="1"/>
  <c r="BT472" i="3"/>
  <c r="BR472" i="3"/>
  <c r="BQ472" i="3"/>
  <c r="BS472" i="3" s="1"/>
  <c r="BU472" i="3" s="1"/>
  <c r="BP472" i="3"/>
  <c r="BQ471" i="3"/>
  <c r="BS471" i="3" s="1"/>
  <c r="BU471" i="3" s="1"/>
  <c r="BP471" i="3"/>
  <c r="BR471" i="3" s="1"/>
  <c r="BT471" i="3" s="1"/>
  <c r="BR470" i="3"/>
  <c r="BT470" i="3" s="1"/>
  <c r="BQ470" i="3"/>
  <c r="BP470" i="3"/>
  <c r="BS470" i="3" s="1"/>
  <c r="BU470" i="3" s="1"/>
  <c r="BT469" i="3"/>
  <c r="BQ469" i="3"/>
  <c r="BP469" i="3"/>
  <c r="BR469" i="3" s="1"/>
  <c r="BT468" i="3"/>
  <c r="BR468" i="3"/>
  <c r="BQ468" i="3"/>
  <c r="BS468" i="3" s="1"/>
  <c r="BU468" i="3" s="1"/>
  <c r="BP468" i="3"/>
  <c r="BT467" i="3"/>
  <c r="BQ467" i="3"/>
  <c r="BS467" i="3" s="1"/>
  <c r="BU467" i="3" s="1"/>
  <c r="BP467" i="3"/>
  <c r="BR467" i="3" s="1"/>
  <c r="BR466" i="3"/>
  <c r="BT466" i="3" s="1"/>
  <c r="BQ466" i="3"/>
  <c r="BP466" i="3"/>
  <c r="BS466" i="3" s="1"/>
  <c r="BU466" i="3" s="1"/>
  <c r="BQ465" i="3"/>
  <c r="BP465" i="3"/>
  <c r="BR465" i="3" s="1"/>
  <c r="BT465" i="3" s="1"/>
  <c r="BT464" i="3"/>
  <c r="BR464" i="3"/>
  <c r="BQ464" i="3"/>
  <c r="BS464" i="3" s="1"/>
  <c r="BU464" i="3" s="1"/>
  <c r="BP464" i="3"/>
  <c r="BQ463" i="3"/>
  <c r="BS463" i="3" s="1"/>
  <c r="BU463" i="3" s="1"/>
  <c r="BP463" i="3"/>
  <c r="BR463" i="3" s="1"/>
  <c r="BT463" i="3" s="1"/>
  <c r="BR462" i="3"/>
  <c r="BT462" i="3" s="1"/>
  <c r="BQ462" i="3"/>
  <c r="BP462" i="3"/>
  <c r="BS462" i="3" s="1"/>
  <c r="BU462" i="3" s="1"/>
  <c r="BQ461" i="3"/>
  <c r="BP461" i="3"/>
  <c r="BR461" i="3" s="1"/>
  <c r="BT461" i="3" s="1"/>
  <c r="BT460" i="3"/>
  <c r="BR460" i="3"/>
  <c r="BQ460" i="3"/>
  <c r="BS460" i="3" s="1"/>
  <c r="BU460" i="3" s="1"/>
  <c r="BP460" i="3"/>
  <c r="BQ459" i="3"/>
  <c r="BP459" i="3"/>
  <c r="BS459" i="3" s="1"/>
  <c r="BU459" i="3" s="1"/>
  <c r="BR458" i="3"/>
  <c r="BT458" i="3" s="1"/>
  <c r="BQ458" i="3"/>
  <c r="BP458" i="3"/>
  <c r="BS458" i="3" s="1"/>
  <c r="BU458" i="3" s="1"/>
  <c r="BT457" i="3"/>
  <c r="BQ457" i="3"/>
  <c r="BP457" i="3"/>
  <c r="BR457" i="3" s="1"/>
  <c r="BT456" i="3"/>
  <c r="BR456" i="3"/>
  <c r="BQ456" i="3"/>
  <c r="BS456" i="3" s="1"/>
  <c r="BU456" i="3" s="1"/>
  <c r="BP456" i="3"/>
  <c r="BQ455" i="3"/>
  <c r="BP455" i="3"/>
  <c r="BS455" i="3" s="1"/>
  <c r="BU455" i="3" s="1"/>
  <c r="BR454" i="3"/>
  <c r="BT454" i="3" s="1"/>
  <c r="BQ454" i="3"/>
  <c r="BP454" i="3"/>
  <c r="BS454" i="3" s="1"/>
  <c r="BU454" i="3" s="1"/>
  <c r="BQ453" i="3"/>
  <c r="BP453" i="3"/>
  <c r="BR453" i="3" s="1"/>
  <c r="BT453" i="3" s="1"/>
  <c r="BT452" i="3"/>
  <c r="BR452" i="3"/>
  <c r="BQ452" i="3"/>
  <c r="BS452" i="3" s="1"/>
  <c r="BU452" i="3" s="1"/>
  <c r="BP452" i="3"/>
  <c r="BQ451" i="3"/>
  <c r="BP451" i="3"/>
  <c r="BS451" i="3" s="1"/>
  <c r="BU451" i="3" s="1"/>
  <c r="BS450" i="3"/>
  <c r="BU450" i="3" s="1"/>
  <c r="BR450" i="3"/>
  <c r="BT450" i="3" s="1"/>
  <c r="BQ450" i="3"/>
  <c r="BP450" i="3"/>
  <c r="BQ449" i="3"/>
  <c r="BP449" i="3"/>
  <c r="BR449" i="3" s="1"/>
  <c r="BT449" i="3" s="1"/>
  <c r="BT448" i="3"/>
  <c r="BR448" i="3"/>
  <c r="BQ448" i="3"/>
  <c r="BS448" i="3" s="1"/>
  <c r="BU448" i="3" s="1"/>
  <c r="BP448" i="3"/>
  <c r="BQ447" i="3"/>
  <c r="BP447" i="3"/>
  <c r="BS447" i="3" s="1"/>
  <c r="BU447" i="3" s="1"/>
  <c r="BS446" i="3"/>
  <c r="BU446" i="3" s="1"/>
  <c r="BR446" i="3"/>
  <c r="BT446" i="3" s="1"/>
  <c r="BQ446" i="3"/>
  <c r="BP446" i="3"/>
  <c r="BT445" i="3"/>
  <c r="BQ445" i="3"/>
  <c r="BP445" i="3"/>
  <c r="BR445" i="3" s="1"/>
  <c r="BT444" i="3"/>
  <c r="BR444" i="3"/>
  <c r="BQ444" i="3"/>
  <c r="BS444" i="3" s="1"/>
  <c r="BU444" i="3" s="1"/>
  <c r="BP444" i="3"/>
  <c r="BQ443" i="3"/>
  <c r="BP443" i="3"/>
  <c r="BS443" i="3" s="1"/>
  <c r="BU443" i="3" s="1"/>
  <c r="BS442" i="3"/>
  <c r="BU442" i="3" s="1"/>
  <c r="BR442" i="3"/>
  <c r="BT442" i="3" s="1"/>
  <c r="BQ442" i="3"/>
  <c r="BP442" i="3"/>
  <c r="BQ441" i="3"/>
  <c r="BP441" i="3"/>
  <c r="BR441" i="3" s="1"/>
  <c r="BT441" i="3" s="1"/>
  <c r="BT440" i="3"/>
  <c r="BR440" i="3"/>
  <c r="BQ440" i="3"/>
  <c r="BS440" i="3" s="1"/>
  <c r="BU440" i="3" s="1"/>
  <c r="BP440" i="3"/>
  <c r="BQ439" i="3"/>
  <c r="BP439" i="3"/>
  <c r="BS439" i="3" s="1"/>
  <c r="BU439" i="3" s="1"/>
  <c r="BS438" i="3"/>
  <c r="BU438" i="3" s="1"/>
  <c r="BR438" i="3"/>
  <c r="BT438" i="3" s="1"/>
  <c r="BQ438" i="3"/>
  <c r="BP438" i="3"/>
  <c r="BQ437" i="3"/>
  <c r="BP437" i="3"/>
  <c r="BR437" i="3" s="1"/>
  <c r="BT437" i="3" s="1"/>
  <c r="BT436" i="3"/>
  <c r="BR436" i="3"/>
  <c r="BQ436" i="3"/>
  <c r="BS436" i="3" s="1"/>
  <c r="BU436" i="3" s="1"/>
  <c r="BP436" i="3"/>
  <c r="BQ435" i="3"/>
  <c r="BP435" i="3"/>
  <c r="BS434" i="3"/>
  <c r="BU434" i="3" s="1"/>
  <c r="BR434" i="3"/>
  <c r="BT434" i="3" s="1"/>
  <c r="BQ434" i="3"/>
  <c r="BP434" i="3"/>
  <c r="BQ433" i="3"/>
  <c r="BP433" i="3"/>
  <c r="BR433" i="3" s="1"/>
  <c r="BT433" i="3" s="1"/>
  <c r="BT432" i="3"/>
  <c r="BR432" i="3"/>
  <c r="BQ432" i="3"/>
  <c r="BS432" i="3" s="1"/>
  <c r="BU432" i="3" s="1"/>
  <c r="BP432" i="3"/>
  <c r="BQ431" i="3"/>
  <c r="BP431" i="3"/>
  <c r="BS430" i="3"/>
  <c r="BU430" i="3" s="1"/>
  <c r="BR430" i="3"/>
  <c r="BT430" i="3" s="1"/>
  <c r="BQ430" i="3"/>
  <c r="BP430" i="3"/>
  <c r="BT429" i="3"/>
  <c r="BQ429" i="3"/>
  <c r="BP429" i="3"/>
  <c r="BR429" i="3" s="1"/>
  <c r="BT428" i="3"/>
  <c r="BR428" i="3"/>
  <c r="BQ428" i="3"/>
  <c r="BS428" i="3" s="1"/>
  <c r="BU428" i="3" s="1"/>
  <c r="BP428" i="3"/>
  <c r="BQ427" i="3"/>
  <c r="BP427" i="3"/>
  <c r="BS426" i="3"/>
  <c r="BU426" i="3" s="1"/>
  <c r="BR426" i="3"/>
  <c r="BT426" i="3" s="1"/>
  <c r="BQ426" i="3"/>
  <c r="BP426" i="3"/>
  <c r="BQ425" i="3"/>
  <c r="BP425" i="3"/>
  <c r="BR425" i="3" s="1"/>
  <c r="BT425" i="3" s="1"/>
  <c r="BT424" i="3"/>
  <c r="BR424" i="3"/>
  <c r="BQ424" i="3"/>
  <c r="BS424" i="3" s="1"/>
  <c r="BU424" i="3" s="1"/>
  <c r="BP424" i="3"/>
  <c r="BQ423" i="3"/>
  <c r="BP423" i="3"/>
  <c r="BS422" i="3"/>
  <c r="BU422" i="3" s="1"/>
  <c r="BR422" i="3"/>
  <c r="BT422" i="3" s="1"/>
  <c r="BQ422" i="3"/>
  <c r="BP422" i="3"/>
  <c r="BQ421" i="3"/>
  <c r="BP421" i="3"/>
  <c r="BR421" i="3" s="1"/>
  <c r="BT421" i="3" s="1"/>
  <c r="BT420" i="3"/>
  <c r="BR420" i="3"/>
  <c r="BQ420" i="3"/>
  <c r="BS420" i="3" s="1"/>
  <c r="BU420" i="3" s="1"/>
  <c r="BP420" i="3"/>
  <c r="BQ419" i="3"/>
  <c r="BP419" i="3"/>
  <c r="BS418" i="3"/>
  <c r="BU418" i="3" s="1"/>
  <c r="BR418" i="3"/>
  <c r="BT418" i="3" s="1"/>
  <c r="BQ418" i="3"/>
  <c r="BP418" i="3"/>
  <c r="BQ417" i="3"/>
  <c r="BP417" i="3"/>
  <c r="BR417" i="3" s="1"/>
  <c r="BT417" i="3" s="1"/>
  <c r="BT416" i="3"/>
  <c r="BR416" i="3"/>
  <c r="BQ416" i="3"/>
  <c r="BS416" i="3" s="1"/>
  <c r="BU416" i="3" s="1"/>
  <c r="BP416" i="3"/>
  <c r="BQ415" i="3"/>
  <c r="BP415" i="3"/>
  <c r="BS414" i="3"/>
  <c r="BU414" i="3" s="1"/>
  <c r="BR414" i="3"/>
  <c r="BT414" i="3" s="1"/>
  <c r="BQ414" i="3"/>
  <c r="BP414" i="3"/>
  <c r="BT413" i="3"/>
  <c r="BQ413" i="3"/>
  <c r="BP413" i="3"/>
  <c r="BR413" i="3" s="1"/>
  <c r="BT412" i="3"/>
  <c r="BR412" i="3"/>
  <c r="BQ412" i="3"/>
  <c r="BS412" i="3" s="1"/>
  <c r="BU412" i="3" s="1"/>
  <c r="BP412" i="3"/>
  <c r="BQ411" i="3"/>
  <c r="BP411" i="3"/>
  <c r="BS410" i="3"/>
  <c r="BU410" i="3" s="1"/>
  <c r="BR410" i="3"/>
  <c r="BT410" i="3" s="1"/>
  <c r="BQ410" i="3"/>
  <c r="BP410" i="3"/>
  <c r="BQ409" i="3"/>
  <c r="BP409" i="3"/>
  <c r="BR409" i="3" s="1"/>
  <c r="BT409" i="3" s="1"/>
  <c r="BT408" i="3"/>
  <c r="BR408" i="3"/>
  <c r="BQ408" i="3"/>
  <c r="BS408" i="3" s="1"/>
  <c r="BU408" i="3" s="1"/>
  <c r="BP408" i="3"/>
  <c r="BQ407" i="3"/>
  <c r="BP407" i="3"/>
  <c r="BQ406" i="3"/>
  <c r="BP406" i="3"/>
  <c r="BR405" i="3"/>
  <c r="BT405" i="3" s="1"/>
  <c r="BQ405" i="3"/>
  <c r="BS405" i="3" s="1"/>
  <c r="BU405" i="3" s="1"/>
  <c r="BP405" i="3"/>
  <c r="BQ404" i="3"/>
  <c r="BP404" i="3"/>
  <c r="BR404" i="3" s="1"/>
  <c r="BT404" i="3" s="1"/>
  <c r="BR403" i="3"/>
  <c r="BT403" i="3" s="1"/>
  <c r="BQ403" i="3"/>
  <c r="BP403" i="3"/>
  <c r="BS403" i="3" s="1"/>
  <c r="BU403" i="3" s="1"/>
  <c r="BR402" i="3"/>
  <c r="BT402" i="3" s="1"/>
  <c r="BQ402" i="3"/>
  <c r="BP402" i="3"/>
  <c r="BS402" i="3" s="1"/>
  <c r="BU402" i="3" s="1"/>
  <c r="BT401" i="3"/>
  <c r="BR401" i="3"/>
  <c r="BQ401" i="3"/>
  <c r="BS401" i="3" s="1"/>
  <c r="BU401" i="3" s="1"/>
  <c r="BP401" i="3"/>
  <c r="BQ400" i="3"/>
  <c r="BP400" i="3"/>
  <c r="BR400" i="3" s="1"/>
  <c r="BT400" i="3" s="1"/>
  <c r="BU399" i="3"/>
  <c r="BR399" i="3"/>
  <c r="BT399" i="3" s="1"/>
  <c r="BQ399" i="3"/>
  <c r="BP399" i="3"/>
  <c r="BS399" i="3" s="1"/>
  <c r="BS398" i="3"/>
  <c r="BU398" i="3" s="1"/>
  <c r="BR398" i="3"/>
  <c r="BT398" i="3" s="1"/>
  <c r="BQ398" i="3"/>
  <c r="BP398" i="3"/>
  <c r="BQ397" i="3"/>
  <c r="BP397" i="3"/>
  <c r="BR397" i="3" s="1"/>
  <c r="BT397" i="3" s="1"/>
  <c r="BR396" i="3"/>
  <c r="BT396" i="3" s="1"/>
  <c r="BQ396" i="3"/>
  <c r="BS396" i="3" s="1"/>
  <c r="BU396" i="3" s="1"/>
  <c r="BP396" i="3"/>
  <c r="BU395" i="3"/>
  <c r="BQ395" i="3"/>
  <c r="BP395" i="3"/>
  <c r="BS395" i="3" s="1"/>
  <c r="BT394" i="3"/>
  <c r="BS394" i="3"/>
  <c r="BU394" i="3" s="1"/>
  <c r="BR394" i="3"/>
  <c r="BQ394" i="3"/>
  <c r="BP394" i="3"/>
  <c r="BR393" i="3"/>
  <c r="BT393" i="3" s="1"/>
  <c r="BQ393" i="3"/>
  <c r="BP393" i="3"/>
  <c r="BT392" i="3"/>
  <c r="BR392" i="3"/>
  <c r="BQ392" i="3"/>
  <c r="BS392" i="3" s="1"/>
  <c r="BU392" i="3" s="1"/>
  <c r="BP392" i="3"/>
  <c r="BQ391" i="3"/>
  <c r="BP391" i="3"/>
  <c r="BQ390" i="3"/>
  <c r="BP390" i="3"/>
  <c r="BR389" i="3"/>
  <c r="BT389" i="3" s="1"/>
  <c r="BQ389" i="3"/>
  <c r="BS389" i="3" s="1"/>
  <c r="BU389" i="3" s="1"/>
  <c r="BP389" i="3"/>
  <c r="BQ388" i="3"/>
  <c r="BP388" i="3"/>
  <c r="BR388" i="3" s="1"/>
  <c r="BT388" i="3" s="1"/>
  <c r="BT387" i="3"/>
  <c r="BR387" i="3"/>
  <c r="BQ387" i="3"/>
  <c r="BP387" i="3"/>
  <c r="BS387" i="3" s="1"/>
  <c r="BU387" i="3" s="1"/>
  <c r="BR386" i="3"/>
  <c r="BT386" i="3" s="1"/>
  <c r="BQ386" i="3"/>
  <c r="BP386" i="3"/>
  <c r="BS386" i="3" s="1"/>
  <c r="BU386" i="3" s="1"/>
  <c r="BT385" i="3"/>
  <c r="BR385" i="3"/>
  <c r="BQ385" i="3"/>
  <c r="BS385" i="3" s="1"/>
  <c r="BU385" i="3" s="1"/>
  <c r="BP385" i="3"/>
  <c r="BR384" i="3"/>
  <c r="BT384" i="3" s="1"/>
  <c r="BQ384" i="3"/>
  <c r="BP384" i="3"/>
  <c r="BU383" i="3"/>
  <c r="BR383" i="3"/>
  <c r="BT383" i="3" s="1"/>
  <c r="BQ383" i="3"/>
  <c r="BP383" i="3"/>
  <c r="BS383" i="3" s="1"/>
  <c r="BS382" i="3"/>
  <c r="BU382" i="3" s="1"/>
  <c r="BR382" i="3"/>
  <c r="BT382" i="3" s="1"/>
  <c r="BQ382" i="3"/>
  <c r="BP382" i="3"/>
  <c r="BQ381" i="3"/>
  <c r="BP381" i="3"/>
  <c r="BR381" i="3" s="1"/>
  <c r="BT381" i="3" s="1"/>
  <c r="BR380" i="3"/>
  <c r="BT380" i="3" s="1"/>
  <c r="BQ380" i="3"/>
  <c r="BS380" i="3" s="1"/>
  <c r="BU380" i="3" s="1"/>
  <c r="BP380" i="3"/>
  <c r="BU379" i="3"/>
  <c r="BQ379" i="3"/>
  <c r="BP379" i="3"/>
  <c r="BS379" i="3" s="1"/>
  <c r="BT378" i="3"/>
  <c r="BS378" i="3"/>
  <c r="BU378" i="3" s="1"/>
  <c r="BR378" i="3"/>
  <c r="BQ378" i="3"/>
  <c r="BP378" i="3"/>
  <c r="BR377" i="3"/>
  <c r="BT377" i="3" s="1"/>
  <c r="BQ377" i="3"/>
  <c r="BP377" i="3"/>
  <c r="BT376" i="3"/>
  <c r="BR376" i="3"/>
  <c r="BQ376" i="3"/>
  <c r="BS376" i="3" s="1"/>
  <c r="BU376" i="3" s="1"/>
  <c r="BP376" i="3"/>
  <c r="BQ375" i="3"/>
  <c r="BP375" i="3"/>
  <c r="BQ374" i="3"/>
  <c r="BP374" i="3"/>
  <c r="BR373" i="3"/>
  <c r="BT373" i="3" s="1"/>
  <c r="BQ373" i="3"/>
  <c r="BS373" i="3" s="1"/>
  <c r="BU373" i="3" s="1"/>
  <c r="BP373" i="3"/>
  <c r="BQ372" i="3"/>
  <c r="BP372" i="3"/>
  <c r="BR372" i="3" s="1"/>
  <c r="BT372" i="3" s="1"/>
  <c r="BR371" i="3"/>
  <c r="BT371" i="3" s="1"/>
  <c r="BQ371" i="3"/>
  <c r="BP371" i="3"/>
  <c r="BS371" i="3" s="1"/>
  <c r="BU371" i="3" s="1"/>
  <c r="BQ370" i="3"/>
  <c r="BP370" i="3"/>
  <c r="BR370" i="3" s="1"/>
  <c r="BT370" i="3" s="1"/>
  <c r="BQ369" i="3"/>
  <c r="BP369" i="3"/>
  <c r="BR368" i="3"/>
  <c r="BT368" i="3" s="1"/>
  <c r="BQ368" i="3"/>
  <c r="BS368" i="3" s="1"/>
  <c r="BU368" i="3" s="1"/>
  <c r="BP368" i="3"/>
  <c r="BQ367" i="3"/>
  <c r="BP367" i="3"/>
  <c r="BS367" i="3" s="1"/>
  <c r="BU367" i="3" s="1"/>
  <c r="BQ366" i="3"/>
  <c r="BP366" i="3"/>
  <c r="BS365" i="3"/>
  <c r="BU365" i="3" s="1"/>
  <c r="BR365" i="3"/>
  <c r="BT365" i="3" s="1"/>
  <c r="BQ365" i="3"/>
  <c r="BP365" i="3"/>
  <c r="BR364" i="3"/>
  <c r="BT364" i="3" s="1"/>
  <c r="BQ364" i="3"/>
  <c r="BP364" i="3"/>
  <c r="BQ363" i="3"/>
  <c r="BP363" i="3"/>
  <c r="BT362" i="3"/>
  <c r="BS362" i="3"/>
  <c r="BU362" i="3" s="1"/>
  <c r="BR362" i="3"/>
  <c r="BQ362" i="3"/>
  <c r="BP362" i="3"/>
  <c r="BQ361" i="3"/>
  <c r="BS361" i="3" s="1"/>
  <c r="BU361" i="3" s="1"/>
  <c r="BP361" i="3"/>
  <c r="BR361" i="3" s="1"/>
  <c r="BT361" i="3" s="1"/>
  <c r="BQ360" i="3"/>
  <c r="BP360" i="3"/>
  <c r="BR360" i="3" s="1"/>
  <c r="BT360" i="3" s="1"/>
  <c r="BT359" i="3"/>
  <c r="BS359" i="3"/>
  <c r="BU359" i="3" s="1"/>
  <c r="BR359" i="3"/>
  <c r="BQ359" i="3"/>
  <c r="BP359" i="3"/>
  <c r="BT358" i="3"/>
  <c r="BR358" i="3"/>
  <c r="BQ358" i="3"/>
  <c r="BS358" i="3" s="1"/>
  <c r="BU358" i="3" s="1"/>
  <c r="BP358" i="3"/>
  <c r="BQ357" i="3"/>
  <c r="BS357" i="3" s="1"/>
  <c r="BU357" i="3" s="1"/>
  <c r="BP357" i="3"/>
  <c r="BR357" i="3" s="1"/>
  <c r="BT357" i="3" s="1"/>
  <c r="BU356" i="3"/>
  <c r="BT356" i="3"/>
  <c r="BR356" i="3"/>
  <c r="BQ356" i="3"/>
  <c r="BS356" i="3" s="1"/>
  <c r="BP356" i="3"/>
  <c r="BT355" i="3"/>
  <c r="BS355" i="3"/>
  <c r="BU355" i="3" s="1"/>
  <c r="BR355" i="3"/>
  <c r="BQ355" i="3"/>
  <c r="BP355" i="3"/>
  <c r="BQ354" i="3"/>
  <c r="BP354" i="3"/>
  <c r="BR354" i="3" s="1"/>
  <c r="BT354" i="3" s="1"/>
  <c r="BT353" i="3"/>
  <c r="BS353" i="3"/>
  <c r="BU353" i="3" s="1"/>
  <c r="BR353" i="3"/>
  <c r="BQ353" i="3"/>
  <c r="BP353" i="3"/>
  <c r="BR352" i="3"/>
  <c r="BT352" i="3" s="1"/>
  <c r="BQ352" i="3"/>
  <c r="BS352" i="3" s="1"/>
  <c r="BU352" i="3" s="1"/>
  <c r="BP352" i="3"/>
  <c r="BR351" i="3"/>
  <c r="BT351" i="3" s="1"/>
  <c r="BQ351" i="3"/>
  <c r="BP351" i="3"/>
  <c r="BS351" i="3" s="1"/>
  <c r="BU351" i="3" s="1"/>
  <c r="BQ350" i="3"/>
  <c r="BP350" i="3"/>
  <c r="BT349" i="3"/>
  <c r="BS349" i="3"/>
  <c r="BU349" i="3" s="1"/>
  <c r="BR349" i="3"/>
  <c r="BQ349" i="3"/>
  <c r="BP349" i="3"/>
  <c r="BT348" i="3"/>
  <c r="BR348" i="3"/>
  <c r="BQ348" i="3"/>
  <c r="BS348" i="3" s="1"/>
  <c r="BU348" i="3" s="1"/>
  <c r="BP348" i="3"/>
  <c r="BR347" i="3"/>
  <c r="BT347" i="3" s="1"/>
  <c r="BQ347" i="3"/>
  <c r="BS347" i="3" s="1"/>
  <c r="BU347" i="3" s="1"/>
  <c r="BP347" i="3"/>
  <c r="BQ346" i="3"/>
  <c r="BP346" i="3"/>
  <c r="BT345" i="3"/>
  <c r="BS345" i="3"/>
  <c r="BU345" i="3" s="1"/>
  <c r="BR345" i="3"/>
  <c r="BQ345" i="3"/>
  <c r="BP345" i="3"/>
  <c r="BR344" i="3"/>
  <c r="BT344" i="3" s="1"/>
  <c r="BQ344" i="3"/>
  <c r="BS344" i="3" s="1"/>
  <c r="BU344" i="3" s="1"/>
  <c r="BP344" i="3"/>
  <c r="BQ343" i="3"/>
  <c r="BP343" i="3"/>
  <c r="BR343" i="3" s="1"/>
  <c r="BT343" i="3" s="1"/>
  <c r="BQ342" i="3"/>
  <c r="BP342" i="3"/>
  <c r="BT341" i="3"/>
  <c r="BS341" i="3"/>
  <c r="BU341" i="3" s="1"/>
  <c r="BR341" i="3"/>
  <c r="BQ341" i="3"/>
  <c r="BP341" i="3"/>
  <c r="BR340" i="3"/>
  <c r="BT340" i="3" s="1"/>
  <c r="BQ340" i="3"/>
  <c r="BS340" i="3" s="1"/>
  <c r="BU340" i="3" s="1"/>
  <c r="BP340" i="3"/>
  <c r="BQ339" i="3"/>
  <c r="BP339" i="3"/>
  <c r="BR339" i="3" s="1"/>
  <c r="BT339" i="3" s="1"/>
  <c r="BQ338" i="3"/>
  <c r="BP338" i="3"/>
  <c r="BT337" i="3"/>
  <c r="BS337" i="3"/>
  <c r="BU337" i="3" s="1"/>
  <c r="BR337" i="3"/>
  <c r="BQ337" i="3"/>
  <c r="BP337" i="3"/>
  <c r="BT336" i="3"/>
  <c r="BR336" i="3"/>
  <c r="BQ336" i="3"/>
  <c r="BS336" i="3" s="1"/>
  <c r="BU336" i="3" s="1"/>
  <c r="BP336" i="3"/>
  <c r="BQ335" i="3"/>
  <c r="BP335" i="3"/>
  <c r="BR335" i="3" s="1"/>
  <c r="BT335" i="3" s="1"/>
  <c r="BQ334" i="3"/>
  <c r="BP334" i="3"/>
  <c r="BT333" i="3"/>
  <c r="BS333" i="3"/>
  <c r="BU333" i="3" s="1"/>
  <c r="BR333" i="3"/>
  <c r="BQ333" i="3"/>
  <c r="BP333" i="3"/>
  <c r="BR332" i="3"/>
  <c r="BT332" i="3" s="1"/>
  <c r="BQ332" i="3"/>
  <c r="BS332" i="3" s="1"/>
  <c r="BU332" i="3" s="1"/>
  <c r="BP332" i="3"/>
  <c r="BR331" i="3"/>
  <c r="BT331" i="3" s="1"/>
  <c r="BQ331" i="3"/>
  <c r="BS331" i="3" s="1"/>
  <c r="BU331" i="3" s="1"/>
  <c r="BP331" i="3"/>
  <c r="BQ330" i="3"/>
  <c r="BP330" i="3"/>
  <c r="BT329" i="3"/>
  <c r="BS329" i="3"/>
  <c r="BU329" i="3" s="1"/>
  <c r="BR329" i="3"/>
  <c r="BQ329" i="3"/>
  <c r="BP329" i="3"/>
  <c r="BR328" i="3"/>
  <c r="BT328" i="3" s="1"/>
  <c r="BQ328" i="3"/>
  <c r="BS328" i="3" s="1"/>
  <c r="BU328" i="3" s="1"/>
  <c r="BP328" i="3"/>
  <c r="BQ327" i="3"/>
  <c r="BS327" i="3" s="1"/>
  <c r="BU327" i="3" s="1"/>
  <c r="BP327" i="3"/>
  <c r="BR327" i="3" s="1"/>
  <c r="BT327" i="3" s="1"/>
  <c r="BQ326" i="3"/>
  <c r="BP326" i="3"/>
  <c r="BT325" i="3"/>
  <c r="BS325" i="3"/>
  <c r="BU325" i="3" s="1"/>
  <c r="BR325" i="3"/>
  <c r="BQ325" i="3"/>
  <c r="BP325" i="3"/>
  <c r="BR324" i="3"/>
  <c r="BT324" i="3" s="1"/>
  <c r="BQ324" i="3"/>
  <c r="BS324" i="3" s="1"/>
  <c r="BU324" i="3" s="1"/>
  <c r="BP324" i="3"/>
  <c r="BQ323" i="3"/>
  <c r="BP323" i="3"/>
  <c r="BR323" i="3" s="1"/>
  <c r="BT323" i="3" s="1"/>
  <c r="BQ322" i="3"/>
  <c r="BP322" i="3"/>
  <c r="BT321" i="3"/>
  <c r="BS321" i="3"/>
  <c r="BU321" i="3" s="1"/>
  <c r="BR321" i="3"/>
  <c r="BQ321" i="3"/>
  <c r="BP321" i="3"/>
  <c r="BT320" i="3"/>
  <c r="BR320" i="3"/>
  <c r="BQ320" i="3"/>
  <c r="BS320" i="3" s="1"/>
  <c r="BU320" i="3" s="1"/>
  <c r="BP320" i="3"/>
  <c r="BR319" i="3"/>
  <c r="BT319" i="3" s="1"/>
  <c r="BQ319" i="3"/>
  <c r="BP319" i="3"/>
  <c r="BQ318" i="3"/>
  <c r="BP318" i="3"/>
  <c r="BT317" i="3"/>
  <c r="BS317" i="3"/>
  <c r="BU317" i="3" s="1"/>
  <c r="BR317" i="3"/>
  <c r="BQ317" i="3"/>
  <c r="BP317" i="3"/>
  <c r="BT316" i="3"/>
  <c r="BR316" i="3"/>
  <c r="BQ316" i="3"/>
  <c r="BS316" i="3" s="1"/>
  <c r="BU316" i="3" s="1"/>
  <c r="BP316" i="3"/>
  <c r="BR315" i="3"/>
  <c r="BT315" i="3" s="1"/>
  <c r="BQ315" i="3"/>
  <c r="BS315" i="3" s="1"/>
  <c r="BU315" i="3" s="1"/>
  <c r="BP315" i="3"/>
  <c r="BQ314" i="3"/>
  <c r="BP314" i="3"/>
  <c r="BT313" i="3"/>
  <c r="BS313" i="3"/>
  <c r="BU313" i="3" s="1"/>
  <c r="BR313" i="3"/>
  <c r="BQ313" i="3"/>
  <c r="BP313" i="3"/>
  <c r="BR312" i="3"/>
  <c r="BT312" i="3" s="1"/>
  <c r="BQ312" i="3"/>
  <c r="BS312" i="3" s="1"/>
  <c r="BU312" i="3" s="1"/>
  <c r="BP312" i="3"/>
  <c r="BQ311" i="3"/>
  <c r="BP311" i="3"/>
  <c r="BR311" i="3" s="1"/>
  <c r="BT311" i="3" s="1"/>
  <c r="BQ310" i="3"/>
  <c r="BP310" i="3"/>
  <c r="BT309" i="3"/>
  <c r="BR309" i="3"/>
  <c r="BQ309" i="3"/>
  <c r="BS309" i="3" s="1"/>
  <c r="BU309" i="3" s="1"/>
  <c r="BP309" i="3"/>
  <c r="BR308" i="3"/>
  <c r="BT308" i="3" s="1"/>
  <c r="BQ308" i="3"/>
  <c r="BS308" i="3" s="1"/>
  <c r="BU308" i="3" s="1"/>
  <c r="BP308" i="3"/>
  <c r="BQ307" i="3"/>
  <c r="BP307" i="3"/>
  <c r="BR307" i="3" s="1"/>
  <c r="BT307" i="3" s="1"/>
  <c r="BQ306" i="3"/>
  <c r="BP306" i="3"/>
  <c r="BR306" i="3" s="1"/>
  <c r="BT306" i="3" s="1"/>
  <c r="BT305" i="3"/>
  <c r="BR305" i="3"/>
  <c r="BQ305" i="3"/>
  <c r="BS305" i="3" s="1"/>
  <c r="BU305" i="3" s="1"/>
  <c r="BP305" i="3"/>
  <c r="BR304" i="3"/>
  <c r="BT304" i="3" s="1"/>
  <c r="BQ304" i="3"/>
  <c r="BS304" i="3" s="1"/>
  <c r="BU304" i="3" s="1"/>
  <c r="BP304" i="3"/>
  <c r="BR303" i="3"/>
  <c r="BT303" i="3" s="1"/>
  <c r="BQ303" i="3"/>
  <c r="BS303" i="3" s="1"/>
  <c r="BU303" i="3" s="1"/>
  <c r="BP303" i="3"/>
  <c r="BS302" i="3"/>
  <c r="BU302" i="3" s="1"/>
  <c r="BQ302" i="3"/>
  <c r="BP302" i="3"/>
  <c r="BR302" i="3" s="1"/>
  <c r="BT302" i="3" s="1"/>
  <c r="BT301" i="3"/>
  <c r="BS301" i="3"/>
  <c r="BU301" i="3" s="1"/>
  <c r="BR301" i="3"/>
  <c r="BQ301" i="3"/>
  <c r="BP301" i="3"/>
  <c r="BT300" i="3"/>
  <c r="BR300" i="3"/>
  <c r="BQ300" i="3"/>
  <c r="BS300" i="3" s="1"/>
  <c r="BU300" i="3" s="1"/>
  <c r="BP300" i="3"/>
  <c r="BR299" i="3"/>
  <c r="BT299" i="3" s="1"/>
  <c r="BQ299" i="3"/>
  <c r="BP299" i="3"/>
  <c r="BU298" i="3"/>
  <c r="BS298" i="3"/>
  <c r="BQ298" i="3"/>
  <c r="BP298" i="3"/>
  <c r="BR298" i="3" s="1"/>
  <c r="BT298" i="3" s="1"/>
  <c r="BT297" i="3"/>
  <c r="BS297" i="3"/>
  <c r="BU297" i="3" s="1"/>
  <c r="BR297" i="3"/>
  <c r="BQ297" i="3"/>
  <c r="BP297" i="3"/>
  <c r="BT296" i="3"/>
  <c r="BR296" i="3"/>
  <c r="BQ296" i="3"/>
  <c r="BS296" i="3" s="1"/>
  <c r="BU296" i="3" s="1"/>
  <c r="BP296" i="3"/>
  <c r="BQ295" i="3"/>
  <c r="BP295" i="3"/>
  <c r="BR295" i="3" s="1"/>
  <c r="BT295" i="3" s="1"/>
  <c r="BQ294" i="3"/>
  <c r="BP294" i="3"/>
  <c r="BR294" i="3" s="1"/>
  <c r="BT294" i="3" s="1"/>
  <c r="BT293" i="3"/>
  <c r="BR293" i="3"/>
  <c r="BQ293" i="3"/>
  <c r="BS293" i="3" s="1"/>
  <c r="BU293" i="3" s="1"/>
  <c r="BP293" i="3"/>
  <c r="BR292" i="3"/>
  <c r="BT292" i="3" s="1"/>
  <c r="BQ292" i="3"/>
  <c r="BS292" i="3" s="1"/>
  <c r="BU292" i="3" s="1"/>
  <c r="BP292" i="3"/>
  <c r="BQ291" i="3"/>
  <c r="BS291" i="3" s="1"/>
  <c r="BU291" i="3" s="1"/>
  <c r="BP291" i="3"/>
  <c r="BR291" i="3" s="1"/>
  <c r="BT291" i="3" s="1"/>
  <c r="BQ290" i="3"/>
  <c r="BP290" i="3"/>
  <c r="BR290" i="3" s="1"/>
  <c r="BT290" i="3" s="1"/>
  <c r="BT289" i="3"/>
  <c r="BR289" i="3"/>
  <c r="BQ289" i="3"/>
  <c r="BS289" i="3" s="1"/>
  <c r="BU289" i="3" s="1"/>
  <c r="BP289" i="3"/>
  <c r="BR288" i="3"/>
  <c r="BT288" i="3" s="1"/>
  <c r="BQ288" i="3"/>
  <c r="BS288" i="3" s="1"/>
  <c r="BU288" i="3" s="1"/>
  <c r="BP288" i="3"/>
  <c r="BR287" i="3"/>
  <c r="BT287" i="3" s="1"/>
  <c r="BQ287" i="3"/>
  <c r="BS287" i="3" s="1"/>
  <c r="BU287" i="3" s="1"/>
  <c r="BP287" i="3"/>
  <c r="BS286" i="3"/>
  <c r="BU286" i="3" s="1"/>
  <c r="BQ286" i="3"/>
  <c r="BP286" i="3"/>
  <c r="BR286" i="3" s="1"/>
  <c r="BT286" i="3" s="1"/>
  <c r="BT285" i="3"/>
  <c r="BS285" i="3"/>
  <c r="BU285" i="3" s="1"/>
  <c r="BR285" i="3"/>
  <c r="BQ285" i="3"/>
  <c r="BP285" i="3"/>
  <c r="BR284" i="3"/>
  <c r="BT284" i="3" s="1"/>
  <c r="BQ284" i="3"/>
  <c r="BS284" i="3" s="1"/>
  <c r="BU284" i="3" s="1"/>
  <c r="BP284" i="3"/>
  <c r="BR283" i="3"/>
  <c r="BT283" i="3" s="1"/>
  <c r="BQ283" i="3"/>
  <c r="BP283" i="3"/>
  <c r="BS282" i="3"/>
  <c r="BU282" i="3" s="1"/>
  <c r="BQ282" i="3"/>
  <c r="BP282" i="3"/>
  <c r="BR282" i="3" s="1"/>
  <c r="BT282" i="3" s="1"/>
  <c r="BT281" i="3"/>
  <c r="BS281" i="3"/>
  <c r="BU281" i="3" s="1"/>
  <c r="BR281" i="3"/>
  <c r="BQ281" i="3"/>
  <c r="BP281" i="3"/>
  <c r="BT280" i="3"/>
  <c r="BR280" i="3"/>
  <c r="BQ280" i="3"/>
  <c r="BS280" i="3" s="1"/>
  <c r="BU280" i="3" s="1"/>
  <c r="BP280" i="3"/>
  <c r="BQ279" i="3"/>
  <c r="BP279" i="3"/>
  <c r="BR279" i="3" s="1"/>
  <c r="BT279" i="3" s="1"/>
  <c r="BQ278" i="3"/>
  <c r="BP278" i="3"/>
  <c r="BT277" i="3"/>
  <c r="BR277" i="3"/>
  <c r="BQ277" i="3"/>
  <c r="BS277" i="3" s="1"/>
  <c r="BU277" i="3" s="1"/>
  <c r="BP277" i="3"/>
  <c r="BR276" i="3"/>
  <c r="BT276" i="3" s="1"/>
  <c r="BQ276" i="3"/>
  <c r="BS276" i="3" s="1"/>
  <c r="BU276" i="3" s="1"/>
  <c r="BP276" i="3"/>
  <c r="BQ275" i="3"/>
  <c r="BP275" i="3"/>
  <c r="BR275" i="3" s="1"/>
  <c r="BT275" i="3" s="1"/>
  <c r="BQ274" i="3"/>
  <c r="BP274" i="3"/>
  <c r="BR274" i="3" s="1"/>
  <c r="BT274" i="3" s="1"/>
  <c r="BT273" i="3"/>
  <c r="BR273" i="3"/>
  <c r="BQ273" i="3"/>
  <c r="BS273" i="3" s="1"/>
  <c r="BU273" i="3" s="1"/>
  <c r="BP273" i="3"/>
  <c r="BR272" i="3"/>
  <c r="BT272" i="3" s="1"/>
  <c r="BQ272" i="3"/>
  <c r="BS272" i="3" s="1"/>
  <c r="BU272" i="3" s="1"/>
  <c r="BP272" i="3"/>
  <c r="BR271" i="3"/>
  <c r="BT271" i="3" s="1"/>
  <c r="BQ271" i="3"/>
  <c r="BS271" i="3" s="1"/>
  <c r="BU271" i="3" s="1"/>
  <c r="BP271" i="3"/>
  <c r="BS270" i="3"/>
  <c r="BU270" i="3" s="1"/>
  <c r="BQ270" i="3"/>
  <c r="BP270" i="3"/>
  <c r="BR270" i="3" s="1"/>
  <c r="BT270" i="3" s="1"/>
  <c r="BT269" i="3"/>
  <c r="BS269" i="3"/>
  <c r="BU269" i="3" s="1"/>
  <c r="BR269" i="3"/>
  <c r="BQ269" i="3"/>
  <c r="BP269" i="3"/>
  <c r="BT268" i="3"/>
  <c r="BR268" i="3"/>
  <c r="BQ268" i="3"/>
  <c r="BS268" i="3" s="1"/>
  <c r="BU268" i="3" s="1"/>
  <c r="BP268" i="3"/>
  <c r="BR267" i="3"/>
  <c r="BT267" i="3" s="1"/>
  <c r="BQ267" i="3"/>
  <c r="BP267" i="3"/>
  <c r="BU266" i="3"/>
  <c r="BS266" i="3"/>
  <c r="BQ266" i="3"/>
  <c r="BP266" i="3"/>
  <c r="BR266" i="3" s="1"/>
  <c r="BT266" i="3" s="1"/>
  <c r="BT265" i="3"/>
  <c r="BS265" i="3"/>
  <c r="BU265" i="3" s="1"/>
  <c r="BR265" i="3"/>
  <c r="BQ265" i="3"/>
  <c r="BP265" i="3"/>
  <c r="BT264" i="3"/>
  <c r="BR264" i="3"/>
  <c r="BQ264" i="3"/>
  <c r="BS264" i="3" s="1"/>
  <c r="BU264" i="3" s="1"/>
  <c r="BP264" i="3"/>
  <c r="BQ263" i="3"/>
  <c r="BP263" i="3"/>
  <c r="BR263" i="3" s="1"/>
  <c r="BT263" i="3" s="1"/>
  <c r="BQ262" i="3"/>
  <c r="BP262" i="3"/>
  <c r="BR262" i="3" s="1"/>
  <c r="BT262" i="3" s="1"/>
  <c r="BR261" i="3"/>
  <c r="BT261" i="3" s="1"/>
  <c r="BQ261" i="3"/>
  <c r="BS261" i="3" s="1"/>
  <c r="BU261" i="3" s="1"/>
  <c r="BP261" i="3"/>
  <c r="BR260" i="3"/>
  <c r="BT260" i="3" s="1"/>
  <c r="BQ260" i="3"/>
  <c r="BS260" i="3" s="1"/>
  <c r="BU260" i="3" s="1"/>
  <c r="BP260" i="3"/>
  <c r="BR259" i="3"/>
  <c r="BT259" i="3" s="1"/>
  <c r="BQ259" i="3"/>
  <c r="BS259" i="3" s="1"/>
  <c r="BU259" i="3" s="1"/>
  <c r="BP259" i="3"/>
  <c r="BT258" i="3"/>
  <c r="BS258" i="3"/>
  <c r="BU258" i="3" s="1"/>
  <c r="BQ258" i="3"/>
  <c r="BP258" i="3"/>
  <c r="BR258" i="3" s="1"/>
  <c r="BT257" i="3"/>
  <c r="BS257" i="3"/>
  <c r="BU257" i="3" s="1"/>
  <c r="BR257" i="3"/>
  <c r="BQ257" i="3"/>
  <c r="BP257" i="3"/>
  <c r="BQ256" i="3"/>
  <c r="BP256" i="3"/>
  <c r="BR256" i="3" s="1"/>
  <c r="BT256" i="3" s="1"/>
  <c r="BQ255" i="3"/>
  <c r="BP255" i="3"/>
  <c r="BR255" i="3" s="1"/>
  <c r="BT255" i="3" s="1"/>
  <c r="BQ254" i="3"/>
  <c r="BP254" i="3"/>
  <c r="BR254" i="3" s="1"/>
  <c r="BT254" i="3" s="1"/>
  <c r="BR253" i="3"/>
  <c r="BT253" i="3" s="1"/>
  <c r="BQ253" i="3"/>
  <c r="BS253" i="3" s="1"/>
  <c r="BU253" i="3" s="1"/>
  <c r="BP253" i="3"/>
  <c r="BR252" i="3"/>
  <c r="BT252" i="3" s="1"/>
  <c r="BQ252" i="3"/>
  <c r="BS252" i="3" s="1"/>
  <c r="BU252" i="3" s="1"/>
  <c r="BP252" i="3"/>
  <c r="BR251" i="3"/>
  <c r="BT251" i="3" s="1"/>
  <c r="BQ251" i="3"/>
  <c r="BS251" i="3" s="1"/>
  <c r="BU251" i="3" s="1"/>
  <c r="BP251" i="3"/>
  <c r="BT250" i="3"/>
  <c r="BS250" i="3"/>
  <c r="BU250" i="3" s="1"/>
  <c r="BQ250" i="3"/>
  <c r="BP250" i="3"/>
  <c r="BR250" i="3" s="1"/>
  <c r="BT249" i="3"/>
  <c r="BS249" i="3"/>
  <c r="BU249" i="3" s="1"/>
  <c r="BR249" i="3"/>
  <c r="BQ249" i="3"/>
  <c r="BP249" i="3"/>
  <c r="BQ248" i="3"/>
  <c r="BP248" i="3"/>
  <c r="BR248" i="3" s="1"/>
  <c r="BT248" i="3" s="1"/>
  <c r="BQ247" i="3"/>
  <c r="BP247" i="3"/>
  <c r="BR247" i="3" s="1"/>
  <c r="BT247" i="3" s="1"/>
  <c r="BQ246" i="3"/>
  <c r="BP246" i="3"/>
  <c r="BR246" i="3" s="1"/>
  <c r="BT246" i="3" s="1"/>
  <c r="BR245" i="3"/>
  <c r="BT245" i="3" s="1"/>
  <c r="BQ245" i="3"/>
  <c r="BS245" i="3" s="1"/>
  <c r="BU245" i="3" s="1"/>
  <c r="BP245" i="3"/>
  <c r="BR244" i="3"/>
  <c r="BT244" i="3" s="1"/>
  <c r="BQ244" i="3"/>
  <c r="BS244" i="3" s="1"/>
  <c r="BU244" i="3" s="1"/>
  <c r="BP244" i="3"/>
  <c r="BR243" i="3"/>
  <c r="BT243" i="3" s="1"/>
  <c r="BQ243" i="3"/>
  <c r="BS243" i="3" s="1"/>
  <c r="BU243" i="3" s="1"/>
  <c r="BP243" i="3"/>
  <c r="BT242" i="3"/>
  <c r="BS242" i="3"/>
  <c r="BU242" i="3" s="1"/>
  <c r="BQ242" i="3"/>
  <c r="BP242" i="3"/>
  <c r="BR242" i="3" s="1"/>
  <c r="BT241" i="3"/>
  <c r="BS241" i="3"/>
  <c r="BU241" i="3" s="1"/>
  <c r="BR241" i="3"/>
  <c r="BQ241" i="3"/>
  <c r="BP241" i="3"/>
  <c r="BQ240" i="3"/>
  <c r="BP240" i="3"/>
  <c r="BR240" i="3" s="1"/>
  <c r="BT240" i="3" s="1"/>
  <c r="BQ239" i="3"/>
  <c r="BP239" i="3"/>
  <c r="BR239" i="3" s="1"/>
  <c r="BT239" i="3" s="1"/>
  <c r="BQ238" i="3"/>
  <c r="BP238" i="3"/>
  <c r="BR238" i="3" s="1"/>
  <c r="BT238" i="3" s="1"/>
  <c r="BR237" i="3"/>
  <c r="BT237" i="3" s="1"/>
  <c r="BQ237" i="3"/>
  <c r="BS237" i="3" s="1"/>
  <c r="BU237" i="3" s="1"/>
  <c r="BP237" i="3"/>
  <c r="BR236" i="3"/>
  <c r="BT236" i="3" s="1"/>
  <c r="BQ236" i="3"/>
  <c r="BS236" i="3" s="1"/>
  <c r="BU236" i="3" s="1"/>
  <c r="BP236" i="3"/>
  <c r="BR235" i="3"/>
  <c r="BT235" i="3" s="1"/>
  <c r="BQ235" i="3"/>
  <c r="BS235" i="3" s="1"/>
  <c r="BU235" i="3" s="1"/>
  <c r="BP235" i="3"/>
  <c r="BT234" i="3"/>
  <c r="BS234" i="3"/>
  <c r="BU234" i="3" s="1"/>
  <c r="BQ234" i="3"/>
  <c r="BP234" i="3"/>
  <c r="BR234" i="3" s="1"/>
  <c r="BT233" i="3"/>
  <c r="BS233" i="3"/>
  <c r="BU233" i="3" s="1"/>
  <c r="BR233" i="3"/>
  <c r="BQ233" i="3"/>
  <c r="BP233" i="3"/>
  <c r="BQ232" i="3"/>
  <c r="BP232" i="3"/>
  <c r="BR232" i="3" s="1"/>
  <c r="BT232" i="3" s="1"/>
  <c r="BQ231" i="3"/>
  <c r="BP231" i="3"/>
  <c r="BR231" i="3" s="1"/>
  <c r="BT231" i="3" s="1"/>
  <c r="BQ230" i="3"/>
  <c r="BP230" i="3"/>
  <c r="BR230" i="3" s="1"/>
  <c r="BT230" i="3" s="1"/>
  <c r="BR229" i="3"/>
  <c r="BT229" i="3" s="1"/>
  <c r="BQ229" i="3"/>
  <c r="BS229" i="3" s="1"/>
  <c r="BU229" i="3" s="1"/>
  <c r="BP229" i="3"/>
  <c r="BR228" i="3"/>
  <c r="BT228" i="3" s="1"/>
  <c r="BQ228" i="3"/>
  <c r="BS228" i="3" s="1"/>
  <c r="BU228" i="3" s="1"/>
  <c r="BP228" i="3"/>
  <c r="BR227" i="3"/>
  <c r="BT227" i="3" s="1"/>
  <c r="BQ227" i="3"/>
  <c r="BS227" i="3" s="1"/>
  <c r="BU227" i="3" s="1"/>
  <c r="BP227" i="3"/>
  <c r="BT226" i="3"/>
  <c r="BS226" i="3"/>
  <c r="BU226" i="3" s="1"/>
  <c r="BQ226" i="3"/>
  <c r="BP226" i="3"/>
  <c r="BR226" i="3" s="1"/>
  <c r="BT225" i="3"/>
  <c r="BS225" i="3"/>
  <c r="BU225" i="3" s="1"/>
  <c r="BR225" i="3"/>
  <c r="BQ225" i="3"/>
  <c r="BP225" i="3"/>
  <c r="BQ224" i="3"/>
  <c r="BP224" i="3"/>
  <c r="BR224" i="3" s="1"/>
  <c r="BT224" i="3" s="1"/>
  <c r="BQ223" i="3"/>
  <c r="BP223" i="3"/>
  <c r="BR223" i="3" s="1"/>
  <c r="BT223" i="3" s="1"/>
  <c r="BQ222" i="3"/>
  <c r="BP222" i="3"/>
  <c r="BR222" i="3" s="1"/>
  <c r="BT222" i="3" s="1"/>
  <c r="BR221" i="3"/>
  <c r="BT221" i="3" s="1"/>
  <c r="BQ221" i="3"/>
  <c r="BS221" i="3" s="1"/>
  <c r="BU221" i="3" s="1"/>
  <c r="BP221" i="3"/>
  <c r="BR220" i="3"/>
  <c r="BT220" i="3" s="1"/>
  <c r="BQ220" i="3"/>
  <c r="BS220" i="3" s="1"/>
  <c r="BU220" i="3" s="1"/>
  <c r="BP220" i="3"/>
  <c r="BR219" i="3"/>
  <c r="BT219" i="3" s="1"/>
  <c r="BQ219" i="3"/>
  <c r="BS219" i="3" s="1"/>
  <c r="BU219" i="3" s="1"/>
  <c r="BP219" i="3"/>
  <c r="BT218" i="3"/>
  <c r="BS218" i="3"/>
  <c r="BU218" i="3" s="1"/>
  <c r="BQ218" i="3"/>
  <c r="BP218" i="3"/>
  <c r="BR218" i="3" s="1"/>
  <c r="BT217" i="3"/>
  <c r="BS217" i="3"/>
  <c r="BU217" i="3" s="1"/>
  <c r="BR217" i="3"/>
  <c r="BQ217" i="3"/>
  <c r="BP217" i="3"/>
  <c r="BQ216" i="3"/>
  <c r="BP216" i="3"/>
  <c r="BR216" i="3" s="1"/>
  <c r="BT216" i="3" s="1"/>
  <c r="BQ215" i="3"/>
  <c r="BP215" i="3"/>
  <c r="BR215" i="3" s="1"/>
  <c r="BT215" i="3" s="1"/>
  <c r="BQ214" i="3"/>
  <c r="BP214" i="3"/>
  <c r="BR214" i="3" s="1"/>
  <c r="BT214" i="3" s="1"/>
  <c r="BR213" i="3"/>
  <c r="BT213" i="3" s="1"/>
  <c r="BQ213" i="3"/>
  <c r="BS213" i="3" s="1"/>
  <c r="BU213" i="3" s="1"/>
  <c r="BP213" i="3"/>
  <c r="BR212" i="3"/>
  <c r="BT212" i="3" s="1"/>
  <c r="BQ212" i="3"/>
  <c r="BS212" i="3" s="1"/>
  <c r="BU212" i="3" s="1"/>
  <c r="BP212" i="3"/>
  <c r="BR211" i="3"/>
  <c r="BT211" i="3" s="1"/>
  <c r="BQ211" i="3"/>
  <c r="BS211" i="3" s="1"/>
  <c r="BU211" i="3" s="1"/>
  <c r="BP211" i="3"/>
  <c r="BT210" i="3"/>
  <c r="BS210" i="3"/>
  <c r="BU210" i="3" s="1"/>
  <c r="BQ210" i="3"/>
  <c r="BP210" i="3"/>
  <c r="BR210" i="3" s="1"/>
  <c r="BT209" i="3"/>
  <c r="BS209" i="3"/>
  <c r="BU209" i="3" s="1"/>
  <c r="BR209" i="3"/>
  <c r="BQ209" i="3"/>
  <c r="BP209" i="3"/>
  <c r="BQ208" i="3"/>
  <c r="BP208" i="3"/>
  <c r="BR208" i="3" s="1"/>
  <c r="BT208" i="3" s="1"/>
  <c r="BQ207" i="3"/>
  <c r="BP207" i="3"/>
  <c r="BR207" i="3" s="1"/>
  <c r="BT207" i="3" s="1"/>
  <c r="BQ206" i="3"/>
  <c r="BP206" i="3"/>
  <c r="BR206" i="3" s="1"/>
  <c r="BT206" i="3" s="1"/>
  <c r="BR205" i="3"/>
  <c r="BT205" i="3" s="1"/>
  <c r="BQ205" i="3"/>
  <c r="BS205" i="3" s="1"/>
  <c r="BU205" i="3" s="1"/>
  <c r="BP205" i="3"/>
  <c r="BR204" i="3"/>
  <c r="BT204" i="3" s="1"/>
  <c r="BQ204" i="3"/>
  <c r="BS204" i="3" s="1"/>
  <c r="BU204" i="3" s="1"/>
  <c r="BP204" i="3"/>
  <c r="BR203" i="3"/>
  <c r="BT203" i="3" s="1"/>
  <c r="BQ203" i="3"/>
  <c r="BS203" i="3" s="1"/>
  <c r="BU203" i="3" s="1"/>
  <c r="BP203" i="3"/>
  <c r="BT202" i="3"/>
  <c r="BS202" i="3"/>
  <c r="BU202" i="3" s="1"/>
  <c r="BQ202" i="3"/>
  <c r="BP202" i="3"/>
  <c r="BR202" i="3" s="1"/>
  <c r="BT201" i="3"/>
  <c r="BS201" i="3"/>
  <c r="BU201" i="3" s="1"/>
  <c r="BR201" i="3"/>
  <c r="BQ201" i="3"/>
  <c r="BP201" i="3"/>
  <c r="BQ200" i="3"/>
  <c r="BP200" i="3"/>
  <c r="BR200" i="3" s="1"/>
  <c r="BT200" i="3" s="1"/>
  <c r="BQ199" i="3"/>
  <c r="BP199" i="3"/>
  <c r="BR199" i="3" s="1"/>
  <c r="BT199" i="3" s="1"/>
  <c r="BQ198" i="3"/>
  <c r="BP198" i="3"/>
  <c r="BR197" i="3"/>
  <c r="BT197" i="3" s="1"/>
  <c r="BQ197" i="3"/>
  <c r="BS197" i="3" s="1"/>
  <c r="BU197" i="3" s="1"/>
  <c r="BP197" i="3"/>
  <c r="BR196" i="3"/>
  <c r="BT196" i="3" s="1"/>
  <c r="BQ196" i="3"/>
  <c r="BS196" i="3" s="1"/>
  <c r="BU196" i="3" s="1"/>
  <c r="BP196" i="3"/>
  <c r="BR195" i="3"/>
  <c r="BT195" i="3" s="1"/>
  <c r="BQ195" i="3"/>
  <c r="BS195" i="3" s="1"/>
  <c r="BU195" i="3" s="1"/>
  <c r="BP195" i="3"/>
  <c r="BT194" i="3"/>
  <c r="BS194" i="3"/>
  <c r="BU194" i="3" s="1"/>
  <c r="BQ194" i="3"/>
  <c r="BP194" i="3"/>
  <c r="BR194" i="3" s="1"/>
  <c r="BT193" i="3"/>
  <c r="BS193" i="3"/>
  <c r="BU193" i="3" s="1"/>
  <c r="BR193" i="3"/>
  <c r="BQ193" i="3"/>
  <c r="BP193" i="3"/>
  <c r="BT192" i="3"/>
  <c r="BQ192" i="3"/>
  <c r="BP192" i="3"/>
  <c r="BR192" i="3" s="1"/>
  <c r="BQ191" i="3"/>
  <c r="BP191" i="3"/>
  <c r="BR191" i="3" s="1"/>
  <c r="BT191" i="3" s="1"/>
  <c r="BQ190" i="3"/>
  <c r="BP190" i="3"/>
  <c r="BR190" i="3" s="1"/>
  <c r="BT190" i="3" s="1"/>
  <c r="BR189" i="3"/>
  <c r="BT189" i="3" s="1"/>
  <c r="BQ189" i="3"/>
  <c r="BS189" i="3" s="1"/>
  <c r="BU189" i="3" s="1"/>
  <c r="BP189" i="3"/>
  <c r="BR188" i="3"/>
  <c r="BT188" i="3" s="1"/>
  <c r="BQ188" i="3"/>
  <c r="BS188" i="3" s="1"/>
  <c r="BU188" i="3" s="1"/>
  <c r="BP188" i="3"/>
  <c r="BR187" i="3"/>
  <c r="BT187" i="3" s="1"/>
  <c r="BQ187" i="3"/>
  <c r="BS187" i="3" s="1"/>
  <c r="BU187" i="3" s="1"/>
  <c r="BP187" i="3"/>
  <c r="BT186" i="3"/>
  <c r="BS186" i="3"/>
  <c r="BU186" i="3" s="1"/>
  <c r="BQ186" i="3"/>
  <c r="BP186" i="3"/>
  <c r="BR186" i="3" s="1"/>
  <c r="BT185" i="3"/>
  <c r="BS185" i="3"/>
  <c r="BU185" i="3" s="1"/>
  <c r="BR185" i="3"/>
  <c r="BQ185" i="3"/>
  <c r="BP185" i="3"/>
  <c r="BT184" i="3"/>
  <c r="BQ184" i="3"/>
  <c r="BP184" i="3"/>
  <c r="BR184" i="3" s="1"/>
  <c r="BQ183" i="3"/>
  <c r="BP183" i="3"/>
  <c r="BR183" i="3" s="1"/>
  <c r="BT183" i="3" s="1"/>
  <c r="BQ182" i="3"/>
  <c r="BP182" i="3"/>
  <c r="BR181" i="3"/>
  <c r="BT181" i="3" s="1"/>
  <c r="BQ181" i="3"/>
  <c r="BS181" i="3" s="1"/>
  <c r="BU181" i="3" s="1"/>
  <c r="BP181" i="3"/>
  <c r="BR180" i="3"/>
  <c r="BT180" i="3" s="1"/>
  <c r="BQ180" i="3"/>
  <c r="BS180" i="3" s="1"/>
  <c r="BU180" i="3" s="1"/>
  <c r="BP180" i="3"/>
  <c r="BR179" i="3"/>
  <c r="BT179" i="3" s="1"/>
  <c r="BQ179" i="3"/>
  <c r="BS179" i="3" s="1"/>
  <c r="BU179" i="3" s="1"/>
  <c r="BP179" i="3"/>
  <c r="BT178" i="3"/>
  <c r="BS178" i="3"/>
  <c r="BU178" i="3" s="1"/>
  <c r="BQ178" i="3"/>
  <c r="BP178" i="3"/>
  <c r="BR178" i="3" s="1"/>
  <c r="BT177" i="3"/>
  <c r="BS177" i="3"/>
  <c r="BU177" i="3" s="1"/>
  <c r="BR177" i="3"/>
  <c r="BQ177" i="3"/>
  <c r="BP177" i="3"/>
  <c r="BT176" i="3"/>
  <c r="BQ176" i="3"/>
  <c r="BP176" i="3"/>
  <c r="BR176" i="3" s="1"/>
  <c r="BQ175" i="3"/>
  <c r="BP175" i="3"/>
  <c r="BR175" i="3" s="1"/>
  <c r="BT175" i="3" s="1"/>
  <c r="BQ174" i="3"/>
  <c r="BP174" i="3"/>
  <c r="BR173" i="3"/>
  <c r="BT173" i="3" s="1"/>
  <c r="BQ173" i="3"/>
  <c r="BS173" i="3" s="1"/>
  <c r="BU173" i="3" s="1"/>
  <c r="BP173" i="3"/>
  <c r="BR172" i="3"/>
  <c r="BT172" i="3" s="1"/>
  <c r="BQ172" i="3"/>
  <c r="BS172" i="3" s="1"/>
  <c r="BU172" i="3" s="1"/>
  <c r="BP172" i="3"/>
  <c r="BR171" i="3"/>
  <c r="BT171" i="3" s="1"/>
  <c r="BQ171" i="3"/>
  <c r="BS171" i="3" s="1"/>
  <c r="BU171" i="3" s="1"/>
  <c r="BP171" i="3"/>
  <c r="BT170" i="3"/>
  <c r="BS170" i="3"/>
  <c r="BU170" i="3" s="1"/>
  <c r="BQ170" i="3"/>
  <c r="BP170" i="3"/>
  <c r="BR170" i="3" s="1"/>
  <c r="BT169" i="3"/>
  <c r="BS169" i="3"/>
  <c r="BU169" i="3" s="1"/>
  <c r="BR169" i="3"/>
  <c r="BQ169" i="3"/>
  <c r="BP169" i="3"/>
  <c r="BT168" i="3"/>
  <c r="BQ168" i="3"/>
  <c r="BP168" i="3"/>
  <c r="BR168" i="3" s="1"/>
  <c r="BQ167" i="3"/>
  <c r="BP167" i="3"/>
  <c r="BR167" i="3" s="1"/>
  <c r="BT167" i="3" s="1"/>
  <c r="BQ166" i="3"/>
  <c r="BP166" i="3"/>
  <c r="BR165" i="3"/>
  <c r="BT165" i="3" s="1"/>
  <c r="BQ165" i="3"/>
  <c r="BS165" i="3" s="1"/>
  <c r="BU165" i="3" s="1"/>
  <c r="BP165" i="3"/>
  <c r="BR164" i="3"/>
  <c r="BT164" i="3" s="1"/>
  <c r="BQ164" i="3"/>
  <c r="BS164" i="3" s="1"/>
  <c r="BU164" i="3" s="1"/>
  <c r="BP164" i="3"/>
  <c r="BR163" i="3"/>
  <c r="BT163" i="3" s="1"/>
  <c r="BQ163" i="3"/>
  <c r="BS163" i="3" s="1"/>
  <c r="BU163" i="3" s="1"/>
  <c r="BP163" i="3"/>
  <c r="BT162" i="3"/>
  <c r="BS162" i="3"/>
  <c r="BU162" i="3" s="1"/>
  <c r="BQ162" i="3"/>
  <c r="BP162" i="3"/>
  <c r="BR162" i="3" s="1"/>
  <c r="BT161" i="3"/>
  <c r="BS161" i="3"/>
  <c r="BU161" i="3" s="1"/>
  <c r="BR161" i="3"/>
  <c r="BQ161" i="3"/>
  <c r="BP161" i="3"/>
  <c r="BT160" i="3"/>
  <c r="BQ160" i="3"/>
  <c r="BP160" i="3"/>
  <c r="BR160" i="3" s="1"/>
  <c r="BQ159" i="3"/>
  <c r="BP159" i="3"/>
  <c r="BR159" i="3" s="1"/>
  <c r="BT159" i="3" s="1"/>
  <c r="BQ158" i="3"/>
  <c r="BP158" i="3"/>
  <c r="BR157" i="3"/>
  <c r="BT157" i="3" s="1"/>
  <c r="BQ157" i="3"/>
  <c r="BS157" i="3" s="1"/>
  <c r="BU157" i="3" s="1"/>
  <c r="BP157" i="3"/>
  <c r="BR156" i="3"/>
  <c r="BT156" i="3" s="1"/>
  <c r="BQ156" i="3"/>
  <c r="BS156" i="3" s="1"/>
  <c r="BU156" i="3" s="1"/>
  <c r="BP156" i="3"/>
  <c r="BR155" i="3"/>
  <c r="BT155" i="3" s="1"/>
  <c r="BQ155" i="3"/>
  <c r="BS155" i="3" s="1"/>
  <c r="BU155" i="3" s="1"/>
  <c r="BP155" i="3"/>
  <c r="BT154" i="3"/>
  <c r="BS154" i="3"/>
  <c r="BU154" i="3" s="1"/>
  <c r="BQ154" i="3"/>
  <c r="BP154" i="3"/>
  <c r="BR154" i="3" s="1"/>
  <c r="BT153" i="3"/>
  <c r="BS153" i="3"/>
  <c r="BU153" i="3" s="1"/>
  <c r="BR153" i="3"/>
  <c r="BQ153" i="3"/>
  <c r="BP153" i="3"/>
  <c r="BQ152" i="3"/>
  <c r="BP152" i="3"/>
  <c r="BR152" i="3" s="1"/>
  <c r="BT152" i="3" s="1"/>
  <c r="BQ151" i="3"/>
  <c r="BP151" i="3"/>
  <c r="BR151" i="3" s="1"/>
  <c r="BT151" i="3" s="1"/>
  <c r="BQ150" i="3"/>
  <c r="BP150" i="3"/>
  <c r="BR149" i="3"/>
  <c r="BT149" i="3" s="1"/>
  <c r="BQ149" i="3"/>
  <c r="BS149" i="3" s="1"/>
  <c r="BU149" i="3" s="1"/>
  <c r="BP149" i="3"/>
  <c r="BR148" i="3"/>
  <c r="BT148" i="3" s="1"/>
  <c r="BQ148" i="3"/>
  <c r="BS148" i="3" s="1"/>
  <c r="BU148" i="3" s="1"/>
  <c r="BP148" i="3"/>
  <c r="BR147" i="3"/>
  <c r="BT147" i="3" s="1"/>
  <c r="BQ147" i="3"/>
  <c r="BS147" i="3" s="1"/>
  <c r="BU147" i="3" s="1"/>
  <c r="BP147" i="3"/>
  <c r="BT146" i="3"/>
  <c r="BS146" i="3"/>
  <c r="BU146" i="3" s="1"/>
  <c r="BQ146" i="3"/>
  <c r="BP146" i="3"/>
  <c r="BR146" i="3" s="1"/>
  <c r="BU145" i="3"/>
  <c r="BT145" i="3"/>
  <c r="BR145" i="3"/>
  <c r="BQ145" i="3"/>
  <c r="BS145" i="3" s="1"/>
  <c r="BP145" i="3"/>
  <c r="BR144" i="3"/>
  <c r="BT144" i="3" s="1"/>
  <c r="BQ144" i="3"/>
  <c r="BS144" i="3" s="1"/>
  <c r="BU144" i="3" s="1"/>
  <c r="BP144" i="3"/>
  <c r="BR143" i="3"/>
  <c r="BT143" i="3" s="1"/>
  <c r="BQ143" i="3"/>
  <c r="BS143" i="3" s="1"/>
  <c r="BU143" i="3" s="1"/>
  <c r="BP143" i="3"/>
  <c r="BT142" i="3"/>
  <c r="BS142" i="3"/>
  <c r="BU142" i="3" s="1"/>
  <c r="BQ142" i="3"/>
  <c r="BP142" i="3"/>
  <c r="BR142" i="3" s="1"/>
  <c r="BU141" i="3"/>
  <c r="BT141" i="3"/>
  <c r="BR141" i="3"/>
  <c r="BQ141" i="3"/>
  <c r="BS141" i="3" s="1"/>
  <c r="BP141" i="3"/>
  <c r="BR140" i="3"/>
  <c r="BT140" i="3" s="1"/>
  <c r="BQ140" i="3"/>
  <c r="BS140" i="3" s="1"/>
  <c r="BU140" i="3" s="1"/>
  <c r="BP140" i="3"/>
  <c r="BR139" i="3"/>
  <c r="BT139" i="3" s="1"/>
  <c r="BQ139" i="3"/>
  <c r="BS139" i="3" s="1"/>
  <c r="BU139" i="3" s="1"/>
  <c r="BP139" i="3"/>
  <c r="BT138" i="3"/>
  <c r="BS138" i="3"/>
  <c r="BU138" i="3" s="1"/>
  <c r="BQ138" i="3"/>
  <c r="BP138" i="3"/>
  <c r="BR138" i="3" s="1"/>
  <c r="BT137" i="3"/>
  <c r="BR137" i="3"/>
  <c r="BQ137" i="3"/>
  <c r="BS137" i="3" s="1"/>
  <c r="BU137" i="3" s="1"/>
  <c r="BP137" i="3"/>
  <c r="BR136" i="3"/>
  <c r="BT136" i="3" s="1"/>
  <c r="BQ136" i="3"/>
  <c r="BS136" i="3" s="1"/>
  <c r="BU136" i="3" s="1"/>
  <c r="BP136" i="3"/>
  <c r="BR135" i="3"/>
  <c r="BT135" i="3" s="1"/>
  <c r="BQ135" i="3"/>
  <c r="BS135" i="3" s="1"/>
  <c r="BU135" i="3" s="1"/>
  <c r="BP135" i="3"/>
  <c r="BT134" i="3"/>
  <c r="BS134" i="3"/>
  <c r="BU134" i="3" s="1"/>
  <c r="BQ134" i="3"/>
  <c r="BP134" i="3"/>
  <c r="BR134" i="3" s="1"/>
  <c r="BT133" i="3"/>
  <c r="BR133" i="3"/>
  <c r="BQ133" i="3"/>
  <c r="BS133" i="3" s="1"/>
  <c r="BU133" i="3" s="1"/>
  <c r="BP133" i="3"/>
  <c r="BR132" i="3"/>
  <c r="BT132" i="3" s="1"/>
  <c r="BQ132" i="3"/>
  <c r="BS132" i="3" s="1"/>
  <c r="BU132" i="3" s="1"/>
  <c r="BP132" i="3"/>
  <c r="BR131" i="3"/>
  <c r="BT131" i="3" s="1"/>
  <c r="BQ131" i="3"/>
  <c r="BS131" i="3" s="1"/>
  <c r="BU131" i="3" s="1"/>
  <c r="BP131" i="3"/>
  <c r="BT130" i="3"/>
  <c r="BS130" i="3"/>
  <c r="BU130" i="3" s="1"/>
  <c r="BQ130" i="3"/>
  <c r="BP130" i="3"/>
  <c r="BR130" i="3" s="1"/>
  <c r="BT129" i="3"/>
  <c r="BR129" i="3"/>
  <c r="BQ129" i="3"/>
  <c r="BS129" i="3" s="1"/>
  <c r="BU129" i="3" s="1"/>
  <c r="BP129" i="3"/>
  <c r="BR128" i="3"/>
  <c r="BT128" i="3" s="1"/>
  <c r="BQ128" i="3"/>
  <c r="BS128" i="3" s="1"/>
  <c r="BU128" i="3" s="1"/>
  <c r="BP128" i="3"/>
  <c r="BR127" i="3"/>
  <c r="BT127" i="3" s="1"/>
  <c r="BQ127" i="3"/>
  <c r="BS127" i="3" s="1"/>
  <c r="BU127" i="3" s="1"/>
  <c r="BP127" i="3"/>
  <c r="BT126" i="3"/>
  <c r="BS126" i="3"/>
  <c r="BU126" i="3" s="1"/>
  <c r="BQ126" i="3"/>
  <c r="BP126" i="3"/>
  <c r="BR126" i="3" s="1"/>
  <c r="BT125" i="3"/>
  <c r="BR125" i="3"/>
  <c r="BQ125" i="3"/>
  <c r="BS125" i="3" s="1"/>
  <c r="BU125" i="3" s="1"/>
  <c r="BP125" i="3"/>
  <c r="BR124" i="3"/>
  <c r="BT124" i="3" s="1"/>
  <c r="BQ124" i="3"/>
  <c r="BS124" i="3" s="1"/>
  <c r="BU124" i="3" s="1"/>
  <c r="BP124" i="3"/>
  <c r="BR123" i="3"/>
  <c r="BT123" i="3" s="1"/>
  <c r="BQ123" i="3"/>
  <c r="BS123" i="3" s="1"/>
  <c r="BU123" i="3" s="1"/>
  <c r="BP123" i="3"/>
  <c r="BT122" i="3"/>
  <c r="BS122" i="3"/>
  <c r="BU122" i="3" s="1"/>
  <c r="BQ122" i="3"/>
  <c r="BP122" i="3"/>
  <c r="BR122" i="3" s="1"/>
  <c r="BU121" i="3"/>
  <c r="BT121" i="3"/>
  <c r="BR121" i="3"/>
  <c r="BQ121" i="3"/>
  <c r="BS121" i="3" s="1"/>
  <c r="BP121" i="3"/>
  <c r="BR120" i="3"/>
  <c r="BT120" i="3" s="1"/>
  <c r="BQ120" i="3"/>
  <c r="BS120" i="3" s="1"/>
  <c r="BU120" i="3" s="1"/>
  <c r="BP120" i="3"/>
  <c r="BR119" i="3"/>
  <c r="BT119" i="3" s="1"/>
  <c r="BQ119" i="3"/>
  <c r="BS119" i="3" s="1"/>
  <c r="BU119" i="3" s="1"/>
  <c r="BP119" i="3"/>
  <c r="BT118" i="3"/>
  <c r="BS118" i="3"/>
  <c r="BU118" i="3" s="1"/>
  <c r="BQ118" i="3"/>
  <c r="BP118" i="3"/>
  <c r="BR118" i="3" s="1"/>
  <c r="BT117" i="3"/>
  <c r="BR117" i="3"/>
  <c r="BQ117" i="3"/>
  <c r="BS117" i="3" s="1"/>
  <c r="BU117" i="3" s="1"/>
  <c r="BP117" i="3"/>
  <c r="BS116" i="3"/>
  <c r="BU116" i="3" s="1"/>
  <c r="BR116" i="3"/>
  <c r="BT116" i="3" s="1"/>
  <c r="BQ116" i="3"/>
  <c r="BP116" i="3"/>
  <c r="BR115" i="3"/>
  <c r="BT115" i="3" s="1"/>
  <c r="BQ115" i="3"/>
  <c r="BS115" i="3" s="1"/>
  <c r="BU115" i="3" s="1"/>
  <c r="BP115" i="3"/>
  <c r="BT114" i="3"/>
  <c r="BS114" i="3"/>
  <c r="BU114" i="3" s="1"/>
  <c r="BQ114" i="3"/>
  <c r="BP114" i="3"/>
  <c r="BR114" i="3" s="1"/>
  <c r="BU113" i="3"/>
  <c r="BR113" i="3"/>
  <c r="BT113" i="3" s="1"/>
  <c r="BQ113" i="3"/>
  <c r="BS113" i="3" s="1"/>
  <c r="BP113" i="3"/>
  <c r="BR112" i="3"/>
  <c r="BT112" i="3" s="1"/>
  <c r="BQ112" i="3"/>
  <c r="BS112" i="3" s="1"/>
  <c r="BU112" i="3" s="1"/>
  <c r="BP112" i="3"/>
  <c r="BR111" i="3"/>
  <c r="BT111" i="3" s="1"/>
  <c r="BQ111" i="3"/>
  <c r="BS111" i="3" s="1"/>
  <c r="BU111" i="3" s="1"/>
  <c r="BP111" i="3"/>
  <c r="BT110" i="3"/>
  <c r="BS110" i="3"/>
  <c r="BU110" i="3" s="1"/>
  <c r="BQ110" i="3"/>
  <c r="BP110" i="3"/>
  <c r="BR110" i="3" s="1"/>
  <c r="BU109" i="3"/>
  <c r="BT109" i="3"/>
  <c r="BR109" i="3"/>
  <c r="BQ109" i="3"/>
  <c r="BS109" i="3" s="1"/>
  <c r="BP109" i="3"/>
  <c r="BS108" i="3"/>
  <c r="BU108" i="3" s="1"/>
  <c r="BR108" i="3"/>
  <c r="BT108" i="3" s="1"/>
  <c r="BQ108" i="3"/>
  <c r="BP108" i="3"/>
  <c r="BR107" i="3"/>
  <c r="BT107" i="3" s="1"/>
  <c r="BQ107" i="3"/>
  <c r="BS107" i="3" s="1"/>
  <c r="BU107" i="3" s="1"/>
  <c r="BP107" i="3"/>
  <c r="BU106" i="3"/>
  <c r="BT106" i="3"/>
  <c r="BS106" i="3"/>
  <c r="BQ106" i="3"/>
  <c r="BP106" i="3"/>
  <c r="BR106" i="3" s="1"/>
  <c r="BT105" i="3"/>
  <c r="BR105" i="3"/>
  <c r="BQ105" i="3"/>
  <c r="BS105" i="3" s="1"/>
  <c r="BU105" i="3" s="1"/>
  <c r="BP105" i="3"/>
  <c r="BR104" i="3"/>
  <c r="BT104" i="3" s="1"/>
  <c r="BQ104" i="3"/>
  <c r="BS104" i="3" s="1"/>
  <c r="BU104" i="3" s="1"/>
  <c r="BP104" i="3"/>
  <c r="BR103" i="3"/>
  <c r="BT103" i="3" s="1"/>
  <c r="BQ103" i="3"/>
  <c r="BS103" i="3" s="1"/>
  <c r="BU103" i="3" s="1"/>
  <c r="BP103" i="3"/>
  <c r="BT102" i="3"/>
  <c r="BQ102" i="3"/>
  <c r="BP102" i="3"/>
  <c r="BR102" i="3" s="1"/>
  <c r="BT101" i="3"/>
  <c r="BR101" i="3"/>
  <c r="BQ101" i="3"/>
  <c r="BS101" i="3" s="1"/>
  <c r="BU101" i="3" s="1"/>
  <c r="BP101" i="3"/>
  <c r="BR100" i="3"/>
  <c r="BT100" i="3" s="1"/>
  <c r="BQ100" i="3"/>
  <c r="BS100" i="3" s="1"/>
  <c r="BU100" i="3" s="1"/>
  <c r="BP100" i="3"/>
  <c r="BR99" i="3"/>
  <c r="BT99" i="3" s="1"/>
  <c r="BQ99" i="3"/>
  <c r="BS99" i="3" s="1"/>
  <c r="BU99" i="3" s="1"/>
  <c r="BP99" i="3"/>
  <c r="BU98" i="3"/>
  <c r="BT98" i="3"/>
  <c r="BS98" i="3"/>
  <c r="BQ98" i="3"/>
  <c r="BP98" i="3"/>
  <c r="BR98" i="3" s="1"/>
  <c r="BR97" i="3"/>
  <c r="BT97" i="3" s="1"/>
  <c r="BQ97" i="3"/>
  <c r="BS97" i="3" s="1"/>
  <c r="BU97" i="3" s="1"/>
  <c r="BP97" i="3"/>
  <c r="BS96" i="3"/>
  <c r="BU96" i="3" s="1"/>
  <c r="BR96" i="3"/>
  <c r="BT96" i="3" s="1"/>
  <c r="BQ96" i="3"/>
  <c r="BP96" i="3"/>
  <c r="BR95" i="3"/>
  <c r="BT95" i="3" s="1"/>
  <c r="BQ95" i="3"/>
  <c r="BS95" i="3" s="1"/>
  <c r="BU95" i="3" s="1"/>
  <c r="BP95" i="3"/>
  <c r="BT94" i="3"/>
  <c r="BQ94" i="3"/>
  <c r="BP94" i="3"/>
  <c r="BR94" i="3" s="1"/>
  <c r="BT93" i="3"/>
  <c r="BR93" i="3"/>
  <c r="BQ93" i="3"/>
  <c r="BS93" i="3" s="1"/>
  <c r="BU93" i="3" s="1"/>
  <c r="BP93" i="3"/>
  <c r="BR92" i="3"/>
  <c r="BT92" i="3" s="1"/>
  <c r="BQ92" i="3"/>
  <c r="BS92" i="3" s="1"/>
  <c r="BU92" i="3" s="1"/>
  <c r="BP92" i="3"/>
  <c r="BU91" i="3"/>
  <c r="BR91" i="3"/>
  <c r="BT91" i="3" s="1"/>
  <c r="BQ91" i="3"/>
  <c r="BS91" i="3" s="1"/>
  <c r="BP91" i="3"/>
  <c r="BQ90" i="3"/>
  <c r="BP90" i="3"/>
  <c r="BR90" i="3" s="1"/>
  <c r="BT90" i="3" s="1"/>
  <c r="BQ89" i="3"/>
  <c r="BP89" i="3"/>
  <c r="BR89" i="3" s="1"/>
  <c r="BT89" i="3" s="1"/>
  <c r="BR88" i="3"/>
  <c r="BT88" i="3" s="1"/>
  <c r="BQ88" i="3"/>
  <c r="BS88" i="3" s="1"/>
  <c r="BU88" i="3" s="1"/>
  <c r="BP88" i="3"/>
  <c r="BQ87" i="3"/>
  <c r="BP87" i="3"/>
  <c r="BR87" i="3" s="1"/>
  <c r="BT87" i="3" s="1"/>
  <c r="BQ86" i="3"/>
  <c r="BP86" i="3"/>
  <c r="BS86" i="3" s="1"/>
  <c r="BU86" i="3" s="1"/>
  <c r="BQ85" i="3"/>
  <c r="BP85" i="3"/>
  <c r="BS85" i="3" s="1"/>
  <c r="BU85" i="3" s="1"/>
  <c r="BT84" i="3"/>
  <c r="BQ84" i="3"/>
  <c r="BS84" i="3" s="1"/>
  <c r="BU84" i="3" s="1"/>
  <c r="BP84" i="3"/>
  <c r="BR84" i="3" s="1"/>
  <c r="BQ83" i="3"/>
  <c r="BP83" i="3"/>
  <c r="BR83" i="3" s="1"/>
  <c r="BT83" i="3" s="1"/>
  <c r="BQ82" i="3"/>
  <c r="BP82" i="3"/>
  <c r="BS82" i="3" s="1"/>
  <c r="BU82" i="3" s="1"/>
  <c r="BR81" i="3"/>
  <c r="BT81" i="3" s="1"/>
  <c r="BQ81" i="3"/>
  <c r="BP81" i="3"/>
  <c r="BR80" i="3"/>
  <c r="BT80" i="3" s="1"/>
  <c r="BQ80" i="3"/>
  <c r="BS80" i="3" s="1"/>
  <c r="BU80" i="3" s="1"/>
  <c r="BP80" i="3"/>
  <c r="BQ79" i="3"/>
  <c r="BP79" i="3"/>
  <c r="BR79" i="3" s="1"/>
  <c r="BT79" i="3" s="1"/>
  <c r="BQ78" i="3"/>
  <c r="BP78" i="3"/>
  <c r="BS78" i="3" s="1"/>
  <c r="BU78" i="3" s="1"/>
  <c r="BQ77" i="3"/>
  <c r="BP77" i="3"/>
  <c r="BS77" i="3" s="1"/>
  <c r="BU77" i="3" s="1"/>
  <c r="BT76" i="3"/>
  <c r="BQ76" i="3"/>
  <c r="BS76" i="3" s="1"/>
  <c r="BU76" i="3" s="1"/>
  <c r="BP76" i="3"/>
  <c r="BR76" i="3" s="1"/>
  <c r="BQ75" i="3"/>
  <c r="BP75" i="3"/>
  <c r="BR75" i="3" s="1"/>
  <c r="BT75" i="3" s="1"/>
  <c r="BR74" i="3"/>
  <c r="BT74" i="3" s="1"/>
  <c r="BQ74" i="3"/>
  <c r="BP74" i="3"/>
  <c r="BS74" i="3" s="1"/>
  <c r="BU74" i="3" s="1"/>
  <c r="BR73" i="3"/>
  <c r="BT73" i="3" s="1"/>
  <c r="BQ73" i="3"/>
  <c r="BP73" i="3"/>
  <c r="BS72" i="3"/>
  <c r="BU72" i="3" s="1"/>
  <c r="BR72" i="3"/>
  <c r="BT72" i="3" s="1"/>
  <c r="BQ72" i="3"/>
  <c r="BP72" i="3"/>
  <c r="BQ71" i="3"/>
  <c r="BP71" i="3"/>
  <c r="BR71" i="3" s="1"/>
  <c r="BT71" i="3" s="1"/>
  <c r="BQ70" i="3"/>
  <c r="BP70" i="3"/>
  <c r="BS70" i="3" s="1"/>
  <c r="BU70" i="3" s="1"/>
  <c r="BR69" i="3"/>
  <c r="BT69" i="3" s="1"/>
  <c r="BQ69" i="3"/>
  <c r="BP69" i="3"/>
  <c r="BS69" i="3" s="1"/>
  <c r="BU69" i="3" s="1"/>
  <c r="BT68" i="3"/>
  <c r="BQ68" i="3"/>
  <c r="BS68" i="3" s="1"/>
  <c r="BU68" i="3" s="1"/>
  <c r="BP68" i="3"/>
  <c r="BR68" i="3" s="1"/>
  <c r="BR67" i="3"/>
  <c r="BT67" i="3" s="1"/>
  <c r="BQ67" i="3"/>
  <c r="BP67" i="3"/>
  <c r="BR66" i="3"/>
  <c r="BT66" i="3" s="1"/>
  <c r="BQ66" i="3"/>
  <c r="BP66" i="3"/>
  <c r="BS66" i="3" s="1"/>
  <c r="BU66" i="3" s="1"/>
  <c r="BU65" i="3"/>
  <c r="BR65" i="3"/>
  <c r="BT65" i="3" s="1"/>
  <c r="BQ65" i="3"/>
  <c r="BS65" i="3" s="1"/>
  <c r="BP65" i="3"/>
  <c r="BS64" i="3"/>
  <c r="BU64" i="3" s="1"/>
  <c r="BR64" i="3"/>
  <c r="BT64" i="3" s="1"/>
  <c r="BQ64" i="3"/>
  <c r="BP64" i="3"/>
  <c r="BQ63" i="3"/>
  <c r="BP63" i="3"/>
  <c r="BR63" i="3" s="1"/>
  <c r="BT63" i="3" s="1"/>
  <c r="BR62" i="3"/>
  <c r="BT62" i="3" s="1"/>
  <c r="BQ62" i="3"/>
  <c r="BP62" i="3"/>
  <c r="BS62" i="3" s="1"/>
  <c r="BU62" i="3" s="1"/>
  <c r="BR61" i="3"/>
  <c r="BT61" i="3" s="1"/>
  <c r="BQ61" i="3"/>
  <c r="BP61" i="3"/>
  <c r="BS61" i="3" s="1"/>
  <c r="BU61" i="3" s="1"/>
  <c r="BT60" i="3"/>
  <c r="BQ60" i="3"/>
  <c r="BS60" i="3" s="1"/>
  <c r="BU60" i="3" s="1"/>
  <c r="BP60" i="3"/>
  <c r="BR60" i="3" s="1"/>
  <c r="BR59" i="3"/>
  <c r="BT59" i="3" s="1"/>
  <c r="BQ59" i="3"/>
  <c r="BP59" i="3"/>
  <c r="BT58" i="3"/>
  <c r="BS58" i="3"/>
  <c r="BU58" i="3" s="1"/>
  <c r="BR58" i="3"/>
  <c r="BQ58" i="3"/>
  <c r="BP58" i="3"/>
  <c r="BR57" i="3"/>
  <c r="BT57" i="3" s="1"/>
  <c r="BQ57" i="3"/>
  <c r="BS57" i="3" s="1"/>
  <c r="BU57" i="3" s="1"/>
  <c r="BP57" i="3"/>
  <c r="BS56" i="3"/>
  <c r="BU56" i="3" s="1"/>
  <c r="BR56" i="3"/>
  <c r="BT56" i="3" s="1"/>
  <c r="BQ56" i="3"/>
  <c r="BP56" i="3"/>
  <c r="BR55" i="3"/>
  <c r="BT55" i="3" s="1"/>
  <c r="BQ55" i="3"/>
  <c r="BP55" i="3"/>
  <c r="BU54" i="3"/>
  <c r="BR54" i="3"/>
  <c r="BT54" i="3" s="1"/>
  <c r="BQ54" i="3"/>
  <c r="BP54" i="3"/>
  <c r="BS54" i="3" s="1"/>
  <c r="BQ53" i="3"/>
  <c r="BP53" i="3"/>
  <c r="BS53" i="3" s="1"/>
  <c r="BU53" i="3" s="1"/>
  <c r="BR52" i="3"/>
  <c r="BT52" i="3" s="1"/>
  <c r="BQ52" i="3"/>
  <c r="BP52" i="3"/>
  <c r="BS52" i="3" s="1"/>
  <c r="BU52" i="3" s="1"/>
  <c r="BQ51" i="3"/>
  <c r="BS51" i="3" s="1"/>
  <c r="BU51" i="3" s="1"/>
  <c r="BP51" i="3"/>
  <c r="BR51" i="3" s="1"/>
  <c r="BT51" i="3" s="1"/>
  <c r="BU50" i="3"/>
  <c r="BT50" i="3"/>
  <c r="BS50" i="3"/>
  <c r="BR50" i="3"/>
  <c r="BQ50" i="3"/>
  <c r="BP50" i="3"/>
  <c r="BR49" i="3"/>
  <c r="BT49" i="3" s="1"/>
  <c r="BQ49" i="3"/>
  <c r="BP49" i="3"/>
  <c r="BS49" i="3" s="1"/>
  <c r="BU49" i="3" s="1"/>
  <c r="BQ48" i="3"/>
  <c r="BS48" i="3" s="1"/>
  <c r="BU48" i="3" s="1"/>
  <c r="BP48" i="3"/>
  <c r="BR48" i="3" s="1"/>
  <c r="BT48" i="3" s="1"/>
  <c r="BQ47" i="3"/>
  <c r="BS47" i="3" s="1"/>
  <c r="BU47" i="3" s="1"/>
  <c r="BP47" i="3"/>
  <c r="BR47" i="3" s="1"/>
  <c r="BT47" i="3" s="1"/>
  <c r="BT46" i="3"/>
  <c r="BS46" i="3"/>
  <c r="BU46" i="3" s="1"/>
  <c r="BR46" i="3"/>
  <c r="BQ46" i="3"/>
  <c r="BP46" i="3"/>
  <c r="BR45" i="3"/>
  <c r="BT45" i="3" s="1"/>
  <c r="BQ45" i="3"/>
  <c r="BS45" i="3" s="1"/>
  <c r="BU45" i="3" s="1"/>
  <c r="BP45" i="3"/>
  <c r="BT44" i="3"/>
  <c r="BR44" i="3"/>
  <c r="BQ44" i="3"/>
  <c r="BS44" i="3" s="1"/>
  <c r="BU44" i="3" s="1"/>
  <c r="BP44" i="3"/>
  <c r="BR43" i="3"/>
  <c r="BT43" i="3" s="1"/>
  <c r="BQ43" i="3"/>
  <c r="BS43" i="3" s="1"/>
  <c r="BU43" i="3" s="1"/>
  <c r="BP43" i="3"/>
  <c r="BR42" i="3"/>
  <c r="BT42" i="3" s="1"/>
  <c r="BQ42" i="3"/>
  <c r="BP42" i="3"/>
  <c r="BS42" i="3" s="1"/>
  <c r="BU42" i="3" s="1"/>
  <c r="BQ41" i="3"/>
  <c r="BP41" i="3"/>
  <c r="BR41" i="3" s="1"/>
  <c r="BT41" i="3" s="1"/>
  <c r="BR40" i="3"/>
  <c r="BT40" i="3" s="1"/>
  <c r="BQ40" i="3"/>
  <c r="BP40" i="3"/>
  <c r="BS40" i="3" s="1"/>
  <c r="BU40" i="3" s="1"/>
  <c r="BR39" i="3"/>
  <c r="BT39" i="3" s="1"/>
  <c r="BQ39" i="3"/>
  <c r="BP39" i="3"/>
  <c r="BQ38" i="3"/>
  <c r="BP38" i="3"/>
  <c r="BS38" i="3" s="1"/>
  <c r="BU38" i="3" s="1"/>
  <c r="BS37" i="3"/>
  <c r="BU37" i="3" s="1"/>
  <c r="BQ37" i="3"/>
  <c r="BP37" i="3"/>
  <c r="BR37" i="3" s="1"/>
  <c r="BT37" i="3" s="1"/>
  <c r="BQ36" i="3"/>
  <c r="BP36" i="3"/>
  <c r="BS36" i="3" s="1"/>
  <c r="BU36" i="3" s="1"/>
  <c r="BQ35" i="3"/>
  <c r="BP35" i="3"/>
  <c r="BR35" i="3" s="1"/>
  <c r="BT35" i="3" s="1"/>
  <c r="BS34" i="3"/>
  <c r="BU34" i="3" s="1"/>
  <c r="BQ34" i="3"/>
  <c r="BP34" i="3"/>
  <c r="BR34" i="3" s="1"/>
  <c r="BT34" i="3" s="1"/>
  <c r="BT33" i="3"/>
  <c r="BR33" i="3"/>
  <c r="BQ33" i="3"/>
  <c r="BS33" i="3" s="1"/>
  <c r="BU33" i="3" s="1"/>
  <c r="BP33" i="3"/>
  <c r="BQ32" i="3"/>
  <c r="BS32" i="3" s="1"/>
  <c r="BU32" i="3" s="1"/>
  <c r="BP32" i="3"/>
  <c r="BR32" i="3" s="1"/>
  <c r="BT32" i="3" s="1"/>
  <c r="BQ31" i="3"/>
  <c r="BS31" i="3" s="1"/>
  <c r="BU31" i="3" s="1"/>
  <c r="BP31" i="3"/>
  <c r="BR31" i="3" s="1"/>
  <c r="BT31" i="3" s="1"/>
  <c r="BT30" i="3"/>
  <c r="BS30" i="3"/>
  <c r="BU30" i="3" s="1"/>
  <c r="BR30" i="3"/>
  <c r="BQ30" i="3"/>
  <c r="BP30" i="3"/>
  <c r="BR29" i="3"/>
  <c r="BT29" i="3" s="1"/>
  <c r="BQ29" i="3"/>
  <c r="BS29" i="3" s="1"/>
  <c r="BU29" i="3" s="1"/>
  <c r="BP29" i="3"/>
  <c r="BT28" i="3"/>
  <c r="BR28" i="3"/>
  <c r="BQ28" i="3"/>
  <c r="BS28" i="3" s="1"/>
  <c r="BU28" i="3" s="1"/>
  <c r="BP28" i="3"/>
  <c r="BR27" i="3"/>
  <c r="BT27" i="3" s="1"/>
  <c r="BQ27" i="3"/>
  <c r="BS27" i="3" s="1"/>
  <c r="BU27" i="3" s="1"/>
  <c r="BP27" i="3"/>
  <c r="BR26" i="3"/>
  <c r="BT26" i="3" s="1"/>
  <c r="BQ26" i="3"/>
  <c r="BP26" i="3"/>
  <c r="BS26" i="3" s="1"/>
  <c r="BU26" i="3" s="1"/>
  <c r="BQ25" i="3"/>
  <c r="BP25" i="3"/>
  <c r="BS25" i="3" s="1"/>
  <c r="BU25" i="3" s="1"/>
  <c r="BR24" i="3"/>
  <c r="BT24" i="3" s="1"/>
  <c r="BQ24" i="3"/>
  <c r="BP24" i="3"/>
  <c r="BS24" i="3" s="1"/>
  <c r="BU24" i="3" s="1"/>
  <c r="BR23" i="3"/>
  <c r="BT23" i="3" s="1"/>
  <c r="BQ23" i="3"/>
  <c r="BP23" i="3"/>
  <c r="BQ22" i="3"/>
  <c r="BP22" i="3"/>
  <c r="BS22" i="3" s="1"/>
  <c r="BU22" i="3" s="1"/>
  <c r="BS21" i="3"/>
  <c r="BU21" i="3" s="1"/>
  <c r="BQ21" i="3"/>
  <c r="BP21" i="3"/>
  <c r="BR21" i="3" s="1"/>
  <c r="BT21" i="3" s="1"/>
  <c r="BQ20" i="3"/>
  <c r="BP20" i="3"/>
  <c r="BS20" i="3" s="1"/>
  <c r="BU20" i="3" s="1"/>
  <c r="BQ19" i="3"/>
  <c r="BP19" i="3"/>
  <c r="BR19" i="3" s="1"/>
  <c r="BT19" i="3" s="1"/>
  <c r="BS18" i="3"/>
  <c r="BU18" i="3" s="1"/>
  <c r="BQ18" i="3"/>
  <c r="BP18" i="3"/>
  <c r="BR18" i="3" s="1"/>
  <c r="BT18" i="3" s="1"/>
  <c r="BT17" i="3"/>
  <c r="BR17" i="3"/>
  <c r="BQ17" i="3"/>
  <c r="BS17" i="3" s="1"/>
  <c r="BU17" i="3" s="1"/>
  <c r="BP17" i="3"/>
  <c r="BQ16" i="3"/>
  <c r="BS16" i="3" s="1"/>
  <c r="BU16" i="3" s="1"/>
  <c r="BP16" i="3"/>
  <c r="BR16" i="3" s="1"/>
  <c r="BT16" i="3" s="1"/>
  <c r="BQ15" i="3"/>
  <c r="BP15" i="3"/>
  <c r="BR15" i="3" s="1"/>
  <c r="BT15" i="3" s="1"/>
  <c r="BT14" i="3"/>
  <c r="BS14" i="3"/>
  <c r="BU14" i="3" s="1"/>
  <c r="BR14" i="3"/>
  <c r="BQ14" i="3"/>
  <c r="BP14" i="3"/>
  <c r="BR13" i="3"/>
  <c r="BT13" i="3" s="1"/>
  <c r="BQ13" i="3"/>
  <c r="BS13" i="3" s="1"/>
  <c r="BU13" i="3" s="1"/>
  <c r="BP13" i="3"/>
  <c r="BT12" i="3"/>
  <c r="BR12" i="3"/>
  <c r="BQ12" i="3"/>
  <c r="BS12" i="3" s="1"/>
  <c r="BU12" i="3" s="1"/>
  <c r="BP12" i="3"/>
  <c r="BR11" i="3"/>
  <c r="BT11" i="3" s="1"/>
  <c r="BQ11" i="3"/>
  <c r="BS11" i="3" s="1"/>
  <c r="BU11" i="3" s="1"/>
  <c r="BP11" i="3"/>
  <c r="BR10" i="3"/>
  <c r="BT10" i="3" s="1"/>
  <c r="BQ10" i="3"/>
  <c r="BP10" i="3"/>
  <c r="BS10" i="3" s="1"/>
  <c r="BU10" i="3" s="1"/>
  <c r="BQ9" i="3"/>
  <c r="BP9" i="3"/>
  <c r="BS9" i="3" s="1"/>
  <c r="BU9" i="3" s="1"/>
  <c r="BS8" i="3"/>
  <c r="BU8" i="3" s="1"/>
  <c r="BR8" i="3"/>
  <c r="BT8" i="3" s="1"/>
  <c r="BQ8" i="3"/>
  <c r="BP8" i="3"/>
  <c r="BR7" i="3"/>
  <c r="BT7" i="3" s="1"/>
  <c r="BQ7" i="3"/>
  <c r="BP7" i="3"/>
  <c r="BQ6" i="3"/>
  <c r="BP6" i="3"/>
  <c r="BS6" i="3" s="1"/>
  <c r="BU6" i="3" s="1"/>
  <c r="BS1811" i="3" l="1"/>
  <c r="BU1811" i="3" s="1"/>
  <c r="BS1807" i="3"/>
  <c r="BU1807" i="3" s="1"/>
  <c r="BS1803" i="3"/>
  <c r="BU1803" i="3" s="1"/>
  <c r="BS1799" i="3"/>
  <c r="BU1799" i="3" s="1"/>
  <c r="BS1795" i="3"/>
  <c r="BU1795" i="3" s="1"/>
  <c r="BR9" i="3"/>
  <c r="BT9" i="3" s="1"/>
  <c r="BS15" i="3"/>
  <c r="BU15" i="3" s="1"/>
  <c r="BS41" i="3"/>
  <c r="BU41" i="3" s="1"/>
  <c r="BS67" i="3"/>
  <c r="BU67" i="3" s="1"/>
  <c r="BS81" i="3"/>
  <c r="BU81" i="3" s="1"/>
  <c r="BR86" i="3"/>
  <c r="BT86" i="3" s="1"/>
  <c r="BS102" i="3"/>
  <c r="BU102" i="3" s="1"/>
  <c r="BS415" i="3"/>
  <c r="BU415" i="3" s="1"/>
  <c r="BR415" i="3"/>
  <c r="BT415" i="3" s="1"/>
  <c r="BR595" i="3"/>
  <c r="BT595" i="3" s="1"/>
  <c r="BS595" i="3"/>
  <c r="BU595" i="3" s="1"/>
  <c r="BS83" i="3"/>
  <c r="BU83" i="3" s="1"/>
  <c r="BR182" i="3"/>
  <c r="BT182" i="3" s="1"/>
  <c r="BS182" i="3"/>
  <c r="BU182" i="3" s="1"/>
  <c r="BS431" i="3"/>
  <c r="BU431" i="3" s="1"/>
  <c r="BR431" i="3"/>
  <c r="BT431" i="3" s="1"/>
  <c r="BS7" i="3"/>
  <c r="BU7" i="3" s="1"/>
  <c r="BR20" i="3"/>
  <c r="BT20" i="3" s="1"/>
  <c r="BS23" i="3"/>
  <c r="BU23" i="3" s="1"/>
  <c r="BR36" i="3"/>
  <c r="BT36" i="3" s="1"/>
  <c r="BS39" i="3"/>
  <c r="BU39" i="3" s="1"/>
  <c r="BS59" i="3"/>
  <c r="BU59" i="3" s="1"/>
  <c r="BS73" i="3"/>
  <c r="BU73" i="3" s="1"/>
  <c r="BR78" i="3"/>
  <c r="BT78" i="3" s="1"/>
  <c r="BR85" i="3"/>
  <c r="BT85" i="3" s="1"/>
  <c r="BS90" i="3"/>
  <c r="BU90" i="3" s="1"/>
  <c r="BR166" i="3"/>
  <c r="BT166" i="3" s="1"/>
  <c r="BS166" i="3"/>
  <c r="BU166" i="3" s="1"/>
  <c r="BS374" i="3"/>
  <c r="BU374" i="3" s="1"/>
  <c r="BR374" i="3"/>
  <c r="BT374" i="3" s="1"/>
  <c r="BS794" i="3"/>
  <c r="BU794" i="3" s="1"/>
  <c r="BR794" i="3"/>
  <c r="BT794" i="3" s="1"/>
  <c r="BS19" i="3"/>
  <c r="BU19" i="3" s="1"/>
  <c r="BS35" i="3"/>
  <c r="BU35" i="3" s="1"/>
  <c r="BS75" i="3"/>
  <c r="BU75" i="3" s="1"/>
  <c r="BS89" i="3"/>
  <c r="BU89" i="3" s="1"/>
  <c r="BS94" i="3"/>
  <c r="BU94" i="3" s="1"/>
  <c r="BR278" i="3"/>
  <c r="BT278" i="3" s="1"/>
  <c r="BS278" i="3"/>
  <c r="BU278" i="3" s="1"/>
  <c r="BS342" i="3"/>
  <c r="BU342" i="3" s="1"/>
  <c r="BR342" i="3"/>
  <c r="BT342" i="3" s="1"/>
  <c r="BR6" i="3"/>
  <c r="BT6" i="3" s="1"/>
  <c r="BR22" i="3"/>
  <c r="BT22" i="3" s="1"/>
  <c r="BR25" i="3"/>
  <c r="BT25" i="3" s="1"/>
  <c r="BR38" i="3"/>
  <c r="BT38" i="3" s="1"/>
  <c r="BR53" i="3"/>
  <c r="BT53" i="3" s="1"/>
  <c r="BR70" i="3"/>
  <c r="BT70" i="3" s="1"/>
  <c r="BR77" i="3"/>
  <c r="BT77" i="3" s="1"/>
  <c r="BR82" i="3"/>
  <c r="BT82" i="3" s="1"/>
  <c r="BR150" i="3"/>
  <c r="BT150" i="3" s="1"/>
  <c r="BS150" i="3"/>
  <c r="BU150" i="3" s="1"/>
  <c r="BS310" i="3"/>
  <c r="BU310" i="3" s="1"/>
  <c r="BR310" i="3"/>
  <c r="BT310" i="3" s="1"/>
  <c r="BR158" i="3"/>
  <c r="BT158" i="3" s="1"/>
  <c r="BS158" i="3"/>
  <c r="BU158" i="3" s="1"/>
  <c r="BR174" i="3"/>
  <c r="BT174" i="3" s="1"/>
  <c r="BS174" i="3"/>
  <c r="BU174" i="3" s="1"/>
  <c r="BR198" i="3"/>
  <c r="BT198" i="3" s="1"/>
  <c r="BS198" i="3"/>
  <c r="BU198" i="3" s="1"/>
  <c r="BS314" i="3"/>
  <c r="BU314" i="3" s="1"/>
  <c r="BR314" i="3"/>
  <c r="BT314" i="3" s="1"/>
  <c r="BS346" i="3"/>
  <c r="BU346" i="3" s="1"/>
  <c r="BR346" i="3"/>
  <c r="BT346" i="3" s="1"/>
  <c r="BS363" i="3"/>
  <c r="BU363" i="3" s="1"/>
  <c r="BR363" i="3"/>
  <c r="BT363" i="3" s="1"/>
  <c r="BS391" i="3"/>
  <c r="BU391" i="3" s="1"/>
  <c r="BR391" i="3"/>
  <c r="BT391" i="3" s="1"/>
  <c r="BS151" i="3"/>
  <c r="BU151" i="3" s="1"/>
  <c r="BS160" i="3"/>
  <c r="BU160" i="3" s="1"/>
  <c r="BS167" i="3"/>
  <c r="BU167" i="3" s="1"/>
  <c r="BS176" i="3"/>
  <c r="BU176" i="3" s="1"/>
  <c r="BS183" i="3"/>
  <c r="BU183" i="3" s="1"/>
  <c r="BS190" i="3"/>
  <c r="BU190" i="3" s="1"/>
  <c r="BS192" i="3"/>
  <c r="BU192" i="3" s="1"/>
  <c r="BS199" i="3"/>
  <c r="BU199" i="3" s="1"/>
  <c r="BS206" i="3"/>
  <c r="BU206" i="3" s="1"/>
  <c r="BS208" i="3"/>
  <c r="BU208" i="3" s="1"/>
  <c r="BS215" i="3"/>
  <c r="BU215" i="3" s="1"/>
  <c r="BS222" i="3"/>
  <c r="BU222" i="3" s="1"/>
  <c r="BS224" i="3"/>
  <c r="BU224" i="3" s="1"/>
  <c r="BS231" i="3"/>
  <c r="BU231" i="3" s="1"/>
  <c r="BS238" i="3"/>
  <c r="BU238" i="3" s="1"/>
  <c r="BS240" i="3"/>
  <c r="BU240" i="3" s="1"/>
  <c r="BS247" i="3"/>
  <c r="BU247" i="3" s="1"/>
  <c r="BS254" i="3"/>
  <c r="BU254" i="3" s="1"/>
  <c r="BS256" i="3"/>
  <c r="BU256" i="3" s="1"/>
  <c r="BS263" i="3"/>
  <c r="BU263" i="3" s="1"/>
  <c r="BS274" i="3"/>
  <c r="BU274" i="3" s="1"/>
  <c r="BS295" i="3"/>
  <c r="BU295" i="3" s="1"/>
  <c r="BS306" i="3"/>
  <c r="BU306" i="3" s="1"/>
  <c r="BS323" i="3"/>
  <c r="BU323" i="3" s="1"/>
  <c r="BS338" i="3"/>
  <c r="BU338" i="3" s="1"/>
  <c r="BR338" i="3"/>
  <c r="BT338" i="3" s="1"/>
  <c r="BS366" i="3"/>
  <c r="BU366" i="3" s="1"/>
  <c r="BR366" i="3"/>
  <c r="BT366" i="3" s="1"/>
  <c r="BS619" i="3"/>
  <c r="BU619" i="3" s="1"/>
  <c r="BR619" i="3"/>
  <c r="BT619" i="3" s="1"/>
  <c r="BS55" i="3"/>
  <c r="BU55" i="3" s="1"/>
  <c r="BS71" i="3"/>
  <c r="BU71" i="3" s="1"/>
  <c r="BS87" i="3"/>
  <c r="BU87" i="3" s="1"/>
  <c r="BS267" i="3"/>
  <c r="BU267" i="3" s="1"/>
  <c r="BS299" i="3"/>
  <c r="BU299" i="3" s="1"/>
  <c r="BS319" i="3"/>
  <c r="BU319" i="3" s="1"/>
  <c r="BS334" i="3"/>
  <c r="BU334" i="3" s="1"/>
  <c r="BR334" i="3"/>
  <c r="BT334" i="3" s="1"/>
  <c r="BS369" i="3"/>
  <c r="BU369" i="3" s="1"/>
  <c r="BR369" i="3"/>
  <c r="BT369" i="3" s="1"/>
  <c r="BS375" i="3"/>
  <c r="BU375" i="3" s="1"/>
  <c r="BR375" i="3"/>
  <c r="BT375" i="3" s="1"/>
  <c r="BS406" i="3"/>
  <c r="BU406" i="3" s="1"/>
  <c r="BR406" i="3"/>
  <c r="BT406" i="3" s="1"/>
  <c r="BS411" i="3"/>
  <c r="BU411" i="3" s="1"/>
  <c r="BR411" i="3"/>
  <c r="BT411" i="3" s="1"/>
  <c r="BS427" i="3"/>
  <c r="BU427" i="3" s="1"/>
  <c r="BR427" i="3"/>
  <c r="BT427" i="3" s="1"/>
  <c r="BS330" i="3"/>
  <c r="BU330" i="3" s="1"/>
  <c r="BR330" i="3"/>
  <c r="BT330" i="3" s="1"/>
  <c r="BS275" i="3"/>
  <c r="BU275" i="3" s="1"/>
  <c r="BS307" i="3"/>
  <c r="BU307" i="3" s="1"/>
  <c r="BS311" i="3"/>
  <c r="BU311" i="3" s="1"/>
  <c r="BS326" i="3"/>
  <c r="BU326" i="3" s="1"/>
  <c r="BR326" i="3"/>
  <c r="BT326" i="3" s="1"/>
  <c r="BS343" i="3"/>
  <c r="BU343" i="3" s="1"/>
  <c r="BS407" i="3"/>
  <c r="BU407" i="3" s="1"/>
  <c r="BR407" i="3"/>
  <c r="BT407" i="3" s="1"/>
  <c r="BS423" i="3"/>
  <c r="BU423" i="3" s="1"/>
  <c r="BR423" i="3"/>
  <c r="BT423" i="3" s="1"/>
  <c r="BS152" i="3"/>
  <c r="BU152" i="3" s="1"/>
  <c r="BS159" i="3"/>
  <c r="BU159" i="3" s="1"/>
  <c r="BS168" i="3"/>
  <c r="BU168" i="3" s="1"/>
  <c r="BS175" i="3"/>
  <c r="BU175" i="3" s="1"/>
  <c r="BS184" i="3"/>
  <c r="BU184" i="3" s="1"/>
  <c r="BS191" i="3"/>
  <c r="BU191" i="3" s="1"/>
  <c r="BS200" i="3"/>
  <c r="BU200" i="3" s="1"/>
  <c r="BS207" i="3"/>
  <c r="BU207" i="3" s="1"/>
  <c r="BS214" i="3"/>
  <c r="BU214" i="3" s="1"/>
  <c r="BS216" i="3"/>
  <c r="BU216" i="3" s="1"/>
  <c r="BS223" i="3"/>
  <c r="BU223" i="3" s="1"/>
  <c r="BS230" i="3"/>
  <c r="BU230" i="3" s="1"/>
  <c r="BS232" i="3"/>
  <c r="BU232" i="3" s="1"/>
  <c r="BS239" i="3"/>
  <c r="BU239" i="3" s="1"/>
  <c r="BS246" i="3"/>
  <c r="BU246" i="3" s="1"/>
  <c r="BS248" i="3"/>
  <c r="BU248" i="3" s="1"/>
  <c r="BS255" i="3"/>
  <c r="BU255" i="3" s="1"/>
  <c r="BS262" i="3"/>
  <c r="BU262" i="3" s="1"/>
  <c r="BS279" i="3"/>
  <c r="BU279" i="3" s="1"/>
  <c r="BS290" i="3"/>
  <c r="BU290" i="3" s="1"/>
  <c r="BS322" i="3"/>
  <c r="BU322" i="3" s="1"/>
  <c r="BR322" i="3"/>
  <c r="BT322" i="3" s="1"/>
  <c r="BS339" i="3"/>
  <c r="BU339" i="3" s="1"/>
  <c r="BS390" i="3"/>
  <c r="BU390" i="3" s="1"/>
  <c r="BR390" i="3"/>
  <c r="BT390" i="3" s="1"/>
  <c r="BS63" i="3"/>
  <c r="BU63" i="3" s="1"/>
  <c r="BS79" i="3"/>
  <c r="BU79" i="3" s="1"/>
  <c r="BS283" i="3"/>
  <c r="BU283" i="3" s="1"/>
  <c r="BS294" i="3"/>
  <c r="BU294" i="3" s="1"/>
  <c r="BS318" i="3"/>
  <c r="BU318" i="3" s="1"/>
  <c r="BR318" i="3"/>
  <c r="BT318" i="3" s="1"/>
  <c r="BS335" i="3"/>
  <c r="BU335" i="3" s="1"/>
  <c r="BS350" i="3"/>
  <c r="BU350" i="3" s="1"/>
  <c r="BR350" i="3"/>
  <c r="BT350" i="3" s="1"/>
  <c r="BS354" i="3"/>
  <c r="BU354" i="3" s="1"/>
  <c r="BR367" i="3"/>
  <c r="BT367" i="3" s="1"/>
  <c r="BS370" i="3"/>
  <c r="BU370" i="3" s="1"/>
  <c r="BS419" i="3"/>
  <c r="BU419" i="3" s="1"/>
  <c r="BR419" i="3"/>
  <c r="BT419" i="3" s="1"/>
  <c r="BS435" i="3"/>
  <c r="BU435" i="3" s="1"/>
  <c r="BR435" i="3"/>
  <c r="BT435" i="3" s="1"/>
  <c r="BS364" i="3"/>
  <c r="BU364" i="3" s="1"/>
  <c r="BS377" i="3"/>
  <c r="BU377" i="3" s="1"/>
  <c r="BS384" i="3"/>
  <c r="BU384" i="3" s="1"/>
  <c r="BS393" i="3"/>
  <c r="BU393" i="3" s="1"/>
  <c r="BS400" i="3"/>
  <c r="BU400" i="3" s="1"/>
  <c r="BS409" i="3"/>
  <c r="BU409" i="3" s="1"/>
  <c r="BS413" i="3"/>
  <c r="BU413" i="3" s="1"/>
  <c r="BS417" i="3"/>
  <c r="BU417" i="3" s="1"/>
  <c r="BS421" i="3"/>
  <c r="BU421" i="3" s="1"/>
  <c r="BS425" i="3"/>
  <c r="BU425" i="3" s="1"/>
  <c r="BS429" i="3"/>
  <c r="BU429" i="3" s="1"/>
  <c r="BS433" i="3"/>
  <c r="BU433" i="3" s="1"/>
  <c r="BS437" i="3"/>
  <c r="BU437" i="3" s="1"/>
  <c r="BR439" i="3"/>
  <c r="BT439" i="3" s="1"/>
  <c r="BS441" i="3"/>
  <c r="BU441" i="3" s="1"/>
  <c r="BR443" i="3"/>
  <c r="BT443" i="3" s="1"/>
  <c r="BS445" i="3"/>
  <c r="BU445" i="3" s="1"/>
  <c r="BR447" i="3"/>
  <c r="BT447" i="3" s="1"/>
  <c r="BS449" i="3"/>
  <c r="BU449" i="3" s="1"/>
  <c r="BR451" i="3"/>
  <c r="BT451" i="3" s="1"/>
  <c r="BS453" i="3"/>
  <c r="BU453" i="3" s="1"/>
  <c r="BR455" i="3"/>
  <c r="BT455" i="3" s="1"/>
  <c r="BS457" i="3"/>
  <c r="BU457" i="3" s="1"/>
  <c r="BR459" i="3"/>
  <c r="BT459" i="3" s="1"/>
  <c r="BS461" i="3"/>
  <c r="BU461" i="3" s="1"/>
  <c r="BS465" i="3"/>
  <c r="BU465" i="3" s="1"/>
  <c r="BS469" i="3"/>
  <c r="BU469" i="3" s="1"/>
  <c r="BS473" i="3"/>
  <c r="BU473" i="3" s="1"/>
  <c r="BS482" i="3"/>
  <c r="BU482" i="3" s="1"/>
  <c r="BS487" i="3"/>
  <c r="BU487" i="3" s="1"/>
  <c r="BS498" i="3"/>
  <c r="BU498" i="3" s="1"/>
  <c r="BS514" i="3"/>
  <c r="BU514" i="3" s="1"/>
  <c r="BS530" i="3"/>
  <c r="BU530" i="3" s="1"/>
  <c r="BS546" i="3"/>
  <c r="BU546" i="3" s="1"/>
  <c r="BS551" i="3"/>
  <c r="BU551" i="3" s="1"/>
  <c r="BS562" i="3"/>
  <c r="BU562" i="3" s="1"/>
  <c r="BS567" i="3"/>
  <c r="BU567" i="3" s="1"/>
  <c r="BR599" i="3"/>
  <c r="BT599" i="3" s="1"/>
  <c r="BS360" i="3"/>
  <c r="BU360" i="3" s="1"/>
  <c r="BS372" i="3"/>
  <c r="BU372" i="3" s="1"/>
  <c r="BR379" i="3"/>
  <c r="BT379" i="3" s="1"/>
  <c r="BS381" i="3"/>
  <c r="BU381" i="3" s="1"/>
  <c r="BS388" i="3"/>
  <c r="BU388" i="3" s="1"/>
  <c r="BR395" i="3"/>
  <c r="BT395" i="3" s="1"/>
  <c r="BS397" i="3"/>
  <c r="BU397" i="3" s="1"/>
  <c r="BS404" i="3"/>
  <c r="BU404" i="3" s="1"/>
  <c r="BS478" i="3"/>
  <c r="BU478" i="3" s="1"/>
  <c r="BS483" i="3"/>
  <c r="BU483" i="3" s="1"/>
  <c r="BS494" i="3"/>
  <c r="BU494" i="3" s="1"/>
  <c r="BS499" i="3"/>
  <c r="BU499" i="3" s="1"/>
  <c r="BS510" i="3"/>
  <c r="BU510" i="3" s="1"/>
  <c r="BS515" i="3"/>
  <c r="BU515" i="3" s="1"/>
  <c r="BS526" i="3"/>
  <c r="BU526" i="3" s="1"/>
  <c r="BS531" i="3"/>
  <c r="BU531" i="3" s="1"/>
  <c r="BS542" i="3"/>
  <c r="BU542" i="3" s="1"/>
  <c r="BS547" i="3"/>
  <c r="BU547" i="3" s="1"/>
  <c r="BS558" i="3"/>
  <c r="BU558" i="3" s="1"/>
  <c r="BS563" i="3"/>
  <c r="BU563" i="3" s="1"/>
  <c r="BS570" i="3"/>
  <c r="BU570" i="3" s="1"/>
  <c r="BS527" i="3"/>
  <c r="BU527" i="3" s="1"/>
  <c r="BS543" i="3"/>
  <c r="BU543" i="3" s="1"/>
  <c r="BS559" i="3"/>
  <c r="BU559" i="3" s="1"/>
  <c r="BS586" i="3"/>
  <c r="BU586" i="3" s="1"/>
  <c r="BS594" i="3"/>
  <c r="BU594" i="3" s="1"/>
  <c r="BS573" i="3"/>
  <c r="BU573" i="3" s="1"/>
  <c r="BS581" i="3"/>
  <c r="BU581" i="3" s="1"/>
  <c r="BS589" i="3"/>
  <c r="BU589" i="3" s="1"/>
  <c r="BS597" i="3"/>
  <c r="BU597" i="3" s="1"/>
  <c r="BS606" i="3"/>
  <c r="BU606" i="3" s="1"/>
  <c r="BS613" i="3"/>
  <c r="BU613" i="3" s="1"/>
  <c r="BS622" i="3"/>
  <c r="BU622" i="3" s="1"/>
  <c r="BS629" i="3"/>
  <c r="BU629" i="3" s="1"/>
  <c r="BS633" i="3"/>
  <c r="BU633" i="3" s="1"/>
  <c r="BS637" i="3"/>
  <c r="BU637" i="3" s="1"/>
  <c r="BS641" i="3"/>
  <c r="BU641" i="3" s="1"/>
  <c r="BS645" i="3"/>
  <c r="BU645" i="3" s="1"/>
  <c r="BS649" i="3"/>
  <c r="BU649" i="3" s="1"/>
  <c r="BS653" i="3"/>
  <c r="BU653" i="3" s="1"/>
  <c r="BS657" i="3"/>
  <c r="BU657" i="3" s="1"/>
  <c r="BS661" i="3"/>
  <c r="BU661" i="3" s="1"/>
  <c r="BS665" i="3"/>
  <c r="BU665" i="3" s="1"/>
  <c r="BS669" i="3"/>
  <c r="BU669" i="3" s="1"/>
  <c r="BS673" i="3"/>
  <c r="BU673" i="3" s="1"/>
  <c r="BS677" i="3"/>
  <c r="BU677" i="3" s="1"/>
  <c r="BS681" i="3"/>
  <c r="BU681" i="3" s="1"/>
  <c r="BS685" i="3"/>
  <c r="BU685" i="3" s="1"/>
  <c r="BR691" i="3"/>
  <c r="BT691" i="3" s="1"/>
  <c r="BS782" i="3"/>
  <c r="BU782" i="3" s="1"/>
  <c r="BR782" i="3"/>
  <c r="BT782" i="3" s="1"/>
  <c r="BS814" i="3"/>
  <c r="BU814" i="3" s="1"/>
  <c r="BR814" i="3"/>
  <c r="BT814" i="3" s="1"/>
  <c r="BS601" i="3"/>
  <c r="BU601" i="3" s="1"/>
  <c r="BS610" i="3"/>
  <c r="BU610" i="3" s="1"/>
  <c r="BS617" i="3"/>
  <c r="BU617" i="3" s="1"/>
  <c r="BS626" i="3"/>
  <c r="BU626" i="3" s="1"/>
  <c r="BS692" i="3"/>
  <c r="BU692" i="3" s="1"/>
  <c r="BS694" i="3"/>
  <c r="BU694" i="3" s="1"/>
  <c r="BS806" i="3"/>
  <c r="BU806" i="3" s="1"/>
  <c r="BR806" i="3"/>
  <c r="BT806" i="3" s="1"/>
  <c r="BS702" i="3"/>
  <c r="BU702" i="3" s="1"/>
  <c r="BS710" i="3"/>
  <c r="BU710" i="3" s="1"/>
  <c r="BS718" i="3"/>
  <c r="BU718" i="3" s="1"/>
  <c r="BS726" i="3"/>
  <c r="BU726" i="3" s="1"/>
  <c r="BS734" i="3"/>
  <c r="BU734" i="3" s="1"/>
  <c r="BS742" i="3"/>
  <c r="BU742" i="3" s="1"/>
  <c r="BS750" i="3"/>
  <c r="BU750" i="3" s="1"/>
  <c r="BS758" i="3"/>
  <c r="BU758" i="3" s="1"/>
  <c r="BS766" i="3"/>
  <c r="BU766" i="3" s="1"/>
  <c r="BS786" i="3"/>
  <c r="BU786" i="3" s="1"/>
  <c r="BR786" i="3"/>
  <c r="BT786" i="3" s="1"/>
  <c r="BS818" i="3"/>
  <c r="BU818" i="3" s="1"/>
  <c r="BR818" i="3"/>
  <c r="BT818" i="3" s="1"/>
  <c r="BS798" i="3"/>
  <c r="BU798" i="3" s="1"/>
  <c r="BR798" i="3"/>
  <c r="BT798" i="3" s="1"/>
  <c r="BS600" i="3"/>
  <c r="BU600" i="3" s="1"/>
  <c r="BS616" i="3"/>
  <c r="BU616" i="3" s="1"/>
  <c r="BS778" i="3"/>
  <c r="BU778" i="3" s="1"/>
  <c r="BR778" i="3"/>
  <c r="BT778" i="3" s="1"/>
  <c r="BS810" i="3"/>
  <c r="BU810" i="3" s="1"/>
  <c r="BR810" i="3"/>
  <c r="BT810" i="3" s="1"/>
  <c r="BR703" i="3"/>
  <c r="BT703" i="3" s="1"/>
  <c r="BR711" i="3"/>
  <c r="BT711" i="3" s="1"/>
  <c r="BR719" i="3"/>
  <c r="BT719" i="3" s="1"/>
  <c r="BR727" i="3"/>
  <c r="BT727" i="3" s="1"/>
  <c r="BR735" i="3"/>
  <c r="BT735" i="3" s="1"/>
  <c r="BS790" i="3"/>
  <c r="BU790" i="3" s="1"/>
  <c r="BR790" i="3"/>
  <c r="BT790" i="3" s="1"/>
  <c r="BS802" i="3"/>
  <c r="BU802" i="3" s="1"/>
  <c r="BR802" i="3"/>
  <c r="BT802" i="3" s="1"/>
  <c r="BS851" i="3"/>
  <c r="BU851" i="3" s="1"/>
  <c r="BS944" i="3"/>
  <c r="BU944" i="3" s="1"/>
  <c r="BR1001" i="3"/>
  <c r="BT1001" i="3" s="1"/>
  <c r="BS1001" i="3"/>
  <c r="BU1001" i="3" s="1"/>
  <c r="BS1019" i="3"/>
  <c r="BU1019" i="3" s="1"/>
  <c r="BR1019" i="3"/>
  <c r="BT1019" i="3" s="1"/>
  <c r="BS1067" i="3"/>
  <c r="BU1067" i="3" s="1"/>
  <c r="BR1067" i="3"/>
  <c r="BT1067" i="3" s="1"/>
  <c r="BS920" i="3"/>
  <c r="BU920" i="3" s="1"/>
  <c r="BR822" i="3"/>
  <c r="BT822" i="3" s="1"/>
  <c r="BR826" i="3"/>
  <c r="BT826" i="3" s="1"/>
  <c r="BR830" i="3"/>
  <c r="BT830" i="3" s="1"/>
  <c r="BR834" i="3"/>
  <c r="BT834" i="3" s="1"/>
  <c r="BR844" i="3"/>
  <c r="BT844" i="3" s="1"/>
  <c r="BR850" i="3"/>
  <c r="BT850" i="3" s="1"/>
  <c r="BR858" i="3"/>
  <c r="BT858" i="3" s="1"/>
  <c r="BR865" i="3"/>
  <c r="BT865" i="3" s="1"/>
  <c r="BR874" i="3"/>
  <c r="BT874" i="3" s="1"/>
  <c r="BR881" i="3"/>
  <c r="BT881" i="3" s="1"/>
  <c r="BR890" i="3"/>
  <c r="BT890" i="3" s="1"/>
  <c r="BR897" i="3"/>
  <c r="BT897" i="3" s="1"/>
  <c r="BR906" i="3"/>
  <c r="BT906" i="3" s="1"/>
  <c r="BR913" i="3"/>
  <c r="BT913" i="3" s="1"/>
  <c r="BR1017" i="3"/>
  <c r="BT1017" i="3" s="1"/>
  <c r="BS1017" i="3"/>
  <c r="BU1017" i="3" s="1"/>
  <c r="BS1035" i="3"/>
  <c r="BU1035" i="3" s="1"/>
  <c r="BR1035" i="3"/>
  <c r="BT1035" i="3" s="1"/>
  <c r="BS855" i="3"/>
  <c r="BU855" i="3" s="1"/>
  <c r="BS928" i="3"/>
  <c r="BU928" i="3" s="1"/>
  <c r="BS843" i="3"/>
  <c r="BU843" i="3" s="1"/>
  <c r="BS852" i="3"/>
  <c r="BU852" i="3" s="1"/>
  <c r="BS860" i="3"/>
  <c r="BU860" i="3" s="1"/>
  <c r="BR862" i="3"/>
  <c r="BT862" i="3" s="1"/>
  <c r="BR869" i="3"/>
  <c r="BT869" i="3" s="1"/>
  <c r="BS876" i="3"/>
  <c r="BU876" i="3" s="1"/>
  <c r="BR878" i="3"/>
  <c r="BT878" i="3" s="1"/>
  <c r="BR885" i="3"/>
  <c r="BT885" i="3" s="1"/>
  <c r="BS892" i="3"/>
  <c r="BU892" i="3" s="1"/>
  <c r="BR894" i="3"/>
  <c r="BT894" i="3" s="1"/>
  <c r="BR901" i="3"/>
  <c r="BT901" i="3" s="1"/>
  <c r="BS908" i="3"/>
  <c r="BU908" i="3" s="1"/>
  <c r="BR910" i="3"/>
  <c r="BT910" i="3" s="1"/>
  <c r="BR921" i="3"/>
  <c r="BT921" i="3" s="1"/>
  <c r="BS1091" i="3"/>
  <c r="BU1091" i="3" s="1"/>
  <c r="BR1091" i="3"/>
  <c r="BT1091" i="3" s="1"/>
  <c r="BS1003" i="3"/>
  <c r="BU1003" i="3" s="1"/>
  <c r="BR1003" i="3"/>
  <c r="BT1003" i="3" s="1"/>
  <c r="BR1033" i="3"/>
  <c r="BT1033" i="3" s="1"/>
  <c r="BS1033" i="3"/>
  <c r="BU1033" i="3" s="1"/>
  <c r="BS986" i="3"/>
  <c r="BU986" i="3" s="1"/>
  <c r="BS994" i="3"/>
  <c r="BU994" i="3" s="1"/>
  <c r="BS1006" i="3"/>
  <c r="BU1006" i="3" s="1"/>
  <c r="BS1022" i="3"/>
  <c r="BU1022" i="3" s="1"/>
  <c r="BS1038" i="3"/>
  <c r="BU1038" i="3" s="1"/>
  <c r="BS1054" i="3"/>
  <c r="BU1054" i="3" s="1"/>
  <c r="BS1056" i="3"/>
  <c r="BU1056" i="3" s="1"/>
  <c r="BS1081" i="3"/>
  <c r="BU1081" i="3" s="1"/>
  <c r="BR1081" i="3"/>
  <c r="BT1081" i="3" s="1"/>
  <c r="BS988" i="3"/>
  <c r="BU988" i="3" s="1"/>
  <c r="BS996" i="3"/>
  <c r="BU996" i="3" s="1"/>
  <c r="BS1010" i="3"/>
  <c r="BU1010" i="3" s="1"/>
  <c r="BS1026" i="3"/>
  <c r="BU1026" i="3" s="1"/>
  <c r="BS1094" i="3"/>
  <c r="BU1094" i="3" s="1"/>
  <c r="BS1097" i="3"/>
  <c r="BU1097" i="3" s="1"/>
  <c r="BR1097" i="3"/>
  <c r="BT1097" i="3" s="1"/>
  <c r="BS1125" i="3"/>
  <c r="BU1125" i="3" s="1"/>
  <c r="BR1125" i="3"/>
  <c r="BT1125" i="3" s="1"/>
  <c r="BS1133" i="3"/>
  <c r="BU1133" i="3" s="1"/>
  <c r="BR1133" i="3"/>
  <c r="BT1133" i="3" s="1"/>
  <c r="BS1141" i="3"/>
  <c r="BU1141" i="3" s="1"/>
  <c r="BR1141" i="3"/>
  <c r="BT1141" i="3" s="1"/>
  <c r="BS1149" i="3"/>
  <c r="BU1149" i="3" s="1"/>
  <c r="BR1149" i="3"/>
  <c r="BT1149" i="3" s="1"/>
  <c r="BS1107" i="3"/>
  <c r="BU1107" i="3" s="1"/>
  <c r="BR1107" i="3"/>
  <c r="BT1107" i="3" s="1"/>
  <c r="BS982" i="3"/>
  <c r="BU982" i="3" s="1"/>
  <c r="BS990" i="3"/>
  <c r="BU990" i="3" s="1"/>
  <c r="BS998" i="3"/>
  <c r="BU998" i="3" s="1"/>
  <c r="BS1014" i="3"/>
  <c r="BU1014" i="3" s="1"/>
  <c r="BS1030" i="3"/>
  <c r="BU1030" i="3" s="1"/>
  <c r="BS1051" i="3"/>
  <c r="BU1051" i="3" s="1"/>
  <c r="BR1051" i="3"/>
  <c r="BT1051" i="3" s="1"/>
  <c r="BS1070" i="3"/>
  <c r="BU1070" i="3" s="1"/>
  <c r="BS1072" i="3"/>
  <c r="BU1072" i="3" s="1"/>
  <c r="BS1110" i="3"/>
  <c r="BU1110" i="3" s="1"/>
  <c r="BS1113" i="3"/>
  <c r="BU1113" i="3" s="1"/>
  <c r="BR1113" i="3"/>
  <c r="BT1113" i="3" s="1"/>
  <c r="BS1005" i="3"/>
  <c r="BU1005" i="3" s="1"/>
  <c r="BR1007" i="3"/>
  <c r="BT1007" i="3" s="1"/>
  <c r="BS1021" i="3"/>
  <c r="BU1021" i="3" s="1"/>
  <c r="BR1023" i="3"/>
  <c r="BT1023" i="3" s="1"/>
  <c r="BS1037" i="3"/>
  <c r="BU1037" i="3" s="1"/>
  <c r="BR1039" i="3"/>
  <c r="BT1039" i="3" s="1"/>
  <c r="BR1049" i="3"/>
  <c r="BT1049" i="3" s="1"/>
  <c r="BS1075" i="3"/>
  <c r="BU1075" i="3" s="1"/>
  <c r="BR1075" i="3"/>
  <c r="BT1075" i="3" s="1"/>
  <c r="BS984" i="3"/>
  <c r="BU984" i="3" s="1"/>
  <c r="BS992" i="3"/>
  <c r="BU992" i="3" s="1"/>
  <c r="BS1002" i="3"/>
  <c r="BU1002" i="3" s="1"/>
  <c r="BS1048" i="3"/>
  <c r="BU1048" i="3" s="1"/>
  <c r="BS1064" i="3"/>
  <c r="BU1064" i="3" s="1"/>
  <c r="BS1080" i="3"/>
  <c r="BU1080" i="3" s="1"/>
  <c r="BS1096" i="3"/>
  <c r="BU1096" i="3" s="1"/>
  <c r="BS1112" i="3"/>
  <c r="BU1112" i="3" s="1"/>
  <c r="BR1185" i="3"/>
  <c r="BT1185" i="3" s="1"/>
  <c r="BR1201" i="3"/>
  <c r="BT1201" i="3" s="1"/>
  <c r="BR1217" i="3"/>
  <c r="BT1217" i="3" s="1"/>
  <c r="BR1233" i="3"/>
  <c r="BT1233" i="3" s="1"/>
  <c r="BR1249" i="3"/>
  <c r="BT1249" i="3" s="1"/>
  <c r="BR1265" i="3"/>
  <c r="BT1265" i="3" s="1"/>
  <c r="BR1281" i="3"/>
  <c r="BT1281" i="3" s="1"/>
  <c r="BR1297" i="3"/>
  <c r="BT1297" i="3" s="1"/>
  <c r="BR1320" i="3"/>
  <c r="BT1320" i="3" s="1"/>
  <c r="BR1083" i="3"/>
  <c r="BT1083" i="3" s="1"/>
  <c r="BR1099" i="3"/>
  <c r="BT1099" i="3" s="1"/>
  <c r="BR1115" i="3"/>
  <c r="BT1115" i="3" s="1"/>
  <c r="BR1121" i="3"/>
  <c r="BT1121" i="3" s="1"/>
  <c r="BS1126" i="3"/>
  <c r="BU1126" i="3" s="1"/>
  <c r="BR1129" i="3"/>
  <c r="BT1129" i="3" s="1"/>
  <c r="BS1134" i="3"/>
  <c r="BU1134" i="3" s="1"/>
  <c r="BR1137" i="3"/>
  <c r="BT1137" i="3" s="1"/>
  <c r="BS1142" i="3"/>
  <c r="BU1142" i="3" s="1"/>
  <c r="BR1145" i="3"/>
  <c r="BT1145" i="3" s="1"/>
  <c r="BS1150" i="3"/>
  <c r="BU1150" i="3" s="1"/>
  <c r="BR1153" i="3"/>
  <c r="BT1153" i="3" s="1"/>
  <c r="BS1158" i="3"/>
  <c r="BU1158" i="3" s="1"/>
  <c r="BR1161" i="3"/>
  <c r="BT1161" i="3" s="1"/>
  <c r="BS1166" i="3"/>
  <c r="BU1166" i="3" s="1"/>
  <c r="BR1169" i="3"/>
  <c r="BT1169" i="3" s="1"/>
  <c r="BS1174" i="3"/>
  <c r="BU1174" i="3" s="1"/>
  <c r="BR1177" i="3"/>
  <c r="BT1177" i="3" s="1"/>
  <c r="BS1182" i="3"/>
  <c r="BU1182" i="3" s="1"/>
  <c r="BS1196" i="3"/>
  <c r="BU1196" i="3" s="1"/>
  <c r="BS1198" i="3"/>
  <c r="BU1198" i="3" s="1"/>
  <c r="BS1212" i="3"/>
  <c r="BU1212" i="3" s="1"/>
  <c r="BS1214" i="3"/>
  <c r="BU1214" i="3" s="1"/>
  <c r="BS1228" i="3"/>
  <c r="BU1228" i="3" s="1"/>
  <c r="BS1230" i="3"/>
  <c r="BU1230" i="3" s="1"/>
  <c r="BS1325" i="3"/>
  <c r="BU1325" i="3" s="1"/>
  <c r="BR1325" i="3"/>
  <c r="BT1325" i="3" s="1"/>
  <c r="BS1334" i="3"/>
  <c r="BU1334" i="3" s="1"/>
  <c r="BR1334" i="3"/>
  <c r="BT1334" i="3" s="1"/>
  <c r="BS1044" i="3"/>
  <c r="BU1044" i="3" s="1"/>
  <c r="BS1060" i="3"/>
  <c r="BU1060" i="3" s="1"/>
  <c r="BS1076" i="3"/>
  <c r="BU1076" i="3" s="1"/>
  <c r="BS1316" i="3"/>
  <c r="BU1316" i="3" s="1"/>
  <c r="BS1306" i="3"/>
  <c r="BU1306" i="3" s="1"/>
  <c r="BR1306" i="3"/>
  <c r="BT1306" i="3" s="1"/>
  <c r="BS1337" i="3"/>
  <c r="BU1337" i="3" s="1"/>
  <c r="BS1122" i="3"/>
  <c r="BU1122" i="3" s="1"/>
  <c r="BS1130" i="3"/>
  <c r="BU1130" i="3" s="1"/>
  <c r="BS1138" i="3"/>
  <c r="BU1138" i="3" s="1"/>
  <c r="BS1146" i="3"/>
  <c r="BU1146" i="3" s="1"/>
  <c r="BS1154" i="3"/>
  <c r="BU1154" i="3" s="1"/>
  <c r="BR1157" i="3"/>
  <c r="BT1157" i="3" s="1"/>
  <c r="BS1162" i="3"/>
  <c r="BU1162" i="3" s="1"/>
  <c r="BR1165" i="3"/>
  <c r="BT1165" i="3" s="1"/>
  <c r="BS1170" i="3"/>
  <c r="BU1170" i="3" s="1"/>
  <c r="BR1173" i="3"/>
  <c r="BT1173" i="3" s="1"/>
  <c r="BS1178" i="3"/>
  <c r="BU1178" i="3" s="1"/>
  <c r="BR1181" i="3"/>
  <c r="BT1181" i="3" s="1"/>
  <c r="BS1188" i="3"/>
  <c r="BU1188" i="3" s="1"/>
  <c r="BS1190" i="3"/>
  <c r="BU1190" i="3" s="1"/>
  <c r="BS1204" i="3"/>
  <c r="BU1204" i="3" s="1"/>
  <c r="BS1206" i="3"/>
  <c r="BU1206" i="3" s="1"/>
  <c r="BS1220" i="3"/>
  <c r="BU1220" i="3" s="1"/>
  <c r="BS1222" i="3"/>
  <c r="BU1222" i="3" s="1"/>
  <c r="BS1236" i="3"/>
  <c r="BU1236" i="3" s="1"/>
  <c r="BS1238" i="3"/>
  <c r="BU1238" i="3" s="1"/>
  <c r="BS1252" i="3"/>
  <c r="BU1252" i="3" s="1"/>
  <c r="BS1254" i="3"/>
  <c r="BU1254" i="3" s="1"/>
  <c r="BS1268" i="3"/>
  <c r="BU1268" i="3" s="1"/>
  <c r="BS1270" i="3"/>
  <c r="BU1270" i="3" s="1"/>
  <c r="BS1284" i="3"/>
  <c r="BU1284" i="3" s="1"/>
  <c r="BS1286" i="3"/>
  <c r="BU1286" i="3" s="1"/>
  <c r="BS1300" i="3"/>
  <c r="BU1300" i="3" s="1"/>
  <c r="BR1197" i="3"/>
  <c r="BT1197" i="3" s="1"/>
  <c r="BR1213" i="3"/>
  <c r="BT1213" i="3" s="1"/>
  <c r="BR1229" i="3"/>
  <c r="BT1229" i="3" s="1"/>
  <c r="BR1245" i="3"/>
  <c r="BT1245" i="3" s="1"/>
  <c r="BR1261" i="3"/>
  <c r="BT1261" i="3" s="1"/>
  <c r="BR1277" i="3"/>
  <c r="BT1277" i="3" s="1"/>
  <c r="BR1293" i="3"/>
  <c r="BT1293" i="3" s="1"/>
  <c r="BS1309" i="3"/>
  <c r="BU1309" i="3" s="1"/>
  <c r="BR1309" i="3"/>
  <c r="BT1309" i="3" s="1"/>
  <c r="BS1124" i="3"/>
  <c r="BU1124" i="3" s="1"/>
  <c r="BS1132" i="3"/>
  <c r="BU1132" i="3" s="1"/>
  <c r="BS1140" i="3"/>
  <c r="BU1140" i="3" s="1"/>
  <c r="BS1148" i="3"/>
  <c r="BU1148" i="3" s="1"/>
  <c r="BS1156" i="3"/>
  <c r="BU1156" i="3" s="1"/>
  <c r="BS1164" i="3"/>
  <c r="BU1164" i="3" s="1"/>
  <c r="BS1172" i="3"/>
  <c r="BU1172" i="3" s="1"/>
  <c r="BS1180" i="3"/>
  <c r="BU1180" i="3" s="1"/>
  <c r="BS1192" i="3"/>
  <c r="BU1192" i="3" s="1"/>
  <c r="BS1194" i="3"/>
  <c r="BU1194" i="3" s="1"/>
  <c r="BS1208" i="3"/>
  <c r="BU1208" i="3" s="1"/>
  <c r="BS1210" i="3"/>
  <c r="BU1210" i="3" s="1"/>
  <c r="BS1224" i="3"/>
  <c r="BU1224" i="3" s="1"/>
  <c r="BS1226" i="3"/>
  <c r="BU1226" i="3" s="1"/>
  <c r="BS1240" i="3"/>
  <c r="BU1240" i="3" s="1"/>
  <c r="BS1242" i="3"/>
  <c r="BU1242" i="3" s="1"/>
  <c r="BS1256" i="3"/>
  <c r="BU1256" i="3" s="1"/>
  <c r="BS1258" i="3"/>
  <c r="BU1258" i="3" s="1"/>
  <c r="BS1272" i="3"/>
  <c r="BU1272" i="3" s="1"/>
  <c r="BS1274" i="3"/>
  <c r="BU1274" i="3" s="1"/>
  <c r="BS1322" i="3"/>
  <c r="BU1322" i="3" s="1"/>
  <c r="BR1322" i="3"/>
  <c r="BT1322" i="3" s="1"/>
  <c r="BS1441" i="3"/>
  <c r="BU1441" i="3" s="1"/>
  <c r="BS1335" i="3"/>
  <c r="BU1335" i="3" s="1"/>
  <c r="BS1343" i="3"/>
  <c r="BU1343" i="3" s="1"/>
  <c r="BS1345" i="3"/>
  <c r="BU1345" i="3" s="1"/>
  <c r="BS1359" i="3"/>
  <c r="BU1359" i="3" s="1"/>
  <c r="BS1361" i="3"/>
  <c r="BU1361" i="3" s="1"/>
  <c r="BS1303" i="3"/>
  <c r="BU1303" i="3" s="1"/>
  <c r="BS1319" i="3"/>
  <c r="BU1319" i="3" s="1"/>
  <c r="BR1356" i="3"/>
  <c r="BT1356" i="3" s="1"/>
  <c r="BS1440" i="3"/>
  <c r="BU1440" i="3" s="1"/>
  <c r="BR1440" i="3"/>
  <c r="BT1440" i="3" s="1"/>
  <c r="BS1331" i="3"/>
  <c r="BU1331" i="3" s="1"/>
  <c r="BS1339" i="3"/>
  <c r="BU1339" i="3" s="1"/>
  <c r="BS1351" i="3"/>
  <c r="BU1351" i="3" s="1"/>
  <c r="BS1353" i="3"/>
  <c r="BU1353" i="3" s="1"/>
  <c r="BS1435" i="3"/>
  <c r="BU1435" i="3" s="1"/>
  <c r="BS1424" i="3"/>
  <c r="BU1424" i="3" s="1"/>
  <c r="BS1341" i="3"/>
  <c r="BU1341" i="3" s="1"/>
  <c r="BS1513" i="3"/>
  <c r="BU1513" i="3" s="1"/>
  <c r="BS1568" i="3"/>
  <c r="BU1568" i="3" s="1"/>
  <c r="BR1568" i="3"/>
  <c r="BT1568" i="3" s="1"/>
  <c r="BS1721" i="3"/>
  <c r="BU1721" i="3" s="1"/>
  <c r="BR1721" i="3"/>
  <c r="BT1721" i="3" s="1"/>
  <c r="BS1729" i="3"/>
  <c r="BU1729" i="3" s="1"/>
  <c r="BR1729" i="3"/>
  <c r="BT1729" i="3" s="1"/>
  <c r="BS1493" i="3"/>
  <c r="BU1493" i="3" s="1"/>
  <c r="BS1509" i="3"/>
  <c r="BU1509" i="3" s="1"/>
  <c r="BS1554" i="3"/>
  <c r="BU1554" i="3" s="1"/>
  <c r="BR1554" i="3"/>
  <c r="BT1554" i="3" s="1"/>
  <c r="BS1570" i="3"/>
  <c r="BU1570" i="3" s="1"/>
  <c r="BR1570" i="3"/>
  <c r="BT1570" i="3" s="1"/>
  <c r="BS1552" i="3"/>
  <c r="BU1552" i="3" s="1"/>
  <c r="BR1552" i="3"/>
  <c r="BT1552" i="3" s="1"/>
  <c r="BS1525" i="3"/>
  <c r="BU1525" i="3" s="1"/>
  <c r="BS1533" i="3"/>
  <c r="BU1533" i="3" s="1"/>
  <c r="BS1541" i="3"/>
  <c r="BU1541" i="3" s="1"/>
  <c r="BS1546" i="3"/>
  <c r="BU1546" i="3" s="1"/>
  <c r="BS1557" i="3"/>
  <c r="BU1557" i="3" s="1"/>
  <c r="BS1562" i="3"/>
  <c r="BU1562" i="3" s="1"/>
  <c r="BS1573" i="3"/>
  <c r="BU1573" i="3" s="1"/>
  <c r="BS1606" i="3"/>
  <c r="BU1606" i="3" s="1"/>
  <c r="BR1606" i="3"/>
  <c r="BT1606" i="3" s="1"/>
  <c r="BS1614" i="3"/>
  <c r="BU1614" i="3" s="1"/>
  <c r="BR1614" i="3"/>
  <c r="BT1614" i="3" s="1"/>
  <c r="BS1527" i="3"/>
  <c r="BU1527" i="3" s="1"/>
  <c r="BS1535" i="3"/>
  <c r="BU1535" i="3" s="1"/>
  <c r="BS1545" i="3"/>
  <c r="BU1545" i="3" s="1"/>
  <c r="BS1561" i="3"/>
  <c r="BU1561" i="3" s="1"/>
  <c r="BS1577" i="3"/>
  <c r="BU1577" i="3" s="1"/>
  <c r="BS1581" i="3"/>
  <c r="BU1581" i="3" s="1"/>
  <c r="BS1585" i="3"/>
  <c r="BU1585" i="3" s="1"/>
  <c r="BS1589" i="3"/>
  <c r="BU1589" i="3" s="1"/>
  <c r="BS1593" i="3"/>
  <c r="BU1593" i="3" s="1"/>
  <c r="BS1597" i="3"/>
  <c r="BU1597" i="3" s="1"/>
  <c r="BS1637" i="3"/>
  <c r="BU1637" i="3" s="1"/>
  <c r="BR1637" i="3"/>
  <c r="BT1637" i="3" s="1"/>
  <c r="BS1653" i="3"/>
  <c r="BU1653" i="3" s="1"/>
  <c r="BR1653" i="3"/>
  <c r="BT1653" i="3" s="1"/>
  <c r="BS1713" i="3"/>
  <c r="BU1713" i="3" s="1"/>
  <c r="BR1713" i="3"/>
  <c r="BT1713" i="3" s="1"/>
  <c r="BS1623" i="3"/>
  <c r="BU1623" i="3" s="1"/>
  <c r="BR1623" i="3"/>
  <c r="BT1623" i="3" s="1"/>
  <c r="BS1705" i="3"/>
  <c r="BU1705" i="3" s="1"/>
  <c r="BR1705" i="3"/>
  <c r="BT1705" i="3" s="1"/>
  <c r="BS1610" i="3"/>
  <c r="BU1610" i="3" s="1"/>
  <c r="BR1610" i="3"/>
  <c r="BT1610" i="3" s="1"/>
  <c r="BS1629" i="3"/>
  <c r="BU1629" i="3" s="1"/>
  <c r="BR1629" i="3"/>
  <c r="BT1629" i="3" s="1"/>
  <c r="BS1697" i="3"/>
  <c r="BU1697" i="3" s="1"/>
  <c r="BR1697" i="3"/>
  <c r="BT1697" i="3" s="1"/>
  <c r="BS1523" i="3"/>
  <c r="BU1523" i="3" s="1"/>
  <c r="BR1526" i="3"/>
  <c r="BT1526" i="3" s="1"/>
  <c r="BS1531" i="3"/>
  <c r="BU1531" i="3" s="1"/>
  <c r="BS1539" i="3"/>
  <c r="BU1539" i="3" s="1"/>
  <c r="BS1553" i="3"/>
  <c r="BU1553" i="3" s="1"/>
  <c r="BS1569" i="3"/>
  <c r="BU1569" i="3" s="1"/>
  <c r="BR1578" i="3"/>
  <c r="BT1578" i="3" s="1"/>
  <c r="BR1582" i="3"/>
  <c r="BT1582" i="3" s="1"/>
  <c r="BR1586" i="3"/>
  <c r="BT1586" i="3" s="1"/>
  <c r="BR1590" i="3"/>
  <c r="BT1590" i="3" s="1"/>
  <c r="BR1594" i="3"/>
  <c r="BT1594" i="3" s="1"/>
  <c r="BR1598" i="3"/>
  <c r="BT1598" i="3" s="1"/>
  <c r="BS1651" i="3"/>
  <c r="BU1651" i="3" s="1"/>
  <c r="BR1651" i="3"/>
  <c r="BT1651" i="3" s="1"/>
  <c r="BR1544" i="3"/>
  <c r="BT1544" i="3" s="1"/>
  <c r="BR1560" i="3"/>
  <c r="BT1560" i="3" s="1"/>
  <c r="BS1689" i="3"/>
  <c r="BU1689" i="3" s="1"/>
  <c r="BR1689" i="3"/>
  <c r="BT1689" i="3" s="1"/>
  <c r="BS1625" i="3"/>
  <c r="BU1625" i="3" s="1"/>
  <c r="BS1633" i="3"/>
  <c r="BU1633" i="3" s="1"/>
  <c r="BS1640" i="3"/>
  <c r="BU1640" i="3" s="1"/>
  <c r="BS1645" i="3"/>
  <c r="BU1645" i="3" s="1"/>
  <c r="BS1656" i="3"/>
  <c r="BU1656" i="3" s="1"/>
  <c r="BS1661" i="3"/>
  <c r="BU1661" i="3" s="1"/>
  <c r="BR1663" i="3"/>
  <c r="BT1663" i="3" s="1"/>
  <c r="BR1665" i="3"/>
  <c r="BT1665" i="3" s="1"/>
  <c r="BR1667" i="3"/>
  <c r="BT1667" i="3" s="1"/>
  <c r="BR1669" i="3"/>
  <c r="BT1669" i="3" s="1"/>
  <c r="BR1671" i="3"/>
  <c r="BT1671" i="3" s="1"/>
  <c r="BR1673" i="3"/>
  <c r="BT1673" i="3" s="1"/>
  <c r="BR1675" i="3"/>
  <c r="BT1675" i="3" s="1"/>
  <c r="BR1677" i="3"/>
  <c r="BT1677" i="3" s="1"/>
  <c r="BS1694" i="3"/>
  <c r="BU1694" i="3" s="1"/>
  <c r="BS1702" i="3"/>
  <c r="BU1702" i="3" s="1"/>
  <c r="BS1710" i="3"/>
  <c r="BU1710" i="3" s="1"/>
  <c r="BS1718" i="3"/>
  <c r="BU1718" i="3" s="1"/>
  <c r="BS1726" i="3"/>
  <c r="BU1726" i="3" s="1"/>
  <c r="BS1644" i="3"/>
  <c r="BU1644" i="3" s="1"/>
  <c r="BS1660" i="3"/>
  <c r="BU1660" i="3" s="1"/>
  <c r="BS1741" i="3"/>
  <c r="BU1741" i="3" s="1"/>
  <c r="BR1741" i="3"/>
  <c r="BT1741" i="3" s="1"/>
  <c r="BS1648" i="3"/>
  <c r="BU1648" i="3" s="1"/>
  <c r="BS1690" i="3"/>
  <c r="BU1690" i="3" s="1"/>
  <c r="BS1698" i="3"/>
  <c r="BU1698" i="3" s="1"/>
  <c r="BS1706" i="3"/>
  <c r="BU1706" i="3" s="1"/>
  <c r="BS1714" i="3"/>
  <c r="BU1714" i="3" s="1"/>
  <c r="BS1722" i="3"/>
  <c r="BU1722" i="3" s="1"/>
  <c r="BS1730" i="3"/>
  <c r="BU1730" i="3" s="1"/>
  <c r="BS1733" i="3"/>
  <c r="BU1733" i="3" s="1"/>
  <c r="BR1733" i="3"/>
  <c r="BT1733" i="3" s="1"/>
  <c r="BR1631" i="3"/>
  <c r="BT1631" i="3" s="1"/>
  <c r="BR1639" i="3"/>
  <c r="BT1639" i="3" s="1"/>
  <c r="BR1641" i="3"/>
  <c r="BT1641" i="3" s="1"/>
  <c r="BR1655" i="3"/>
  <c r="BT1655" i="3" s="1"/>
  <c r="BR1657" i="3"/>
  <c r="BT1657" i="3" s="1"/>
  <c r="BS1693" i="3"/>
  <c r="BU1693" i="3" s="1"/>
  <c r="BR1693" i="3"/>
  <c r="BT1693" i="3" s="1"/>
  <c r="BS1701" i="3"/>
  <c r="BU1701" i="3" s="1"/>
  <c r="BR1701" i="3"/>
  <c r="BT1701" i="3" s="1"/>
  <c r="BS1709" i="3"/>
  <c r="BU1709" i="3" s="1"/>
  <c r="BR1709" i="3"/>
  <c r="BT1709" i="3" s="1"/>
  <c r="BS1717" i="3"/>
  <c r="BU1717" i="3" s="1"/>
  <c r="BR1717" i="3"/>
  <c r="BT1717" i="3" s="1"/>
  <c r="BS1725" i="3"/>
  <c r="BU1725" i="3" s="1"/>
  <c r="BR1725" i="3"/>
  <c r="BT1725" i="3" s="1"/>
  <c r="BS1622" i="3"/>
  <c r="BU1622" i="3" s="1"/>
  <c r="BS1630" i="3"/>
  <c r="BU1630" i="3" s="1"/>
  <c r="BS1638" i="3"/>
  <c r="BU1638" i="3" s="1"/>
  <c r="BR1643" i="3"/>
  <c r="BT1643" i="3" s="1"/>
  <c r="BS1654" i="3"/>
  <c r="BU1654" i="3" s="1"/>
  <c r="BR1659" i="3"/>
  <c r="BT1659" i="3" s="1"/>
  <c r="BR1681" i="3"/>
  <c r="BT1681" i="3" s="1"/>
  <c r="BS1737" i="3"/>
  <c r="BU1737" i="3" s="1"/>
  <c r="BR1737" i="3"/>
  <c r="BT1737" i="3" s="1"/>
  <c r="BR1745" i="3"/>
  <c r="BT1745" i="3" s="1"/>
  <c r="BR1749" i="3"/>
  <c r="BT1749" i="3" s="1"/>
  <c r="BR1753" i="3"/>
  <c r="BT1753" i="3" s="1"/>
  <c r="BR1757" i="3"/>
  <c r="BT1757" i="3" s="1"/>
  <c r="BR1761" i="3"/>
  <c r="BT1761" i="3" s="1"/>
  <c r="BR1765" i="3"/>
  <c r="BT1765" i="3" s="1"/>
  <c r="BR1769" i="3"/>
  <c r="BT1769" i="3" s="1"/>
  <c r="BR1773" i="3"/>
  <c r="BT1773" i="3" s="1"/>
  <c r="BR1777" i="3"/>
  <c r="BT1777" i="3" s="1"/>
  <c r="BR1781" i="3"/>
  <c r="BT1781" i="3" s="1"/>
  <c r="BR1785" i="3"/>
  <c r="BT1785" i="3" s="1"/>
  <c r="U1835" i="3"/>
  <c r="AB6" i="3" l="1"/>
  <c r="Z7" i="3"/>
  <c r="AA7" i="3" s="1"/>
  <c r="Z8" i="3"/>
  <c r="AA8" i="3" s="1"/>
  <c r="Z9" i="3"/>
  <c r="AA9" i="3" s="1"/>
  <c r="Z10" i="3"/>
  <c r="AA10" i="3" s="1"/>
  <c r="Z11" i="3"/>
  <c r="AA11" i="3" s="1"/>
  <c r="Z12" i="3"/>
  <c r="AA12" i="3" s="1"/>
  <c r="Z13" i="3"/>
  <c r="AA13" i="3" s="1"/>
  <c r="Z14" i="3"/>
  <c r="AA14" i="3" s="1"/>
  <c r="Z15" i="3"/>
  <c r="AA15" i="3" s="1"/>
  <c r="Z16" i="3"/>
  <c r="AA16" i="3" s="1"/>
  <c r="Z17" i="3"/>
  <c r="AA17" i="3" s="1"/>
  <c r="Z18" i="3"/>
  <c r="AA18" i="3" s="1"/>
  <c r="Z19" i="3"/>
  <c r="AA19" i="3" s="1"/>
  <c r="Z20" i="3"/>
  <c r="AA20" i="3" s="1"/>
  <c r="Z21" i="3"/>
  <c r="AA21" i="3" s="1"/>
  <c r="Z22" i="3"/>
  <c r="AA22" i="3" s="1"/>
  <c r="Z23" i="3"/>
  <c r="AA23" i="3" s="1"/>
  <c r="Z24" i="3"/>
  <c r="AA24" i="3" s="1"/>
  <c r="Z25" i="3"/>
  <c r="AA25" i="3" s="1"/>
  <c r="Z26" i="3"/>
  <c r="AA26" i="3" s="1"/>
  <c r="Z27" i="3"/>
  <c r="AA27" i="3" s="1"/>
  <c r="Z28" i="3"/>
  <c r="AA28" i="3" s="1"/>
  <c r="Z29" i="3"/>
  <c r="AA29" i="3" s="1"/>
  <c r="Z30" i="3"/>
  <c r="AA30" i="3" s="1"/>
  <c r="Z31" i="3"/>
  <c r="AA31" i="3" s="1"/>
  <c r="Z32" i="3"/>
  <c r="AA32" i="3" s="1"/>
  <c r="Z33" i="3"/>
  <c r="AA33" i="3" s="1"/>
  <c r="Z34" i="3"/>
  <c r="AA34" i="3" s="1"/>
  <c r="Z35" i="3"/>
  <c r="AA35" i="3" s="1"/>
  <c r="Z36" i="3"/>
  <c r="AA36" i="3" s="1"/>
  <c r="Z37" i="3"/>
  <c r="AA37" i="3" s="1"/>
  <c r="Z38" i="3"/>
  <c r="AA38" i="3" s="1"/>
  <c r="Z39" i="3"/>
  <c r="AA39" i="3" s="1"/>
  <c r="Z40" i="3"/>
  <c r="AA40" i="3" s="1"/>
  <c r="Z41" i="3"/>
  <c r="AA41" i="3" s="1"/>
  <c r="Z42" i="3"/>
  <c r="AA42" i="3" s="1"/>
  <c r="Z43" i="3"/>
  <c r="AA43" i="3" s="1"/>
  <c r="Z44" i="3"/>
  <c r="AA44" i="3" s="1"/>
  <c r="Z45" i="3"/>
  <c r="AA45" i="3" s="1"/>
  <c r="Z46" i="3"/>
  <c r="AA46" i="3" s="1"/>
  <c r="Z47" i="3"/>
  <c r="AA47" i="3" s="1"/>
  <c r="Z48" i="3"/>
  <c r="AA48" i="3" s="1"/>
  <c r="Z49" i="3"/>
  <c r="AA49" i="3" s="1"/>
  <c r="Z50" i="3"/>
  <c r="AA50" i="3" s="1"/>
  <c r="Z51" i="3"/>
  <c r="AA51" i="3" s="1"/>
  <c r="Z52" i="3"/>
  <c r="AA52" i="3" s="1"/>
  <c r="Z53" i="3"/>
  <c r="AA53" i="3" s="1"/>
  <c r="Z54" i="3"/>
  <c r="AA54" i="3" s="1"/>
  <c r="Z55" i="3"/>
  <c r="AA55" i="3" s="1"/>
  <c r="Z56" i="3"/>
  <c r="AA56" i="3" s="1"/>
  <c r="Z57" i="3"/>
  <c r="AA57" i="3" s="1"/>
  <c r="Z58" i="3"/>
  <c r="AA58" i="3" s="1"/>
  <c r="Z59" i="3"/>
  <c r="AA59" i="3" s="1"/>
  <c r="Z60" i="3"/>
  <c r="AA60" i="3" s="1"/>
  <c r="Z61" i="3"/>
  <c r="AA61" i="3" s="1"/>
  <c r="Z62" i="3"/>
  <c r="AA62" i="3" s="1"/>
  <c r="Z63" i="3"/>
  <c r="AA63" i="3" s="1"/>
  <c r="Z64" i="3"/>
  <c r="AA64" i="3" s="1"/>
  <c r="Z65" i="3"/>
  <c r="AA65" i="3" s="1"/>
  <c r="Z66" i="3"/>
  <c r="AA66" i="3" s="1"/>
  <c r="Z67" i="3"/>
  <c r="AA67" i="3" s="1"/>
  <c r="Z68" i="3"/>
  <c r="AA68" i="3" s="1"/>
  <c r="Z69" i="3"/>
  <c r="AA69" i="3" s="1"/>
  <c r="Z70" i="3"/>
  <c r="AA70" i="3" s="1"/>
  <c r="Z71" i="3"/>
  <c r="AA71" i="3" s="1"/>
  <c r="Z72" i="3"/>
  <c r="AA72" i="3" s="1"/>
  <c r="Z73" i="3"/>
  <c r="AA73" i="3" s="1"/>
  <c r="Z74" i="3"/>
  <c r="AA74" i="3" s="1"/>
  <c r="Z75" i="3"/>
  <c r="AA75" i="3" s="1"/>
  <c r="Z76" i="3"/>
  <c r="AA76" i="3" s="1"/>
  <c r="Z77" i="3"/>
  <c r="AA77" i="3" s="1"/>
  <c r="Z78" i="3"/>
  <c r="AA78" i="3" s="1"/>
  <c r="Z79" i="3"/>
  <c r="AA79" i="3" s="1"/>
  <c r="Z80" i="3"/>
  <c r="AA80" i="3" s="1"/>
  <c r="Z81" i="3"/>
  <c r="AA81" i="3" s="1"/>
  <c r="Z82" i="3"/>
  <c r="AA82" i="3" s="1"/>
  <c r="Z83" i="3"/>
  <c r="AA83" i="3" s="1"/>
  <c r="Z84" i="3"/>
  <c r="AA84" i="3" s="1"/>
  <c r="Z85" i="3"/>
  <c r="AA85" i="3" s="1"/>
  <c r="Z86" i="3"/>
  <c r="AA86" i="3" s="1"/>
  <c r="Z87" i="3"/>
  <c r="AA87" i="3" s="1"/>
  <c r="Z88" i="3"/>
  <c r="AA88" i="3" s="1"/>
  <c r="Z89" i="3"/>
  <c r="AA89" i="3" s="1"/>
  <c r="Z90" i="3"/>
  <c r="AA90" i="3" s="1"/>
  <c r="Z91" i="3"/>
  <c r="AA91" i="3" s="1"/>
  <c r="Z92" i="3"/>
  <c r="AA92" i="3" s="1"/>
  <c r="Z93" i="3"/>
  <c r="AA93" i="3" s="1"/>
  <c r="Z94" i="3"/>
  <c r="AA94" i="3" s="1"/>
  <c r="Z95" i="3"/>
  <c r="AA95" i="3" s="1"/>
  <c r="Z96" i="3"/>
  <c r="AA96" i="3" s="1"/>
  <c r="Z97" i="3"/>
  <c r="AA97" i="3" s="1"/>
  <c r="Z98" i="3"/>
  <c r="AA98" i="3" s="1"/>
  <c r="Z99" i="3"/>
  <c r="AA99" i="3" s="1"/>
  <c r="Z100" i="3"/>
  <c r="AA100" i="3" s="1"/>
  <c r="Z101" i="3"/>
  <c r="AA101" i="3" s="1"/>
  <c r="Z102" i="3"/>
  <c r="AA102" i="3" s="1"/>
  <c r="Z103" i="3"/>
  <c r="AA103" i="3" s="1"/>
  <c r="Z104" i="3"/>
  <c r="AA104" i="3" s="1"/>
  <c r="Z105" i="3"/>
  <c r="AA105" i="3" s="1"/>
  <c r="Z106" i="3"/>
  <c r="AA106" i="3" s="1"/>
  <c r="Z107" i="3"/>
  <c r="AA107" i="3" s="1"/>
  <c r="Z108" i="3"/>
  <c r="AA108" i="3" s="1"/>
  <c r="Z109" i="3"/>
  <c r="AA109" i="3" s="1"/>
  <c r="Z110" i="3"/>
  <c r="AA110" i="3" s="1"/>
  <c r="Z111" i="3"/>
  <c r="AA111" i="3" s="1"/>
  <c r="Z112" i="3"/>
  <c r="AA112" i="3" s="1"/>
  <c r="Z113" i="3"/>
  <c r="AA113" i="3" s="1"/>
  <c r="Z114" i="3"/>
  <c r="AA114" i="3" s="1"/>
  <c r="Z115" i="3"/>
  <c r="AA115" i="3" s="1"/>
  <c r="Z116" i="3"/>
  <c r="AA116" i="3" s="1"/>
  <c r="Z117" i="3"/>
  <c r="AA117" i="3" s="1"/>
  <c r="Z118" i="3"/>
  <c r="AA118" i="3" s="1"/>
  <c r="Z119" i="3"/>
  <c r="AA119" i="3" s="1"/>
  <c r="Z120" i="3"/>
  <c r="AA120" i="3" s="1"/>
  <c r="Z121" i="3"/>
  <c r="AA121" i="3" s="1"/>
  <c r="Z122" i="3"/>
  <c r="AA122" i="3" s="1"/>
  <c r="Z123" i="3"/>
  <c r="AA123" i="3" s="1"/>
  <c r="Z124" i="3"/>
  <c r="AA124" i="3" s="1"/>
  <c r="Z125" i="3"/>
  <c r="AA125" i="3" s="1"/>
  <c r="Z126" i="3"/>
  <c r="AA126" i="3" s="1"/>
  <c r="Z127" i="3"/>
  <c r="AA127" i="3" s="1"/>
  <c r="Z128" i="3"/>
  <c r="AA128" i="3" s="1"/>
  <c r="Z129" i="3"/>
  <c r="AA129" i="3" s="1"/>
  <c r="Z130" i="3"/>
  <c r="AA130" i="3" s="1"/>
  <c r="Z131" i="3"/>
  <c r="AA131" i="3" s="1"/>
  <c r="Z132" i="3"/>
  <c r="AA132" i="3" s="1"/>
  <c r="Z133" i="3"/>
  <c r="AA133" i="3" s="1"/>
  <c r="Z134" i="3"/>
  <c r="AA134" i="3" s="1"/>
  <c r="Z135" i="3"/>
  <c r="AA135" i="3" s="1"/>
  <c r="Z136" i="3"/>
  <c r="AA136" i="3" s="1"/>
  <c r="Z137" i="3"/>
  <c r="AA137" i="3" s="1"/>
  <c r="Z138" i="3"/>
  <c r="AA138" i="3" s="1"/>
  <c r="Z139" i="3"/>
  <c r="AA139" i="3" s="1"/>
  <c r="Z140" i="3"/>
  <c r="AA140" i="3" s="1"/>
  <c r="Z141" i="3"/>
  <c r="AA141" i="3" s="1"/>
  <c r="Z142" i="3"/>
  <c r="AA142" i="3" s="1"/>
  <c r="Z143" i="3"/>
  <c r="AA143" i="3" s="1"/>
  <c r="Z144" i="3"/>
  <c r="AA144" i="3" s="1"/>
  <c r="Z145" i="3"/>
  <c r="AA145" i="3" s="1"/>
  <c r="Z146" i="3"/>
  <c r="AA146" i="3" s="1"/>
  <c r="Z147" i="3"/>
  <c r="AA147" i="3" s="1"/>
  <c r="Z148" i="3"/>
  <c r="AA148" i="3" s="1"/>
  <c r="Z149" i="3"/>
  <c r="AA149" i="3" s="1"/>
  <c r="Z150" i="3"/>
  <c r="AA150" i="3" s="1"/>
  <c r="Z151" i="3"/>
  <c r="AA151" i="3" s="1"/>
  <c r="Z152" i="3"/>
  <c r="AA152" i="3" s="1"/>
  <c r="Z153" i="3"/>
  <c r="AA153" i="3" s="1"/>
  <c r="Z154" i="3"/>
  <c r="AA154" i="3" s="1"/>
  <c r="Z155" i="3"/>
  <c r="AA155" i="3" s="1"/>
  <c r="Z156" i="3"/>
  <c r="AA156" i="3" s="1"/>
  <c r="Z157" i="3"/>
  <c r="AA157" i="3" s="1"/>
  <c r="Z158" i="3"/>
  <c r="AA158" i="3" s="1"/>
  <c r="Z159" i="3"/>
  <c r="AA159" i="3" s="1"/>
  <c r="Z160" i="3"/>
  <c r="AA160" i="3" s="1"/>
  <c r="Z161" i="3"/>
  <c r="AA161" i="3" s="1"/>
  <c r="Z162" i="3"/>
  <c r="AA162" i="3" s="1"/>
  <c r="Z163" i="3"/>
  <c r="AA163" i="3" s="1"/>
  <c r="Z164" i="3"/>
  <c r="AA164" i="3" s="1"/>
  <c r="Z165" i="3"/>
  <c r="AA165" i="3" s="1"/>
  <c r="Z166" i="3"/>
  <c r="AA166" i="3" s="1"/>
  <c r="Z167" i="3"/>
  <c r="AA167" i="3" s="1"/>
  <c r="Z168" i="3"/>
  <c r="AA168" i="3" s="1"/>
  <c r="Z169" i="3"/>
  <c r="AA169" i="3" s="1"/>
  <c r="Z170" i="3"/>
  <c r="AA170" i="3" s="1"/>
  <c r="Z171" i="3"/>
  <c r="AA171" i="3" s="1"/>
  <c r="Z172" i="3"/>
  <c r="AA172" i="3" s="1"/>
  <c r="Z173" i="3"/>
  <c r="AA173" i="3" s="1"/>
  <c r="Z174" i="3"/>
  <c r="AA174" i="3" s="1"/>
  <c r="Z175" i="3"/>
  <c r="AA175" i="3" s="1"/>
  <c r="Z176" i="3"/>
  <c r="AA176" i="3" s="1"/>
  <c r="Z177" i="3"/>
  <c r="AA177" i="3" s="1"/>
  <c r="Z178" i="3"/>
  <c r="AA178" i="3" s="1"/>
  <c r="Z179" i="3"/>
  <c r="AA179" i="3" s="1"/>
  <c r="Z180" i="3"/>
  <c r="AA180" i="3" s="1"/>
  <c r="Z181" i="3"/>
  <c r="AA181" i="3" s="1"/>
  <c r="Z182" i="3"/>
  <c r="AA182" i="3" s="1"/>
  <c r="Z183" i="3"/>
  <c r="AA183" i="3" s="1"/>
  <c r="Z184" i="3"/>
  <c r="AA184" i="3" s="1"/>
  <c r="Z185" i="3"/>
  <c r="AA185" i="3" s="1"/>
  <c r="Z186" i="3"/>
  <c r="AA186" i="3" s="1"/>
  <c r="Z187" i="3"/>
  <c r="AA187" i="3" s="1"/>
  <c r="Z188" i="3"/>
  <c r="AA188" i="3" s="1"/>
  <c r="Z189" i="3"/>
  <c r="AA189" i="3" s="1"/>
  <c r="Z190" i="3"/>
  <c r="AA190" i="3" s="1"/>
  <c r="Z191" i="3"/>
  <c r="AA191" i="3" s="1"/>
  <c r="Z192" i="3"/>
  <c r="AA192" i="3" s="1"/>
  <c r="Z193" i="3"/>
  <c r="AA193" i="3" s="1"/>
  <c r="Z194" i="3"/>
  <c r="AA194" i="3" s="1"/>
  <c r="Z195" i="3"/>
  <c r="AA195" i="3" s="1"/>
  <c r="Z196" i="3"/>
  <c r="AA196" i="3" s="1"/>
  <c r="Z197" i="3"/>
  <c r="AA197" i="3" s="1"/>
  <c r="Z198" i="3"/>
  <c r="AA198" i="3" s="1"/>
  <c r="Z199" i="3"/>
  <c r="AA199" i="3" s="1"/>
  <c r="Z200" i="3"/>
  <c r="AA200" i="3" s="1"/>
  <c r="Z201" i="3"/>
  <c r="AA201" i="3" s="1"/>
  <c r="Z202" i="3"/>
  <c r="AA202" i="3" s="1"/>
  <c r="Z203" i="3"/>
  <c r="AA203" i="3" s="1"/>
  <c r="Z204" i="3"/>
  <c r="AA204" i="3" s="1"/>
  <c r="Z205" i="3"/>
  <c r="AA205" i="3" s="1"/>
  <c r="Z206" i="3"/>
  <c r="AA206" i="3" s="1"/>
  <c r="Z207" i="3"/>
  <c r="AA207" i="3" s="1"/>
  <c r="Z208" i="3"/>
  <c r="AA208" i="3" s="1"/>
  <c r="Z209" i="3"/>
  <c r="AA209" i="3" s="1"/>
  <c r="Z210" i="3"/>
  <c r="AA210" i="3" s="1"/>
  <c r="Z211" i="3"/>
  <c r="AA211" i="3" s="1"/>
  <c r="Z212" i="3"/>
  <c r="AA212" i="3" s="1"/>
  <c r="Z213" i="3"/>
  <c r="AA213" i="3" s="1"/>
  <c r="Z214" i="3"/>
  <c r="AA214" i="3" s="1"/>
  <c r="Z215" i="3"/>
  <c r="AA215" i="3" s="1"/>
  <c r="Z216" i="3"/>
  <c r="AA216" i="3" s="1"/>
  <c r="Z217" i="3"/>
  <c r="AA217" i="3" s="1"/>
  <c r="Z218" i="3"/>
  <c r="AA218" i="3" s="1"/>
  <c r="Z219" i="3"/>
  <c r="AA219" i="3" s="1"/>
  <c r="Z220" i="3"/>
  <c r="AA220" i="3" s="1"/>
  <c r="Z221" i="3"/>
  <c r="AA221" i="3" s="1"/>
  <c r="Z222" i="3"/>
  <c r="AA222" i="3" s="1"/>
  <c r="Z223" i="3"/>
  <c r="AA223" i="3" s="1"/>
  <c r="Z224" i="3"/>
  <c r="AA224" i="3" s="1"/>
  <c r="Z225" i="3"/>
  <c r="AA225" i="3" s="1"/>
  <c r="Z226" i="3"/>
  <c r="AA226" i="3" s="1"/>
  <c r="Z227" i="3"/>
  <c r="AA227" i="3" s="1"/>
  <c r="Z228" i="3"/>
  <c r="AA228" i="3" s="1"/>
  <c r="Z229" i="3"/>
  <c r="AA229" i="3" s="1"/>
  <c r="Z230" i="3"/>
  <c r="AA230" i="3" s="1"/>
  <c r="Z231" i="3"/>
  <c r="AA231" i="3" s="1"/>
  <c r="Z232" i="3"/>
  <c r="AA232" i="3" s="1"/>
  <c r="Z233" i="3"/>
  <c r="AA233" i="3" s="1"/>
  <c r="Z234" i="3"/>
  <c r="AA234" i="3" s="1"/>
  <c r="Z235" i="3"/>
  <c r="AA235" i="3" s="1"/>
  <c r="Z236" i="3"/>
  <c r="AA236" i="3" s="1"/>
  <c r="Z237" i="3"/>
  <c r="AA237" i="3" s="1"/>
  <c r="Z238" i="3"/>
  <c r="AA238" i="3" s="1"/>
  <c r="Z239" i="3"/>
  <c r="AA239" i="3" s="1"/>
  <c r="Z240" i="3"/>
  <c r="AA240" i="3" s="1"/>
  <c r="Z241" i="3"/>
  <c r="AA241" i="3" s="1"/>
  <c r="Z242" i="3"/>
  <c r="AA242" i="3" s="1"/>
  <c r="Z243" i="3"/>
  <c r="AA243" i="3" s="1"/>
  <c r="Z244" i="3"/>
  <c r="AA244" i="3" s="1"/>
  <c r="Z245" i="3"/>
  <c r="AA245" i="3" s="1"/>
  <c r="Z246" i="3"/>
  <c r="AA246" i="3" s="1"/>
  <c r="Z247" i="3"/>
  <c r="AA247" i="3" s="1"/>
  <c r="Z248" i="3"/>
  <c r="AA248" i="3" s="1"/>
  <c r="Z249" i="3"/>
  <c r="AA249" i="3" s="1"/>
  <c r="Z250" i="3"/>
  <c r="AA250" i="3" s="1"/>
  <c r="Z251" i="3"/>
  <c r="AA251" i="3" s="1"/>
  <c r="Z252" i="3"/>
  <c r="AA252" i="3" s="1"/>
  <c r="Z253" i="3"/>
  <c r="AA253" i="3" s="1"/>
  <c r="Z254" i="3"/>
  <c r="AA254" i="3" s="1"/>
  <c r="Z255" i="3"/>
  <c r="AA255" i="3" s="1"/>
  <c r="Z256" i="3"/>
  <c r="AA256" i="3" s="1"/>
  <c r="Z257" i="3"/>
  <c r="AA257" i="3" s="1"/>
  <c r="Z258" i="3"/>
  <c r="AA258" i="3" s="1"/>
  <c r="Z259" i="3"/>
  <c r="AA259" i="3" s="1"/>
  <c r="Z260" i="3"/>
  <c r="AA260" i="3" s="1"/>
  <c r="Z261" i="3"/>
  <c r="AA261" i="3" s="1"/>
  <c r="Z262" i="3"/>
  <c r="AA262" i="3" s="1"/>
  <c r="Z263" i="3"/>
  <c r="AA263" i="3" s="1"/>
  <c r="Z264" i="3"/>
  <c r="AA264" i="3" s="1"/>
  <c r="Z265" i="3"/>
  <c r="AA265" i="3" s="1"/>
  <c r="Z266" i="3"/>
  <c r="AA266" i="3" s="1"/>
  <c r="Z267" i="3"/>
  <c r="AA267" i="3" s="1"/>
  <c r="Z268" i="3"/>
  <c r="AA268" i="3" s="1"/>
  <c r="Z269" i="3"/>
  <c r="AA269" i="3" s="1"/>
  <c r="Z270" i="3"/>
  <c r="AA270" i="3" s="1"/>
  <c r="Z271" i="3"/>
  <c r="AA271" i="3" s="1"/>
  <c r="Z272" i="3"/>
  <c r="AA272" i="3" s="1"/>
  <c r="Z273" i="3"/>
  <c r="AA273" i="3" s="1"/>
  <c r="Z274" i="3"/>
  <c r="AA274" i="3" s="1"/>
  <c r="Z275" i="3"/>
  <c r="AA275" i="3" s="1"/>
  <c r="Z276" i="3"/>
  <c r="AA276" i="3" s="1"/>
  <c r="Z277" i="3"/>
  <c r="AA277" i="3" s="1"/>
  <c r="Z278" i="3"/>
  <c r="AA278" i="3" s="1"/>
  <c r="Z279" i="3"/>
  <c r="AA279" i="3" s="1"/>
  <c r="Z280" i="3"/>
  <c r="AA280" i="3" s="1"/>
  <c r="Z281" i="3"/>
  <c r="AA281" i="3" s="1"/>
  <c r="Z282" i="3"/>
  <c r="AA282" i="3" s="1"/>
  <c r="Z283" i="3"/>
  <c r="AA283" i="3" s="1"/>
  <c r="Z284" i="3"/>
  <c r="AA284" i="3" s="1"/>
  <c r="Z285" i="3"/>
  <c r="AA285" i="3" s="1"/>
  <c r="Z286" i="3"/>
  <c r="AA286" i="3" s="1"/>
  <c r="Z287" i="3"/>
  <c r="AA287" i="3" s="1"/>
  <c r="Z288" i="3"/>
  <c r="AA288" i="3" s="1"/>
  <c r="Z289" i="3"/>
  <c r="AA289" i="3" s="1"/>
  <c r="Z290" i="3"/>
  <c r="AA290" i="3" s="1"/>
  <c r="Z291" i="3"/>
  <c r="AA291" i="3" s="1"/>
  <c r="Z292" i="3"/>
  <c r="AA292" i="3" s="1"/>
  <c r="Z293" i="3"/>
  <c r="AA293" i="3" s="1"/>
  <c r="Z294" i="3"/>
  <c r="AA294" i="3" s="1"/>
  <c r="Z295" i="3"/>
  <c r="AA295" i="3" s="1"/>
  <c r="Z296" i="3"/>
  <c r="AA296" i="3" s="1"/>
  <c r="Z297" i="3"/>
  <c r="AA297" i="3" s="1"/>
  <c r="Z298" i="3"/>
  <c r="AA298" i="3" s="1"/>
  <c r="Z299" i="3"/>
  <c r="AA299" i="3" s="1"/>
  <c r="Z300" i="3"/>
  <c r="AA300" i="3" s="1"/>
  <c r="Z301" i="3"/>
  <c r="AA301" i="3" s="1"/>
  <c r="Z302" i="3"/>
  <c r="AA302" i="3" s="1"/>
  <c r="Z303" i="3"/>
  <c r="AA303" i="3" s="1"/>
  <c r="Z304" i="3"/>
  <c r="AA304" i="3" s="1"/>
  <c r="Z305" i="3"/>
  <c r="AA305" i="3" s="1"/>
  <c r="Z306" i="3"/>
  <c r="AA306" i="3" s="1"/>
  <c r="Z307" i="3"/>
  <c r="AA307" i="3" s="1"/>
  <c r="Z308" i="3"/>
  <c r="AA308" i="3" s="1"/>
  <c r="Z309" i="3"/>
  <c r="AA309" i="3" s="1"/>
  <c r="Z310" i="3"/>
  <c r="AA310" i="3" s="1"/>
  <c r="Z311" i="3"/>
  <c r="AA311" i="3" s="1"/>
  <c r="Z312" i="3"/>
  <c r="AA312" i="3" s="1"/>
  <c r="Z313" i="3"/>
  <c r="AA313" i="3" s="1"/>
  <c r="Z314" i="3"/>
  <c r="AA314" i="3" s="1"/>
  <c r="Z315" i="3"/>
  <c r="AA315" i="3" s="1"/>
  <c r="Z316" i="3"/>
  <c r="AA316" i="3" s="1"/>
  <c r="Z317" i="3"/>
  <c r="AA317" i="3" s="1"/>
  <c r="Z318" i="3"/>
  <c r="AA318" i="3" s="1"/>
  <c r="Z319" i="3"/>
  <c r="AA319" i="3" s="1"/>
  <c r="Z320" i="3"/>
  <c r="AA320" i="3" s="1"/>
  <c r="Z321" i="3"/>
  <c r="AA321" i="3" s="1"/>
  <c r="Z322" i="3"/>
  <c r="AA322" i="3" s="1"/>
  <c r="Z323" i="3"/>
  <c r="AA323" i="3" s="1"/>
  <c r="Z324" i="3"/>
  <c r="AA324" i="3" s="1"/>
  <c r="Z325" i="3"/>
  <c r="AA325" i="3" s="1"/>
  <c r="Z326" i="3"/>
  <c r="AA326" i="3" s="1"/>
  <c r="Z327" i="3"/>
  <c r="AA327" i="3" s="1"/>
  <c r="Z328" i="3"/>
  <c r="AA328" i="3" s="1"/>
  <c r="Z329" i="3"/>
  <c r="AA329" i="3" s="1"/>
  <c r="Z330" i="3"/>
  <c r="AA330" i="3" s="1"/>
  <c r="Z331" i="3"/>
  <c r="AA331" i="3" s="1"/>
  <c r="Z332" i="3"/>
  <c r="AA332" i="3" s="1"/>
  <c r="Z333" i="3"/>
  <c r="AA333" i="3" s="1"/>
  <c r="Z334" i="3"/>
  <c r="AA334" i="3" s="1"/>
  <c r="Z335" i="3"/>
  <c r="AA335" i="3" s="1"/>
  <c r="Z336" i="3"/>
  <c r="AA336" i="3" s="1"/>
  <c r="Z337" i="3"/>
  <c r="AA337" i="3" s="1"/>
  <c r="Z338" i="3"/>
  <c r="AA338" i="3" s="1"/>
  <c r="Z339" i="3"/>
  <c r="AA339" i="3" s="1"/>
  <c r="Z340" i="3"/>
  <c r="AA340" i="3" s="1"/>
  <c r="Z341" i="3"/>
  <c r="AA341" i="3" s="1"/>
  <c r="Z342" i="3"/>
  <c r="AA342" i="3" s="1"/>
  <c r="Z343" i="3"/>
  <c r="AA343" i="3" s="1"/>
  <c r="Z344" i="3"/>
  <c r="AA344" i="3" s="1"/>
  <c r="Z345" i="3"/>
  <c r="AA345" i="3" s="1"/>
  <c r="Z346" i="3"/>
  <c r="AA346" i="3" s="1"/>
  <c r="Z347" i="3"/>
  <c r="AA347" i="3" s="1"/>
  <c r="Z348" i="3"/>
  <c r="AA348" i="3" s="1"/>
  <c r="Z349" i="3"/>
  <c r="AA349" i="3" s="1"/>
  <c r="Z350" i="3"/>
  <c r="AA350" i="3" s="1"/>
  <c r="Z351" i="3"/>
  <c r="AA351" i="3" s="1"/>
  <c r="Z352" i="3"/>
  <c r="AA352" i="3" s="1"/>
  <c r="Z353" i="3"/>
  <c r="AA353" i="3" s="1"/>
  <c r="Z354" i="3"/>
  <c r="AA354" i="3" s="1"/>
  <c r="Z355" i="3"/>
  <c r="AA355" i="3" s="1"/>
  <c r="Z356" i="3"/>
  <c r="AA356" i="3" s="1"/>
  <c r="Z357" i="3"/>
  <c r="AA357" i="3" s="1"/>
  <c r="Z358" i="3"/>
  <c r="AA358" i="3" s="1"/>
  <c r="Z359" i="3"/>
  <c r="AA359" i="3" s="1"/>
  <c r="Z360" i="3"/>
  <c r="AA360" i="3" s="1"/>
  <c r="Z361" i="3"/>
  <c r="AA361" i="3" s="1"/>
  <c r="Z362" i="3"/>
  <c r="AA362" i="3" s="1"/>
  <c r="Z363" i="3"/>
  <c r="AA363" i="3" s="1"/>
  <c r="Z364" i="3"/>
  <c r="AA364" i="3" s="1"/>
  <c r="Z365" i="3"/>
  <c r="AA365" i="3" s="1"/>
  <c r="Z366" i="3"/>
  <c r="AA366" i="3" s="1"/>
  <c r="Z367" i="3"/>
  <c r="AA367" i="3" s="1"/>
  <c r="Z368" i="3"/>
  <c r="AA368" i="3" s="1"/>
  <c r="Z369" i="3"/>
  <c r="AA369" i="3" s="1"/>
  <c r="Z370" i="3"/>
  <c r="AA370" i="3" s="1"/>
  <c r="Z371" i="3"/>
  <c r="AA371" i="3" s="1"/>
  <c r="Z372" i="3"/>
  <c r="AA372" i="3" s="1"/>
  <c r="Z373" i="3"/>
  <c r="AA373" i="3" s="1"/>
  <c r="Z374" i="3"/>
  <c r="AA374" i="3" s="1"/>
  <c r="Z375" i="3"/>
  <c r="AA375" i="3" s="1"/>
  <c r="Z376" i="3"/>
  <c r="AA376" i="3" s="1"/>
  <c r="Z377" i="3"/>
  <c r="AA377" i="3" s="1"/>
  <c r="Z378" i="3"/>
  <c r="AA378" i="3" s="1"/>
  <c r="Z379" i="3"/>
  <c r="AA379" i="3" s="1"/>
  <c r="Z380" i="3"/>
  <c r="AA380" i="3" s="1"/>
  <c r="Z381" i="3"/>
  <c r="AA381" i="3" s="1"/>
  <c r="Z382" i="3"/>
  <c r="AA382" i="3" s="1"/>
  <c r="Z383" i="3"/>
  <c r="AA383" i="3" s="1"/>
  <c r="Z384" i="3"/>
  <c r="AA384" i="3" s="1"/>
  <c r="Z385" i="3"/>
  <c r="AA385" i="3" s="1"/>
  <c r="Z386" i="3"/>
  <c r="AA386" i="3" s="1"/>
  <c r="Z387" i="3"/>
  <c r="AA387" i="3" s="1"/>
  <c r="Z388" i="3"/>
  <c r="AA388" i="3" s="1"/>
  <c r="Z389" i="3"/>
  <c r="AA389" i="3" s="1"/>
  <c r="Z390" i="3"/>
  <c r="AA390" i="3" s="1"/>
  <c r="Z391" i="3"/>
  <c r="AA391" i="3" s="1"/>
  <c r="Z392" i="3"/>
  <c r="AA392" i="3" s="1"/>
  <c r="Z393" i="3"/>
  <c r="AA393" i="3" s="1"/>
  <c r="Z394" i="3"/>
  <c r="AA394" i="3" s="1"/>
  <c r="Z395" i="3"/>
  <c r="AA395" i="3" s="1"/>
  <c r="Z396" i="3"/>
  <c r="AA396" i="3" s="1"/>
  <c r="Z397" i="3"/>
  <c r="AA397" i="3" s="1"/>
  <c r="Z398" i="3"/>
  <c r="AA398" i="3" s="1"/>
  <c r="Z399" i="3"/>
  <c r="AA399" i="3" s="1"/>
  <c r="Z400" i="3"/>
  <c r="AA400" i="3" s="1"/>
  <c r="Z401" i="3"/>
  <c r="AA401" i="3" s="1"/>
  <c r="Z402" i="3"/>
  <c r="AA402" i="3" s="1"/>
  <c r="Z403" i="3"/>
  <c r="AA403" i="3" s="1"/>
  <c r="Z404" i="3"/>
  <c r="AA404" i="3" s="1"/>
  <c r="Z405" i="3"/>
  <c r="AA405" i="3" s="1"/>
  <c r="Z406" i="3"/>
  <c r="AA406" i="3" s="1"/>
  <c r="Z407" i="3"/>
  <c r="AA407" i="3" s="1"/>
  <c r="Z408" i="3"/>
  <c r="AA408" i="3" s="1"/>
  <c r="Z409" i="3"/>
  <c r="AA409" i="3" s="1"/>
  <c r="Z410" i="3"/>
  <c r="AA410" i="3" s="1"/>
  <c r="Z411" i="3"/>
  <c r="AA411" i="3" s="1"/>
  <c r="Z412" i="3"/>
  <c r="AA412" i="3" s="1"/>
  <c r="Z413" i="3"/>
  <c r="AA413" i="3" s="1"/>
  <c r="Z414" i="3"/>
  <c r="AA414" i="3" s="1"/>
  <c r="Z415" i="3"/>
  <c r="AA415" i="3" s="1"/>
  <c r="Z416" i="3"/>
  <c r="AA416" i="3" s="1"/>
  <c r="Z417" i="3"/>
  <c r="AA417" i="3" s="1"/>
  <c r="Z418" i="3"/>
  <c r="AA418" i="3" s="1"/>
  <c r="Z419" i="3"/>
  <c r="AA419" i="3" s="1"/>
  <c r="Z420" i="3"/>
  <c r="AA420" i="3" s="1"/>
  <c r="Z421" i="3"/>
  <c r="AA421" i="3" s="1"/>
  <c r="Z422" i="3"/>
  <c r="AA422" i="3" s="1"/>
  <c r="Z423" i="3"/>
  <c r="AA423" i="3" s="1"/>
  <c r="Z424" i="3"/>
  <c r="AA424" i="3" s="1"/>
  <c r="Z425" i="3"/>
  <c r="AA425" i="3" s="1"/>
  <c r="Z426" i="3"/>
  <c r="AA426" i="3" s="1"/>
  <c r="Z427" i="3"/>
  <c r="AA427" i="3" s="1"/>
  <c r="Z428" i="3"/>
  <c r="AA428" i="3" s="1"/>
  <c r="Z429" i="3"/>
  <c r="AA429" i="3" s="1"/>
  <c r="Z430" i="3"/>
  <c r="AA430" i="3" s="1"/>
  <c r="Z431" i="3"/>
  <c r="AA431" i="3" s="1"/>
  <c r="Z432" i="3"/>
  <c r="AA432" i="3" s="1"/>
  <c r="Z433" i="3"/>
  <c r="AA433" i="3" s="1"/>
  <c r="Z434" i="3"/>
  <c r="AA434" i="3" s="1"/>
  <c r="Z435" i="3"/>
  <c r="AA435" i="3" s="1"/>
  <c r="Z436" i="3"/>
  <c r="AA436" i="3" s="1"/>
  <c r="Z437" i="3"/>
  <c r="AA437" i="3" s="1"/>
  <c r="Z438" i="3"/>
  <c r="AA438" i="3" s="1"/>
  <c r="Z439" i="3"/>
  <c r="AA439" i="3" s="1"/>
  <c r="Z440" i="3"/>
  <c r="AA440" i="3" s="1"/>
  <c r="Z441" i="3"/>
  <c r="AA441" i="3" s="1"/>
  <c r="Z442" i="3"/>
  <c r="AA442" i="3" s="1"/>
  <c r="Z443" i="3"/>
  <c r="AA443" i="3" s="1"/>
  <c r="Z444" i="3"/>
  <c r="AA444" i="3" s="1"/>
  <c r="Z445" i="3"/>
  <c r="AA445" i="3" s="1"/>
  <c r="Z446" i="3"/>
  <c r="AA446" i="3" s="1"/>
  <c r="Z447" i="3"/>
  <c r="AA447" i="3" s="1"/>
  <c r="Z448" i="3"/>
  <c r="AA448" i="3" s="1"/>
  <c r="Z449" i="3"/>
  <c r="AA449" i="3" s="1"/>
  <c r="Z450" i="3"/>
  <c r="AA450" i="3" s="1"/>
  <c r="Z451" i="3"/>
  <c r="AA451" i="3" s="1"/>
  <c r="Z452" i="3"/>
  <c r="AA452" i="3" s="1"/>
  <c r="Z453" i="3"/>
  <c r="AA453" i="3" s="1"/>
  <c r="Z454" i="3"/>
  <c r="AA454" i="3" s="1"/>
  <c r="Z455" i="3"/>
  <c r="AA455" i="3" s="1"/>
  <c r="Z456" i="3"/>
  <c r="AA456" i="3" s="1"/>
  <c r="Z457" i="3"/>
  <c r="AA457" i="3" s="1"/>
  <c r="Z458" i="3"/>
  <c r="AA458" i="3" s="1"/>
  <c r="Z459" i="3"/>
  <c r="AA459" i="3" s="1"/>
  <c r="Z460" i="3"/>
  <c r="AA460" i="3" s="1"/>
  <c r="Z461" i="3"/>
  <c r="AA461" i="3" s="1"/>
  <c r="Z462" i="3"/>
  <c r="AA462" i="3" s="1"/>
  <c r="Z463" i="3"/>
  <c r="AA463" i="3" s="1"/>
  <c r="Z464" i="3"/>
  <c r="AA464" i="3" s="1"/>
  <c r="Z465" i="3"/>
  <c r="AA465" i="3" s="1"/>
  <c r="Z466" i="3"/>
  <c r="AA466" i="3" s="1"/>
  <c r="Z467" i="3"/>
  <c r="AA467" i="3" s="1"/>
  <c r="Z468" i="3"/>
  <c r="AA468" i="3" s="1"/>
  <c r="Z469" i="3"/>
  <c r="AA469" i="3" s="1"/>
  <c r="Z470" i="3"/>
  <c r="AA470" i="3" s="1"/>
  <c r="Z471" i="3"/>
  <c r="AA471" i="3" s="1"/>
  <c r="Z472" i="3"/>
  <c r="AA472" i="3" s="1"/>
  <c r="Z473" i="3"/>
  <c r="AA473" i="3" s="1"/>
  <c r="Z474" i="3"/>
  <c r="AA474" i="3" s="1"/>
  <c r="Z475" i="3"/>
  <c r="AA475" i="3" s="1"/>
  <c r="Z476" i="3"/>
  <c r="AA476" i="3" s="1"/>
  <c r="Z477" i="3"/>
  <c r="AA477" i="3" s="1"/>
  <c r="Z478" i="3"/>
  <c r="AA478" i="3" s="1"/>
  <c r="Z479" i="3"/>
  <c r="AA479" i="3" s="1"/>
  <c r="Z480" i="3"/>
  <c r="AA480" i="3" s="1"/>
  <c r="Z481" i="3"/>
  <c r="AA481" i="3" s="1"/>
  <c r="Z482" i="3"/>
  <c r="AA482" i="3" s="1"/>
  <c r="Z483" i="3"/>
  <c r="AA483" i="3" s="1"/>
  <c r="Z484" i="3"/>
  <c r="AA484" i="3" s="1"/>
  <c r="Z485" i="3"/>
  <c r="AA485" i="3" s="1"/>
  <c r="Z486" i="3"/>
  <c r="AA486" i="3" s="1"/>
  <c r="Z487" i="3"/>
  <c r="AA487" i="3" s="1"/>
  <c r="Z488" i="3"/>
  <c r="AA488" i="3" s="1"/>
  <c r="Z489" i="3"/>
  <c r="AA489" i="3" s="1"/>
  <c r="Z490" i="3"/>
  <c r="AA490" i="3" s="1"/>
  <c r="Z491" i="3"/>
  <c r="AA491" i="3" s="1"/>
  <c r="Z492" i="3"/>
  <c r="AA492" i="3" s="1"/>
  <c r="Z493" i="3"/>
  <c r="AA493" i="3" s="1"/>
  <c r="Z494" i="3"/>
  <c r="AA494" i="3" s="1"/>
  <c r="Z495" i="3"/>
  <c r="AA495" i="3" s="1"/>
  <c r="Z496" i="3"/>
  <c r="AA496" i="3" s="1"/>
  <c r="Z497" i="3"/>
  <c r="AA497" i="3" s="1"/>
  <c r="Z498" i="3"/>
  <c r="AA498" i="3" s="1"/>
  <c r="Z499" i="3"/>
  <c r="AA499" i="3" s="1"/>
  <c r="Z500" i="3"/>
  <c r="AA500" i="3" s="1"/>
  <c r="Z501" i="3"/>
  <c r="AA501" i="3" s="1"/>
  <c r="Z502" i="3"/>
  <c r="AA502" i="3" s="1"/>
  <c r="Z503" i="3"/>
  <c r="AA503" i="3" s="1"/>
  <c r="Z504" i="3"/>
  <c r="AA504" i="3" s="1"/>
  <c r="Z505" i="3"/>
  <c r="AA505" i="3" s="1"/>
  <c r="Z506" i="3"/>
  <c r="AA506" i="3" s="1"/>
  <c r="Z507" i="3"/>
  <c r="AA507" i="3" s="1"/>
  <c r="Z508" i="3"/>
  <c r="AA508" i="3" s="1"/>
  <c r="Z509" i="3"/>
  <c r="AA509" i="3" s="1"/>
  <c r="Z510" i="3"/>
  <c r="AA510" i="3" s="1"/>
  <c r="Z511" i="3"/>
  <c r="AA511" i="3" s="1"/>
  <c r="Z512" i="3"/>
  <c r="AA512" i="3" s="1"/>
  <c r="Z513" i="3"/>
  <c r="AA513" i="3" s="1"/>
  <c r="Z514" i="3"/>
  <c r="AA514" i="3" s="1"/>
  <c r="Z515" i="3"/>
  <c r="AA515" i="3" s="1"/>
  <c r="Z516" i="3"/>
  <c r="AA516" i="3" s="1"/>
  <c r="Z517" i="3"/>
  <c r="AA517" i="3" s="1"/>
  <c r="Z518" i="3"/>
  <c r="AA518" i="3" s="1"/>
  <c r="Z519" i="3"/>
  <c r="AA519" i="3" s="1"/>
  <c r="Z520" i="3"/>
  <c r="AA520" i="3" s="1"/>
  <c r="Z521" i="3"/>
  <c r="AA521" i="3" s="1"/>
  <c r="Z522" i="3"/>
  <c r="AA522" i="3" s="1"/>
  <c r="Z523" i="3"/>
  <c r="AA523" i="3" s="1"/>
  <c r="Z524" i="3"/>
  <c r="AA524" i="3" s="1"/>
  <c r="Z525" i="3"/>
  <c r="AA525" i="3" s="1"/>
  <c r="Z526" i="3"/>
  <c r="AA526" i="3" s="1"/>
  <c r="Z527" i="3"/>
  <c r="AA527" i="3" s="1"/>
  <c r="Z528" i="3"/>
  <c r="AA528" i="3" s="1"/>
  <c r="Z529" i="3"/>
  <c r="AA529" i="3" s="1"/>
  <c r="Z530" i="3"/>
  <c r="AA530" i="3" s="1"/>
  <c r="Z531" i="3"/>
  <c r="AA531" i="3" s="1"/>
  <c r="Z532" i="3"/>
  <c r="AA532" i="3" s="1"/>
  <c r="Z533" i="3"/>
  <c r="AA533" i="3" s="1"/>
  <c r="Z534" i="3"/>
  <c r="AA534" i="3" s="1"/>
  <c r="Z535" i="3"/>
  <c r="AA535" i="3" s="1"/>
  <c r="Z536" i="3"/>
  <c r="AA536" i="3" s="1"/>
  <c r="Z537" i="3"/>
  <c r="AA537" i="3" s="1"/>
  <c r="Z538" i="3"/>
  <c r="AA538" i="3" s="1"/>
  <c r="Z539" i="3"/>
  <c r="AA539" i="3" s="1"/>
  <c r="Z540" i="3"/>
  <c r="AA540" i="3" s="1"/>
  <c r="Z541" i="3"/>
  <c r="AA541" i="3" s="1"/>
  <c r="Z542" i="3"/>
  <c r="AA542" i="3" s="1"/>
  <c r="Z543" i="3"/>
  <c r="AA543" i="3" s="1"/>
  <c r="Z544" i="3"/>
  <c r="AA544" i="3" s="1"/>
  <c r="Z545" i="3"/>
  <c r="AA545" i="3" s="1"/>
  <c r="Z546" i="3"/>
  <c r="AA546" i="3" s="1"/>
  <c r="Z547" i="3"/>
  <c r="AA547" i="3" s="1"/>
  <c r="Z548" i="3"/>
  <c r="AA548" i="3" s="1"/>
  <c r="Z549" i="3"/>
  <c r="AA549" i="3" s="1"/>
  <c r="Z550" i="3"/>
  <c r="AA550" i="3" s="1"/>
  <c r="Z551" i="3"/>
  <c r="AA551" i="3" s="1"/>
  <c r="Z552" i="3"/>
  <c r="AA552" i="3" s="1"/>
  <c r="Z553" i="3"/>
  <c r="AA553" i="3" s="1"/>
  <c r="Z554" i="3"/>
  <c r="AA554" i="3" s="1"/>
  <c r="Z555" i="3"/>
  <c r="AA555" i="3" s="1"/>
  <c r="Z556" i="3"/>
  <c r="AA556" i="3" s="1"/>
  <c r="Z557" i="3"/>
  <c r="AA557" i="3" s="1"/>
  <c r="Z558" i="3"/>
  <c r="AA558" i="3" s="1"/>
  <c r="Z559" i="3"/>
  <c r="AA559" i="3" s="1"/>
  <c r="Z560" i="3"/>
  <c r="AA560" i="3" s="1"/>
  <c r="Z561" i="3"/>
  <c r="AA561" i="3" s="1"/>
  <c r="Z562" i="3"/>
  <c r="AA562" i="3" s="1"/>
  <c r="Z563" i="3"/>
  <c r="AA563" i="3" s="1"/>
  <c r="Z564" i="3"/>
  <c r="AA564" i="3" s="1"/>
  <c r="Z565" i="3"/>
  <c r="AA565" i="3" s="1"/>
  <c r="Z566" i="3"/>
  <c r="AA566" i="3" s="1"/>
  <c r="Z567" i="3"/>
  <c r="AA567" i="3" s="1"/>
  <c r="Z568" i="3"/>
  <c r="AA568" i="3" s="1"/>
  <c r="Z569" i="3"/>
  <c r="AA569" i="3" s="1"/>
  <c r="Z570" i="3"/>
  <c r="AA570" i="3" s="1"/>
  <c r="Z571" i="3"/>
  <c r="AA571" i="3" s="1"/>
  <c r="Z572" i="3"/>
  <c r="AA572" i="3" s="1"/>
  <c r="Z573" i="3"/>
  <c r="AA573" i="3" s="1"/>
  <c r="Z574" i="3"/>
  <c r="AA574" i="3" s="1"/>
  <c r="Z575" i="3"/>
  <c r="AA575" i="3" s="1"/>
  <c r="Z576" i="3"/>
  <c r="AA576" i="3" s="1"/>
  <c r="Z577" i="3"/>
  <c r="AA577" i="3" s="1"/>
  <c r="Z578" i="3"/>
  <c r="AA578" i="3" s="1"/>
  <c r="Z579" i="3"/>
  <c r="AA579" i="3" s="1"/>
  <c r="Z580" i="3"/>
  <c r="AA580" i="3" s="1"/>
  <c r="Z581" i="3"/>
  <c r="AA581" i="3" s="1"/>
  <c r="Z582" i="3"/>
  <c r="AA582" i="3" s="1"/>
  <c r="Z583" i="3"/>
  <c r="AA583" i="3" s="1"/>
  <c r="Z584" i="3"/>
  <c r="AA584" i="3" s="1"/>
  <c r="Z585" i="3"/>
  <c r="AA585" i="3" s="1"/>
  <c r="Z586" i="3"/>
  <c r="AA586" i="3" s="1"/>
  <c r="Z587" i="3"/>
  <c r="AA587" i="3" s="1"/>
  <c r="Z588" i="3"/>
  <c r="AA588" i="3" s="1"/>
  <c r="Z589" i="3"/>
  <c r="AA589" i="3" s="1"/>
  <c r="Z590" i="3"/>
  <c r="AA590" i="3" s="1"/>
  <c r="Z591" i="3"/>
  <c r="AA591" i="3" s="1"/>
  <c r="Z592" i="3"/>
  <c r="AA592" i="3" s="1"/>
  <c r="Z593" i="3"/>
  <c r="AA593" i="3" s="1"/>
  <c r="Z594" i="3"/>
  <c r="AA594" i="3" s="1"/>
  <c r="Z595" i="3"/>
  <c r="AA595" i="3" s="1"/>
  <c r="Z596" i="3"/>
  <c r="AA596" i="3" s="1"/>
  <c r="Z597" i="3"/>
  <c r="AA597" i="3" s="1"/>
  <c r="Z598" i="3"/>
  <c r="AA598" i="3" s="1"/>
  <c r="Z599" i="3"/>
  <c r="AA599" i="3" s="1"/>
  <c r="Z600" i="3"/>
  <c r="AA600" i="3" s="1"/>
  <c r="Z601" i="3"/>
  <c r="AA601" i="3" s="1"/>
  <c r="Z602" i="3"/>
  <c r="AA602" i="3" s="1"/>
  <c r="Z603" i="3"/>
  <c r="AA603" i="3" s="1"/>
  <c r="Z604" i="3"/>
  <c r="AA604" i="3" s="1"/>
  <c r="Z605" i="3"/>
  <c r="AA605" i="3" s="1"/>
  <c r="Z606" i="3"/>
  <c r="AA606" i="3" s="1"/>
  <c r="Z607" i="3"/>
  <c r="AA607" i="3" s="1"/>
  <c r="Z608" i="3"/>
  <c r="AA608" i="3" s="1"/>
  <c r="Z609" i="3"/>
  <c r="AA609" i="3" s="1"/>
  <c r="Z610" i="3"/>
  <c r="AA610" i="3" s="1"/>
  <c r="Z611" i="3"/>
  <c r="AA611" i="3" s="1"/>
  <c r="Z612" i="3"/>
  <c r="AA612" i="3" s="1"/>
  <c r="Z613" i="3"/>
  <c r="AA613" i="3" s="1"/>
  <c r="Z614" i="3"/>
  <c r="AA614" i="3" s="1"/>
  <c r="Z615" i="3"/>
  <c r="AA615" i="3" s="1"/>
  <c r="Z616" i="3"/>
  <c r="AA616" i="3" s="1"/>
  <c r="Z617" i="3"/>
  <c r="AA617" i="3" s="1"/>
  <c r="Z618" i="3"/>
  <c r="AA618" i="3" s="1"/>
  <c r="Z619" i="3"/>
  <c r="AA619" i="3" s="1"/>
  <c r="Z620" i="3"/>
  <c r="AA620" i="3" s="1"/>
  <c r="Z621" i="3"/>
  <c r="AA621" i="3" s="1"/>
  <c r="Z622" i="3"/>
  <c r="AA622" i="3" s="1"/>
  <c r="Z623" i="3"/>
  <c r="AA623" i="3" s="1"/>
  <c r="Z624" i="3"/>
  <c r="AA624" i="3" s="1"/>
  <c r="Z625" i="3"/>
  <c r="AA625" i="3" s="1"/>
  <c r="Z626" i="3"/>
  <c r="AA626" i="3" s="1"/>
  <c r="Z627" i="3"/>
  <c r="AA627" i="3" s="1"/>
  <c r="Z628" i="3"/>
  <c r="AA628" i="3" s="1"/>
  <c r="Z629" i="3"/>
  <c r="AA629" i="3" s="1"/>
  <c r="Z630" i="3"/>
  <c r="AA630" i="3" s="1"/>
  <c r="Z631" i="3"/>
  <c r="AA631" i="3" s="1"/>
  <c r="Z632" i="3"/>
  <c r="AA632" i="3" s="1"/>
  <c r="Z633" i="3"/>
  <c r="AA633" i="3" s="1"/>
  <c r="Z634" i="3"/>
  <c r="AA634" i="3" s="1"/>
  <c r="Z635" i="3"/>
  <c r="AA635" i="3" s="1"/>
  <c r="Z636" i="3"/>
  <c r="AA636" i="3" s="1"/>
  <c r="Z637" i="3"/>
  <c r="AA637" i="3" s="1"/>
  <c r="Z638" i="3"/>
  <c r="AA638" i="3" s="1"/>
  <c r="Z639" i="3"/>
  <c r="AA639" i="3" s="1"/>
  <c r="Z640" i="3"/>
  <c r="AA640" i="3" s="1"/>
  <c r="Z641" i="3"/>
  <c r="AA641" i="3" s="1"/>
  <c r="Z642" i="3"/>
  <c r="AA642" i="3" s="1"/>
  <c r="Z643" i="3"/>
  <c r="AA643" i="3" s="1"/>
  <c r="Z644" i="3"/>
  <c r="AA644" i="3" s="1"/>
  <c r="Z645" i="3"/>
  <c r="AA645" i="3" s="1"/>
  <c r="Z646" i="3"/>
  <c r="AA646" i="3" s="1"/>
  <c r="Z647" i="3"/>
  <c r="AA647" i="3" s="1"/>
  <c r="Z648" i="3"/>
  <c r="AA648" i="3" s="1"/>
  <c r="Z649" i="3"/>
  <c r="AA649" i="3" s="1"/>
  <c r="Z650" i="3"/>
  <c r="AA650" i="3" s="1"/>
  <c r="Z651" i="3"/>
  <c r="AA651" i="3" s="1"/>
  <c r="Z652" i="3"/>
  <c r="AA652" i="3" s="1"/>
  <c r="Z653" i="3"/>
  <c r="AA653" i="3" s="1"/>
  <c r="Z654" i="3"/>
  <c r="AA654" i="3" s="1"/>
  <c r="Z655" i="3"/>
  <c r="AA655" i="3" s="1"/>
  <c r="Z656" i="3"/>
  <c r="AA656" i="3" s="1"/>
  <c r="Z657" i="3"/>
  <c r="AA657" i="3" s="1"/>
  <c r="Z658" i="3"/>
  <c r="AA658" i="3" s="1"/>
  <c r="Z659" i="3"/>
  <c r="AA659" i="3" s="1"/>
  <c r="Z660" i="3"/>
  <c r="AA660" i="3" s="1"/>
  <c r="Z661" i="3"/>
  <c r="AA661" i="3" s="1"/>
  <c r="Z662" i="3"/>
  <c r="AA662" i="3" s="1"/>
  <c r="Z663" i="3"/>
  <c r="AA663" i="3" s="1"/>
  <c r="Z664" i="3"/>
  <c r="AA664" i="3" s="1"/>
  <c r="Z665" i="3"/>
  <c r="AA665" i="3" s="1"/>
  <c r="Z666" i="3"/>
  <c r="AA666" i="3" s="1"/>
  <c r="Z667" i="3"/>
  <c r="AA667" i="3" s="1"/>
  <c r="Z668" i="3"/>
  <c r="AA668" i="3" s="1"/>
  <c r="Z669" i="3"/>
  <c r="AA669" i="3" s="1"/>
  <c r="Z670" i="3"/>
  <c r="AA670" i="3" s="1"/>
  <c r="Z671" i="3"/>
  <c r="AA671" i="3" s="1"/>
  <c r="Z672" i="3"/>
  <c r="AA672" i="3" s="1"/>
  <c r="Z673" i="3"/>
  <c r="AA673" i="3" s="1"/>
  <c r="Z674" i="3"/>
  <c r="AA674" i="3" s="1"/>
  <c r="Z675" i="3"/>
  <c r="AA675" i="3" s="1"/>
  <c r="Z676" i="3"/>
  <c r="AA676" i="3" s="1"/>
  <c r="Z677" i="3"/>
  <c r="AA677" i="3" s="1"/>
  <c r="Z678" i="3"/>
  <c r="AA678" i="3" s="1"/>
  <c r="Z679" i="3"/>
  <c r="AA679" i="3" s="1"/>
  <c r="Z680" i="3"/>
  <c r="AA680" i="3" s="1"/>
  <c r="Z681" i="3"/>
  <c r="AA681" i="3" s="1"/>
  <c r="Z682" i="3"/>
  <c r="AA682" i="3" s="1"/>
  <c r="Z683" i="3"/>
  <c r="AA683" i="3" s="1"/>
  <c r="Z684" i="3"/>
  <c r="AA684" i="3" s="1"/>
  <c r="Z685" i="3"/>
  <c r="AA685" i="3" s="1"/>
  <c r="Z686" i="3"/>
  <c r="AA686" i="3" s="1"/>
  <c r="Z687" i="3"/>
  <c r="AA687" i="3" s="1"/>
  <c r="Z688" i="3"/>
  <c r="AA688" i="3" s="1"/>
  <c r="Z689" i="3"/>
  <c r="AA689" i="3" s="1"/>
  <c r="Z690" i="3"/>
  <c r="AA690" i="3" s="1"/>
  <c r="Z691" i="3"/>
  <c r="AA691" i="3" s="1"/>
  <c r="Z692" i="3"/>
  <c r="AA692" i="3" s="1"/>
  <c r="Z693" i="3"/>
  <c r="AA693" i="3" s="1"/>
  <c r="Z694" i="3"/>
  <c r="AA694" i="3" s="1"/>
  <c r="Z695" i="3"/>
  <c r="AA695" i="3" s="1"/>
  <c r="Z696" i="3"/>
  <c r="AA696" i="3" s="1"/>
  <c r="Z697" i="3"/>
  <c r="AA697" i="3" s="1"/>
  <c r="Z698" i="3"/>
  <c r="AA698" i="3" s="1"/>
  <c r="Z699" i="3"/>
  <c r="AA699" i="3" s="1"/>
  <c r="Z700" i="3"/>
  <c r="AA700" i="3" s="1"/>
  <c r="Z701" i="3"/>
  <c r="AA701" i="3" s="1"/>
  <c r="Z702" i="3"/>
  <c r="AA702" i="3" s="1"/>
  <c r="Z703" i="3"/>
  <c r="AA703" i="3" s="1"/>
  <c r="Z704" i="3"/>
  <c r="AA704" i="3" s="1"/>
  <c r="Z705" i="3"/>
  <c r="AA705" i="3" s="1"/>
  <c r="Z706" i="3"/>
  <c r="AA706" i="3" s="1"/>
  <c r="Z707" i="3"/>
  <c r="AA707" i="3" s="1"/>
  <c r="Z708" i="3"/>
  <c r="AA708" i="3" s="1"/>
  <c r="Z709" i="3"/>
  <c r="AA709" i="3" s="1"/>
  <c r="Z710" i="3"/>
  <c r="AA710" i="3" s="1"/>
  <c r="Z711" i="3"/>
  <c r="AA711" i="3" s="1"/>
  <c r="Z712" i="3"/>
  <c r="AA712" i="3" s="1"/>
  <c r="Z713" i="3"/>
  <c r="AA713" i="3" s="1"/>
  <c r="Z714" i="3"/>
  <c r="AA714" i="3" s="1"/>
  <c r="Z715" i="3"/>
  <c r="AA715" i="3" s="1"/>
  <c r="Z716" i="3"/>
  <c r="AA716" i="3" s="1"/>
  <c r="Z717" i="3"/>
  <c r="AA717" i="3" s="1"/>
  <c r="Z718" i="3"/>
  <c r="AA718" i="3" s="1"/>
  <c r="Z719" i="3"/>
  <c r="AA719" i="3" s="1"/>
  <c r="Z720" i="3"/>
  <c r="AA720" i="3" s="1"/>
  <c r="Z721" i="3"/>
  <c r="AA721" i="3" s="1"/>
  <c r="Z722" i="3"/>
  <c r="AA722" i="3" s="1"/>
  <c r="Z723" i="3"/>
  <c r="AA723" i="3" s="1"/>
  <c r="Z724" i="3"/>
  <c r="AA724" i="3" s="1"/>
  <c r="Z725" i="3"/>
  <c r="AA725" i="3" s="1"/>
  <c r="Z726" i="3"/>
  <c r="AA726" i="3" s="1"/>
  <c r="Z727" i="3"/>
  <c r="AA727" i="3" s="1"/>
  <c r="Z728" i="3"/>
  <c r="AA728" i="3" s="1"/>
  <c r="Z729" i="3"/>
  <c r="AA729" i="3" s="1"/>
  <c r="Z730" i="3"/>
  <c r="AA730" i="3" s="1"/>
  <c r="Z731" i="3"/>
  <c r="AA731" i="3" s="1"/>
  <c r="Z732" i="3"/>
  <c r="AA732" i="3" s="1"/>
  <c r="Z733" i="3"/>
  <c r="AA733" i="3" s="1"/>
  <c r="Z734" i="3"/>
  <c r="AA734" i="3" s="1"/>
  <c r="Z735" i="3"/>
  <c r="AA735" i="3" s="1"/>
  <c r="Z736" i="3"/>
  <c r="AA736" i="3" s="1"/>
  <c r="Z737" i="3"/>
  <c r="AA737" i="3" s="1"/>
  <c r="Z738" i="3"/>
  <c r="AA738" i="3" s="1"/>
  <c r="Z739" i="3"/>
  <c r="AA739" i="3" s="1"/>
  <c r="Z740" i="3"/>
  <c r="AA740" i="3" s="1"/>
  <c r="Z741" i="3"/>
  <c r="AA741" i="3" s="1"/>
  <c r="Z742" i="3"/>
  <c r="AA742" i="3" s="1"/>
  <c r="Z743" i="3"/>
  <c r="AA743" i="3" s="1"/>
  <c r="Z744" i="3"/>
  <c r="AA744" i="3" s="1"/>
  <c r="Z745" i="3"/>
  <c r="AA745" i="3" s="1"/>
  <c r="Z746" i="3"/>
  <c r="AA746" i="3" s="1"/>
  <c r="Z747" i="3"/>
  <c r="AA747" i="3" s="1"/>
  <c r="Z748" i="3"/>
  <c r="AA748" i="3" s="1"/>
  <c r="Z749" i="3"/>
  <c r="AA749" i="3" s="1"/>
  <c r="Z750" i="3"/>
  <c r="AA750" i="3" s="1"/>
  <c r="Z751" i="3"/>
  <c r="AA751" i="3" s="1"/>
  <c r="Z752" i="3"/>
  <c r="AA752" i="3" s="1"/>
  <c r="Z753" i="3"/>
  <c r="AA753" i="3" s="1"/>
  <c r="Z754" i="3"/>
  <c r="AA754" i="3" s="1"/>
  <c r="Z755" i="3"/>
  <c r="AA755" i="3" s="1"/>
  <c r="Z756" i="3"/>
  <c r="AA756" i="3" s="1"/>
  <c r="Z757" i="3"/>
  <c r="AA757" i="3" s="1"/>
  <c r="Z758" i="3"/>
  <c r="AA758" i="3" s="1"/>
  <c r="Z759" i="3"/>
  <c r="AA759" i="3" s="1"/>
  <c r="Z760" i="3"/>
  <c r="AA760" i="3" s="1"/>
  <c r="Z761" i="3"/>
  <c r="AA761" i="3" s="1"/>
  <c r="Z762" i="3"/>
  <c r="AA762" i="3" s="1"/>
  <c r="Z763" i="3"/>
  <c r="AA763" i="3" s="1"/>
  <c r="Z764" i="3"/>
  <c r="AA764" i="3" s="1"/>
  <c r="Z765" i="3"/>
  <c r="AA765" i="3" s="1"/>
  <c r="Z766" i="3"/>
  <c r="AA766" i="3" s="1"/>
  <c r="Z767" i="3"/>
  <c r="AA767" i="3" s="1"/>
  <c r="Z768" i="3"/>
  <c r="AA768" i="3" s="1"/>
  <c r="Z769" i="3"/>
  <c r="AA769" i="3" s="1"/>
  <c r="Z770" i="3"/>
  <c r="AA770" i="3" s="1"/>
  <c r="Z771" i="3"/>
  <c r="AA771" i="3" s="1"/>
  <c r="Z772" i="3"/>
  <c r="AA772" i="3" s="1"/>
  <c r="Z773" i="3"/>
  <c r="AA773" i="3" s="1"/>
  <c r="Z774" i="3"/>
  <c r="AA774" i="3" s="1"/>
  <c r="Z775" i="3"/>
  <c r="AA775" i="3" s="1"/>
  <c r="Z776" i="3"/>
  <c r="AA776" i="3" s="1"/>
  <c r="Z777" i="3"/>
  <c r="AA777" i="3" s="1"/>
  <c r="Z778" i="3"/>
  <c r="AA778" i="3" s="1"/>
  <c r="Z779" i="3"/>
  <c r="AA779" i="3" s="1"/>
  <c r="Z780" i="3"/>
  <c r="AA780" i="3" s="1"/>
  <c r="Z781" i="3"/>
  <c r="AA781" i="3" s="1"/>
  <c r="Z782" i="3"/>
  <c r="AA782" i="3" s="1"/>
  <c r="Z783" i="3"/>
  <c r="AA783" i="3" s="1"/>
  <c r="Z784" i="3"/>
  <c r="AA784" i="3" s="1"/>
  <c r="Z785" i="3"/>
  <c r="AA785" i="3" s="1"/>
  <c r="Z786" i="3"/>
  <c r="AA786" i="3" s="1"/>
  <c r="Z787" i="3"/>
  <c r="AA787" i="3" s="1"/>
  <c r="Z788" i="3"/>
  <c r="AA788" i="3" s="1"/>
  <c r="Z789" i="3"/>
  <c r="AA789" i="3" s="1"/>
  <c r="Z790" i="3"/>
  <c r="AA790" i="3" s="1"/>
  <c r="Z791" i="3"/>
  <c r="AA791" i="3" s="1"/>
  <c r="Z792" i="3"/>
  <c r="AA792" i="3" s="1"/>
  <c r="Z793" i="3"/>
  <c r="AA793" i="3" s="1"/>
  <c r="Z794" i="3"/>
  <c r="AA794" i="3" s="1"/>
  <c r="Z795" i="3"/>
  <c r="AA795" i="3" s="1"/>
  <c r="Z796" i="3"/>
  <c r="AA796" i="3" s="1"/>
  <c r="Z797" i="3"/>
  <c r="AA797" i="3" s="1"/>
  <c r="Z798" i="3"/>
  <c r="AA798" i="3" s="1"/>
  <c r="Z799" i="3"/>
  <c r="AA799" i="3" s="1"/>
  <c r="Z800" i="3"/>
  <c r="AA800" i="3" s="1"/>
  <c r="Z801" i="3"/>
  <c r="AA801" i="3" s="1"/>
  <c r="Z802" i="3"/>
  <c r="AA802" i="3" s="1"/>
  <c r="Z803" i="3"/>
  <c r="AA803" i="3" s="1"/>
  <c r="Z804" i="3"/>
  <c r="AA804" i="3" s="1"/>
  <c r="Z805" i="3"/>
  <c r="AA805" i="3" s="1"/>
  <c r="Z806" i="3"/>
  <c r="AA806" i="3" s="1"/>
  <c r="Z807" i="3"/>
  <c r="AA807" i="3" s="1"/>
  <c r="Z808" i="3"/>
  <c r="AA808" i="3" s="1"/>
  <c r="Z809" i="3"/>
  <c r="AA809" i="3" s="1"/>
  <c r="Z810" i="3"/>
  <c r="AA810" i="3" s="1"/>
  <c r="Z811" i="3"/>
  <c r="AA811" i="3" s="1"/>
  <c r="Z812" i="3"/>
  <c r="AA812" i="3" s="1"/>
  <c r="Z813" i="3"/>
  <c r="AA813" i="3" s="1"/>
  <c r="Z814" i="3"/>
  <c r="AA814" i="3" s="1"/>
  <c r="Z815" i="3"/>
  <c r="AA815" i="3" s="1"/>
  <c r="Z816" i="3"/>
  <c r="AA816" i="3" s="1"/>
  <c r="Z817" i="3"/>
  <c r="AA817" i="3" s="1"/>
  <c r="Z818" i="3"/>
  <c r="AA818" i="3" s="1"/>
  <c r="Z819" i="3"/>
  <c r="AA819" i="3" s="1"/>
  <c r="Z820" i="3"/>
  <c r="AA820" i="3" s="1"/>
  <c r="Z821" i="3"/>
  <c r="AA821" i="3" s="1"/>
  <c r="Z822" i="3"/>
  <c r="AA822" i="3" s="1"/>
  <c r="Z823" i="3"/>
  <c r="AA823" i="3" s="1"/>
  <c r="Z824" i="3"/>
  <c r="AA824" i="3" s="1"/>
  <c r="Z825" i="3"/>
  <c r="AA825" i="3" s="1"/>
  <c r="Z826" i="3"/>
  <c r="AA826" i="3" s="1"/>
  <c r="Z827" i="3"/>
  <c r="AA827" i="3" s="1"/>
  <c r="Z828" i="3"/>
  <c r="AA828" i="3" s="1"/>
  <c r="Z829" i="3"/>
  <c r="AA829" i="3" s="1"/>
  <c r="Z830" i="3"/>
  <c r="AA830" i="3" s="1"/>
  <c r="Z831" i="3"/>
  <c r="AA831" i="3" s="1"/>
  <c r="Z832" i="3"/>
  <c r="AA832" i="3" s="1"/>
  <c r="Z833" i="3"/>
  <c r="AA833" i="3" s="1"/>
  <c r="Z834" i="3"/>
  <c r="AA834" i="3" s="1"/>
  <c r="Z835" i="3"/>
  <c r="AA835" i="3" s="1"/>
  <c r="Z836" i="3"/>
  <c r="AA836" i="3" s="1"/>
  <c r="Z837" i="3"/>
  <c r="AA837" i="3" s="1"/>
  <c r="Z838" i="3"/>
  <c r="AA838" i="3" s="1"/>
  <c r="Z839" i="3"/>
  <c r="AA839" i="3" s="1"/>
  <c r="Z840" i="3"/>
  <c r="AA840" i="3" s="1"/>
  <c r="Z841" i="3"/>
  <c r="AA841" i="3" s="1"/>
  <c r="Z842" i="3"/>
  <c r="AA842" i="3" s="1"/>
  <c r="Z843" i="3"/>
  <c r="AA843" i="3" s="1"/>
  <c r="Z844" i="3"/>
  <c r="AA844" i="3" s="1"/>
  <c r="Z845" i="3"/>
  <c r="AA845" i="3" s="1"/>
  <c r="Z846" i="3"/>
  <c r="AA846" i="3" s="1"/>
  <c r="Z847" i="3"/>
  <c r="AA847" i="3" s="1"/>
  <c r="Z848" i="3"/>
  <c r="AA848" i="3" s="1"/>
  <c r="Z849" i="3"/>
  <c r="AA849" i="3" s="1"/>
  <c r="Z850" i="3"/>
  <c r="AA850" i="3" s="1"/>
  <c r="Z851" i="3"/>
  <c r="AA851" i="3" s="1"/>
  <c r="Z852" i="3"/>
  <c r="AA852" i="3" s="1"/>
  <c r="Z853" i="3"/>
  <c r="AA853" i="3" s="1"/>
  <c r="Z854" i="3"/>
  <c r="AA854" i="3" s="1"/>
  <c r="Z855" i="3"/>
  <c r="AA855" i="3" s="1"/>
  <c r="Z856" i="3"/>
  <c r="AA856" i="3" s="1"/>
  <c r="Z857" i="3"/>
  <c r="AA857" i="3" s="1"/>
  <c r="Z858" i="3"/>
  <c r="AA858" i="3" s="1"/>
  <c r="Z859" i="3"/>
  <c r="AA859" i="3" s="1"/>
  <c r="Z860" i="3"/>
  <c r="AA860" i="3" s="1"/>
  <c r="Z861" i="3"/>
  <c r="AA861" i="3" s="1"/>
  <c r="Z862" i="3"/>
  <c r="AA862" i="3" s="1"/>
  <c r="Z863" i="3"/>
  <c r="AA863" i="3" s="1"/>
  <c r="Z864" i="3"/>
  <c r="AA864" i="3" s="1"/>
  <c r="Z865" i="3"/>
  <c r="AA865" i="3" s="1"/>
  <c r="Z866" i="3"/>
  <c r="AA866" i="3" s="1"/>
  <c r="Z867" i="3"/>
  <c r="AA867" i="3" s="1"/>
  <c r="Z868" i="3"/>
  <c r="AA868" i="3" s="1"/>
  <c r="Z869" i="3"/>
  <c r="AA869" i="3" s="1"/>
  <c r="Z870" i="3"/>
  <c r="AA870" i="3" s="1"/>
  <c r="Z871" i="3"/>
  <c r="AA871" i="3" s="1"/>
  <c r="Z872" i="3"/>
  <c r="AA872" i="3" s="1"/>
  <c r="Z873" i="3"/>
  <c r="AA873" i="3" s="1"/>
  <c r="Z874" i="3"/>
  <c r="AA874" i="3" s="1"/>
  <c r="Z875" i="3"/>
  <c r="AA875" i="3" s="1"/>
  <c r="Z876" i="3"/>
  <c r="AA876" i="3" s="1"/>
  <c r="Z877" i="3"/>
  <c r="AA877" i="3" s="1"/>
  <c r="Z878" i="3"/>
  <c r="AA878" i="3" s="1"/>
  <c r="Z879" i="3"/>
  <c r="AA879" i="3" s="1"/>
  <c r="Z880" i="3"/>
  <c r="AA880" i="3" s="1"/>
  <c r="Z881" i="3"/>
  <c r="AA881" i="3" s="1"/>
  <c r="Z882" i="3"/>
  <c r="AA882" i="3" s="1"/>
  <c r="Z883" i="3"/>
  <c r="AA883" i="3" s="1"/>
  <c r="Z884" i="3"/>
  <c r="AA884" i="3" s="1"/>
  <c r="Z885" i="3"/>
  <c r="AA885" i="3" s="1"/>
  <c r="Z886" i="3"/>
  <c r="AA886" i="3" s="1"/>
  <c r="Z887" i="3"/>
  <c r="AA887" i="3" s="1"/>
  <c r="Z888" i="3"/>
  <c r="AA888" i="3" s="1"/>
  <c r="Z889" i="3"/>
  <c r="AA889" i="3" s="1"/>
  <c r="Z890" i="3"/>
  <c r="AA890" i="3" s="1"/>
  <c r="Z891" i="3"/>
  <c r="AA891" i="3" s="1"/>
  <c r="Z892" i="3"/>
  <c r="AA892" i="3" s="1"/>
  <c r="Z893" i="3"/>
  <c r="AA893" i="3" s="1"/>
  <c r="Z894" i="3"/>
  <c r="AA894" i="3" s="1"/>
  <c r="Z895" i="3"/>
  <c r="AA895" i="3" s="1"/>
  <c r="Z896" i="3"/>
  <c r="AA896" i="3" s="1"/>
  <c r="Z897" i="3"/>
  <c r="AA897" i="3" s="1"/>
  <c r="Z898" i="3"/>
  <c r="AA898" i="3" s="1"/>
  <c r="Z899" i="3"/>
  <c r="AA899" i="3" s="1"/>
  <c r="Z900" i="3"/>
  <c r="AA900" i="3" s="1"/>
  <c r="Z901" i="3"/>
  <c r="AA901" i="3" s="1"/>
  <c r="Z902" i="3"/>
  <c r="AA902" i="3" s="1"/>
  <c r="Z903" i="3"/>
  <c r="AA903" i="3" s="1"/>
  <c r="Z904" i="3"/>
  <c r="AA904" i="3" s="1"/>
  <c r="Z905" i="3"/>
  <c r="AA905" i="3" s="1"/>
  <c r="Z906" i="3"/>
  <c r="AA906" i="3" s="1"/>
  <c r="Z907" i="3"/>
  <c r="AA907" i="3" s="1"/>
  <c r="Z908" i="3"/>
  <c r="AA908" i="3" s="1"/>
  <c r="Z909" i="3"/>
  <c r="AA909" i="3" s="1"/>
  <c r="Z910" i="3"/>
  <c r="AA910" i="3" s="1"/>
  <c r="Z911" i="3"/>
  <c r="AA911" i="3" s="1"/>
  <c r="Z912" i="3"/>
  <c r="AA912" i="3" s="1"/>
  <c r="Z913" i="3"/>
  <c r="AA913" i="3" s="1"/>
  <c r="Z914" i="3"/>
  <c r="AA914" i="3" s="1"/>
  <c r="Z915" i="3"/>
  <c r="AA915" i="3" s="1"/>
  <c r="Z916" i="3"/>
  <c r="AA916" i="3" s="1"/>
  <c r="Z917" i="3"/>
  <c r="AA917" i="3" s="1"/>
  <c r="Z918" i="3"/>
  <c r="AA918" i="3" s="1"/>
  <c r="Z919" i="3"/>
  <c r="AA919" i="3" s="1"/>
  <c r="Z920" i="3"/>
  <c r="AA920" i="3" s="1"/>
  <c r="Z921" i="3"/>
  <c r="AA921" i="3" s="1"/>
  <c r="Z922" i="3"/>
  <c r="AA922" i="3" s="1"/>
  <c r="Z923" i="3"/>
  <c r="AA923" i="3" s="1"/>
  <c r="Z924" i="3"/>
  <c r="AA924" i="3" s="1"/>
  <c r="Z925" i="3"/>
  <c r="AA925" i="3" s="1"/>
  <c r="Z926" i="3"/>
  <c r="AA926" i="3" s="1"/>
  <c r="Z927" i="3"/>
  <c r="AA927" i="3" s="1"/>
  <c r="Z928" i="3"/>
  <c r="AA928" i="3" s="1"/>
  <c r="Z929" i="3"/>
  <c r="AA929" i="3" s="1"/>
  <c r="Z930" i="3"/>
  <c r="AA930" i="3" s="1"/>
  <c r="Z931" i="3"/>
  <c r="AA931" i="3" s="1"/>
  <c r="Z932" i="3"/>
  <c r="AA932" i="3" s="1"/>
  <c r="Z933" i="3"/>
  <c r="AA933" i="3" s="1"/>
  <c r="Z934" i="3"/>
  <c r="AA934" i="3" s="1"/>
  <c r="Z935" i="3"/>
  <c r="AA935" i="3" s="1"/>
  <c r="Z936" i="3"/>
  <c r="AA936" i="3" s="1"/>
  <c r="Z937" i="3"/>
  <c r="AA937" i="3" s="1"/>
  <c r="Z938" i="3"/>
  <c r="AA938" i="3" s="1"/>
  <c r="Z939" i="3"/>
  <c r="AA939" i="3" s="1"/>
  <c r="Z940" i="3"/>
  <c r="AA940" i="3" s="1"/>
  <c r="Z941" i="3"/>
  <c r="AA941" i="3" s="1"/>
  <c r="Z942" i="3"/>
  <c r="AA942" i="3" s="1"/>
  <c r="Z943" i="3"/>
  <c r="AA943" i="3" s="1"/>
  <c r="Z944" i="3"/>
  <c r="AA944" i="3" s="1"/>
  <c r="Z945" i="3"/>
  <c r="AA945" i="3" s="1"/>
  <c r="Z946" i="3"/>
  <c r="AA946" i="3" s="1"/>
  <c r="Z947" i="3"/>
  <c r="AA947" i="3" s="1"/>
  <c r="Z948" i="3"/>
  <c r="AA948" i="3" s="1"/>
  <c r="Z949" i="3"/>
  <c r="AA949" i="3" s="1"/>
  <c r="Z950" i="3"/>
  <c r="AA950" i="3" s="1"/>
  <c r="Z951" i="3"/>
  <c r="AA951" i="3" s="1"/>
  <c r="Z952" i="3"/>
  <c r="AA952" i="3" s="1"/>
  <c r="Z953" i="3"/>
  <c r="AA953" i="3" s="1"/>
  <c r="Z954" i="3"/>
  <c r="AA954" i="3" s="1"/>
  <c r="Z955" i="3"/>
  <c r="AA955" i="3" s="1"/>
  <c r="Z956" i="3"/>
  <c r="AA956" i="3" s="1"/>
  <c r="Z957" i="3"/>
  <c r="AA957" i="3" s="1"/>
  <c r="Z958" i="3"/>
  <c r="AA958" i="3" s="1"/>
  <c r="Z959" i="3"/>
  <c r="AA959" i="3" s="1"/>
  <c r="Z960" i="3"/>
  <c r="AA960" i="3" s="1"/>
  <c r="Z961" i="3"/>
  <c r="AA961" i="3" s="1"/>
  <c r="Z962" i="3"/>
  <c r="AA962" i="3" s="1"/>
  <c r="Z963" i="3"/>
  <c r="AA963" i="3" s="1"/>
  <c r="Z964" i="3"/>
  <c r="AA964" i="3" s="1"/>
  <c r="Z965" i="3"/>
  <c r="AA965" i="3" s="1"/>
  <c r="Z966" i="3"/>
  <c r="AA966" i="3" s="1"/>
  <c r="Z967" i="3"/>
  <c r="AA967" i="3" s="1"/>
  <c r="Z968" i="3"/>
  <c r="AA968" i="3" s="1"/>
  <c r="Z969" i="3"/>
  <c r="AA969" i="3" s="1"/>
  <c r="Z970" i="3"/>
  <c r="AA970" i="3" s="1"/>
  <c r="Z971" i="3"/>
  <c r="AA971" i="3" s="1"/>
  <c r="Z972" i="3"/>
  <c r="AA972" i="3" s="1"/>
  <c r="Z973" i="3"/>
  <c r="AA973" i="3" s="1"/>
  <c r="Z974" i="3"/>
  <c r="AA974" i="3" s="1"/>
  <c r="Z975" i="3"/>
  <c r="AA975" i="3" s="1"/>
  <c r="Z976" i="3"/>
  <c r="AA976" i="3" s="1"/>
  <c r="Z977" i="3"/>
  <c r="AA977" i="3" s="1"/>
  <c r="Z978" i="3"/>
  <c r="AA978" i="3" s="1"/>
  <c r="Z979" i="3"/>
  <c r="AA979" i="3" s="1"/>
  <c r="Z980" i="3"/>
  <c r="AA980" i="3" s="1"/>
  <c r="Z981" i="3"/>
  <c r="AA981" i="3" s="1"/>
  <c r="Z982" i="3"/>
  <c r="AA982" i="3" s="1"/>
  <c r="Z983" i="3"/>
  <c r="AA983" i="3" s="1"/>
  <c r="Z984" i="3"/>
  <c r="AA984" i="3" s="1"/>
  <c r="Z985" i="3"/>
  <c r="AA985" i="3" s="1"/>
  <c r="Z986" i="3"/>
  <c r="AA986" i="3" s="1"/>
  <c r="Z987" i="3"/>
  <c r="AA987" i="3" s="1"/>
  <c r="Z988" i="3"/>
  <c r="AA988" i="3" s="1"/>
  <c r="Z989" i="3"/>
  <c r="AA989" i="3" s="1"/>
  <c r="Z990" i="3"/>
  <c r="AA990" i="3" s="1"/>
  <c r="Z991" i="3"/>
  <c r="AA991" i="3" s="1"/>
  <c r="Z992" i="3"/>
  <c r="AA992" i="3" s="1"/>
  <c r="Z993" i="3"/>
  <c r="AA993" i="3" s="1"/>
  <c r="Z994" i="3"/>
  <c r="AA994" i="3" s="1"/>
  <c r="Z995" i="3"/>
  <c r="AA995" i="3" s="1"/>
  <c r="Z996" i="3"/>
  <c r="AA996" i="3" s="1"/>
  <c r="Z997" i="3"/>
  <c r="AA997" i="3" s="1"/>
  <c r="Z998" i="3"/>
  <c r="AA998" i="3" s="1"/>
  <c r="Z999" i="3"/>
  <c r="AA999" i="3" s="1"/>
  <c r="Z1000" i="3"/>
  <c r="AA1000" i="3" s="1"/>
  <c r="Z1001" i="3"/>
  <c r="AA1001" i="3" s="1"/>
  <c r="Z1002" i="3"/>
  <c r="AA1002" i="3" s="1"/>
  <c r="Z1003" i="3"/>
  <c r="AA1003" i="3" s="1"/>
  <c r="Z1004" i="3"/>
  <c r="AA1004" i="3" s="1"/>
  <c r="Z1005" i="3"/>
  <c r="AA1005" i="3" s="1"/>
  <c r="Z1006" i="3"/>
  <c r="AA1006" i="3" s="1"/>
  <c r="Z1007" i="3"/>
  <c r="AA1007" i="3" s="1"/>
  <c r="Z1008" i="3"/>
  <c r="AA1008" i="3" s="1"/>
  <c r="Z1009" i="3"/>
  <c r="AA1009" i="3" s="1"/>
  <c r="Z1010" i="3"/>
  <c r="AA1010" i="3" s="1"/>
  <c r="Z1011" i="3"/>
  <c r="AA1011" i="3" s="1"/>
  <c r="Z1012" i="3"/>
  <c r="AA1012" i="3" s="1"/>
  <c r="Z1013" i="3"/>
  <c r="AA1013" i="3" s="1"/>
  <c r="Z1014" i="3"/>
  <c r="AA1014" i="3" s="1"/>
  <c r="Z1015" i="3"/>
  <c r="AA1015" i="3" s="1"/>
  <c r="Z1016" i="3"/>
  <c r="AA1016" i="3" s="1"/>
  <c r="Z1017" i="3"/>
  <c r="AA1017" i="3" s="1"/>
  <c r="Z1018" i="3"/>
  <c r="AA1018" i="3" s="1"/>
  <c r="Z1019" i="3"/>
  <c r="AA1019" i="3" s="1"/>
  <c r="Z1020" i="3"/>
  <c r="AA1020" i="3" s="1"/>
  <c r="Z1021" i="3"/>
  <c r="AA1021" i="3" s="1"/>
  <c r="Z1022" i="3"/>
  <c r="AA1022" i="3" s="1"/>
  <c r="Z1023" i="3"/>
  <c r="AA1023" i="3" s="1"/>
  <c r="Z1024" i="3"/>
  <c r="AA1024" i="3" s="1"/>
  <c r="Z1025" i="3"/>
  <c r="AA1025" i="3" s="1"/>
  <c r="Z1026" i="3"/>
  <c r="AA1026" i="3" s="1"/>
  <c r="Z1027" i="3"/>
  <c r="AA1027" i="3" s="1"/>
  <c r="Z1028" i="3"/>
  <c r="AA1028" i="3" s="1"/>
  <c r="Z1029" i="3"/>
  <c r="AA1029" i="3" s="1"/>
  <c r="Z1030" i="3"/>
  <c r="AA1030" i="3" s="1"/>
  <c r="Z1031" i="3"/>
  <c r="AA1031" i="3" s="1"/>
  <c r="Z1032" i="3"/>
  <c r="AA1032" i="3" s="1"/>
  <c r="Z1033" i="3"/>
  <c r="AA1033" i="3" s="1"/>
  <c r="Z1034" i="3"/>
  <c r="AA1034" i="3" s="1"/>
  <c r="Z1035" i="3"/>
  <c r="AA1035" i="3" s="1"/>
  <c r="Z1036" i="3"/>
  <c r="AA1036" i="3" s="1"/>
  <c r="Z1037" i="3"/>
  <c r="AA1037" i="3" s="1"/>
  <c r="Z1038" i="3"/>
  <c r="AA1038" i="3" s="1"/>
  <c r="Z1039" i="3"/>
  <c r="AA1039" i="3" s="1"/>
  <c r="Z1040" i="3"/>
  <c r="AA1040" i="3" s="1"/>
  <c r="Z1041" i="3"/>
  <c r="AA1041" i="3" s="1"/>
  <c r="Z1042" i="3"/>
  <c r="AA1042" i="3" s="1"/>
  <c r="Z1043" i="3"/>
  <c r="AA1043" i="3" s="1"/>
  <c r="Z1044" i="3"/>
  <c r="AA1044" i="3" s="1"/>
  <c r="Z1045" i="3"/>
  <c r="AA1045" i="3" s="1"/>
  <c r="Z1046" i="3"/>
  <c r="AA1046" i="3" s="1"/>
  <c r="Z1047" i="3"/>
  <c r="AA1047" i="3" s="1"/>
  <c r="Z1048" i="3"/>
  <c r="AA1048" i="3" s="1"/>
  <c r="Z1049" i="3"/>
  <c r="AA1049" i="3" s="1"/>
  <c r="Z1050" i="3"/>
  <c r="AA1050" i="3" s="1"/>
  <c r="Z1051" i="3"/>
  <c r="AA1051" i="3" s="1"/>
  <c r="Z1052" i="3"/>
  <c r="AA1052" i="3" s="1"/>
  <c r="Z1053" i="3"/>
  <c r="AA1053" i="3" s="1"/>
  <c r="Z1054" i="3"/>
  <c r="AA1054" i="3" s="1"/>
  <c r="Z1055" i="3"/>
  <c r="AA1055" i="3" s="1"/>
  <c r="Z1056" i="3"/>
  <c r="AA1056" i="3" s="1"/>
  <c r="Z1057" i="3"/>
  <c r="AA1057" i="3" s="1"/>
  <c r="Z1058" i="3"/>
  <c r="AA1058" i="3" s="1"/>
  <c r="Z1059" i="3"/>
  <c r="AA1059" i="3" s="1"/>
  <c r="Z1060" i="3"/>
  <c r="AA1060" i="3" s="1"/>
  <c r="Z1061" i="3"/>
  <c r="AA1061" i="3" s="1"/>
  <c r="Z1062" i="3"/>
  <c r="AA1062" i="3" s="1"/>
  <c r="Z1063" i="3"/>
  <c r="AA1063" i="3" s="1"/>
  <c r="Z1064" i="3"/>
  <c r="AA1064" i="3" s="1"/>
  <c r="Z1065" i="3"/>
  <c r="AA1065" i="3" s="1"/>
  <c r="Z1066" i="3"/>
  <c r="AA1066" i="3" s="1"/>
  <c r="Z1067" i="3"/>
  <c r="AA1067" i="3" s="1"/>
  <c r="Z1068" i="3"/>
  <c r="AA1068" i="3" s="1"/>
  <c r="Z1069" i="3"/>
  <c r="AA1069" i="3" s="1"/>
  <c r="Z1070" i="3"/>
  <c r="AA1070" i="3" s="1"/>
  <c r="Z1071" i="3"/>
  <c r="AA1071" i="3" s="1"/>
  <c r="Z1072" i="3"/>
  <c r="AA1072" i="3" s="1"/>
  <c r="Z1073" i="3"/>
  <c r="AA1073" i="3" s="1"/>
  <c r="Z1074" i="3"/>
  <c r="AA1074" i="3" s="1"/>
  <c r="Z1075" i="3"/>
  <c r="AA1075" i="3" s="1"/>
  <c r="Z1076" i="3"/>
  <c r="AA1076" i="3" s="1"/>
  <c r="Z1077" i="3"/>
  <c r="AA1077" i="3" s="1"/>
  <c r="Z1078" i="3"/>
  <c r="AA1078" i="3" s="1"/>
  <c r="Z1079" i="3"/>
  <c r="AA1079" i="3" s="1"/>
  <c r="Z1080" i="3"/>
  <c r="AA1080" i="3" s="1"/>
  <c r="Z1081" i="3"/>
  <c r="AA1081" i="3" s="1"/>
  <c r="Z1082" i="3"/>
  <c r="AA1082" i="3" s="1"/>
  <c r="Z1083" i="3"/>
  <c r="AA1083" i="3" s="1"/>
  <c r="Z1084" i="3"/>
  <c r="AA1084" i="3" s="1"/>
  <c r="Z1085" i="3"/>
  <c r="AA1085" i="3" s="1"/>
  <c r="Z1086" i="3"/>
  <c r="AA1086" i="3" s="1"/>
  <c r="Z1087" i="3"/>
  <c r="AA1087" i="3" s="1"/>
  <c r="Z1088" i="3"/>
  <c r="AA1088" i="3" s="1"/>
  <c r="Z1089" i="3"/>
  <c r="AA1089" i="3" s="1"/>
  <c r="Z1090" i="3"/>
  <c r="AA1090" i="3" s="1"/>
  <c r="Z1091" i="3"/>
  <c r="AA1091" i="3" s="1"/>
  <c r="Z1092" i="3"/>
  <c r="AA1092" i="3" s="1"/>
  <c r="Z1093" i="3"/>
  <c r="AA1093" i="3" s="1"/>
  <c r="Z1094" i="3"/>
  <c r="AA1094" i="3" s="1"/>
  <c r="Z1095" i="3"/>
  <c r="AA1095" i="3" s="1"/>
  <c r="Z1096" i="3"/>
  <c r="AA1096" i="3" s="1"/>
  <c r="Z1097" i="3"/>
  <c r="AA1097" i="3" s="1"/>
  <c r="Z1098" i="3"/>
  <c r="AA1098" i="3" s="1"/>
  <c r="Z1099" i="3"/>
  <c r="AA1099" i="3" s="1"/>
  <c r="Z1100" i="3"/>
  <c r="AA1100" i="3" s="1"/>
  <c r="Z1101" i="3"/>
  <c r="AA1101" i="3" s="1"/>
  <c r="Z1102" i="3"/>
  <c r="AA1102" i="3" s="1"/>
  <c r="Z1103" i="3"/>
  <c r="AA1103" i="3" s="1"/>
  <c r="Z1104" i="3"/>
  <c r="AA1104" i="3" s="1"/>
  <c r="Z1105" i="3"/>
  <c r="AA1105" i="3" s="1"/>
  <c r="Z1106" i="3"/>
  <c r="AA1106" i="3" s="1"/>
  <c r="Z1107" i="3"/>
  <c r="AA1107" i="3" s="1"/>
  <c r="Z1108" i="3"/>
  <c r="AA1108" i="3" s="1"/>
  <c r="Z1109" i="3"/>
  <c r="AA1109" i="3" s="1"/>
  <c r="Z1110" i="3"/>
  <c r="AA1110" i="3" s="1"/>
  <c r="Z1111" i="3"/>
  <c r="AA1111" i="3" s="1"/>
  <c r="Z1112" i="3"/>
  <c r="AA1112" i="3" s="1"/>
  <c r="Z1113" i="3"/>
  <c r="AA1113" i="3" s="1"/>
  <c r="Z1114" i="3"/>
  <c r="AA1114" i="3" s="1"/>
  <c r="Z1115" i="3"/>
  <c r="AA1115" i="3" s="1"/>
  <c r="Z1116" i="3"/>
  <c r="AA1116" i="3" s="1"/>
  <c r="Z1117" i="3"/>
  <c r="AA1117" i="3" s="1"/>
  <c r="Z1118" i="3"/>
  <c r="AA1118" i="3" s="1"/>
  <c r="Z1119" i="3"/>
  <c r="AA1119" i="3" s="1"/>
  <c r="Z1120" i="3"/>
  <c r="AA1120" i="3" s="1"/>
  <c r="Z1121" i="3"/>
  <c r="AA1121" i="3" s="1"/>
  <c r="Z1122" i="3"/>
  <c r="AA1122" i="3" s="1"/>
  <c r="Z1123" i="3"/>
  <c r="AA1123" i="3" s="1"/>
  <c r="Z1124" i="3"/>
  <c r="AA1124" i="3" s="1"/>
  <c r="Z1125" i="3"/>
  <c r="AA1125" i="3" s="1"/>
  <c r="Z1126" i="3"/>
  <c r="AA1126" i="3" s="1"/>
  <c r="Z1127" i="3"/>
  <c r="AA1127" i="3" s="1"/>
  <c r="Z1128" i="3"/>
  <c r="AA1128" i="3" s="1"/>
  <c r="Z1129" i="3"/>
  <c r="AA1129" i="3" s="1"/>
  <c r="Z1130" i="3"/>
  <c r="AA1130" i="3" s="1"/>
  <c r="Z1131" i="3"/>
  <c r="AA1131" i="3" s="1"/>
  <c r="Z1132" i="3"/>
  <c r="AA1132" i="3" s="1"/>
  <c r="Z1133" i="3"/>
  <c r="AA1133" i="3" s="1"/>
  <c r="Z1134" i="3"/>
  <c r="AA1134" i="3" s="1"/>
  <c r="Z1135" i="3"/>
  <c r="AA1135" i="3" s="1"/>
  <c r="Z1136" i="3"/>
  <c r="AA1136" i="3" s="1"/>
  <c r="Z1137" i="3"/>
  <c r="AA1137" i="3" s="1"/>
  <c r="Z1138" i="3"/>
  <c r="AA1138" i="3" s="1"/>
  <c r="Z1139" i="3"/>
  <c r="AA1139" i="3" s="1"/>
  <c r="Z1140" i="3"/>
  <c r="AA1140" i="3" s="1"/>
  <c r="Z1141" i="3"/>
  <c r="AA1141" i="3" s="1"/>
  <c r="Z1142" i="3"/>
  <c r="AA1142" i="3" s="1"/>
  <c r="Z1143" i="3"/>
  <c r="AA1143" i="3" s="1"/>
  <c r="Z1144" i="3"/>
  <c r="AA1144" i="3" s="1"/>
  <c r="Z1145" i="3"/>
  <c r="AA1145" i="3" s="1"/>
  <c r="Z1146" i="3"/>
  <c r="AA1146" i="3" s="1"/>
  <c r="Z1147" i="3"/>
  <c r="AA1147" i="3" s="1"/>
  <c r="Z1148" i="3"/>
  <c r="AA1148" i="3" s="1"/>
  <c r="Z1149" i="3"/>
  <c r="AA1149" i="3" s="1"/>
  <c r="Z1150" i="3"/>
  <c r="AA1150" i="3" s="1"/>
  <c r="Z1151" i="3"/>
  <c r="AA1151" i="3" s="1"/>
  <c r="Z1152" i="3"/>
  <c r="AA1152" i="3" s="1"/>
  <c r="Z1153" i="3"/>
  <c r="AA1153" i="3" s="1"/>
  <c r="Z1154" i="3"/>
  <c r="AA1154" i="3" s="1"/>
  <c r="Z1155" i="3"/>
  <c r="AA1155" i="3" s="1"/>
  <c r="Z1156" i="3"/>
  <c r="AA1156" i="3" s="1"/>
  <c r="Z1157" i="3"/>
  <c r="AA1157" i="3" s="1"/>
  <c r="Z1158" i="3"/>
  <c r="AA1158" i="3" s="1"/>
  <c r="Z1159" i="3"/>
  <c r="AA1159" i="3" s="1"/>
  <c r="Z1160" i="3"/>
  <c r="AA1160" i="3" s="1"/>
  <c r="Z1161" i="3"/>
  <c r="AA1161" i="3" s="1"/>
  <c r="Z1162" i="3"/>
  <c r="AA1162" i="3" s="1"/>
  <c r="Z1163" i="3"/>
  <c r="AA1163" i="3" s="1"/>
  <c r="Z1164" i="3"/>
  <c r="AA1164" i="3" s="1"/>
  <c r="Z1165" i="3"/>
  <c r="AA1165" i="3" s="1"/>
  <c r="Z1166" i="3"/>
  <c r="AA1166" i="3" s="1"/>
  <c r="Z1167" i="3"/>
  <c r="AA1167" i="3" s="1"/>
  <c r="Z1168" i="3"/>
  <c r="AA1168" i="3" s="1"/>
  <c r="Z1169" i="3"/>
  <c r="AA1169" i="3" s="1"/>
  <c r="Z1170" i="3"/>
  <c r="AA1170" i="3" s="1"/>
  <c r="Z1171" i="3"/>
  <c r="AA1171" i="3" s="1"/>
  <c r="Z1172" i="3"/>
  <c r="AA1172" i="3" s="1"/>
  <c r="Z1173" i="3"/>
  <c r="AA1173" i="3" s="1"/>
  <c r="Z1174" i="3"/>
  <c r="AA1174" i="3" s="1"/>
  <c r="Z1175" i="3"/>
  <c r="AA1175" i="3" s="1"/>
  <c r="Z1176" i="3"/>
  <c r="AA1176" i="3" s="1"/>
  <c r="Z1177" i="3"/>
  <c r="AA1177" i="3" s="1"/>
  <c r="Z1178" i="3"/>
  <c r="AA1178" i="3" s="1"/>
  <c r="Z1179" i="3"/>
  <c r="AA1179" i="3" s="1"/>
  <c r="Z1180" i="3"/>
  <c r="AA1180" i="3" s="1"/>
  <c r="Z1181" i="3"/>
  <c r="AA1181" i="3" s="1"/>
  <c r="Z1182" i="3"/>
  <c r="AA1182" i="3" s="1"/>
  <c r="Z1183" i="3"/>
  <c r="AA1183" i="3" s="1"/>
  <c r="Z1184" i="3"/>
  <c r="AA1184" i="3" s="1"/>
  <c r="Z1185" i="3"/>
  <c r="AA1185" i="3" s="1"/>
  <c r="Z1186" i="3"/>
  <c r="AA1186" i="3" s="1"/>
  <c r="Z1187" i="3"/>
  <c r="AA1187" i="3" s="1"/>
  <c r="Z1188" i="3"/>
  <c r="AA1188" i="3" s="1"/>
  <c r="Z1189" i="3"/>
  <c r="AA1189" i="3" s="1"/>
  <c r="Z1190" i="3"/>
  <c r="AA1190" i="3" s="1"/>
  <c r="Z1191" i="3"/>
  <c r="AA1191" i="3" s="1"/>
  <c r="Z1192" i="3"/>
  <c r="AA1192" i="3" s="1"/>
  <c r="Z1193" i="3"/>
  <c r="AA1193" i="3" s="1"/>
  <c r="Z1194" i="3"/>
  <c r="AA1194" i="3" s="1"/>
  <c r="Z1195" i="3"/>
  <c r="AA1195" i="3" s="1"/>
  <c r="Z1196" i="3"/>
  <c r="AA1196" i="3" s="1"/>
  <c r="Z1197" i="3"/>
  <c r="AA1197" i="3" s="1"/>
  <c r="Z1198" i="3"/>
  <c r="AA1198" i="3" s="1"/>
  <c r="Z1199" i="3"/>
  <c r="AA1199" i="3" s="1"/>
  <c r="Z1200" i="3"/>
  <c r="AA1200" i="3" s="1"/>
  <c r="Z1201" i="3"/>
  <c r="AA1201" i="3" s="1"/>
  <c r="Z1202" i="3"/>
  <c r="AA1202" i="3" s="1"/>
  <c r="Z1203" i="3"/>
  <c r="AA1203" i="3" s="1"/>
  <c r="Z1204" i="3"/>
  <c r="AA1204" i="3" s="1"/>
  <c r="Z1205" i="3"/>
  <c r="AA1205" i="3" s="1"/>
  <c r="Z1206" i="3"/>
  <c r="AA1206" i="3" s="1"/>
  <c r="Z1207" i="3"/>
  <c r="AA1207" i="3" s="1"/>
  <c r="Z1208" i="3"/>
  <c r="AA1208" i="3" s="1"/>
  <c r="Z1209" i="3"/>
  <c r="AA1209" i="3" s="1"/>
  <c r="Z1210" i="3"/>
  <c r="AA1210" i="3" s="1"/>
  <c r="Z1211" i="3"/>
  <c r="AA1211" i="3" s="1"/>
  <c r="Z1212" i="3"/>
  <c r="AA1212" i="3" s="1"/>
  <c r="Z1213" i="3"/>
  <c r="AA1213" i="3" s="1"/>
  <c r="Z1214" i="3"/>
  <c r="AA1214" i="3" s="1"/>
  <c r="Z1215" i="3"/>
  <c r="AA1215" i="3" s="1"/>
  <c r="Z1216" i="3"/>
  <c r="AA1216" i="3" s="1"/>
  <c r="Z1217" i="3"/>
  <c r="AA1217" i="3" s="1"/>
  <c r="Z1218" i="3"/>
  <c r="AA1218" i="3" s="1"/>
  <c r="Z1219" i="3"/>
  <c r="AA1219" i="3" s="1"/>
  <c r="Z1220" i="3"/>
  <c r="AA1220" i="3" s="1"/>
  <c r="Z1221" i="3"/>
  <c r="AA1221" i="3" s="1"/>
  <c r="Z1222" i="3"/>
  <c r="AA1222" i="3" s="1"/>
  <c r="Z1223" i="3"/>
  <c r="AA1223" i="3" s="1"/>
  <c r="Z1224" i="3"/>
  <c r="AA1224" i="3" s="1"/>
  <c r="Z1225" i="3"/>
  <c r="AA1225" i="3" s="1"/>
  <c r="Z1226" i="3"/>
  <c r="AA1226" i="3" s="1"/>
  <c r="Z1227" i="3"/>
  <c r="AA1227" i="3" s="1"/>
  <c r="Z1228" i="3"/>
  <c r="AA1228" i="3" s="1"/>
  <c r="Z1229" i="3"/>
  <c r="AA1229" i="3" s="1"/>
  <c r="Z1230" i="3"/>
  <c r="AA1230" i="3" s="1"/>
  <c r="Z1231" i="3"/>
  <c r="AA1231" i="3" s="1"/>
  <c r="Z1232" i="3"/>
  <c r="AA1232" i="3" s="1"/>
  <c r="Z1233" i="3"/>
  <c r="AA1233" i="3" s="1"/>
  <c r="Z1234" i="3"/>
  <c r="AA1234" i="3" s="1"/>
  <c r="Z1235" i="3"/>
  <c r="AA1235" i="3" s="1"/>
  <c r="Z1236" i="3"/>
  <c r="AA1236" i="3" s="1"/>
  <c r="Z1237" i="3"/>
  <c r="AA1237" i="3" s="1"/>
  <c r="Z1238" i="3"/>
  <c r="AA1238" i="3" s="1"/>
  <c r="Z1239" i="3"/>
  <c r="AA1239" i="3" s="1"/>
  <c r="Z1240" i="3"/>
  <c r="AA1240" i="3" s="1"/>
  <c r="Z1241" i="3"/>
  <c r="AA1241" i="3" s="1"/>
  <c r="Z1242" i="3"/>
  <c r="AA1242" i="3" s="1"/>
  <c r="Z1243" i="3"/>
  <c r="AA1243" i="3" s="1"/>
  <c r="Z1244" i="3"/>
  <c r="AA1244" i="3" s="1"/>
  <c r="Z1245" i="3"/>
  <c r="AA1245" i="3" s="1"/>
  <c r="Z1246" i="3"/>
  <c r="AA1246" i="3" s="1"/>
  <c r="Z1247" i="3"/>
  <c r="AA1247" i="3" s="1"/>
  <c r="Z1248" i="3"/>
  <c r="AA1248" i="3" s="1"/>
  <c r="Z1249" i="3"/>
  <c r="AA1249" i="3" s="1"/>
  <c r="Z1250" i="3"/>
  <c r="AA1250" i="3" s="1"/>
  <c r="Z1251" i="3"/>
  <c r="AA1251" i="3" s="1"/>
  <c r="Z1252" i="3"/>
  <c r="AA1252" i="3" s="1"/>
  <c r="Z1253" i="3"/>
  <c r="AA1253" i="3" s="1"/>
  <c r="Z1254" i="3"/>
  <c r="AA1254" i="3" s="1"/>
  <c r="Z1255" i="3"/>
  <c r="AA1255" i="3" s="1"/>
  <c r="Z1256" i="3"/>
  <c r="AA1256" i="3" s="1"/>
  <c r="Z1257" i="3"/>
  <c r="AA1257" i="3" s="1"/>
  <c r="Z1258" i="3"/>
  <c r="AA1258" i="3" s="1"/>
  <c r="Z1259" i="3"/>
  <c r="AA1259" i="3" s="1"/>
  <c r="Z1260" i="3"/>
  <c r="AA1260" i="3" s="1"/>
  <c r="Z1261" i="3"/>
  <c r="AA1261" i="3" s="1"/>
  <c r="Z1262" i="3"/>
  <c r="AA1262" i="3" s="1"/>
  <c r="Z1263" i="3"/>
  <c r="AA1263" i="3" s="1"/>
  <c r="Z1264" i="3"/>
  <c r="AA1264" i="3" s="1"/>
  <c r="Z1265" i="3"/>
  <c r="AA1265" i="3" s="1"/>
  <c r="Z1266" i="3"/>
  <c r="AA1266" i="3" s="1"/>
  <c r="Z1267" i="3"/>
  <c r="AA1267" i="3" s="1"/>
  <c r="Z1268" i="3"/>
  <c r="AA1268" i="3" s="1"/>
  <c r="Z1269" i="3"/>
  <c r="AA1269" i="3" s="1"/>
  <c r="Z1270" i="3"/>
  <c r="AA1270" i="3" s="1"/>
  <c r="Z1271" i="3"/>
  <c r="AA1271" i="3" s="1"/>
  <c r="Z1272" i="3"/>
  <c r="AA1272" i="3" s="1"/>
  <c r="Z1273" i="3"/>
  <c r="AA1273" i="3" s="1"/>
  <c r="Z1274" i="3"/>
  <c r="AA1274" i="3" s="1"/>
  <c r="Z1275" i="3"/>
  <c r="AA1275" i="3" s="1"/>
  <c r="Z1276" i="3"/>
  <c r="AA1276" i="3" s="1"/>
  <c r="Z1277" i="3"/>
  <c r="AA1277" i="3" s="1"/>
  <c r="Z1278" i="3"/>
  <c r="AA1278" i="3" s="1"/>
  <c r="Z1279" i="3"/>
  <c r="AA1279" i="3" s="1"/>
  <c r="Z1280" i="3"/>
  <c r="AA1280" i="3" s="1"/>
  <c r="Z1281" i="3"/>
  <c r="AA1281" i="3" s="1"/>
  <c r="Z1282" i="3"/>
  <c r="AA1282" i="3" s="1"/>
  <c r="Z1283" i="3"/>
  <c r="AA1283" i="3" s="1"/>
  <c r="Z1284" i="3"/>
  <c r="AA1284" i="3" s="1"/>
  <c r="Z1285" i="3"/>
  <c r="AA1285" i="3" s="1"/>
  <c r="Z1286" i="3"/>
  <c r="AA1286" i="3" s="1"/>
  <c r="Z1287" i="3"/>
  <c r="AA1287" i="3" s="1"/>
  <c r="Z1288" i="3"/>
  <c r="AA1288" i="3" s="1"/>
  <c r="Z1289" i="3"/>
  <c r="AA1289" i="3" s="1"/>
  <c r="Z1290" i="3"/>
  <c r="AA1290" i="3" s="1"/>
  <c r="Z1291" i="3"/>
  <c r="AA1291" i="3" s="1"/>
  <c r="Z1292" i="3"/>
  <c r="AA1292" i="3" s="1"/>
  <c r="Z1293" i="3"/>
  <c r="AA1293" i="3" s="1"/>
  <c r="Z1294" i="3"/>
  <c r="AA1294" i="3" s="1"/>
  <c r="Z1295" i="3"/>
  <c r="AA1295" i="3" s="1"/>
  <c r="Z1296" i="3"/>
  <c r="AA1296" i="3" s="1"/>
  <c r="Z1297" i="3"/>
  <c r="AA1297" i="3" s="1"/>
  <c r="Z1298" i="3"/>
  <c r="AA1298" i="3" s="1"/>
  <c r="Z1299" i="3"/>
  <c r="AA1299" i="3" s="1"/>
  <c r="Z1300" i="3"/>
  <c r="AA1300" i="3" s="1"/>
  <c r="Z1301" i="3"/>
  <c r="AA1301" i="3" s="1"/>
  <c r="Z1302" i="3"/>
  <c r="AA1302" i="3" s="1"/>
  <c r="Z1303" i="3"/>
  <c r="AA1303" i="3" s="1"/>
  <c r="Z1304" i="3"/>
  <c r="AA1304" i="3" s="1"/>
  <c r="Z1305" i="3"/>
  <c r="AA1305" i="3" s="1"/>
  <c r="Z1306" i="3"/>
  <c r="AA1306" i="3" s="1"/>
  <c r="Z1307" i="3"/>
  <c r="AA1307" i="3" s="1"/>
  <c r="Z1308" i="3"/>
  <c r="AA1308" i="3" s="1"/>
  <c r="Z1309" i="3"/>
  <c r="AA1309" i="3" s="1"/>
  <c r="Z1310" i="3"/>
  <c r="AA1310" i="3" s="1"/>
  <c r="Z1311" i="3"/>
  <c r="AA1311" i="3" s="1"/>
  <c r="Z1312" i="3"/>
  <c r="AA1312" i="3" s="1"/>
  <c r="Z1313" i="3"/>
  <c r="AA1313" i="3" s="1"/>
  <c r="Z1314" i="3"/>
  <c r="AA1314" i="3" s="1"/>
  <c r="Z1315" i="3"/>
  <c r="AA1315" i="3" s="1"/>
  <c r="Z1316" i="3"/>
  <c r="AA1316" i="3" s="1"/>
  <c r="Z1317" i="3"/>
  <c r="AA1317" i="3" s="1"/>
  <c r="Z1318" i="3"/>
  <c r="AA1318" i="3" s="1"/>
  <c r="Z1319" i="3"/>
  <c r="AA1319" i="3" s="1"/>
  <c r="Z1320" i="3"/>
  <c r="AA1320" i="3" s="1"/>
  <c r="Z1321" i="3"/>
  <c r="AA1321" i="3" s="1"/>
  <c r="Z1322" i="3"/>
  <c r="AA1322" i="3" s="1"/>
  <c r="Z1323" i="3"/>
  <c r="AA1323" i="3" s="1"/>
  <c r="Z1324" i="3"/>
  <c r="AA1324" i="3" s="1"/>
  <c r="Z1325" i="3"/>
  <c r="AA1325" i="3" s="1"/>
  <c r="Z1326" i="3"/>
  <c r="AA1326" i="3" s="1"/>
  <c r="Z1327" i="3"/>
  <c r="AA1327" i="3" s="1"/>
  <c r="Z1328" i="3"/>
  <c r="AA1328" i="3" s="1"/>
  <c r="Z1329" i="3"/>
  <c r="AA1329" i="3" s="1"/>
  <c r="Z1330" i="3"/>
  <c r="AA1330" i="3" s="1"/>
  <c r="Z1331" i="3"/>
  <c r="AA1331" i="3" s="1"/>
  <c r="Z1332" i="3"/>
  <c r="AA1332" i="3" s="1"/>
  <c r="Z1333" i="3"/>
  <c r="AA1333" i="3" s="1"/>
  <c r="Z1334" i="3"/>
  <c r="AA1334" i="3" s="1"/>
  <c r="Z1335" i="3"/>
  <c r="AA1335" i="3" s="1"/>
  <c r="Z1336" i="3"/>
  <c r="AA1336" i="3" s="1"/>
  <c r="Z1337" i="3"/>
  <c r="AA1337" i="3" s="1"/>
  <c r="Z1338" i="3"/>
  <c r="AA1338" i="3" s="1"/>
  <c r="Z1339" i="3"/>
  <c r="AA1339" i="3" s="1"/>
  <c r="Z1340" i="3"/>
  <c r="AA1340" i="3" s="1"/>
  <c r="Z1341" i="3"/>
  <c r="AA1341" i="3" s="1"/>
  <c r="Z1342" i="3"/>
  <c r="AA1342" i="3" s="1"/>
  <c r="Z1343" i="3"/>
  <c r="AA1343" i="3" s="1"/>
  <c r="Z1344" i="3"/>
  <c r="AA1344" i="3" s="1"/>
  <c r="Z1345" i="3"/>
  <c r="AA1345" i="3" s="1"/>
  <c r="Z1346" i="3"/>
  <c r="AA1346" i="3" s="1"/>
  <c r="Z1347" i="3"/>
  <c r="AA1347" i="3" s="1"/>
  <c r="Z1348" i="3"/>
  <c r="AA1348" i="3" s="1"/>
  <c r="Z1349" i="3"/>
  <c r="AA1349" i="3" s="1"/>
  <c r="Z1350" i="3"/>
  <c r="AA1350" i="3" s="1"/>
  <c r="Z1351" i="3"/>
  <c r="AA1351" i="3" s="1"/>
  <c r="Z1352" i="3"/>
  <c r="AA1352" i="3" s="1"/>
  <c r="Z1353" i="3"/>
  <c r="AA1353" i="3" s="1"/>
  <c r="Z1354" i="3"/>
  <c r="AA1354" i="3" s="1"/>
  <c r="Z1355" i="3"/>
  <c r="AA1355" i="3" s="1"/>
  <c r="Z1356" i="3"/>
  <c r="AA1356" i="3" s="1"/>
  <c r="Z1357" i="3"/>
  <c r="AA1357" i="3" s="1"/>
  <c r="Z1358" i="3"/>
  <c r="AA1358" i="3" s="1"/>
  <c r="Z1359" i="3"/>
  <c r="AA1359" i="3" s="1"/>
  <c r="Z1360" i="3"/>
  <c r="AA1360" i="3" s="1"/>
  <c r="Z1361" i="3"/>
  <c r="AA1361" i="3" s="1"/>
  <c r="Z1362" i="3"/>
  <c r="AA1362" i="3" s="1"/>
  <c r="Z1363" i="3"/>
  <c r="AA1363" i="3" s="1"/>
  <c r="Z1364" i="3"/>
  <c r="AA1364" i="3" s="1"/>
  <c r="Z1365" i="3"/>
  <c r="AA1365" i="3" s="1"/>
  <c r="Z1366" i="3"/>
  <c r="AA1366" i="3" s="1"/>
  <c r="Z1367" i="3"/>
  <c r="AA1367" i="3" s="1"/>
  <c r="Z1368" i="3"/>
  <c r="AA1368" i="3" s="1"/>
  <c r="Z1369" i="3"/>
  <c r="AA1369" i="3" s="1"/>
  <c r="Z1370" i="3"/>
  <c r="AA1370" i="3" s="1"/>
  <c r="Z1371" i="3"/>
  <c r="AA1371" i="3" s="1"/>
  <c r="Z1372" i="3"/>
  <c r="AA1372" i="3" s="1"/>
  <c r="Z1373" i="3"/>
  <c r="AA1373" i="3" s="1"/>
  <c r="Z1374" i="3"/>
  <c r="AA1374" i="3" s="1"/>
  <c r="Z1375" i="3"/>
  <c r="AA1375" i="3" s="1"/>
  <c r="Z1376" i="3"/>
  <c r="AA1376" i="3" s="1"/>
  <c r="Z1377" i="3"/>
  <c r="AA1377" i="3" s="1"/>
  <c r="Z1378" i="3"/>
  <c r="AA1378" i="3" s="1"/>
  <c r="Z1379" i="3"/>
  <c r="AA1379" i="3" s="1"/>
  <c r="Z1380" i="3"/>
  <c r="AA1380" i="3" s="1"/>
  <c r="Z1381" i="3"/>
  <c r="AA1381" i="3" s="1"/>
  <c r="Z1382" i="3"/>
  <c r="AA1382" i="3" s="1"/>
  <c r="Z1383" i="3"/>
  <c r="AA1383" i="3" s="1"/>
  <c r="Z1384" i="3"/>
  <c r="AA1384" i="3" s="1"/>
  <c r="Z1385" i="3"/>
  <c r="AA1385" i="3" s="1"/>
  <c r="Z1386" i="3"/>
  <c r="AA1386" i="3" s="1"/>
  <c r="Z1387" i="3"/>
  <c r="AA1387" i="3" s="1"/>
  <c r="Z1388" i="3"/>
  <c r="AA1388" i="3" s="1"/>
  <c r="Z1389" i="3"/>
  <c r="AA1389" i="3" s="1"/>
  <c r="Z1390" i="3"/>
  <c r="AA1390" i="3" s="1"/>
  <c r="Z1391" i="3"/>
  <c r="AA1391" i="3" s="1"/>
  <c r="Z1392" i="3"/>
  <c r="AA1392" i="3" s="1"/>
  <c r="Z1393" i="3"/>
  <c r="AA1393" i="3" s="1"/>
  <c r="Z1394" i="3"/>
  <c r="AA1394" i="3" s="1"/>
  <c r="Z1395" i="3"/>
  <c r="AA1395" i="3" s="1"/>
  <c r="Z1396" i="3"/>
  <c r="AA1396" i="3" s="1"/>
  <c r="Z1397" i="3"/>
  <c r="AA1397" i="3" s="1"/>
  <c r="Z1398" i="3"/>
  <c r="AA1398" i="3" s="1"/>
  <c r="Z1399" i="3"/>
  <c r="AA1399" i="3" s="1"/>
  <c r="Z1400" i="3"/>
  <c r="AA1400" i="3" s="1"/>
  <c r="Z1401" i="3"/>
  <c r="AA1401" i="3" s="1"/>
  <c r="Z1402" i="3"/>
  <c r="AA1402" i="3" s="1"/>
  <c r="Z1403" i="3"/>
  <c r="AA1403" i="3" s="1"/>
  <c r="Z1404" i="3"/>
  <c r="AA1404" i="3" s="1"/>
  <c r="Z1405" i="3"/>
  <c r="AA1405" i="3" s="1"/>
  <c r="Z1406" i="3"/>
  <c r="AA1406" i="3" s="1"/>
  <c r="Z1407" i="3"/>
  <c r="AA1407" i="3" s="1"/>
  <c r="Z1408" i="3"/>
  <c r="AA1408" i="3" s="1"/>
  <c r="Z1409" i="3"/>
  <c r="AA1409" i="3" s="1"/>
  <c r="Z1410" i="3"/>
  <c r="AA1410" i="3" s="1"/>
  <c r="Z1411" i="3"/>
  <c r="AA1411" i="3" s="1"/>
  <c r="Z1412" i="3"/>
  <c r="AA1412" i="3" s="1"/>
  <c r="Z1413" i="3"/>
  <c r="AA1413" i="3" s="1"/>
  <c r="Z1414" i="3"/>
  <c r="AA1414" i="3" s="1"/>
  <c r="Z1415" i="3"/>
  <c r="AA1415" i="3" s="1"/>
  <c r="Z1416" i="3"/>
  <c r="AA1416" i="3" s="1"/>
  <c r="Z1417" i="3"/>
  <c r="AA1417" i="3" s="1"/>
  <c r="Z1418" i="3"/>
  <c r="AA1418" i="3" s="1"/>
  <c r="Z1419" i="3"/>
  <c r="AA1419" i="3" s="1"/>
  <c r="Z1420" i="3"/>
  <c r="AA1420" i="3" s="1"/>
  <c r="Z1421" i="3"/>
  <c r="AA1421" i="3" s="1"/>
  <c r="Z1422" i="3"/>
  <c r="AA1422" i="3" s="1"/>
  <c r="Z1423" i="3"/>
  <c r="AA1423" i="3" s="1"/>
  <c r="Z1424" i="3"/>
  <c r="AA1424" i="3" s="1"/>
  <c r="Z1425" i="3"/>
  <c r="AA1425" i="3" s="1"/>
  <c r="Z1426" i="3"/>
  <c r="AA1426" i="3" s="1"/>
  <c r="Z1427" i="3"/>
  <c r="AA1427" i="3" s="1"/>
  <c r="Z1428" i="3"/>
  <c r="AA1428" i="3" s="1"/>
  <c r="Z1429" i="3"/>
  <c r="AA1429" i="3" s="1"/>
  <c r="Z1430" i="3"/>
  <c r="AA1430" i="3" s="1"/>
  <c r="Z1431" i="3"/>
  <c r="AA1431" i="3" s="1"/>
  <c r="Z1432" i="3"/>
  <c r="AA1432" i="3" s="1"/>
  <c r="Z1433" i="3"/>
  <c r="AA1433" i="3" s="1"/>
  <c r="Z1434" i="3"/>
  <c r="AA1434" i="3" s="1"/>
  <c r="Z1435" i="3"/>
  <c r="AA1435" i="3" s="1"/>
  <c r="Z1436" i="3"/>
  <c r="AA1436" i="3" s="1"/>
  <c r="Z1437" i="3"/>
  <c r="AA1437" i="3" s="1"/>
  <c r="Z1438" i="3"/>
  <c r="AA1438" i="3" s="1"/>
  <c r="Z1439" i="3"/>
  <c r="AA1439" i="3" s="1"/>
  <c r="Z1440" i="3"/>
  <c r="AA1440" i="3" s="1"/>
  <c r="Z1441" i="3"/>
  <c r="AA1441" i="3" s="1"/>
  <c r="Z1442" i="3"/>
  <c r="AA1442" i="3" s="1"/>
  <c r="Z1443" i="3"/>
  <c r="AA1443" i="3" s="1"/>
  <c r="Z1444" i="3"/>
  <c r="AA1444" i="3" s="1"/>
  <c r="Z1445" i="3"/>
  <c r="AA1445" i="3" s="1"/>
  <c r="Z1446" i="3"/>
  <c r="AA1446" i="3" s="1"/>
  <c r="Z1447" i="3"/>
  <c r="AA1447" i="3" s="1"/>
  <c r="Z1448" i="3"/>
  <c r="AA1448" i="3" s="1"/>
  <c r="Z1449" i="3"/>
  <c r="AA1449" i="3" s="1"/>
  <c r="Z1450" i="3"/>
  <c r="AA1450" i="3" s="1"/>
  <c r="Z1451" i="3"/>
  <c r="AA1451" i="3" s="1"/>
  <c r="Z1452" i="3"/>
  <c r="AA1452" i="3" s="1"/>
  <c r="Z1453" i="3"/>
  <c r="AA1453" i="3" s="1"/>
  <c r="Z1454" i="3"/>
  <c r="AA1454" i="3" s="1"/>
  <c r="Z1455" i="3"/>
  <c r="AA1455" i="3" s="1"/>
  <c r="Z1456" i="3"/>
  <c r="AA1456" i="3" s="1"/>
  <c r="Z1457" i="3"/>
  <c r="AA1457" i="3" s="1"/>
  <c r="Z1458" i="3"/>
  <c r="AA1458" i="3" s="1"/>
  <c r="Z1459" i="3"/>
  <c r="AA1459" i="3" s="1"/>
  <c r="Z1460" i="3"/>
  <c r="AA1460" i="3" s="1"/>
  <c r="Z1461" i="3"/>
  <c r="AA1461" i="3" s="1"/>
  <c r="Z1462" i="3"/>
  <c r="AA1462" i="3" s="1"/>
  <c r="Z1463" i="3"/>
  <c r="AA1463" i="3" s="1"/>
  <c r="Z1464" i="3"/>
  <c r="AA1464" i="3" s="1"/>
  <c r="Z1465" i="3"/>
  <c r="AA1465" i="3" s="1"/>
  <c r="Z1466" i="3"/>
  <c r="AA1466" i="3" s="1"/>
  <c r="Z1467" i="3"/>
  <c r="AA1467" i="3" s="1"/>
  <c r="Z1468" i="3"/>
  <c r="AA1468" i="3" s="1"/>
  <c r="Z1469" i="3"/>
  <c r="AA1469" i="3" s="1"/>
  <c r="Z1470" i="3"/>
  <c r="AA1470" i="3" s="1"/>
  <c r="Z1471" i="3"/>
  <c r="AA1471" i="3" s="1"/>
  <c r="Z1472" i="3"/>
  <c r="AA1472" i="3" s="1"/>
  <c r="Z1473" i="3"/>
  <c r="AA1473" i="3" s="1"/>
  <c r="Z1474" i="3"/>
  <c r="AA1474" i="3" s="1"/>
  <c r="Z1475" i="3"/>
  <c r="AA1475" i="3" s="1"/>
  <c r="Z1476" i="3"/>
  <c r="AA1476" i="3" s="1"/>
  <c r="Z1477" i="3"/>
  <c r="AA1477" i="3" s="1"/>
  <c r="Z1478" i="3"/>
  <c r="AA1478" i="3" s="1"/>
  <c r="Z1479" i="3"/>
  <c r="AA1479" i="3" s="1"/>
  <c r="Z1480" i="3"/>
  <c r="AA1480" i="3" s="1"/>
  <c r="Z1481" i="3"/>
  <c r="AA1481" i="3" s="1"/>
  <c r="Z1482" i="3"/>
  <c r="AA1482" i="3" s="1"/>
  <c r="Z1483" i="3"/>
  <c r="AA1483" i="3" s="1"/>
  <c r="Z1484" i="3"/>
  <c r="AA1484" i="3" s="1"/>
  <c r="Z1485" i="3"/>
  <c r="AA1485" i="3" s="1"/>
  <c r="Z1486" i="3"/>
  <c r="AA1486" i="3" s="1"/>
  <c r="Z1487" i="3"/>
  <c r="AA1487" i="3" s="1"/>
  <c r="Z1488" i="3"/>
  <c r="AA1488" i="3" s="1"/>
  <c r="Z1489" i="3"/>
  <c r="AA1489" i="3" s="1"/>
  <c r="Z1490" i="3"/>
  <c r="AA1490" i="3" s="1"/>
  <c r="Z1491" i="3"/>
  <c r="AA1491" i="3" s="1"/>
  <c r="Z1492" i="3"/>
  <c r="AA1492" i="3" s="1"/>
  <c r="Z1493" i="3"/>
  <c r="AA1493" i="3" s="1"/>
  <c r="Z1494" i="3"/>
  <c r="AA1494" i="3" s="1"/>
  <c r="Z1495" i="3"/>
  <c r="AA1495" i="3" s="1"/>
  <c r="Z1496" i="3"/>
  <c r="AA1496" i="3" s="1"/>
  <c r="Z1497" i="3"/>
  <c r="AA1497" i="3" s="1"/>
  <c r="Z1498" i="3"/>
  <c r="AA1498" i="3" s="1"/>
  <c r="Z1499" i="3"/>
  <c r="AA1499" i="3" s="1"/>
  <c r="Z1500" i="3"/>
  <c r="AA1500" i="3" s="1"/>
  <c r="Z1501" i="3"/>
  <c r="AA1501" i="3" s="1"/>
  <c r="Z1502" i="3"/>
  <c r="AA1502" i="3" s="1"/>
  <c r="Z1503" i="3"/>
  <c r="AA1503" i="3" s="1"/>
  <c r="Z1504" i="3"/>
  <c r="AA1504" i="3" s="1"/>
  <c r="Z1505" i="3"/>
  <c r="AA1505" i="3" s="1"/>
  <c r="Z1506" i="3"/>
  <c r="AA1506" i="3" s="1"/>
  <c r="Z1507" i="3"/>
  <c r="AA1507" i="3" s="1"/>
  <c r="Z1508" i="3"/>
  <c r="AA1508" i="3" s="1"/>
  <c r="Z1509" i="3"/>
  <c r="AA1509" i="3" s="1"/>
  <c r="Z1510" i="3"/>
  <c r="AA1510" i="3" s="1"/>
  <c r="Z1511" i="3"/>
  <c r="AA1511" i="3" s="1"/>
  <c r="Z1512" i="3"/>
  <c r="AA1512" i="3" s="1"/>
  <c r="Z1513" i="3"/>
  <c r="AA1513" i="3" s="1"/>
  <c r="Z1514" i="3"/>
  <c r="AA1514" i="3" s="1"/>
  <c r="Z1515" i="3"/>
  <c r="AA1515" i="3" s="1"/>
  <c r="Z1516" i="3"/>
  <c r="AA1516" i="3" s="1"/>
  <c r="Z1517" i="3"/>
  <c r="AA1517" i="3" s="1"/>
  <c r="Z1518" i="3"/>
  <c r="AA1518" i="3" s="1"/>
  <c r="Z1519" i="3"/>
  <c r="AA1519" i="3" s="1"/>
  <c r="Z1520" i="3"/>
  <c r="AA1520" i="3" s="1"/>
  <c r="Z1521" i="3"/>
  <c r="AA1521" i="3" s="1"/>
  <c r="Z1522" i="3"/>
  <c r="AA1522" i="3" s="1"/>
  <c r="Z1523" i="3"/>
  <c r="AA1523" i="3" s="1"/>
  <c r="Z1524" i="3"/>
  <c r="AA1524" i="3" s="1"/>
  <c r="Z1525" i="3"/>
  <c r="AA1525" i="3" s="1"/>
  <c r="Z1526" i="3"/>
  <c r="AA1526" i="3" s="1"/>
  <c r="Z1527" i="3"/>
  <c r="AA1527" i="3" s="1"/>
  <c r="Z1528" i="3"/>
  <c r="AA1528" i="3" s="1"/>
  <c r="Z1529" i="3"/>
  <c r="AA1529" i="3" s="1"/>
  <c r="Z1530" i="3"/>
  <c r="AA1530" i="3" s="1"/>
  <c r="Z1531" i="3"/>
  <c r="AA1531" i="3" s="1"/>
  <c r="Z1532" i="3"/>
  <c r="AA1532" i="3" s="1"/>
  <c r="Z1533" i="3"/>
  <c r="AA1533" i="3" s="1"/>
  <c r="Z1534" i="3"/>
  <c r="AA1534" i="3" s="1"/>
  <c r="Z1535" i="3"/>
  <c r="AA1535" i="3" s="1"/>
  <c r="Z1536" i="3"/>
  <c r="AA1536" i="3" s="1"/>
  <c r="Z1537" i="3"/>
  <c r="AA1537" i="3" s="1"/>
  <c r="Z1538" i="3"/>
  <c r="AA1538" i="3" s="1"/>
  <c r="Z1539" i="3"/>
  <c r="AA1539" i="3" s="1"/>
  <c r="Z1540" i="3"/>
  <c r="AA1540" i="3" s="1"/>
  <c r="Z1541" i="3"/>
  <c r="AA1541" i="3" s="1"/>
  <c r="Z1542" i="3"/>
  <c r="AA1542" i="3" s="1"/>
  <c r="Z1543" i="3"/>
  <c r="AA1543" i="3" s="1"/>
  <c r="Z1544" i="3"/>
  <c r="AA1544" i="3" s="1"/>
  <c r="Z1545" i="3"/>
  <c r="AA1545" i="3" s="1"/>
  <c r="Z1546" i="3"/>
  <c r="AA1546" i="3" s="1"/>
  <c r="Z1547" i="3"/>
  <c r="AA1547" i="3" s="1"/>
  <c r="Z1548" i="3"/>
  <c r="AA1548" i="3" s="1"/>
  <c r="Z1549" i="3"/>
  <c r="AA1549" i="3" s="1"/>
  <c r="Z1550" i="3"/>
  <c r="AA1550" i="3" s="1"/>
  <c r="Z1551" i="3"/>
  <c r="AA1551" i="3" s="1"/>
  <c r="Z1552" i="3"/>
  <c r="AA1552" i="3" s="1"/>
  <c r="Z1553" i="3"/>
  <c r="AA1553" i="3" s="1"/>
  <c r="Z1554" i="3"/>
  <c r="AA1554" i="3" s="1"/>
  <c r="Z1555" i="3"/>
  <c r="AA1555" i="3" s="1"/>
  <c r="Z1556" i="3"/>
  <c r="AA1556" i="3" s="1"/>
  <c r="Z1557" i="3"/>
  <c r="AA1557" i="3" s="1"/>
  <c r="Z1558" i="3"/>
  <c r="AA1558" i="3" s="1"/>
  <c r="Z1559" i="3"/>
  <c r="AA1559" i="3" s="1"/>
  <c r="Z1560" i="3"/>
  <c r="AA1560" i="3" s="1"/>
  <c r="Z1561" i="3"/>
  <c r="AA1561" i="3" s="1"/>
  <c r="Z1562" i="3"/>
  <c r="AA1562" i="3" s="1"/>
  <c r="Z1563" i="3"/>
  <c r="AA1563" i="3" s="1"/>
  <c r="Z1564" i="3"/>
  <c r="AA1564" i="3" s="1"/>
  <c r="Z1565" i="3"/>
  <c r="AA1565" i="3" s="1"/>
  <c r="Z1566" i="3"/>
  <c r="AA1566" i="3" s="1"/>
  <c r="Z1567" i="3"/>
  <c r="AA1567" i="3" s="1"/>
  <c r="Z1568" i="3"/>
  <c r="AA1568" i="3" s="1"/>
  <c r="Z1569" i="3"/>
  <c r="AA1569" i="3" s="1"/>
  <c r="Z1570" i="3"/>
  <c r="AA1570" i="3" s="1"/>
  <c r="Z1571" i="3"/>
  <c r="AA1571" i="3" s="1"/>
  <c r="Z1572" i="3"/>
  <c r="AA1572" i="3" s="1"/>
  <c r="Z1573" i="3"/>
  <c r="AA1573" i="3" s="1"/>
  <c r="Z1574" i="3"/>
  <c r="AA1574" i="3" s="1"/>
  <c r="Z1575" i="3"/>
  <c r="AA1575" i="3" s="1"/>
  <c r="Z1576" i="3"/>
  <c r="AA1576" i="3" s="1"/>
  <c r="Z1577" i="3"/>
  <c r="AA1577" i="3" s="1"/>
  <c r="Z1578" i="3"/>
  <c r="AA1578" i="3" s="1"/>
  <c r="Z1579" i="3"/>
  <c r="AA1579" i="3" s="1"/>
  <c r="Z1580" i="3"/>
  <c r="AA1580" i="3" s="1"/>
  <c r="Z1581" i="3"/>
  <c r="AA1581" i="3" s="1"/>
  <c r="Z1582" i="3"/>
  <c r="AA1582" i="3" s="1"/>
  <c r="Z1583" i="3"/>
  <c r="AA1583" i="3" s="1"/>
  <c r="Z1584" i="3"/>
  <c r="AA1584" i="3" s="1"/>
  <c r="Z1585" i="3"/>
  <c r="AA1585" i="3" s="1"/>
  <c r="Z1586" i="3"/>
  <c r="AA1586" i="3" s="1"/>
  <c r="Z1587" i="3"/>
  <c r="AA1587" i="3" s="1"/>
  <c r="Z1588" i="3"/>
  <c r="AA1588" i="3" s="1"/>
  <c r="Z1589" i="3"/>
  <c r="AA1589" i="3" s="1"/>
  <c r="Z1590" i="3"/>
  <c r="AA1590" i="3" s="1"/>
  <c r="Z1591" i="3"/>
  <c r="AA1591" i="3" s="1"/>
  <c r="Z1592" i="3"/>
  <c r="AA1592" i="3" s="1"/>
  <c r="Z1593" i="3"/>
  <c r="AA1593" i="3" s="1"/>
  <c r="Z1594" i="3"/>
  <c r="AA1594" i="3" s="1"/>
  <c r="Z1595" i="3"/>
  <c r="AA1595" i="3" s="1"/>
  <c r="Z1596" i="3"/>
  <c r="AA1596" i="3" s="1"/>
  <c r="Z1597" i="3"/>
  <c r="AA1597" i="3" s="1"/>
  <c r="Z1598" i="3"/>
  <c r="AA1598" i="3" s="1"/>
  <c r="Z1599" i="3"/>
  <c r="AA1599" i="3" s="1"/>
  <c r="Z1600" i="3"/>
  <c r="AA1600" i="3" s="1"/>
  <c r="Z1601" i="3"/>
  <c r="AA1601" i="3" s="1"/>
  <c r="Z1602" i="3"/>
  <c r="AA1602" i="3" s="1"/>
  <c r="Z1603" i="3"/>
  <c r="AA1603" i="3" s="1"/>
  <c r="Z1604" i="3"/>
  <c r="AA1604" i="3" s="1"/>
  <c r="Z1605" i="3"/>
  <c r="AA1605" i="3" s="1"/>
  <c r="Z1606" i="3"/>
  <c r="AA1606" i="3" s="1"/>
  <c r="Z1607" i="3"/>
  <c r="AA1607" i="3" s="1"/>
  <c r="Z1608" i="3"/>
  <c r="AA1608" i="3" s="1"/>
  <c r="Z1609" i="3"/>
  <c r="AA1609" i="3" s="1"/>
  <c r="Z1610" i="3"/>
  <c r="AA1610" i="3" s="1"/>
  <c r="Z1611" i="3"/>
  <c r="AA1611" i="3" s="1"/>
  <c r="Z1612" i="3"/>
  <c r="AA1612" i="3" s="1"/>
  <c r="Z1613" i="3"/>
  <c r="AA1613" i="3" s="1"/>
  <c r="Z1614" i="3"/>
  <c r="AA1614" i="3" s="1"/>
  <c r="Z1615" i="3"/>
  <c r="AA1615" i="3" s="1"/>
  <c r="Z1616" i="3"/>
  <c r="AA1616" i="3" s="1"/>
  <c r="Z1617" i="3"/>
  <c r="AA1617" i="3" s="1"/>
  <c r="Z1618" i="3"/>
  <c r="AA1618" i="3" s="1"/>
  <c r="Z1619" i="3"/>
  <c r="AA1619" i="3" s="1"/>
  <c r="Z1620" i="3"/>
  <c r="AA1620" i="3" s="1"/>
  <c r="Z1621" i="3"/>
  <c r="AA1621" i="3" s="1"/>
  <c r="Z1622" i="3"/>
  <c r="AA1622" i="3" s="1"/>
  <c r="Z1623" i="3"/>
  <c r="AA1623" i="3" s="1"/>
  <c r="Z1624" i="3"/>
  <c r="AA1624" i="3" s="1"/>
  <c r="Z1625" i="3"/>
  <c r="AA1625" i="3" s="1"/>
  <c r="Z1626" i="3"/>
  <c r="AA1626" i="3" s="1"/>
  <c r="Z1627" i="3"/>
  <c r="AA1627" i="3" s="1"/>
  <c r="Z1628" i="3"/>
  <c r="AA1628" i="3" s="1"/>
  <c r="Z1629" i="3"/>
  <c r="AA1629" i="3" s="1"/>
  <c r="Z1630" i="3"/>
  <c r="AA1630" i="3" s="1"/>
  <c r="Z1631" i="3"/>
  <c r="AA1631" i="3" s="1"/>
  <c r="Z1632" i="3"/>
  <c r="AA1632" i="3" s="1"/>
  <c r="Z1633" i="3"/>
  <c r="AA1633" i="3" s="1"/>
  <c r="Z1634" i="3"/>
  <c r="AA1634" i="3" s="1"/>
  <c r="Z1635" i="3"/>
  <c r="AA1635" i="3" s="1"/>
  <c r="Z1636" i="3"/>
  <c r="AA1636" i="3" s="1"/>
  <c r="Z1637" i="3"/>
  <c r="AA1637" i="3" s="1"/>
  <c r="Z1638" i="3"/>
  <c r="AA1638" i="3" s="1"/>
  <c r="Z1639" i="3"/>
  <c r="AA1639" i="3" s="1"/>
  <c r="Z1640" i="3"/>
  <c r="AA1640" i="3" s="1"/>
  <c r="Z1641" i="3"/>
  <c r="AA1641" i="3" s="1"/>
  <c r="Z1642" i="3"/>
  <c r="AA1642" i="3" s="1"/>
  <c r="Z1643" i="3"/>
  <c r="AA1643" i="3" s="1"/>
  <c r="Z1644" i="3"/>
  <c r="AA1644" i="3" s="1"/>
  <c r="Z1645" i="3"/>
  <c r="AA1645" i="3" s="1"/>
  <c r="Z1646" i="3"/>
  <c r="AA1646" i="3" s="1"/>
  <c r="Z1647" i="3"/>
  <c r="AA1647" i="3" s="1"/>
  <c r="Z1648" i="3"/>
  <c r="AA1648" i="3" s="1"/>
  <c r="Z1649" i="3"/>
  <c r="AA1649" i="3" s="1"/>
  <c r="Z1650" i="3"/>
  <c r="AA1650" i="3" s="1"/>
  <c r="Z1651" i="3"/>
  <c r="AA1651" i="3" s="1"/>
  <c r="Z1652" i="3"/>
  <c r="AA1652" i="3" s="1"/>
  <c r="Z1653" i="3"/>
  <c r="AA1653" i="3" s="1"/>
  <c r="Z1654" i="3"/>
  <c r="AA1654" i="3" s="1"/>
  <c r="Z1655" i="3"/>
  <c r="AA1655" i="3" s="1"/>
  <c r="Z1656" i="3"/>
  <c r="AA1656" i="3" s="1"/>
  <c r="Z1657" i="3"/>
  <c r="AA1657" i="3" s="1"/>
  <c r="Z1658" i="3"/>
  <c r="AA1658" i="3" s="1"/>
  <c r="Z1659" i="3"/>
  <c r="AA1659" i="3" s="1"/>
  <c r="Z1660" i="3"/>
  <c r="AA1660" i="3" s="1"/>
  <c r="Z1661" i="3"/>
  <c r="AA1661" i="3" s="1"/>
  <c r="Z1662" i="3"/>
  <c r="AA1662" i="3" s="1"/>
  <c r="Z1663" i="3"/>
  <c r="AA1663" i="3" s="1"/>
  <c r="Z1664" i="3"/>
  <c r="AA1664" i="3" s="1"/>
  <c r="Z1665" i="3"/>
  <c r="AA1665" i="3" s="1"/>
  <c r="Z1666" i="3"/>
  <c r="AA1666" i="3" s="1"/>
  <c r="Z1667" i="3"/>
  <c r="AA1667" i="3" s="1"/>
  <c r="Z1668" i="3"/>
  <c r="AA1668" i="3" s="1"/>
  <c r="Z1669" i="3"/>
  <c r="AA1669" i="3" s="1"/>
  <c r="Z1670" i="3"/>
  <c r="AA1670" i="3" s="1"/>
  <c r="Z1671" i="3"/>
  <c r="AA1671" i="3" s="1"/>
  <c r="Z1672" i="3"/>
  <c r="AA1672" i="3" s="1"/>
  <c r="Z1673" i="3"/>
  <c r="AA1673" i="3" s="1"/>
  <c r="Z1674" i="3"/>
  <c r="AA1674" i="3" s="1"/>
  <c r="Z1675" i="3"/>
  <c r="AA1675" i="3" s="1"/>
  <c r="Z1676" i="3"/>
  <c r="AA1676" i="3" s="1"/>
  <c r="Z1677" i="3"/>
  <c r="AA1677" i="3" s="1"/>
  <c r="Z1678" i="3"/>
  <c r="AA1678" i="3" s="1"/>
  <c r="Z1679" i="3"/>
  <c r="AA1679" i="3" s="1"/>
  <c r="Z1680" i="3"/>
  <c r="AA1680" i="3" s="1"/>
  <c r="Z1681" i="3"/>
  <c r="AA1681" i="3" s="1"/>
  <c r="Z1682" i="3"/>
  <c r="AA1682" i="3" s="1"/>
  <c r="Z1683" i="3"/>
  <c r="AA1683" i="3" s="1"/>
  <c r="Z1684" i="3"/>
  <c r="AA1684" i="3" s="1"/>
  <c r="Z1685" i="3"/>
  <c r="AA1685" i="3" s="1"/>
  <c r="Z1686" i="3"/>
  <c r="AA1686" i="3" s="1"/>
  <c r="Z1687" i="3"/>
  <c r="AA1687" i="3" s="1"/>
  <c r="Z1688" i="3"/>
  <c r="AA1688" i="3" s="1"/>
  <c r="Z1689" i="3"/>
  <c r="AA1689" i="3" s="1"/>
  <c r="Z1690" i="3"/>
  <c r="AA1690" i="3" s="1"/>
  <c r="Z1691" i="3"/>
  <c r="AA1691" i="3" s="1"/>
  <c r="Z1692" i="3"/>
  <c r="AA1692" i="3" s="1"/>
  <c r="Z1693" i="3"/>
  <c r="AA1693" i="3" s="1"/>
  <c r="Z1694" i="3"/>
  <c r="AA1694" i="3" s="1"/>
  <c r="Z1695" i="3"/>
  <c r="AA1695" i="3" s="1"/>
  <c r="Z1696" i="3"/>
  <c r="AA1696" i="3" s="1"/>
  <c r="Z1697" i="3"/>
  <c r="AA1697" i="3" s="1"/>
  <c r="Z1698" i="3"/>
  <c r="AA1698" i="3" s="1"/>
  <c r="Z1699" i="3"/>
  <c r="AA1699" i="3" s="1"/>
  <c r="Z1700" i="3"/>
  <c r="AA1700" i="3" s="1"/>
  <c r="Z1701" i="3"/>
  <c r="AA1701" i="3" s="1"/>
  <c r="Z1702" i="3"/>
  <c r="AA1702" i="3" s="1"/>
  <c r="Z1703" i="3"/>
  <c r="AA1703" i="3" s="1"/>
  <c r="Z1704" i="3"/>
  <c r="AA1704" i="3" s="1"/>
  <c r="Z1705" i="3"/>
  <c r="AA1705" i="3" s="1"/>
  <c r="Z1706" i="3"/>
  <c r="AA1706" i="3" s="1"/>
  <c r="Z1707" i="3"/>
  <c r="AA1707" i="3" s="1"/>
  <c r="Z1708" i="3"/>
  <c r="AA1708" i="3" s="1"/>
  <c r="Z1709" i="3"/>
  <c r="AA1709" i="3" s="1"/>
  <c r="Z1710" i="3"/>
  <c r="AA1710" i="3" s="1"/>
  <c r="Z1711" i="3"/>
  <c r="AA1711" i="3" s="1"/>
  <c r="Z1712" i="3"/>
  <c r="AA1712" i="3" s="1"/>
  <c r="Z1713" i="3"/>
  <c r="AA1713" i="3" s="1"/>
  <c r="Z1714" i="3"/>
  <c r="AA1714" i="3" s="1"/>
  <c r="Z1715" i="3"/>
  <c r="AA1715" i="3" s="1"/>
  <c r="Z1716" i="3"/>
  <c r="AA1716" i="3" s="1"/>
  <c r="Z1717" i="3"/>
  <c r="AA1717" i="3" s="1"/>
  <c r="Z1718" i="3"/>
  <c r="AA1718" i="3" s="1"/>
  <c r="Z1719" i="3"/>
  <c r="AA1719" i="3" s="1"/>
  <c r="Z1720" i="3"/>
  <c r="AA1720" i="3" s="1"/>
  <c r="Z1721" i="3"/>
  <c r="AA1721" i="3" s="1"/>
  <c r="Z1722" i="3"/>
  <c r="AA1722" i="3" s="1"/>
  <c r="Z1723" i="3"/>
  <c r="AA1723" i="3" s="1"/>
  <c r="Z1724" i="3"/>
  <c r="AA1724" i="3" s="1"/>
  <c r="Z1725" i="3"/>
  <c r="AA1725" i="3" s="1"/>
  <c r="Z1726" i="3"/>
  <c r="AA1726" i="3" s="1"/>
  <c r="Z1727" i="3"/>
  <c r="AA1727" i="3" s="1"/>
  <c r="Z1728" i="3"/>
  <c r="AA1728" i="3" s="1"/>
  <c r="Z1729" i="3"/>
  <c r="AA1729" i="3" s="1"/>
  <c r="Z1730" i="3"/>
  <c r="AA1730" i="3" s="1"/>
  <c r="Z1731" i="3"/>
  <c r="AA1731" i="3" s="1"/>
  <c r="Z1732" i="3"/>
  <c r="AA1732" i="3" s="1"/>
  <c r="Z1733" i="3"/>
  <c r="AA1733" i="3" s="1"/>
  <c r="Z1734" i="3"/>
  <c r="AA1734" i="3" s="1"/>
  <c r="Z1735" i="3"/>
  <c r="AA1735" i="3" s="1"/>
  <c r="Z1736" i="3"/>
  <c r="AA1736" i="3" s="1"/>
  <c r="Z1737" i="3"/>
  <c r="AA1737" i="3" s="1"/>
  <c r="Z1738" i="3"/>
  <c r="AA1738" i="3" s="1"/>
  <c r="Z1739" i="3"/>
  <c r="AA1739" i="3" s="1"/>
  <c r="Z1740" i="3"/>
  <c r="AA1740" i="3" s="1"/>
  <c r="Z1741" i="3"/>
  <c r="AA1741" i="3" s="1"/>
  <c r="Z1742" i="3"/>
  <c r="AA1742" i="3" s="1"/>
  <c r="Z1743" i="3"/>
  <c r="AA1743" i="3" s="1"/>
  <c r="Z1744" i="3"/>
  <c r="AA1744" i="3" s="1"/>
  <c r="Z1745" i="3"/>
  <c r="AA1745" i="3" s="1"/>
  <c r="Z1746" i="3"/>
  <c r="AA1746" i="3" s="1"/>
  <c r="Z1747" i="3"/>
  <c r="AA1747" i="3" s="1"/>
  <c r="Z1748" i="3"/>
  <c r="AA1748" i="3" s="1"/>
  <c r="Z1749" i="3"/>
  <c r="AA1749" i="3" s="1"/>
  <c r="Z1750" i="3"/>
  <c r="AA1750" i="3" s="1"/>
  <c r="Z1751" i="3"/>
  <c r="AA1751" i="3" s="1"/>
  <c r="Z1752" i="3"/>
  <c r="AA1752" i="3" s="1"/>
  <c r="Z1753" i="3"/>
  <c r="AA1753" i="3" s="1"/>
  <c r="Z1754" i="3"/>
  <c r="AA1754" i="3" s="1"/>
  <c r="Z1755" i="3"/>
  <c r="AA1755" i="3" s="1"/>
  <c r="Z1756" i="3"/>
  <c r="AA1756" i="3" s="1"/>
  <c r="Z1757" i="3"/>
  <c r="AA1757" i="3" s="1"/>
  <c r="Z1758" i="3"/>
  <c r="AA1758" i="3" s="1"/>
  <c r="Z1759" i="3"/>
  <c r="AA1759" i="3" s="1"/>
  <c r="Z1760" i="3"/>
  <c r="AA1760" i="3" s="1"/>
  <c r="Z1761" i="3"/>
  <c r="AA1761" i="3" s="1"/>
  <c r="Z1762" i="3"/>
  <c r="AA1762" i="3" s="1"/>
  <c r="Z1763" i="3"/>
  <c r="AA1763" i="3" s="1"/>
  <c r="Z1764" i="3"/>
  <c r="AA1764" i="3" s="1"/>
  <c r="Z1765" i="3"/>
  <c r="AA1765" i="3" s="1"/>
  <c r="Z1766" i="3"/>
  <c r="AA1766" i="3" s="1"/>
  <c r="Z1767" i="3"/>
  <c r="AA1767" i="3" s="1"/>
  <c r="Z1768" i="3"/>
  <c r="AA1768" i="3" s="1"/>
  <c r="Z1769" i="3"/>
  <c r="AA1769" i="3" s="1"/>
  <c r="Z1770" i="3"/>
  <c r="AA1770" i="3" s="1"/>
  <c r="Z1771" i="3"/>
  <c r="AA1771" i="3" s="1"/>
  <c r="Z1772" i="3"/>
  <c r="AA1772" i="3" s="1"/>
  <c r="Z1773" i="3"/>
  <c r="AA1773" i="3" s="1"/>
  <c r="Z1774" i="3"/>
  <c r="AA1774" i="3" s="1"/>
  <c r="Z1775" i="3"/>
  <c r="AA1775" i="3" s="1"/>
  <c r="Z1776" i="3"/>
  <c r="AA1776" i="3" s="1"/>
  <c r="Z1777" i="3"/>
  <c r="AA1777" i="3" s="1"/>
  <c r="Z1778" i="3"/>
  <c r="AA1778" i="3" s="1"/>
  <c r="Z1779" i="3"/>
  <c r="AA1779" i="3" s="1"/>
  <c r="Z1780" i="3"/>
  <c r="AA1780" i="3" s="1"/>
  <c r="Z1781" i="3"/>
  <c r="AA1781" i="3" s="1"/>
  <c r="Z1782" i="3"/>
  <c r="AA1782" i="3" s="1"/>
  <c r="Z1783" i="3"/>
  <c r="AA1783" i="3" s="1"/>
  <c r="Z1784" i="3"/>
  <c r="AA1784" i="3" s="1"/>
  <c r="Z1785" i="3"/>
  <c r="AA1785" i="3" s="1"/>
  <c r="Z1786" i="3"/>
  <c r="AA1786" i="3" s="1"/>
  <c r="Z1787" i="3"/>
  <c r="AA1787" i="3" s="1"/>
  <c r="Z1788" i="3"/>
  <c r="AA1788" i="3" s="1"/>
  <c r="Z1789" i="3"/>
  <c r="AA1789" i="3" s="1"/>
  <c r="Z1790" i="3"/>
  <c r="AA1790" i="3" s="1"/>
  <c r="Z1791" i="3"/>
  <c r="AA1791" i="3" s="1"/>
  <c r="Z1792" i="3"/>
  <c r="AA1792" i="3" s="1"/>
  <c r="Z1793" i="3"/>
  <c r="AA1793" i="3" s="1"/>
  <c r="Z1794" i="3"/>
  <c r="AA1794" i="3" s="1"/>
  <c r="Z1795" i="3"/>
  <c r="AA1795" i="3" s="1"/>
  <c r="Z1796" i="3"/>
  <c r="AA1796" i="3" s="1"/>
  <c r="Z1797" i="3"/>
  <c r="AA1797" i="3" s="1"/>
  <c r="Z1798" i="3"/>
  <c r="AA1798" i="3" s="1"/>
  <c r="Z1799" i="3"/>
  <c r="AA1799" i="3" s="1"/>
  <c r="Z1800" i="3"/>
  <c r="AA1800" i="3" s="1"/>
  <c r="Z1801" i="3"/>
  <c r="AA1801" i="3" s="1"/>
  <c r="Z1802" i="3"/>
  <c r="AA1802" i="3" s="1"/>
  <c r="Z1803" i="3"/>
  <c r="AA1803" i="3" s="1"/>
  <c r="Z1804" i="3"/>
  <c r="AA1804" i="3" s="1"/>
  <c r="Z1805" i="3"/>
  <c r="AA1805" i="3" s="1"/>
  <c r="Z1806" i="3"/>
  <c r="AA1806" i="3" s="1"/>
  <c r="Z1807" i="3"/>
  <c r="AA1807" i="3" s="1"/>
  <c r="Z1808" i="3"/>
  <c r="AA1808" i="3" s="1"/>
  <c r="Z1809" i="3"/>
  <c r="AA1809" i="3" s="1"/>
  <c r="Z1810" i="3"/>
  <c r="AA1810" i="3" s="1"/>
  <c r="Z1811" i="3"/>
  <c r="AA1811" i="3" s="1"/>
  <c r="Z1812" i="3"/>
  <c r="AA1812" i="3" s="1"/>
  <c r="Z1813" i="3"/>
  <c r="AA1813" i="3" s="1"/>
  <c r="U1845" i="3"/>
  <c r="U1842"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AH62" i="3"/>
  <c r="AH63" i="3"/>
  <c r="AH64" i="3"/>
  <c r="AH65" i="3"/>
  <c r="AH66" i="3"/>
  <c r="AH67" i="3"/>
  <c r="AH68" i="3"/>
  <c r="AH69" i="3"/>
  <c r="AH70" i="3"/>
  <c r="AH71" i="3"/>
  <c r="AH72" i="3"/>
  <c r="AH73" i="3"/>
  <c r="AH74" i="3"/>
  <c r="AH75" i="3"/>
  <c r="AH76" i="3"/>
  <c r="AH77" i="3"/>
  <c r="AH78" i="3"/>
  <c r="AH79" i="3"/>
  <c r="AH80" i="3"/>
  <c r="AH81" i="3"/>
  <c r="AH82" i="3"/>
  <c r="AH83" i="3"/>
  <c r="AH84" i="3"/>
  <c r="AH85" i="3"/>
  <c r="AH86" i="3"/>
  <c r="AH87" i="3"/>
  <c r="AH88" i="3"/>
  <c r="AH89" i="3"/>
  <c r="AH90" i="3"/>
  <c r="AH91" i="3"/>
  <c r="AH92" i="3"/>
  <c r="AH93" i="3"/>
  <c r="AH94" i="3"/>
  <c r="AH95" i="3"/>
  <c r="AH96" i="3"/>
  <c r="AH97" i="3"/>
  <c r="AH98" i="3"/>
  <c r="AH99" i="3"/>
  <c r="AH100" i="3"/>
  <c r="AH101" i="3"/>
  <c r="AH102" i="3"/>
  <c r="AH103" i="3"/>
  <c r="AH104" i="3"/>
  <c r="AH105" i="3"/>
  <c r="AH106" i="3"/>
  <c r="AH107" i="3"/>
  <c r="AH108" i="3"/>
  <c r="AH109" i="3"/>
  <c r="AH110" i="3"/>
  <c r="AH111" i="3"/>
  <c r="AH112" i="3"/>
  <c r="AH113" i="3"/>
  <c r="AH114" i="3"/>
  <c r="AH115" i="3"/>
  <c r="AH116" i="3"/>
  <c r="AH117" i="3"/>
  <c r="AH118" i="3"/>
  <c r="AH119" i="3"/>
  <c r="AH120" i="3"/>
  <c r="AH121" i="3"/>
  <c r="AH122" i="3"/>
  <c r="AH123" i="3"/>
  <c r="AH124" i="3"/>
  <c r="AH125" i="3"/>
  <c r="AH126" i="3"/>
  <c r="AH127" i="3"/>
  <c r="AH128" i="3"/>
  <c r="AH129" i="3"/>
  <c r="AH130" i="3"/>
  <c r="AH131" i="3"/>
  <c r="AH132" i="3"/>
  <c r="AH133" i="3"/>
  <c r="AH134" i="3"/>
  <c r="AH135" i="3"/>
  <c r="AH136" i="3"/>
  <c r="AH137" i="3"/>
  <c r="AH138" i="3"/>
  <c r="AH139" i="3"/>
  <c r="AH140" i="3"/>
  <c r="AH141" i="3"/>
  <c r="AH142" i="3"/>
  <c r="AH143" i="3"/>
  <c r="AH144" i="3"/>
  <c r="AH145" i="3"/>
  <c r="AH146" i="3"/>
  <c r="AH147" i="3"/>
  <c r="AH148" i="3"/>
  <c r="AH149" i="3"/>
  <c r="AH150" i="3"/>
  <c r="AH151" i="3"/>
  <c r="AH152" i="3"/>
  <c r="AH153" i="3"/>
  <c r="AH154" i="3"/>
  <c r="AH155" i="3"/>
  <c r="AH156" i="3"/>
  <c r="AH157" i="3"/>
  <c r="AH158" i="3"/>
  <c r="AH159" i="3"/>
  <c r="AH160" i="3"/>
  <c r="AH161" i="3"/>
  <c r="AH162" i="3"/>
  <c r="AH163" i="3"/>
  <c r="AH164" i="3"/>
  <c r="AH165" i="3"/>
  <c r="AH166" i="3"/>
  <c r="AH167" i="3"/>
  <c r="AH168" i="3"/>
  <c r="AH169" i="3"/>
  <c r="AH170" i="3"/>
  <c r="AH171" i="3"/>
  <c r="AH172" i="3"/>
  <c r="AH173" i="3"/>
  <c r="AH174" i="3"/>
  <c r="AH175" i="3"/>
  <c r="AH176" i="3"/>
  <c r="AH177" i="3"/>
  <c r="AH178" i="3"/>
  <c r="AH179" i="3"/>
  <c r="AH180" i="3"/>
  <c r="AH181" i="3"/>
  <c r="AH182" i="3"/>
  <c r="AH183" i="3"/>
  <c r="AH184" i="3"/>
  <c r="AH185" i="3"/>
  <c r="AH186" i="3"/>
  <c r="AH187" i="3"/>
  <c r="AH188" i="3"/>
  <c r="AH189" i="3"/>
  <c r="AH190" i="3"/>
  <c r="AH191" i="3"/>
  <c r="AH192" i="3"/>
  <c r="AH193" i="3"/>
  <c r="AH194" i="3"/>
  <c r="AH195" i="3"/>
  <c r="AH196" i="3"/>
  <c r="AH197" i="3"/>
  <c r="AH198" i="3"/>
  <c r="AH199" i="3"/>
  <c r="AH200" i="3"/>
  <c r="AH201" i="3"/>
  <c r="AH202" i="3"/>
  <c r="AH203" i="3"/>
  <c r="AH204" i="3"/>
  <c r="AH205" i="3"/>
  <c r="AH206" i="3"/>
  <c r="AH207" i="3"/>
  <c r="AH208" i="3"/>
  <c r="AH209" i="3"/>
  <c r="AH210" i="3"/>
  <c r="AH211" i="3"/>
  <c r="AH212" i="3"/>
  <c r="AH213" i="3"/>
  <c r="AH214" i="3"/>
  <c r="AH215" i="3"/>
  <c r="AH216" i="3"/>
  <c r="AH217" i="3"/>
  <c r="AH218" i="3"/>
  <c r="AH219" i="3"/>
  <c r="AH220" i="3"/>
  <c r="AH221" i="3"/>
  <c r="AH222" i="3"/>
  <c r="AH223" i="3"/>
  <c r="AH224" i="3"/>
  <c r="AH225" i="3"/>
  <c r="AH226" i="3"/>
  <c r="AH227" i="3"/>
  <c r="AH228" i="3"/>
  <c r="AH229" i="3"/>
  <c r="AH230" i="3"/>
  <c r="AH231" i="3"/>
  <c r="AH232" i="3"/>
  <c r="AH233" i="3"/>
  <c r="AH234" i="3"/>
  <c r="AH235" i="3"/>
  <c r="AH236" i="3"/>
  <c r="AH237" i="3"/>
  <c r="AH238" i="3"/>
  <c r="AH239" i="3"/>
  <c r="AH240" i="3"/>
  <c r="AH241" i="3"/>
  <c r="AH242" i="3"/>
  <c r="AH243" i="3"/>
  <c r="AH244" i="3"/>
  <c r="AH245" i="3"/>
  <c r="AH246" i="3"/>
  <c r="AH247" i="3"/>
  <c r="AH248" i="3"/>
  <c r="AH249" i="3"/>
  <c r="AH250" i="3"/>
  <c r="AH251" i="3"/>
  <c r="AH252" i="3"/>
  <c r="AH253" i="3"/>
  <c r="AH254" i="3"/>
  <c r="AH255" i="3"/>
  <c r="AH256" i="3"/>
  <c r="AH257" i="3"/>
  <c r="AH258" i="3"/>
  <c r="AH259" i="3"/>
  <c r="AH260" i="3"/>
  <c r="AH261" i="3"/>
  <c r="AH262" i="3"/>
  <c r="AH263" i="3"/>
  <c r="AH264" i="3"/>
  <c r="AH265" i="3"/>
  <c r="AH266" i="3"/>
  <c r="AH267" i="3"/>
  <c r="AH268" i="3"/>
  <c r="AH269" i="3"/>
  <c r="AH270" i="3"/>
  <c r="AH271" i="3"/>
  <c r="AH272" i="3"/>
  <c r="AH273" i="3"/>
  <c r="AH274" i="3"/>
  <c r="AH275" i="3"/>
  <c r="AH276" i="3"/>
  <c r="AH277" i="3"/>
  <c r="AH278" i="3"/>
  <c r="AH279" i="3"/>
  <c r="AH280" i="3"/>
  <c r="AH281" i="3"/>
  <c r="AH282" i="3"/>
  <c r="AH283" i="3"/>
  <c r="AH284" i="3"/>
  <c r="AH285" i="3"/>
  <c r="AH286" i="3"/>
  <c r="AH287" i="3"/>
  <c r="AH288" i="3"/>
  <c r="AH289" i="3"/>
  <c r="AH290" i="3"/>
  <c r="AH291" i="3"/>
  <c r="AH292" i="3"/>
  <c r="AH293" i="3"/>
  <c r="AH294" i="3"/>
  <c r="AH295" i="3"/>
  <c r="AH296" i="3"/>
  <c r="AH297" i="3"/>
  <c r="AH298" i="3"/>
  <c r="AH299" i="3"/>
  <c r="AH300" i="3"/>
  <c r="AH301" i="3"/>
  <c r="AH302" i="3"/>
  <c r="AH303" i="3"/>
  <c r="AH304" i="3"/>
  <c r="AH305" i="3"/>
  <c r="AH306" i="3"/>
  <c r="AH307" i="3"/>
  <c r="AH308" i="3"/>
  <c r="AH309" i="3"/>
  <c r="AH310" i="3"/>
  <c r="AH311" i="3"/>
  <c r="AH312" i="3"/>
  <c r="AH313" i="3"/>
  <c r="AH314" i="3"/>
  <c r="AH315" i="3"/>
  <c r="AH316" i="3"/>
  <c r="AH317" i="3"/>
  <c r="AH318" i="3"/>
  <c r="AH319" i="3"/>
  <c r="AH320" i="3"/>
  <c r="AH321" i="3"/>
  <c r="AH322" i="3"/>
  <c r="AH323" i="3"/>
  <c r="AH324" i="3"/>
  <c r="AH325" i="3"/>
  <c r="AH326" i="3"/>
  <c r="AH327" i="3"/>
  <c r="AH328" i="3"/>
  <c r="AH329" i="3"/>
  <c r="AH330" i="3"/>
  <c r="AH331" i="3"/>
  <c r="AH332" i="3"/>
  <c r="AH333" i="3"/>
  <c r="AH334" i="3"/>
  <c r="AH335" i="3"/>
  <c r="AH336" i="3"/>
  <c r="AH337" i="3"/>
  <c r="AH338" i="3"/>
  <c r="AH339" i="3"/>
  <c r="AH340" i="3"/>
  <c r="AH341" i="3"/>
  <c r="AH342" i="3"/>
  <c r="AH343" i="3"/>
  <c r="AH344" i="3"/>
  <c r="AH345" i="3"/>
  <c r="AH346" i="3"/>
  <c r="AH347" i="3"/>
  <c r="AH348" i="3"/>
  <c r="AH349" i="3"/>
  <c r="AH350" i="3"/>
  <c r="AH351" i="3"/>
  <c r="AH352" i="3"/>
  <c r="AH353" i="3"/>
  <c r="AH354" i="3"/>
  <c r="AH355" i="3"/>
  <c r="AH356" i="3"/>
  <c r="AH357" i="3"/>
  <c r="AH358" i="3"/>
  <c r="AH359" i="3"/>
  <c r="AH360" i="3"/>
  <c r="AH361" i="3"/>
  <c r="AH362" i="3"/>
  <c r="AH363" i="3"/>
  <c r="AH364" i="3"/>
  <c r="AH365" i="3"/>
  <c r="AH366" i="3"/>
  <c r="AH367" i="3"/>
  <c r="AH368" i="3"/>
  <c r="AH369" i="3"/>
  <c r="AH370" i="3"/>
  <c r="AH371" i="3"/>
  <c r="AH372" i="3"/>
  <c r="AH373" i="3"/>
  <c r="AH374" i="3"/>
  <c r="AH375" i="3"/>
  <c r="AH376" i="3"/>
  <c r="AH377" i="3"/>
  <c r="AH378" i="3"/>
  <c r="AH379" i="3"/>
  <c r="AH380" i="3"/>
  <c r="AH381" i="3"/>
  <c r="AH382" i="3"/>
  <c r="AH383" i="3"/>
  <c r="AH384" i="3"/>
  <c r="AH385" i="3"/>
  <c r="AH386" i="3"/>
  <c r="AH387" i="3"/>
  <c r="AH388" i="3"/>
  <c r="AH389" i="3"/>
  <c r="AH390" i="3"/>
  <c r="AH391" i="3"/>
  <c r="AH392" i="3"/>
  <c r="AH393" i="3"/>
  <c r="AH394" i="3"/>
  <c r="AH395" i="3"/>
  <c r="AH396" i="3"/>
  <c r="AH397" i="3"/>
  <c r="AH398" i="3"/>
  <c r="AH399" i="3"/>
  <c r="AH400" i="3"/>
  <c r="AH401" i="3"/>
  <c r="AH402" i="3"/>
  <c r="AH403" i="3"/>
  <c r="AH404" i="3"/>
  <c r="AH405" i="3"/>
  <c r="AH406" i="3"/>
  <c r="AH407" i="3"/>
  <c r="AH408" i="3"/>
  <c r="AH409" i="3"/>
  <c r="AH410" i="3"/>
  <c r="AH411" i="3"/>
  <c r="AH412" i="3"/>
  <c r="AH413" i="3"/>
  <c r="AH414" i="3"/>
  <c r="AH415" i="3"/>
  <c r="AH416" i="3"/>
  <c r="AH417" i="3"/>
  <c r="AH418" i="3"/>
  <c r="AH419" i="3"/>
  <c r="AH420" i="3"/>
  <c r="AH421" i="3"/>
  <c r="AH422" i="3"/>
  <c r="AH423" i="3"/>
  <c r="AH424" i="3"/>
  <c r="AH425" i="3"/>
  <c r="AH426" i="3"/>
  <c r="AH427" i="3"/>
  <c r="AH428" i="3"/>
  <c r="AH429" i="3"/>
  <c r="AH430" i="3"/>
  <c r="AH431" i="3"/>
  <c r="AH432" i="3"/>
  <c r="AH433" i="3"/>
  <c r="AH434" i="3"/>
  <c r="AH435" i="3"/>
  <c r="AH436" i="3"/>
  <c r="AH437" i="3"/>
  <c r="AH438" i="3"/>
  <c r="AH439" i="3"/>
  <c r="AH440" i="3"/>
  <c r="AH441" i="3"/>
  <c r="AH442" i="3"/>
  <c r="AH443" i="3"/>
  <c r="AH444" i="3"/>
  <c r="AH445" i="3"/>
  <c r="AH446" i="3"/>
  <c r="AH447" i="3"/>
  <c r="AH448" i="3"/>
  <c r="AH449" i="3"/>
  <c r="AH450" i="3"/>
  <c r="AH451" i="3"/>
  <c r="AH452" i="3"/>
  <c r="AH453" i="3"/>
  <c r="AH454" i="3"/>
  <c r="AH455" i="3"/>
  <c r="AH456" i="3"/>
  <c r="AH457" i="3"/>
  <c r="AH458" i="3"/>
  <c r="AH459" i="3"/>
  <c r="AH460" i="3"/>
  <c r="AH461" i="3"/>
  <c r="AH462" i="3"/>
  <c r="AH463" i="3"/>
  <c r="AH464" i="3"/>
  <c r="AH465" i="3"/>
  <c r="AH466" i="3"/>
  <c r="AH467" i="3"/>
  <c r="AH468" i="3"/>
  <c r="AH469" i="3"/>
  <c r="AH470" i="3"/>
  <c r="AH471" i="3"/>
  <c r="AH472" i="3"/>
  <c r="AH473" i="3"/>
  <c r="AH474" i="3"/>
  <c r="AH475" i="3"/>
  <c r="AH476" i="3"/>
  <c r="AH477" i="3"/>
  <c r="AH478" i="3"/>
  <c r="AH479" i="3"/>
  <c r="AH480" i="3"/>
  <c r="AH481" i="3"/>
  <c r="AH482" i="3"/>
  <c r="AH483" i="3"/>
  <c r="AH484" i="3"/>
  <c r="AH485" i="3"/>
  <c r="AH486" i="3"/>
  <c r="AH487" i="3"/>
  <c r="AH488" i="3"/>
  <c r="AH489" i="3"/>
  <c r="AH490" i="3"/>
  <c r="AH491" i="3"/>
  <c r="AH492" i="3"/>
  <c r="AH493" i="3"/>
  <c r="AH494" i="3"/>
  <c r="AH495" i="3"/>
  <c r="AH496" i="3"/>
  <c r="AH497" i="3"/>
  <c r="AH498" i="3"/>
  <c r="AH499" i="3"/>
  <c r="AH500" i="3"/>
  <c r="AH501" i="3"/>
  <c r="AH502" i="3"/>
  <c r="AH503" i="3"/>
  <c r="AH504" i="3"/>
  <c r="AH505" i="3"/>
  <c r="AH506" i="3"/>
  <c r="AH507" i="3"/>
  <c r="AH508" i="3"/>
  <c r="AH509" i="3"/>
  <c r="AH510" i="3"/>
  <c r="AH511" i="3"/>
  <c r="AH512" i="3"/>
  <c r="AH513" i="3"/>
  <c r="AH514" i="3"/>
  <c r="AH515" i="3"/>
  <c r="AH516" i="3"/>
  <c r="AH517" i="3"/>
  <c r="AH518" i="3"/>
  <c r="AH519" i="3"/>
  <c r="AH520" i="3"/>
  <c r="AH521" i="3"/>
  <c r="AH522" i="3"/>
  <c r="AH523" i="3"/>
  <c r="AH524" i="3"/>
  <c r="AH525" i="3"/>
  <c r="AH526" i="3"/>
  <c r="AH527" i="3"/>
  <c r="AH528" i="3"/>
  <c r="AH529" i="3"/>
  <c r="AH530" i="3"/>
  <c r="AH531" i="3"/>
  <c r="AH532" i="3"/>
  <c r="AH533" i="3"/>
  <c r="AH534" i="3"/>
  <c r="AH535" i="3"/>
  <c r="AH536" i="3"/>
  <c r="AH537" i="3"/>
  <c r="AH538" i="3"/>
  <c r="AH539" i="3"/>
  <c r="AH540" i="3"/>
  <c r="AH541" i="3"/>
  <c r="AH542" i="3"/>
  <c r="AH543" i="3"/>
  <c r="AH544" i="3"/>
  <c r="AH545" i="3"/>
  <c r="AH546" i="3"/>
  <c r="AH547" i="3"/>
  <c r="AH548" i="3"/>
  <c r="AH549" i="3"/>
  <c r="AH550" i="3"/>
  <c r="AH551" i="3"/>
  <c r="AH552" i="3"/>
  <c r="AH553" i="3"/>
  <c r="AH554" i="3"/>
  <c r="AH555" i="3"/>
  <c r="AH556" i="3"/>
  <c r="AH557" i="3"/>
  <c r="AH558" i="3"/>
  <c r="AH559" i="3"/>
  <c r="AH560" i="3"/>
  <c r="AH561" i="3"/>
  <c r="AH562" i="3"/>
  <c r="AH563" i="3"/>
  <c r="AH564" i="3"/>
  <c r="AH565" i="3"/>
  <c r="AH566" i="3"/>
  <c r="AH567" i="3"/>
  <c r="AH568" i="3"/>
  <c r="AH569" i="3"/>
  <c r="AH570" i="3"/>
  <c r="AH571" i="3"/>
  <c r="AH572" i="3"/>
  <c r="AH573" i="3"/>
  <c r="AH574" i="3"/>
  <c r="AH575" i="3"/>
  <c r="AH576" i="3"/>
  <c r="AH577" i="3"/>
  <c r="AH578" i="3"/>
  <c r="AH579" i="3"/>
  <c r="AH580" i="3"/>
  <c r="AH581" i="3"/>
  <c r="AH582" i="3"/>
  <c r="AH583" i="3"/>
  <c r="AH584" i="3"/>
  <c r="AH585" i="3"/>
  <c r="AH586" i="3"/>
  <c r="AH587" i="3"/>
  <c r="AH588" i="3"/>
  <c r="AH589" i="3"/>
  <c r="AH590" i="3"/>
  <c r="AH591" i="3"/>
  <c r="AH592" i="3"/>
  <c r="AH593" i="3"/>
  <c r="AH594" i="3"/>
  <c r="AH595" i="3"/>
  <c r="AH596" i="3"/>
  <c r="AH597" i="3"/>
  <c r="AH598" i="3"/>
  <c r="AH599" i="3"/>
  <c r="AH600" i="3"/>
  <c r="AH601" i="3"/>
  <c r="AH602" i="3"/>
  <c r="AH603" i="3"/>
  <c r="AH604" i="3"/>
  <c r="AH605" i="3"/>
  <c r="AH606" i="3"/>
  <c r="AH607" i="3"/>
  <c r="AH608" i="3"/>
  <c r="AH609" i="3"/>
  <c r="AH610" i="3"/>
  <c r="AH611" i="3"/>
  <c r="AH612" i="3"/>
  <c r="AH613" i="3"/>
  <c r="AH614" i="3"/>
  <c r="AH615" i="3"/>
  <c r="AH616" i="3"/>
  <c r="AH617" i="3"/>
  <c r="AH618" i="3"/>
  <c r="AH619" i="3"/>
  <c r="AH620" i="3"/>
  <c r="AH621" i="3"/>
  <c r="AH622" i="3"/>
  <c r="AH623" i="3"/>
  <c r="AH624" i="3"/>
  <c r="AH625" i="3"/>
  <c r="AH626" i="3"/>
  <c r="AH627" i="3"/>
  <c r="AH628" i="3"/>
  <c r="AH629" i="3"/>
  <c r="AH630" i="3"/>
  <c r="AH631" i="3"/>
  <c r="AH632" i="3"/>
  <c r="AH633" i="3"/>
  <c r="AH634" i="3"/>
  <c r="AH635" i="3"/>
  <c r="AH636" i="3"/>
  <c r="AH637" i="3"/>
  <c r="AH638" i="3"/>
  <c r="AH639" i="3"/>
  <c r="AH640" i="3"/>
  <c r="AH641" i="3"/>
  <c r="AH642" i="3"/>
  <c r="AH643" i="3"/>
  <c r="AH644" i="3"/>
  <c r="AH645" i="3"/>
  <c r="AH646" i="3"/>
  <c r="AH647" i="3"/>
  <c r="AH648" i="3"/>
  <c r="AH649" i="3"/>
  <c r="AH650" i="3"/>
  <c r="AH651" i="3"/>
  <c r="AH652" i="3"/>
  <c r="AH653" i="3"/>
  <c r="AH654" i="3"/>
  <c r="AH655" i="3"/>
  <c r="AH656" i="3"/>
  <c r="AH657" i="3"/>
  <c r="AH658" i="3"/>
  <c r="AH659" i="3"/>
  <c r="AH660" i="3"/>
  <c r="AH661" i="3"/>
  <c r="AH662" i="3"/>
  <c r="AH663" i="3"/>
  <c r="AH664" i="3"/>
  <c r="AH665" i="3"/>
  <c r="AH666" i="3"/>
  <c r="AH667" i="3"/>
  <c r="AH668" i="3"/>
  <c r="AH669" i="3"/>
  <c r="AH670" i="3"/>
  <c r="AH671" i="3"/>
  <c r="AH672" i="3"/>
  <c r="AH673" i="3"/>
  <c r="AH674" i="3"/>
  <c r="AH675" i="3"/>
  <c r="AH676" i="3"/>
  <c r="AH677" i="3"/>
  <c r="AH678" i="3"/>
  <c r="AH679" i="3"/>
  <c r="AH680" i="3"/>
  <c r="AH681" i="3"/>
  <c r="AH682" i="3"/>
  <c r="AH683" i="3"/>
  <c r="AH684" i="3"/>
  <c r="AH685" i="3"/>
  <c r="AH686" i="3"/>
  <c r="AH687" i="3"/>
  <c r="AH688" i="3"/>
  <c r="AH689" i="3"/>
  <c r="AH690" i="3"/>
  <c r="AH691" i="3"/>
  <c r="AH692" i="3"/>
  <c r="AH693" i="3"/>
  <c r="AH694" i="3"/>
  <c r="AH695" i="3"/>
  <c r="AH696" i="3"/>
  <c r="AH697" i="3"/>
  <c r="AH698" i="3"/>
  <c r="AH699" i="3"/>
  <c r="AH700" i="3"/>
  <c r="AH701" i="3"/>
  <c r="AH702" i="3"/>
  <c r="AH703" i="3"/>
  <c r="AH704" i="3"/>
  <c r="AH705" i="3"/>
  <c r="AH706" i="3"/>
  <c r="AH707" i="3"/>
  <c r="AH708" i="3"/>
  <c r="AH709" i="3"/>
  <c r="AH710" i="3"/>
  <c r="AH711" i="3"/>
  <c r="AH712" i="3"/>
  <c r="AH713" i="3"/>
  <c r="AH714" i="3"/>
  <c r="AH715" i="3"/>
  <c r="AH716" i="3"/>
  <c r="AH717" i="3"/>
  <c r="AH718" i="3"/>
  <c r="AH719" i="3"/>
  <c r="AH720" i="3"/>
  <c r="AH721" i="3"/>
  <c r="AH722" i="3"/>
  <c r="AH723" i="3"/>
  <c r="AH724" i="3"/>
  <c r="AH725" i="3"/>
  <c r="AH726" i="3"/>
  <c r="AH727" i="3"/>
  <c r="AH728" i="3"/>
  <c r="AH729" i="3"/>
  <c r="AH730" i="3"/>
  <c r="AH731" i="3"/>
  <c r="AH732" i="3"/>
  <c r="AH733" i="3"/>
  <c r="AH734" i="3"/>
  <c r="AH735" i="3"/>
  <c r="AH736" i="3"/>
  <c r="AH737" i="3"/>
  <c r="AH738" i="3"/>
  <c r="AH739" i="3"/>
  <c r="AH740" i="3"/>
  <c r="AH741" i="3"/>
  <c r="AH742" i="3"/>
  <c r="AH743" i="3"/>
  <c r="AH744" i="3"/>
  <c r="AH745" i="3"/>
  <c r="AH746" i="3"/>
  <c r="AH747" i="3"/>
  <c r="AH748" i="3"/>
  <c r="AH749" i="3"/>
  <c r="AH750" i="3"/>
  <c r="AH751" i="3"/>
  <c r="AH752" i="3"/>
  <c r="AH753" i="3"/>
  <c r="AH754" i="3"/>
  <c r="AH755" i="3"/>
  <c r="AH756" i="3"/>
  <c r="AH757" i="3"/>
  <c r="AH758" i="3"/>
  <c r="AH759" i="3"/>
  <c r="AH760" i="3"/>
  <c r="AH761" i="3"/>
  <c r="AH762" i="3"/>
  <c r="AH763" i="3"/>
  <c r="AH764" i="3"/>
  <c r="AH765" i="3"/>
  <c r="AH766" i="3"/>
  <c r="AH767" i="3"/>
  <c r="AH768" i="3"/>
  <c r="AH769" i="3"/>
  <c r="AH770" i="3"/>
  <c r="AH771" i="3"/>
  <c r="AH772" i="3"/>
  <c r="AH773" i="3"/>
  <c r="AH774" i="3"/>
  <c r="AH775" i="3"/>
  <c r="AH776" i="3"/>
  <c r="AH777" i="3"/>
  <c r="AH778" i="3"/>
  <c r="AH779" i="3"/>
  <c r="AH780" i="3"/>
  <c r="AH781" i="3"/>
  <c r="AH782" i="3"/>
  <c r="AH783" i="3"/>
  <c r="AH784" i="3"/>
  <c r="AH785" i="3"/>
  <c r="AH786" i="3"/>
  <c r="AH787" i="3"/>
  <c r="AH788" i="3"/>
  <c r="AH789" i="3"/>
  <c r="AH790" i="3"/>
  <c r="AH791" i="3"/>
  <c r="AH792" i="3"/>
  <c r="AH793" i="3"/>
  <c r="AH794" i="3"/>
  <c r="AH795" i="3"/>
  <c r="AH796" i="3"/>
  <c r="AH797" i="3"/>
  <c r="AH798" i="3"/>
  <c r="AH799" i="3"/>
  <c r="AH800" i="3"/>
  <c r="AH801" i="3"/>
  <c r="AH802" i="3"/>
  <c r="AH803" i="3"/>
  <c r="AH804" i="3"/>
  <c r="AH805" i="3"/>
  <c r="AH806" i="3"/>
  <c r="AH807" i="3"/>
  <c r="AH808" i="3"/>
  <c r="AH809" i="3"/>
  <c r="AH810" i="3"/>
  <c r="AH811" i="3"/>
  <c r="AH812" i="3"/>
  <c r="AH813" i="3"/>
  <c r="AH814" i="3"/>
  <c r="AH815" i="3"/>
  <c r="AH816" i="3"/>
  <c r="AH817" i="3"/>
  <c r="AH818" i="3"/>
  <c r="AH819" i="3"/>
  <c r="AH820" i="3"/>
  <c r="AH821" i="3"/>
  <c r="AH822" i="3"/>
  <c r="AH823" i="3"/>
  <c r="AH824" i="3"/>
  <c r="AH825" i="3"/>
  <c r="AH826" i="3"/>
  <c r="AH827" i="3"/>
  <c r="AH828" i="3"/>
  <c r="AH829" i="3"/>
  <c r="AH830" i="3"/>
  <c r="AH831" i="3"/>
  <c r="AH832" i="3"/>
  <c r="AH833" i="3"/>
  <c r="AH834" i="3"/>
  <c r="AH835" i="3"/>
  <c r="AH836" i="3"/>
  <c r="AH837" i="3"/>
  <c r="AH838" i="3"/>
  <c r="AH839" i="3"/>
  <c r="AH840" i="3"/>
  <c r="AH841" i="3"/>
  <c r="AH842" i="3"/>
  <c r="AH843" i="3"/>
  <c r="AH844" i="3"/>
  <c r="AH845" i="3"/>
  <c r="AH846" i="3"/>
  <c r="AH847" i="3"/>
  <c r="AH848" i="3"/>
  <c r="AH849" i="3"/>
  <c r="AH850" i="3"/>
  <c r="AH851" i="3"/>
  <c r="AH852" i="3"/>
  <c r="AH853" i="3"/>
  <c r="AH854" i="3"/>
  <c r="AH855" i="3"/>
  <c r="AH856" i="3"/>
  <c r="AH857" i="3"/>
  <c r="AH858" i="3"/>
  <c r="AH859" i="3"/>
  <c r="AH860" i="3"/>
  <c r="AH861" i="3"/>
  <c r="AH862" i="3"/>
  <c r="AH863" i="3"/>
  <c r="AH864" i="3"/>
  <c r="AH865" i="3"/>
  <c r="AH866" i="3"/>
  <c r="AH867" i="3"/>
  <c r="AH868" i="3"/>
  <c r="AH869" i="3"/>
  <c r="AH870" i="3"/>
  <c r="AH871" i="3"/>
  <c r="AH872" i="3"/>
  <c r="AH873" i="3"/>
  <c r="AH874" i="3"/>
  <c r="AH875" i="3"/>
  <c r="AH876" i="3"/>
  <c r="AH877" i="3"/>
  <c r="AH878" i="3"/>
  <c r="AH879" i="3"/>
  <c r="AH880" i="3"/>
  <c r="AH881" i="3"/>
  <c r="AH882" i="3"/>
  <c r="AH883" i="3"/>
  <c r="AH884" i="3"/>
  <c r="AH885" i="3"/>
  <c r="AH886" i="3"/>
  <c r="AH887" i="3"/>
  <c r="AH888" i="3"/>
  <c r="AH889" i="3"/>
  <c r="AH890" i="3"/>
  <c r="AH891" i="3"/>
  <c r="AH892" i="3"/>
  <c r="AH893" i="3"/>
  <c r="AH894" i="3"/>
  <c r="AH895" i="3"/>
  <c r="AH896" i="3"/>
  <c r="AH897" i="3"/>
  <c r="AH898" i="3"/>
  <c r="AH899" i="3"/>
  <c r="AH900" i="3"/>
  <c r="AH901" i="3"/>
  <c r="AH902" i="3"/>
  <c r="AH903" i="3"/>
  <c r="AH904" i="3"/>
  <c r="AH905" i="3"/>
  <c r="AH906" i="3"/>
  <c r="AH907" i="3"/>
  <c r="AH908" i="3"/>
  <c r="AH909" i="3"/>
  <c r="AH910" i="3"/>
  <c r="AH911" i="3"/>
  <c r="AH912" i="3"/>
  <c r="AH913" i="3"/>
  <c r="AH914" i="3"/>
  <c r="AH915" i="3"/>
  <c r="AH916" i="3"/>
  <c r="AH917" i="3"/>
  <c r="AH918" i="3"/>
  <c r="AH919" i="3"/>
  <c r="AH920" i="3"/>
  <c r="AH921" i="3"/>
  <c r="AH922" i="3"/>
  <c r="AH923" i="3"/>
  <c r="AH924" i="3"/>
  <c r="AH925" i="3"/>
  <c r="AH926" i="3"/>
  <c r="AH927" i="3"/>
  <c r="AH928" i="3"/>
  <c r="AH929" i="3"/>
  <c r="AH930" i="3"/>
  <c r="AH931" i="3"/>
  <c r="AH932" i="3"/>
  <c r="AH933" i="3"/>
  <c r="AH934" i="3"/>
  <c r="AH935" i="3"/>
  <c r="AH936" i="3"/>
  <c r="AH937" i="3"/>
  <c r="AH938" i="3"/>
  <c r="AH939" i="3"/>
  <c r="AH940" i="3"/>
  <c r="AH941" i="3"/>
  <c r="AH942" i="3"/>
  <c r="AH943" i="3"/>
  <c r="AH944" i="3"/>
  <c r="AH945" i="3"/>
  <c r="AH946" i="3"/>
  <c r="AH947" i="3"/>
  <c r="AH948" i="3"/>
  <c r="AH949" i="3"/>
  <c r="AH950" i="3"/>
  <c r="AH951" i="3"/>
  <c r="AH952" i="3"/>
  <c r="AH953" i="3"/>
  <c r="AH954" i="3"/>
  <c r="AH955" i="3"/>
  <c r="AH956" i="3"/>
  <c r="AH957" i="3"/>
  <c r="AH958" i="3"/>
  <c r="AH959" i="3"/>
  <c r="AH960" i="3"/>
  <c r="AH961" i="3"/>
  <c r="AH962" i="3"/>
  <c r="AH963" i="3"/>
  <c r="AH964" i="3"/>
  <c r="AH965" i="3"/>
  <c r="AH966" i="3"/>
  <c r="AH967" i="3"/>
  <c r="AH968" i="3"/>
  <c r="AH969" i="3"/>
  <c r="AH970" i="3"/>
  <c r="AH971" i="3"/>
  <c r="AH972" i="3"/>
  <c r="AH973" i="3"/>
  <c r="AH974" i="3"/>
  <c r="AH975" i="3"/>
  <c r="AH976" i="3"/>
  <c r="AH977" i="3"/>
  <c r="AH978" i="3"/>
  <c r="AH979" i="3"/>
  <c r="AH980" i="3"/>
  <c r="AH981" i="3"/>
  <c r="AH982" i="3"/>
  <c r="AH983" i="3"/>
  <c r="AH984" i="3"/>
  <c r="AH985" i="3"/>
  <c r="AH986" i="3"/>
  <c r="AH987" i="3"/>
  <c r="AH988" i="3"/>
  <c r="AH989" i="3"/>
  <c r="AH990" i="3"/>
  <c r="AH991" i="3"/>
  <c r="AH992" i="3"/>
  <c r="AH993" i="3"/>
  <c r="AH994" i="3"/>
  <c r="AH995" i="3"/>
  <c r="AH996" i="3"/>
  <c r="AH997" i="3"/>
  <c r="AH998" i="3"/>
  <c r="AH999" i="3"/>
  <c r="AH1000" i="3"/>
  <c r="AH1001" i="3"/>
  <c r="AH1002" i="3"/>
  <c r="AH1003" i="3"/>
  <c r="AH1004" i="3"/>
  <c r="AH1005" i="3"/>
  <c r="AH1006" i="3"/>
  <c r="AH1007" i="3"/>
  <c r="AH1008" i="3"/>
  <c r="AH1009" i="3"/>
  <c r="AH1010" i="3"/>
  <c r="AH1011" i="3"/>
  <c r="AH1012" i="3"/>
  <c r="AH1013" i="3"/>
  <c r="AH1014" i="3"/>
  <c r="AH1015" i="3"/>
  <c r="AH1016" i="3"/>
  <c r="AH1017" i="3"/>
  <c r="AH1018" i="3"/>
  <c r="AH1019" i="3"/>
  <c r="AH1020" i="3"/>
  <c r="AH1021" i="3"/>
  <c r="AH1022" i="3"/>
  <c r="AH1023" i="3"/>
  <c r="AH1024" i="3"/>
  <c r="AH1025" i="3"/>
  <c r="AH1026" i="3"/>
  <c r="AH1027" i="3"/>
  <c r="AH1028" i="3"/>
  <c r="AH1029" i="3"/>
  <c r="AH1030" i="3"/>
  <c r="AH1031" i="3"/>
  <c r="AH1032" i="3"/>
  <c r="AH1033" i="3"/>
  <c r="AH1034" i="3"/>
  <c r="AH1035" i="3"/>
  <c r="AH1036" i="3"/>
  <c r="AH1037" i="3"/>
  <c r="AH1038" i="3"/>
  <c r="AH1039" i="3"/>
  <c r="AH1040" i="3"/>
  <c r="AH1041" i="3"/>
  <c r="AH1042" i="3"/>
  <c r="AH1043" i="3"/>
  <c r="AH1044" i="3"/>
  <c r="AH1045" i="3"/>
  <c r="AH1046" i="3"/>
  <c r="AH1047" i="3"/>
  <c r="AH1048" i="3"/>
  <c r="AH1049" i="3"/>
  <c r="AH1050" i="3"/>
  <c r="AH1051" i="3"/>
  <c r="AH1052" i="3"/>
  <c r="AH1053" i="3"/>
  <c r="AH1054" i="3"/>
  <c r="AH1055" i="3"/>
  <c r="AH1056" i="3"/>
  <c r="AH1057" i="3"/>
  <c r="AH1058" i="3"/>
  <c r="AH1059" i="3"/>
  <c r="AH1060" i="3"/>
  <c r="AH1061" i="3"/>
  <c r="AH1062" i="3"/>
  <c r="AH1063" i="3"/>
  <c r="AH1064" i="3"/>
  <c r="AH1065" i="3"/>
  <c r="AH1066" i="3"/>
  <c r="AH1067" i="3"/>
  <c r="AH1068" i="3"/>
  <c r="AH1069" i="3"/>
  <c r="AH1070" i="3"/>
  <c r="AH1071" i="3"/>
  <c r="AH1072" i="3"/>
  <c r="AH1073" i="3"/>
  <c r="AH1074" i="3"/>
  <c r="AH1075" i="3"/>
  <c r="AH1076" i="3"/>
  <c r="AH1077" i="3"/>
  <c r="AH1078" i="3"/>
  <c r="AH1079" i="3"/>
  <c r="AH1080" i="3"/>
  <c r="AH1081" i="3"/>
  <c r="AH1082" i="3"/>
  <c r="AH1083" i="3"/>
  <c r="AH1084" i="3"/>
  <c r="AH1085" i="3"/>
  <c r="AH1086" i="3"/>
  <c r="AH1087" i="3"/>
  <c r="AH1088" i="3"/>
  <c r="AH1089" i="3"/>
  <c r="AH1090" i="3"/>
  <c r="AH1091" i="3"/>
  <c r="AH1092" i="3"/>
  <c r="AH1093" i="3"/>
  <c r="AH1094" i="3"/>
  <c r="AH1095" i="3"/>
  <c r="AH1096" i="3"/>
  <c r="AH1097" i="3"/>
  <c r="AH1098" i="3"/>
  <c r="AH1099" i="3"/>
  <c r="AH1100" i="3"/>
  <c r="AH1101" i="3"/>
  <c r="AH1102" i="3"/>
  <c r="AH1103" i="3"/>
  <c r="AH1104" i="3"/>
  <c r="AH1105" i="3"/>
  <c r="AH1106" i="3"/>
  <c r="AH1107" i="3"/>
  <c r="AH1108" i="3"/>
  <c r="AH1109" i="3"/>
  <c r="AH1110" i="3"/>
  <c r="AH1111" i="3"/>
  <c r="AH1112" i="3"/>
  <c r="AH1113" i="3"/>
  <c r="AH1114" i="3"/>
  <c r="AH1115" i="3"/>
  <c r="AH1116" i="3"/>
  <c r="AH1117" i="3"/>
  <c r="AH1118" i="3"/>
  <c r="AH1119" i="3"/>
  <c r="AH1120" i="3"/>
  <c r="AH1121" i="3"/>
  <c r="AH1122" i="3"/>
  <c r="AH1123" i="3"/>
  <c r="AH1124" i="3"/>
  <c r="AH1125" i="3"/>
  <c r="AH1126" i="3"/>
  <c r="AH1127" i="3"/>
  <c r="AH1128" i="3"/>
  <c r="AH1129" i="3"/>
  <c r="AH1130" i="3"/>
  <c r="AH1131" i="3"/>
  <c r="AH1132" i="3"/>
  <c r="AH1133" i="3"/>
  <c r="AH1134" i="3"/>
  <c r="AH1135" i="3"/>
  <c r="AH1136" i="3"/>
  <c r="AH1137" i="3"/>
  <c r="AH1138" i="3"/>
  <c r="AH1139" i="3"/>
  <c r="AH1140" i="3"/>
  <c r="AH1141" i="3"/>
  <c r="AH1142" i="3"/>
  <c r="AH1143" i="3"/>
  <c r="AH1144" i="3"/>
  <c r="AH1145" i="3"/>
  <c r="AH1146" i="3"/>
  <c r="AH1147" i="3"/>
  <c r="AH1148" i="3"/>
  <c r="AH1149" i="3"/>
  <c r="AH1150" i="3"/>
  <c r="AH1151" i="3"/>
  <c r="AH1152" i="3"/>
  <c r="AH1153" i="3"/>
  <c r="AH1154" i="3"/>
  <c r="AH1155" i="3"/>
  <c r="AH1156" i="3"/>
  <c r="AH1157" i="3"/>
  <c r="AH1158" i="3"/>
  <c r="AH1159" i="3"/>
  <c r="AH1160" i="3"/>
  <c r="AH1161" i="3"/>
  <c r="AH1162" i="3"/>
  <c r="AH1163" i="3"/>
  <c r="AH1164" i="3"/>
  <c r="AH1165" i="3"/>
  <c r="AH1166" i="3"/>
  <c r="AH1167" i="3"/>
  <c r="AH1168" i="3"/>
  <c r="AH1169" i="3"/>
  <c r="AH1170" i="3"/>
  <c r="AH1171" i="3"/>
  <c r="AH1172" i="3"/>
  <c r="AH1173" i="3"/>
  <c r="AH1174" i="3"/>
  <c r="AH1175" i="3"/>
  <c r="AH1176" i="3"/>
  <c r="AH1177" i="3"/>
  <c r="AH1178" i="3"/>
  <c r="AH1179" i="3"/>
  <c r="AH1180" i="3"/>
  <c r="AH1181" i="3"/>
  <c r="AH1182" i="3"/>
  <c r="AH1183" i="3"/>
  <c r="AH1184" i="3"/>
  <c r="AH1185" i="3"/>
  <c r="AH1186" i="3"/>
  <c r="AH1187" i="3"/>
  <c r="AH1188" i="3"/>
  <c r="AH1189" i="3"/>
  <c r="AH1190" i="3"/>
  <c r="AH1191" i="3"/>
  <c r="AH1192" i="3"/>
  <c r="AH1193" i="3"/>
  <c r="AH1194" i="3"/>
  <c r="AH1195" i="3"/>
  <c r="AH1196" i="3"/>
  <c r="AH1197" i="3"/>
  <c r="AH1198" i="3"/>
  <c r="AH1199" i="3"/>
  <c r="AH1200" i="3"/>
  <c r="AH1201" i="3"/>
  <c r="AH1202" i="3"/>
  <c r="AH1203" i="3"/>
  <c r="AH1204" i="3"/>
  <c r="AH1205" i="3"/>
  <c r="AH1206" i="3"/>
  <c r="AH1207" i="3"/>
  <c r="AH1208" i="3"/>
  <c r="AH1209" i="3"/>
  <c r="AH1210" i="3"/>
  <c r="AH1211" i="3"/>
  <c r="AH1212" i="3"/>
  <c r="AH1213" i="3"/>
  <c r="AH1214" i="3"/>
  <c r="AH1215" i="3"/>
  <c r="AH1216" i="3"/>
  <c r="AH1217" i="3"/>
  <c r="AH1218" i="3"/>
  <c r="AH1219" i="3"/>
  <c r="AH1220" i="3"/>
  <c r="AH1221" i="3"/>
  <c r="AH1222" i="3"/>
  <c r="AH1223" i="3"/>
  <c r="AH1224" i="3"/>
  <c r="AH1225" i="3"/>
  <c r="AH1226" i="3"/>
  <c r="AH1227" i="3"/>
  <c r="AH1228" i="3"/>
  <c r="AH1229" i="3"/>
  <c r="AH1230" i="3"/>
  <c r="AH1231" i="3"/>
  <c r="AH1232" i="3"/>
  <c r="AH1233" i="3"/>
  <c r="AH1234" i="3"/>
  <c r="AH1235" i="3"/>
  <c r="AH1236" i="3"/>
  <c r="AH1237" i="3"/>
  <c r="AH1238" i="3"/>
  <c r="AH1239" i="3"/>
  <c r="AH1240" i="3"/>
  <c r="AH1241" i="3"/>
  <c r="AH1242" i="3"/>
  <c r="AH1243" i="3"/>
  <c r="AH1244" i="3"/>
  <c r="AH1245" i="3"/>
  <c r="AH1246" i="3"/>
  <c r="AH1247" i="3"/>
  <c r="AH1248" i="3"/>
  <c r="AH1249" i="3"/>
  <c r="AH1250" i="3"/>
  <c r="AH1251" i="3"/>
  <c r="AH1252" i="3"/>
  <c r="AH1253" i="3"/>
  <c r="AH1254" i="3"/>
  <c r="AH1255" i="3"/>
  <c r="AH1256" i="3"/>
  <c r="AH1257" i="3"/>
  <c r="AH1258" i="3"/>
  <c r="AH1259" i="3"/>
  <c r="AH1260" i="3"/>
  <c r="AH1261" i="3"/>
  <c r="AH1262" i="3"/>
  <c r="AH1263" i="3"/>
  <c r="AH1264" i="3"/>
  <c r="AH1265" i="3"/>
  <c r="AH1266" i="3"/>
  <c r="AH1267" i="3"/>
  <c r="AH1268" i="3"/>
  <c r="AH1269" i="3"/>
  <c r="AH1270" i="3"/>
  <c r="AH1271" i="3"/>
  <c r="AH1272" i="3"/>
  <c r="AH1273" i="3"/>
  <c r="AH1274" i="3"/>
  <c r="AH1275" i="3"/>
  <c r="AH1276" i="3"/>
  <c r="AH1277" i="3"/>
  <c r="AH1278" i="3"/>
  <c r="AH1279" i="3"/>
  <c r="AH1280" i="3"/>
  <c r="AH1281" i="3"/>
  <c r="AH1282" i="3"/>
  <c r="AH1283" i="3"/>
  <c r="AH1284" i="3"/>
  <c r="AH1285" i="3"/>
  <c r="AH1286" i="3"/>
  <c r="AH1287" i="3"/>
  <c r="AH1288" i="3"/>
  <c r="AH1289" i="3"/>
  <c r="AH1290" i="3"/>
  <c r="AH1291" i="3"/>
  <c r="AH1292" i="3"/>
  <c r="AH1293" i="3"/>
  <c r="AH1294" i="3"/>
  <c r="AH1295" i="3"/>
  <c r="AH1296" i="3"/>
  <c r="AH1297" i="3"/>
  <c r="AH1298" i="3"/>
  <c r="AH1299" i="3"/>
  <c r="AH1300" i="3"/>
  <c r="AH1301" i="3"/>
  <c r="AH1302" i="3"/>
  <c r="AH1303" i="3"/>
  <c r="AH1304" i="3"/>
  <c r="AH1305" i="3"/>
  <c r="AH1306" i="3"/>
  <c r="AH1307" i="3"/>
  <c r="AH1308" i="3"/>
  <c r="AH1309" i="3"/>
  <c r="AH1310" i="3"/>
  <c r="AH1311" i="3"/>
  <c r="AH1312" i="3"/>
  <c r="AH1313" i="3"/>
  <c r="AH1314" i="3"/>
  <c r="AH1315" i="3"/>
  <c r="AH1316" i="3"/>
  <c r="AH1317" i="3"/>
  <c r="AH1318" i="3"/>
  <c r="AH1319" i="3"/>
  <c r="AH1320" i="3"/>
  <c r="AH1321" i="3"/>
  <c r="AH1322" i="3"/>
  <c r="AH1323" i="3"/>
  <c r="AH1324" i="3"/>
  <c r="AH1325" i="3"/>
  <c r="AH1326" i="3"/>
  <c r="AH1327" i="3"/>
  <c r="AH1328" i="3"/>
  <c r="AH1329" i="3"/>
  <c r="AH1330" i="3"/>
  <c r="AH1331" i="3"/>
  <c r="AH1332" i="3"/>
  <c r="AH1333" i="3"/>
  <c r="AH1334" i="3"/>
  <c r="AH1335" i="3"/>
  <c r="AH1336" i="3"/>
  <c r="AH1337" i="3"/>
  <c r="AH1338" i="3"/>
  <c r="AH1339" i="3"/>
  <c r="AH1340" i="3"/>
  <c r="AH1341" i="3"/>
  <c r="AH1342" i="3"/>
  <c r="AH1343" i="3"/>
  <c r="AH1344" i="3"/>
  <c r="AH1345" i="3"/>
  <c r="AH1346" i="3"/>
  <c r="AH1347" i="3"/>
  <c r="AH1348" i="3"/>
  <c r="AH1349" i="3"/>
  <c r="AH1350" i="3"/>
  <c r="AH1351" i="3"/>
  <c r="AH1352" i="3"/>
  <c r="AH1353" i="3"/>
  <c r="AH1354" i="3"/>
  <c r="AH1355" i="3"/>
  <c r="AH1356" i="3"/>
  <c r="AH1357" i="3"/>
  <c r="AH1358" i="3"/>
  <c r="AH1359" i="3"/>
  <c r="AH1360" i="3"/>
  <c r="AH1361" i="3"/>
  <c r="AH1362" i="3"/>
  <c r="AH1363" i="3"/>
  <c r="AH1364" i="3"/>
  <c r="AH1365" i="3"/>
  <c r="AH1366" i="3"/>
  <c r="AH1367" i="3"/>
  <c r="AH1368" i="3"/>
  <c r="AH1369" i="3"/>
  <c r="AH1370" i="3"/>
  <c r="AH1371" i="3"/>
  <c r="AH1372" i="3"/>
  <c r="AH1373" i="3"/>
  <c r="AH1374" i="3"/>
  <c r="AH1375" i="3"/>
  <c r="AH1376" i="3"/>
  <c r="AH1377" i="3"/>
  <c r="AH1378" i="3"/>
  <c r="AH1379" i="3"/>
  <c r="AH1380" i="3"/>
  <c r="AH1381" i="3"/>
  <c r="AH1382" i="3"/>
  <c r="AH1383" i="3"/>
  <c r="AH1384" i="3"/>
  <c r="AH1385" i="3"/>
  <c r="AH1386" i="3"/>
  <c r="AH1387" i="3"/>
  <c r="AH1388" i="3"/>
  <c r="AH1389" i="3"/>
  <c r="AH1390" i="3"/>
  <c r="AH1391" i="3"/>
  <c r="AH1392" i="3"/>
  <c r="AH1393" i="3"/>
  <c r="AH1394" i="3"/>
  <c r="AH1395" i="3"/>
  <c r="AH1396" i="3"/>
  <c r="AH1397" i="3"/>
  <c r="AH1398" i="3"/>
  <c r="AH1399" i="3"/>
  <c r="AH1400" i="3"/>
  <c r="AH1401" i="3"/>
  <c r="AH1402" i="3"/>
  <c r="AH1403" i="3"/>
  <c r="AH1404" i="3"/>
  <c r="AH1405" i="3"/>
  <c r="AH1406" i="3"/>
  <c r="AH1407" i="3"/>
  <c r="AH1408" i="3"/>
  <c r="AH1409" i="3"/>
  <c r="AH1410" i="3"/>
  <c r="AH1411" i="3"/>
  <c r="AH1412" i="3"/>
  <c r="AH1413" i="3"/>
  <c r="AH1414" i="3"/>
  <c r="AH1415" i="3"/>
  <c r="AH1416" i="3"/>
  <c r="AH1417" i="3"/>
  <c r="AH1418" i="3"/>
  <c r="AH1419" i="3"/>
  <c r="AH1420" i="3"/>
  <c r="AH1421" i="3"/>
  <c r="AH1422" i="3"/>
  <c r="AH1423" i="3"/>
  <c r="AH1424" i="3"/>
  <c r="AH1425" i="3"/>
  <c r="AH1426" i="3"/>
  <c r="AH1427" i="3"/>
  <c r="AH1428" i="3"/>
  <c r="AH1429" i="3"/>
  <c r="AH1430" i="3"/>
  <c r="AH1431" i="3"/>
  <c r="AH1432" i="3"/>
  <c r="AH1433" i="3"/>
  <c r="AH1434" i="3"/>
  <c r="AH1435" i="3"/>
  <c r="AH1436" i="3"/>
  <c r="AH1437" i="3"/>
  <c r="AH1438" i="3"/>
  <c r="AH1439" i="3"/>
  <c r="AH1440" i="3"/>
  <c r="AH1441" i="3"/>
  <c r="AH1442" i="3"/>
  <c r="AH1443" i="3"/>
  <c r="AH1444" i="3"/>
  <c r="AH1445" i="3"/>
  <c r="AH1446" i="3"/>
  <c r="AH1447" i="3"/>
  <c r="AH1448" i="3"/>
  <c r="AH1449" i="3"/>
  <c r="AH1450" i="3"/>
  <c r="AH1451" i="3"/>
  <c r="AH1452" i="3"/>
  <c r="AH1453" i="3"/>
  <c r="AH1454" i="3"/>
  <c r="AH1455" i="3"/>
  <c r="AH1456" i="3"/>
  <c r="AH1457" i="3"/>
  <c r="AH1458" i="3"/>
  <c r="AH1459" i="3"/>
  <c r="AH1460" i="3"/>
  <c r="AH1461" i="3"/>
  <c r="AH1462" i="3"/>
  <c r="AH1463" i="3"/>
  <c r="AH1464" i="3"/>
  <c r="AH1465" i="3"/>
  <c r="AH1466" i="3"/>
  <c r="AH1467" i="3"/>
  <c r="AH1468" i="3"/>
  <c r="AH1469" i="3"/>
  <c r="AH1470" i="3"/>
  <c r="AH1471" i="3"/>
  <c r="AH1472" i="3"/>
  <c r="AH1473" i="3"/>
  <c r="AH1474" i="3"/>
  <c r="AH1475" i="3"/>
  <c r="AH1476" i="3"/>
  <c r="AH1477" i="3"/>
  <c r="AH1478" i="3"/>
  <c r="AH1479" i="3"/>
  <c r="AH1480" i="3"/>
  <c r="AH1481" i="3"/>
  <c r="AH1482" i="3"/>
  <c r="AH1483" i="3"/>
  <c r="AH1484" i="3"/>
  <c r="AH1485" i="3"/>
  <c r="AH1486" i="3"/>
  <c r="AH1487" i="3"/>
  <c r="AH1488" i="3"/>
  <c r="AH1489" i="3"/>
  <c r="AH1490" i="3"/>
  <c r="AH1491" i="3"/>
  <c r="AH1492" i="3"/>
  <c r="AH1493" i="3"/>
  <c r="AH1494" i="3"/>
  <c r="AH1495" i="3"/>
  <c r="AH1496" i="3"/>
  <c r="AH1497" i="3"/>
  <c r="AH1498" i="3"/>
  <c r="AH1499" i="3"/>
  <c r="AH1500" i="3"/>
  <c r="AH1501" i="3"/>
  <c r="AH1502" i="3"/>
  <c r="AH1503" i="3"/>
  <c r="AH1504" i="3"/>
  <c r="AH1505" i="3"/>
  <c r="AH1506" i="3"/>
  <c r="AH1507" i="3"/>
  <c r="AH1508" i="3"/>
  <c r="AH1509" i="3"/>
  <c r="AH1510" i="3"/>
  <c r="AH1511" i="3"/>
  <c r="AH1512" i="3"/>
  <c r="AH1513" i="3"/>
  <c r="AH1514" i="3"/>
  <c r="AH1515" i="3"/>
  <c r="AH1516" i="3"/>
  <c r="AH1517" i="3"/>
  <c r="AH1518" i="3"/>
  <c r="AH1519" i="3"/>
  <c r="AH1520" i="3"/>
  <c r="AH1521" i="3"/>
  <c r="AH1522" i="3"/>
  <c r="AH1523" i="3"/>
  <c r="AH1524" i="3"/>
  <c r="AH1525" i="3"/>
  <c r="AH1526" i="3"/>
  <c r="AH1527" i="3"/>
  <c r="AH1528" i="3"/>
  <c r="AH1529" i="3"/>
  <c r="AH1530" i="3"/>
  <c r="AH1531" i="3"/>
  <c r="AH1532" i="3"/>
  <c r="AH1533" i="3"/>
  <c r="AH1534" i="3"/>
  <c r="AH1535" i="3"/>
  <c r="AH1536" i="3"/>
  <c r="AH1537" i="3"/>
  <c r="AH1538" i="3"/>
  <c r="AH1539" i="3"/>
  <c r="AH1540" i="3"/>
  <c r="AH1541" i="3"/>
  <c r="AH1542" i="3"/>
  <c r="AH1543" i="3"/>
  <c r="AH1544" i="3"/>
  <c r="AH1545" i="3"/>
  <c r="AH1546" i="3"/>
  <c r="AH1547" i="3"/>
  <c r="AH1548" i="3"/>
  <c r="AH1549" i="3"/>
  <c r="AH1550" i="3"/>
  <c r="AH1551" i="3"/>
  <c r="AH1552" i="3"/>
  <c r="AH1553" i="3"/>
  <c r="AH1554" i="3"/>
  <c r="AH1555" i="3"/>
  <c r="AH1556" i="3"/>
  <c r="AH1557" i="3"/>
  <c r="AH1558" i="3"/>
  <c r="AH1559" i="3"/>
  <c r="AH1560" i="3"/>
  <c r="AH1561" i="3"/>
  <c r="AH1562" i="3"/>
  <c r="AH1563" i="3"/>
  <c r="AH1564" i="3"/>
  <c r="AH1565" i="3"/>
  <c r="AH1566" i="3"/>
  <c r="AH1567" i="3"/>
  <c r="AH1568" i="3"/>
  <c r="AH1569" i="3"/>
  <c r="AH1570" i="3"/>
  <c r="AH1571" i="3"/>
  <c r="AH1572" i="3"/>
  <c r="AH1573" i="3"/>
  <c r="AH1574" i="3"/>
  <c r="AH1575" i="3"/>
  <c r="AH1576" i="3"/>
  <c r="AH1577" i="3"/>
  <c r="AH1578" i="3"/>
  <c r="AH1579" i="3"/>
  <c r="AH1580" i="3"/>
  <c r="AH1581" i="3"/>
  <c r="AH1582" i="3"/>
  <c r="AH1583" i="3"/>
  <c r="AH1584" i="3"/>
  <c r="AH1585" i="3"/>
  <c r="AH1586" i="3"/>
  <c r="AH1587" i="3"/>
  <c r="AH1588" i="3"/>
  <c r="AH1589" i="3"/>
  <c r="AH1590" i="3"/>
  <c r="AH1591" i="3"/>
  <c r="AH1592" i="3"/>
  <c r="AH1593" i="3"/>
  <c r="AH1594" i="3"/>
  <c r="AH1595" i="3"/>
  <c r="AH1596" i="3"/>
  <c r="AH1597" i="3"/>
  <c r="AH1598" i="3"/>
  <c r="AH1599" i="3"/>
  <c r="AH1600" i="3"/>
  <c r="AH1601" i="3"/>
  <c r="AH1602" i="3"/>
  <c r="AH1603" i="3"/>
  <c r="AH1604" i="3"/>
  <c r="AH1605" i="3"/>
  <c r="AH1606" i="3"/>
  <c r="AH1607" i="3"/>
  <c r="AH1608" i="3"/>
  <c r="AH1609" i="3"/>
  <c r="AH1610" i="3"/>
  <c r="AH1611" i="3"/>
  <c r="AH1612" i="3"/>
  <c r="AH1613" i="3"/>
  <c r="AH1614" i="3"/>
  <c r="AH1615" i="3"/>
  <c r="AH1616" i="3"/>
  <c r="AH1617" i="3"/>
  <c r="AH1618" i="3"/>
  <c r="AH1619" i="3"/>
  <c r="AH1620" i="3"/>
  <c r="AH1621" i="3"/>
  <c r="AH1622" i="3"/>
  <c r="AH1623" i="3"/>
  <c r="AH1624" i="3"/>
  <c r="AH1625" i="3"/>
  <c r="AH1626" i="3"/>
  <c r="AH1627" i="3"/>
  <c r="AH1628" i="3"/>
  <c r="AH1629" i="3"/>
  <c r="AH1630" i="3"/>
  <c r="AH1631" i="3"/>
  <c r="AH1632" i="3"/>
  <c r="AH1633" i="3"/>
  <c r="AH1634" i="3"/>
  <c r="AH1635" i="3"/>
  <c r="AH1636" i="3"/>
  <c r="AH1637" i="3"/>
  <c r="AH1638" i="3"/>
  <c r="AH1639" i="3"/>
  <c r="AH1640" i="3"/>
  <c r="AH1641" i="3"/>
  <c r="AH1642" i="3"/>
  <c r="AH1643" i="3"/>
  <c r="AH1644" i="3"/>
  <c r="AH1645" i="3"/>
  <c r="AH1646" i="3"/>
  <c r="AH1647" i="3"/>
  <c r="AH1648" i="3"/>
  <c r="AH1649" i="3"/>
  <c r="AH1650" i="3"/>
  <c r="AH1651" i="3"/>
  <c r="AH1652" i="3"/>
  <c r="AH1653" i="3"/>
  <c r="AH1654" i="3"/>
  <c r="AH1655" i="3"/>
  <c r="AH1656" i="3"/>
  <c r="AH1657" i="3"/>
  <c r="AH1658" i="3"/>
  <c r="AH1659" i="3"/>
  <c r="AH1660" i="3"/>
  <c r="AH1661" i="3"/>
  <c r="AH1662" i="3"/>
  <c r="AH1663" i="3"/>
  <c r="AH1664" i="3"/>
  <c r="AH1665" i="3"/>
  <c r="AH1666" i="3"/>
  <c r="AH1667" i="3"/>
  <c r="AH1668" i="3"/>
  <c r="AH1669" i="3"/>
  <c r="AH1670" i="3"/>
  <c r="AH1671" i="3"/>
  <c r="AH1672" i="3"/>
  <c r="AH1673" i="3"/>
  <c r="AH1674" i="3"/>
  <c r="AH1675" i="3"/>
  <c r="AH1676" i="3"/>
  <c r="AH1677" i="3"/>
  <c r="AH1678" i="3"/>
  <c r="AH1679" i="3"/>
  <c r="AH1680" i="3"/>
  <c r="AH1681" i="3"/>
  <c r="AH1682" i="3"/>
  <c r="AH1683" i="3"/>
  <c r="AH1684" i="3"/>
  <c r="AH1685" i="3"/>
  <c r="AH1686" i="3"/>
  <c r="AH1687" i="3"/>
  <c r="AH1688" i="3"/>
  <c r="AH1689" i="3"/>
  <c r="AH1690" i="3"/>
  <c r="AH1691" i="3"/>
  <c r="AH1692" i="3"/>
  <c r="AH1693" i="3"/>
  <c r="AH1694" i="3"/>
  <c r="AH1695" i="3"/>
  <c r="AH1696" i="3"/>
  <c r="AH1697" i="3"/>
  <c r="AH1698" i="3"/>
  <c r="AH1699" i="3"/>
  <c r="AH1700" i="3"/>
  <c r="AH1701" i="3"/>
  <c r="AH1702" i="3"/>
  <c r="AH1703" i="3"/>
  <c r="AH1704" i="3"/>
  <c r="AH1705" i="3"/>
  <c r="AH1706" i="3"/>
  <c r="AH1707" i="3"/>
  <c r="AH1708" i="3"/>
  <c r="AH1709" i="3"/>
  <c r="AH1710" i="3"/>
  <c r="AH1711" i="3"/>
  <c r="AH1712" i="3"/>
  <c r="AH1713" i="3"/>
  <c r="AH1714" i="3"/>
  <c r="AH1715" i="3"/>
  <c r="AH1716" i="3"/>
  <c r="AH1717" i="3"/>
  <c r="AH1718" i="3"/>
  <c r="AH1719" i="3"/>
  <c r="AH1720" i="3"/>
  <c r="AH1721" i="3"/>
  <c r="AH1722" i="3"/>
  <c r="AH1723" i="3"/>
  <c r="AH1724" i="3"/>
  <c r="AH1725" i="3"/>
  <c r="AH1726" i="3"/>
  <c r="AH1727" i="3"/>
  <c r="AH1728" i="3"/>
  <c r="AH1729" i="3"/>
  <c r="AH1730" i="3"/>
  <c r="AH1731" i="3"/>
  <c r="AH1732" i="3"/>
  <c r="AH1733" i="3"/>
  <c r="AH1734" i="3"/>
  <c r="AH1735" i="3"/>
  <c r="AH1736" i="3"/>
  <c r="AH1737" i="3"/>
  <c r="AH1738" i="3"/>
  <c r="AH1739" i="3"/>
  <c r="AH1740" i="3"/>
  <c r="AH1741" i="3"/>
  <c r="AH1742" i="3"/>
  <c r="AH1743" i="3"/>
  <c r="AH1744" i="3"/>
  <c r="AH1745" i="3"/>
  <c r="AH1746" i="3"/>
  <c r="AH1747" i="3"/>
  <c r="AH1748" i="3"/>
  <c r="AH1749" i="3"/>
  <c r="AH1750" i="3"/>
  <c r="AH1751" i="3"/>
  <c r="AH1752" i="3"/>
  <c r="AH1753" i="3"/>
  <c r="AH1754" i="3"/>
  <c r="AH1755" i="3"/>
  <c r="AH1756" i="3"/>
  <c r="AH1757" i="3"/>
  <c r="AH1758" i="3"/>
  <c r="AH1759" i="3"/>
  <c r="AH1760" i="3"/>
  <c r="AH1761" i="3"/>
  <c r="AH1762" i="3"/>
  <c r="AH1763" i="3"/>
  <c r="AH1764" i="3"/>
  <c r="AH1765" i="3"/>
  <c r="AH1766" i="3"/>
  <c r="AH1767" i="3"/>
  <c r="AH1768" i="3"/>
  <c r="AH1769" i="3"/>
  <c r="AH1770" i="3"/>
  <c r="AH1771" i="3"/>
  <c r="AH1772" i="3"/>
  <c r="AH1773" i="3"/>
  <c r="AH1774" i="3"/>
  <c r="AH1775" i="3"/>
  <c r="AH1776" i="3"/>
  <c r="AH1777" i="3"/>
  <c r="AH1778" i="3"/>
  <c r="AH1779" i="3"/>
  <c r="AH1780" i="3"/>
  <c r="AH1781" i="3"/>
  <c r="AH1782" i="3"/>
  <c r="AH1783" i="3"/>
  <c r="AH1784" i="3"/>
  <c r="AH1785" i="3"/>
  <c r="AH1786" i="3"/>
  <c r="AH1787" i="3"/>
  <c r="AH1788" i="3"/>
  <c r="AH1789" i="3"/>
  <c r="AH1790" i="3"/>
  <c r="AH1791" i="3"/>
  <c r="AH1792" i="3"/>
  <c r="AH1793" i="3"/>
  <c r="AH1794" i="3"/>
  <c r="AH1795" i="3"/>
  <c r="AH1796" i="3"/>
  <c r="AH1797" i="3"/>
  <c r="AH1798" i="3"/>
  <c r="AH1799" i="3"/>
  <c r="AH1800" i="3"/>
  <c r="AH1801" i="3"/>
  <c r="AH1802" i="3"/>
  <c r="AH1803" i="3"/>
  <c r="AH1804" i="3"/>
  <c r="AH1805" i="3"/>
  <c r="AH1806" i="3"/>
  <c r="AH1807" i="3"/>
  <c r="AH1808" i="3"/>
  <c r="AH1809" i="3"/>
  <c r="AH1810" i="3"/>
  <c r="AH1811" i="3"/>
  <c r="AH1812" i="3"/>
  <c r="AH1813" i="3"/>
  <c r="AH6" i="3"/>
  <c r="AM14" i="3" l="1"/>
  <c r="AM22" i="3"/>
  <c r="AM30" i="3"/>
  <c r="AM38" i="3"/>
  <c r="AM46" i="3"/>
  <c r="AM54" i="3"/>
  <c r="AM62" i="3"/>
  <c r="AM70" i="3"/>
  <c r="AM78" i="3"/>
  <c r="AM86" i="3"/>
  <c r="AM94" i="3"/>
  <c r="AM102" i="3"/>
  <c r="AM110" i="3"/>
  <c r="AM118" i="3"/>
  <c r="AM126" i="3"/>
  <c r="AM134" i="3"/>
  <c r="AM142" i="3"/>
  <c r="AM150" i="3"/>
  <c r="AM158" i="3"/>
  <c r="AM166" i="3"/>
  <c r="AM174" i="3"/>
  <c r="AM182" i="3"/>
  <c r="AM190" i="3"/>
  <c r="AM198" i="3"/>
  <c r="AM206" i="3"/>
  <c r="AM214" i="3"/>
  <c r="AM222" i="3"/>
  <c r="AM230" i="3"/>
  <c r="AM238" i="3"/>
  <c r="AM246" i="3"/>
  <c r="AM254" i="3"/>
  <c r="AM262" i="3"/>
  <c r="AM270" i="3"/>
  <c r="AM278" i="3"/>
  <c r="AM286" i="3"/>
  <c r="AM294" i="3"/>
  <c r="AM302" i="3"/>
  <c r="AM310" i="3"/>
  <c r="AM318" i="3"/>
  <c r="AM326" i="3"/>
  <c r="AM334" i="3"/>
  <c r="AM342" i="3"/>
  <c r="AM350" i="3"/>
  <c r="AM358" i="3"/>
  <c r="AM366" i="3"/>
  <c r="AM374" i="3"/>
  <c r="AM382" i="3"/>
  <c r="AM390" i="3"/>
  <c r="AM398" i="3"/>
  <c r="AM406" i="3"/>
  <c r="AM414" i="3"/>
  <c r="AM422" i="3"/>
  <c r="AM430" i="3"/>
  <c r="AM438" i="3"/>
  <c r="AM446" i="3"/>
  <c r="AM454" i="3"/>
  <c r="AM462" i="3"/>
  <c r="AM470" i="3"/>
  <c r="AM478" i="3"/>
  <c r="AM486" i="3"/>
  <c r="AM494" i="3"/>
  <c r="AM502" i="3"/>
  <c r="AM510" i="3"/>
  <c r="AM518" i="3"/>
  <c r="AM526" i="3"/>
  <c r="AM534" i="3"/>
  <c r="AM542" i="3"/>
  <c r="AM550" i="3"/>
  <c r="AM558" i="3"/>
  <c r="AM566" i="3"/>
  <c r="AM574" i="3"/>
  <c r="AM582" i="3"/>
  <c r="AM590" i="3"/>
  <c r="AM598" i="3"/>
  <c r="AM606" i="3"/>
  <c r="AM614" i="3"/>
  <c r="AM622" i="3"/>
  <c r="AM630" i="3"/>
  <c r="AM638" i="3"/>
  <c r="AM646" i="3"/>
  <c r="AM654" i="3"/>
  <c r="AM662" i="3"/>
  <c r="AM670" i="3"/>
  <c r="AM7" i="3"/>
  <c r="AM15" i="3"/>
  <c r="AM23" i="3"/>
  <c r="AM31" i="3"/>
  <c r="AM39" i="3"/>
  <c r="AM47" i="3"/>
  <c r="AM55" i="3"/>
  <c r="AM63" i="3"/>
  <c r="AM71" i="3"/>
  <c r="AM79" i="3"/>
  <c r="AM87" i="3"/>
  <c r="AM95" i="3"/>
  <c r="AM103" i="3"/>
  <c r="AM111" i="3"/>
  <c r="AM119" i="3"/>
  <c r="AM127" i="3"/>
  <c r="AM135" i="3"/>
  <c r="AM143" i="3"/>
  <c r="AM151" i="3"/>
  <c r="AM159" i="3"/>
  <c r="AM167" i="3"/>
  <c r="AM175" i="3"/>
  <c r="AM183" i="3"/>
  <c r="AM191" i="3"/>
  <c r="AM199" i="3"/>
  <c r="AM207" i="3"/>
  <c r="AM215" i="3"/>
  <c r="AM223" i="3"/>
  <c r="AM231" i="3"/>
  <c r="AM239" i="3"/>
  <c r="AM247" i="3"/>
  <c r="AM255" i="3"/>
  <c r="AM263" i="3"/>
  <c r="AM271" i="3"/>
  <c r="AM279" i="3"/>
  <c r="AM287" i="3"/>
  <c r="AM295" i="3"/>
  <c r="AM303" i="3"/>
  <c r="AM311" i="3"/>
  <c r="AM319" i="3"/>
  <c r="AM327" i="3"/>
  <c r="AM335" i="3"/>
  <c r="AM343" i="3"/>
  <c r="AM351" i="3"/>
  <c r="AM359" i="3"/>
  <c r="AM367" i="3"/>
  <c r="AM375" i="3"/>
  <c r="AM383" i="3"/>
  <c r="AM391" i="3"/>
  <c r="AM399" i="3"/>
  <c r="AM407" i="3"/>
  <c r="AM415" i="3"/>
  <c r="AM423" i="3"/>
  <c r="AM431" i="3"/>
  <c r="AM439" i="3"/>
  <c r="AM447" i="3"/>
  <c r="AM455" i="3"/>
  <c r="AM463" i="3"/>
  <c r="AM471" i="3"/>
  <c r="AM479" i="3"/>
  <c r="AM487" i="3"/>
  <c r="AM495" i="3"/>
  <c r="AM503" i="3"/>
  <c r="AM511" i="3"/>
  <c r="AM519" i="3"/>
  <c r="AM527" i="3"/>
  <c r="AM535" i="3"/>
  <c r="AM543" i="3"/>
  <c r="AM551" i="3"/>
  <c r="AM559" i="3"/>
  <c r="AM567" i="3"/>
  <c r="AM575" i="3"/>
  <c r="AM583" i="3"/>
  <c r="AM591" i="3"/>
  <c r="AM599" i="3"/>
  <c r="AM607" i="3"/>
  <c r="AM615" i="3"/>
  <c r="AM623" i="3"/>
  <c r="AM631" i="3"/>
  <c r="AM639" i="3"/>
  <c r="AM647" i="3"/>
  <c r="AM655" i="3"/>
  <c r="AM663" i="3"/>
  <c r="AM671" i="3"/>
  <c r="AM679" i="3"/>
  <c r="AM8" i="3"/>
  <c r="AM16" i="3"/>
  <c r="AM24" i="3"/>
  <c r="AM32" i="3"/>
  <c r="AM40" i="3"/>
  <c r="AM48" i="3"/>
  <c r="AM56" i="3"/>
  <c r="AM64" i="3"/>
  <c r="AM72" i="3"/>
  <c r="AM80" i="3"/>
  <c r="AM88" i="3"/>
  <c r="AM96" i="3"/>
  <c r="AM104" i="3"/>
  <c r="AM112" i="3"/>
  <c r="AM120" i="3"/>
  <c r="AM128" i="3"/>
  <c r="AM136" i="3"/>
  <c r="AM144" i="3"/>
  <c r="AM152" i="3"/>
  <c r="AM160" i="3"/>
  <c r="AM168" i="3"/>
  <c r="AM176" i="3"/>
  <c r="AM184" i="3"/>
  <c r="AM192" i="3"/>
  <c r="AM200" i="3"/>
  <c r="AM208" i="3"/>
  <c r="AM216" i="3"/>
  <c r="AM224" i="3"/>
  <c r="AM232" i="3"/>
  <c r="AM240" i="3"/>
  <c r="AM248" i="3"/>
  <c r="AM256" i="3"/>
  <c r="AM264" i="3"/>
  <c r="AM272" i="3"/>
  <c r="AM280" i="3"/>
  <c r="AM288" i="3"/>
  <c r="AM296" i="3"/>
  <c r="AM304" i="3"/>
  <c r="AM312" i="3"/>
  <c r="AM320" i="3"/>
  <c r="AM328" i="3"/>
  <c r="AM336" i="3"/>
  <c r="AM344" i="3"/>
  <c r="AM352" i="3"/>
  <c r="AM360" i="3"/>
  <c r="AM368" i="3"/>
  <c r="AM376" i="3"/>
  <c r="AM384" i="3"/>
  <c r="AM392" i="3"/>
  <c r="AM400" i="3"/>
  <c r="AM408" i="3"/>
  <c r="AM416" i="3"/>
  <c r="AM424" i="3"/>
  <c r="AM432" i="3"/>
  <c r="AM440" i="3"/>
  <c r="AM448" i="3"/>
  <c r="AM456" i="3"/>
  <c r="AM464" i="3"/>
  <c r="AM472" i="3"/>
  <c r="AM480" i="3"/>
  <c r="AM488" i="3"/>
  <c r="AM496" i="3"/>
  <c r="AM504" i="3"/>
  <c r="AM512" i="3"/>
  <c r="AM520" i="3"/>
  <c r="AM528" i="3"/>
  <c r="AM536" i="3"/>
  <c r="AM544" i="3"/>
  <c r="AM552" i="3"/>
  <c r="AM560" i="3"/>
  <c r="AM568" i="3"/>
  <c r="AM576" i="3"/>
  <c r="AM584" i="3"/>
  <c r="AM592" i="3"/>
  <c r="AM600" i="3"/>
  <c r="AM608" i="3"/>
  <c r="AM616" i="3"/>
  <c r="AM624" i="3"/>
  <c r="AM632" i="3"/>
  <c r="AM640" i="3"/>
  <c r="AM648" i="3"/>
  <c r="AM656" i="3"/>
  <c r="AM664" i="3"/>
  <c r="AM672" i="3"/>
  <c r="AM680" i="3"/>
  <c r="AM9" i="3"/>
  <c r="AM17" i="3"/>
  <c r="AM25" i="3"/>
  <c r="AM33" i="3"/>
  <c r="AM41" i="3"/>
  <c r="AM49" i="3"/>
  <c r="AM57" i="3"/>
  <c r="AM65" i="3"/>
  <c r="AM73" i="3"/>
  <c r="AM81" i="3"/>
  <c r="AM89" i="3"/>
  <c r="AM97" i="3"/>
  <c r="AM105" i="3"/>
  <c r="AM113" i="3"/>
  <c r="AM121" i="3"/>
  <c r="AM129" i="3"/>
  <c r="AM137" i="3"/>
  <c r="AM145" i="3"/>
  <c r="AM153" i="3"/>
  <c r="AM161" i="3"/>
  <c r="AM169" i="3"/>
  <c r="AM177" i="3"/>
  <c r="AM185" i="3"/>
  <c r="AM193" i="3"/>
  <c r="AM201" i="3"/>
  <c r="AM209" i="3"/>
  <c r="AM217" i="3"/>
  <c r="AM225" i="3"/>
  <c r="AM233" i="3"/>
  <c r="AM241" i="3"/>
  <c r="AM249" i="3"/>
  <c r="AM257" i="3"/>
  <c r="AM265" i="3"/>
  <c r="AM273" i="3"/>
  <c r="AM281" i="3"/>
  <c r="AM289" i="3"/>
  <c r="AM297" i="3"/>
  <c r="AM305" i="3"/>
  <c r="AM313" i="3"/>
  <c r="AM321" i="3"/>
  <c r="AM329" i="3"/>
  <c r="AM337" i="3"/>
  <c r="AM345" i="3"/>
  <c r="AM353" i="3"/>
  <c r="AM361" i="3"/>
  <c r="AM369" i="3"/>
  <c r="AM377" i="3"/>
  <c r="AM385" i="3"/>
  <c r="AM393" i="3"/>
  <c r="AM401" i="3"/>
  <c r="AM409" i="3"/>
  <c r="AM417" i="3"/>
  <c r="AM425" i="3"/>
  <c r="AM433" i="3"/>
  <c r="AM441" i="3"/>
  <c r="AM449" i="3"/>
  <c r="AM457" i="3"/>
  <c r="AM465" i="3"/>
  <c r="AM473" i="3"/>
  <c r="AM481" i="3"/>
  <c r="AM489" i="3"/>
  <c r="AM497" i="3"/>
  <c r="AM505" i="3"/>
  <c r="AM513" i="3"/>
  <c r="AM521" i="3"/>
  <c r="AM529" i="3"/>
  <c r="AM537" i="3"/>
  <c r="AM545" i="3"/>
  <c r="AM553" i="3"/>
  <c r="AM561" i="3"/>
  <c r="AM569" i="3"/>
  <c r="AM577" i="3"/>
  <c r="AM585" i="3"/>
  <c r="AM593" i="3"/>
  <c r="AM601" i="3"/>
  <c r="AM609" i="3"/>
  <c r="AM617" i="3"/>
  <c r="AM625" i="3"/>
  <c r="AM633" i="3"/>
  <c r="AM641" i="3"/>
  <c r="AM649" i="3"/>
  <c r="AM657" i="3"/>
  <c r="AM665" i="3"/>
  <c r="AM673" i="3"/>
  <c r="AM681" i="3"/>
  <c r="AM10" i="3"/>
  <c r="AM18" i="3"/>
  <c r="AM26" i="3"/>
  <c r="AM34" i="3"/>
  <c r="AM42" i="3"/>
  <c r="AM50" i="3"/>
  <c r="AM58" i="3"/>
  <c r="AM66" i="3"/>
  <c r="AM74" i="3"/>
  <c r="AM82" i="3"/>
  <c r="AM90" i="3"/>
  <c r="AM98" i="3"/>
  <c r="AM106" i="3"/>
  <c r="AM114" i="3"/>
  <c r="AM122" i="3"/>
  <c r="AM130" i="3"/>
  <c r="AM138" i="3"/>
  <c r="AM146" i="3"/>
  <c r="AM154" i="3"/>
  <c r="AM162" i="3"/>
  <c r="AM170" i="3"/>
  <c r="AM178" i="3"/>
  <c r="AM186" i="3"/>
  <c r="AM194" i="3"/>
  <c r="AM202" i="3"/>
  <c r="AM210" i="3"/>
  <c r="AM218" i="3"/>
  <c r="AM226" i="3"/>
  <c r="AM234" i="3"/>
  <c r="AM242" i="3"/>
  <c r="AM250" i="3"/>
  <c r="AM258" i="3"/>
  <c r="AM266" i="3"/>
  <c r="AM274" i="3"/>
  <c r="AM282" i="3"/>
  <c r="AM290" i="3"/>
  <c r="AM298" i="3"/>
  <c r="AM306" i="3"/>
  <c r="AM314" i="3"/>
  <c r="AM322" i="3"/>
  <c r="AM330" i="3"/>
  <c r="AM338" i="3"/>
  <c r="AM346" i="3"/>
  <c r="AM354" i="3"/>
  <c r="AM362" i="3"/>
  <c r="AM370" i="3"/>
  <c r="AM378" i="3"/>
  <c r="AM386" i="3"/>
  <c r="AM394" i="3"/>
  <c r="AM402" i="3"/>
  <c r="AM410" i="3"/>
  <c r="AM418" i="3"/>
  <c r="AM426" i="3"/>
  <c r="AM434" i="3"/>
  <c r="AM442" i="3"/>
  <c r="AM450" i="3"/>
  <c r="AM458" i="3"/>
  <c r="AM466" i="3"/>
  <c r="AM474" i="3"/>
  <c r="AM482" i="3"/>
  <c r="AM490" i="3"/>
  <c r="AM498" i="3"/>
  <c r="AM506" i="3"/>
  <c r="AM514" i="3"/>
  <c r="AM522" i="3"/>
  <c r="AM530" i="3"/>
  <c r="AM538" i="3"/>
  <c r="AM546" i="3"/>
  <c r="AM554" i="3"/>
  <c r="AM562" i="3"/>
  <c r="AM570" i="3"/>
  <c r="AM578" i="3"/>
  <c r="AM586" i="3"/>
  <c r="AM594" i="3"/>
  <c r="AM602" i="3"/>
  <c r="AM610" i="3"/>
  <c r="AM618" i="3"/>
  <c r="AM626" i="3"/>
  <c r="AM634" i="3"/>
  <c r="AM642" i="3"/>
  <c r="AM650" i="3"/>
  <c r="AM11" i="3"/>
  <c r="AM19" i="3"/>
  <c r="AM27" i="3"/>
  <c r="AM35" i="3"/>
  <c r="AM43" i="3"/>
  <c r="AM51" i="3"/>
  <c r="AM59" i="3"/>
  <c r="AM67" i="3"/>
  <c r="AM75" i="3"/>
  <c r="AM83" i="3"/>
  <c r="AM91" i="3"/>
  <c r="AM99" i="3"/>
  <c r="AM107" i="3"/>
  <c r="AM115" i="3"/>
  <c r="AM123" i="3"/>
  <c r="AM131" i="3"/>
  <c r="AM139" i="3"/>
  <c r="AM147" i="3"/>
  <c r="AM155" i="3"/>
  <c r="AM163" i="3"/>
  <c r="AM171" i="3"/>
  <c r="AM179" i="3"/>
  <c r="AM187" i="3"/>
  <c r="AM195" i="3"/>
  <c r="AM203" i="3"/>
  <c r="AM211" i="3"/>
  <c r="AM219" i="3"/>
  <c r="AM227" i="3"/>
  <c r="AM235" i="3"/>
  <c r="AM243" i="3"/>
  <c r="AM251" i="3"/>
  <c r="AM259" i="3"/>
  <c r="AM267" i="3"/>
  <c r="AM275" i="3"/>
  <c r="AM283" i="3"/>
  <c r="AM291" i="3"/>
  <c r="AM299" i="3"/>
  <c r="AM307" i="3"/>
  <c r="AM315" i="3"/>
  <c r="AM323" i="3"/>
  <c r="AM331" i="3"/>
  <c r="AM339" i="3"/>
  <c r="AM347" i="3"/>
  <c r="AM355" i="3"/>
  <c r="AM363" i="3"/>
  <c r="AM371" i="3"/>
  <c r="AM379" i="3"/>
  <c r="AM387" i="3"/>
  <c r="AM395" i="3"/>
  <c r="AM403" i="3"/>
  <c r="AM411" i="3"/>
  <c r="AM419" i="3"/>
  <c r="AM427" i="3"/>
  <c r="AM435" i="3"/>
  <c r="AM443" i="3"/>
  <c r="AM451" i="3"/>
  <c r="AM459" i="3"/>
  <c r="AM467" i="3"/>
  <c r="AM475" i="3"/>
  <c r="AM483" i="3"/>
  <c r="AM491" i="3"/>
  <c r="AM499" i="3"/>
  <c r="AM507" i="3"/>
  <c r="AM515" i="3"/>
  <c r="AM523" i="3"/>
  <c r="AM531" i="3"/>
  <c r="AM539" i="3"/>
  <c r="AM547" i="3"/>
  <c r="AM555" i="3"/>
  <c r="AM563" i="3"/>
  <c r="AM571" i="3"/>
  <c r="AM579" i="3"/>
  <c r="AM587" i="3"/>
  <c r="AM595" i="3"/>
  <c r="AM603" i="3"/>
  <c r="AM611" i="3"/>
  <c r="AM619" i="3"/>
  <c r="AM627" i="3"/>
  <c r="AM635" i="3"/>
  <c r="AM643" i="3"/>
  <c r="AM651" i="3"/>
  <c r="AM659" i="3"/>
  <c r="AM667" i="3"/>
  <c r="AM675" i="3"/>
  <c r="AM683" i="3"/>
  <c r="AM13" i="3"/>
  <c r="AM21" i="3"/>
  <c r="AM29" i="3"/>
  <c r="AM37" i="3"/>
  <c r="AM45" i="3"/>
  <c r="AM53" i="3"/>
  <c r="AM61" i="3"/>
  <c r="AM69" i="3"/>
  <c r="AM77" i="3"/>
  <c r="AM85" i="3"/>
  <c r="AM93" i="3"/>
  <c r="AM101" i="3"/>
  <c r="AM109" i="3"/>
  <c r="AM117" i="3"/>
  <c r="AM125" i="3"/>
  <c r="AM133" i="3"/>
  <c r="AM141" i="3"/>
  <c r="AM149" i="3"/>
  <c r="AM157" i="3"/>
  <c r="AM165" i="3"/>
  <c r="AM173" i="3"/>
  <c r="AM181" i="3"/>
  <c r="AM189" i="3"/>
  <c r="AM197" i="3"/>
  <c r="AM205" i="3"/>
  <c r="AM213" i="3"/>
  <c r="AM221" i="3"/>
  <c r="AM229" i="3"/>
  <c r="AM237" i="3"/>
  <c r="AM245" i="3"/>
  <c r="AM253" i="3"/>
  <c r="AM261" i="3"/>
  <c r="AM269" i="3"/>
  <c r="AM277" i="3"/>
  <c r="AM285" i="3"/>
  <c r="AM293" i="3"/>
  <c r="AM301" i="3"/>
  <c r="AM309" i="3"/>
  <c r="AM317" i="3"/>
  <c r="AM325" i="3"/>
  <c r="AM333" i="3"/>
  <c r="AM341" i="3"/>
  <c r="AM349" i="3"/>
  <c r="AM357" i="3"/>
  <c r="AM365" i="3"/>
  <c r="AM373" i="3"/>
  <c r="AM381" i="3"/>
  <c r="AM389" i="3"/>
  <c r="AM397" i="3"/>
  <c r="AM405" i="3"/>
  <c r="AM413" i="3"/>
  <c r="AM421" i="3"/>
  <c r="AM429" i="3"/>
  <c r="AM437" i="3"/>
  <c r="AM445" i="3"/>
  <c r="AM453" i="3"/>
  <c r="AM461" i="3"/>
  <c r="AM469" i="3"/>
  <c r="AM477" i="3"/>
  <c r="AM485" i="3"/>
  <c r="AM493" i="3"/>
  <c r="AM501" i="3"/>
  <c r="AM509" i="3"/>
  <c r="AM517" i="3"/>
  <c r="AM525" i="3"/>
  <c r="AM533" i="3"/>
  <c r="AM541" i="3"/>
  <c r="AM549" i="3"/>
  <c r="AM557" i="3"/>
  <c r="AM565" i="3"/>
  <c r="AM573" i="3"/>
  <c r="AM581" i="3"/>
  <c r="AM589" i="3"/>
  <c r="AM597" i="3"/>
  <c r="AM605" i="3"/>
  <c r="AM613" i="3"/>
  <c r="AM621" i="3"/>
  <c r="AM629" i="3"/>
  <c r="AM637" i="3"/>
  <c r="AM645" i="3"/>
  <c r="AM653" i="3"/>
  <c r="AM661" i="3"/>
  <c r="AM669" i="3"/>
  <c r="AM677" i="3"/>
  <c r="AM12" i="3"/>
  <c r="AM76" i="3"/>
  <c r="AM140" i="3"/>
  <c r="AM204" i="3"/>
  <c r="AM268" i="3"/>
  <c r="AM332" i="3"/>
  <c r="AM396" i="3"/>
  <c r="AM460" i="3"/>
  <c r="AM524" i="3"/>
  <c r="AM588" i="3"/>
  <c r="AM652" i="3"/>
  <c r="AM682" i="3"/>
  <c r="AM691" i="3"/>
  <c r="AM699" i="3"/>
  <c r="AM707" i="3"/>
  <c r="AM715" i="3"/>
  <c r="AM723" i="3"/>
  <c r="AM731" i="3"/>
  <c r="AM739" i="3"/>
  <c r="AM747" i="3"/>
  <c r="AM755" i="3"/>
  <c r="AM763" i="3"/>
  <c r="AM771" i="3"/>
  <c r="AM779" i="3"/>
  <c r="AM787" i="3"/>
  <c r="AM795" i="3"/>
  <c r="AM803" i="3"/>
  <c r="AM811" i="3"/>
  <c r="AM819" i="3"/>
  <c r="AM827" i="3"/>
  <c r="AM835" i="3"/>
  <c r="AM843" i="3"/>
  <c r="AM851" i="3"/>
  <c r="AM859" i="3"/>
  <c r="AM867" i="3"/>
  <c r="AM875" i="3"/>
  <c r="AM883" i="3"/>
  <c r="AM891" i="3"/>
  <c r="AM899" i="3"/>
  <c r="AM907" i="3"/>
  <c r="AM915" i="3"/>
  <c r="AM923" i="3"/>
  <c r="AM931" i="3"/>
  <c r="AM939" i="3"/>
  <c r="AM947" i="3"/>
  <c r="AM955" i="3"/>
  <c r="AM963" i="3"/>
  <c r="AM971" i="3"/>
  <c r="AM979" i="3"/>
  <c r="AM987" i="3"/>
  <c r="AM995" i="3"/>
  <c r="AM1003" i="3"/>
  <c r="AM1011" i="3"/>
  <c r="AM1019" i="3"/>
  <c r="AM1027" i="3"/>
  <c r="AM1035" i="3"/>
  <c r="AM1043" i="3"/>
  <c r="AM1051" i="3"/>
  <c r="AM1059" i="3"/>
  <c r="AM1067" i="3"/>
  <c r="AM1075" i="3"/>
  <c r="AM1083" i="3"/>
  <c r="AM1091" i="3"/>
  <c r="AM1099" i="3"/>
  <c r="AM1107" i="3"/>
  <c r="AM1115" i="3"/>
  <c r="AM1123" i="3"/>
  <c r="AM1131" i="3"/>
  <c r="AM1139" i="3"/>
  <c r="AM1147" i="3"/>
  <c r="AM1155" i="3"/>
  <c r="AM1163" i="3"/>
  <c r="AM1171" i="3"/>
  <c r="AM1179" i="3"/>
  <c r="AM1187" i="3"/>
  <c r="AM1195" i="3"/>
  <c r="AM20" i="3"/>
  <c r="AM84" i="3"/>
  <c r="AM148" i="3"/>
  <c r="AM212" i="3"/>
  <c r="AM276" i="3"/>
  <c r="AM340" i="3"/>
  <c r="AM404" i="3"/>
  <c r="AM468" i="3"/>
  <c r="AM532" i="3"/>
  <c r="AM596" i="3"/>
  <c r="AM658" i="3"/>
  <c r="AM684" i="3"/>
  <c r="AM692" i="3"/>
  <c r="AM700" i="3"/>
  <c r="AM708" i="3"/>
  <c r="AM716" i="3"/>
  <c r="AM724" i="3"/>
  <c r="AM732" i="3"/>
  <c r="AM740" i="3"/>
  <c r="AM748" i="3"/>
  <c r="AM756" i="3"/>
  <c r="AM764" i="3"/>
  <c r="AM772" i="3"/>
  <c r="AM780" i="3"/>
  <c r="AM788" i="3"/>
  <c r="AM796" i="3"/>
  <c r="AM804" i="3"/>
  <c r="AM812" i="3"/>
  <c r="AM820" i="3"/>
  <c r="AM828" i="3"/>
  <c r="AM836" i="3"/>
  <c r="AM844" i="3"/>
  <c r="AM852" i="3"/>
  <c r="AM860" i="3"/>
  <c r="AM868" i="3"/>
  <c r="AM876" i="3"/>
  <c r="AM884" i="3"/>
  <c r="AM892" i="3"/>
  <c r="AM900" i="3"/>
  <c r="AM908" i="3"/>
  <c r="AM916" i="3"/>
  <c r="AM924" i="3"/>
  <c r="AM932" i="3"/>
  <c r="AM940" i="3"/>
  <c r="AM948" i="3"/>
  <c r="AM956" i="3"/>
  <c r="AM964" i="3"/>
  <c r="AM972" i="3"/>
  <c r="AM980" i="3"/>
  <c r="AM988" i="3"/>
  <c r="AM996" i="3"/>
  <c r="AM1004" i="3"/>
  <c r="AM1012" i="3"/>
  <c r="AM1020" i="3"/>
  <c r="AM1028" i="3"/>
  <c r="AM1036" i="3"/>
  <c r="AM1044" i="3"/>
  <c r="AM1052" i="3"/>
  <c r="AM1060" i="3"/>
  <c r="AM1068" i="3"/>
  <c r="AM1076" i="3"/>
  <c r="AM1084" i="3"/>
  <c r="AM1092" i="3"/>
  <c r="AM1100" i="3"/>
  <c r="AM1108" i="3"/>
  <c r="AM1116" i="3"/>
  <c r="AM1124" i="3"/>
  <c r="AM1132" i="3"/>
  <c r="AM1140" i="3"/>
  <c r="AM1148" i="3"/>
  <c r="AM1156" i="3"/>
  <c r="AM1164" i="3"/>
  <c r="AM1172" i="3"/>
  <c r="AM1180" i="3"/>
  <c r="AM1188" i="3"/>
  <c r="AM1196" i="3"/>
  <c r="AM1204" i="3"/>
  <c r="AM1212" i="3"/>
  <c r="AM1220" i="3"/>
  <c r="AM1228" i="3"/>
  <c r="AM1236" i="3"/>
  <c r="AM1244" i="3"/>
  <c r="AM1252" i="3"/>
  <c r="AM1260" i="3"/>
  <c r="AM1268" i="3"/>
  <c r="AM28" i="3"/>
  <c r="AM92" i="3"/>
  <c r="AM156" i="3"/>
  <c r="AM220" i="3"/>
  <c r="AM284" i="3"/>
  <c r="AM348" i="3"/>
  <c r="AM412" i="3"/>
  <c r="AM476" i="3"/>
  <c r="AM540" i="3"/>
  <c r="AM604" i="3"/>
  <c r="AM660" i="3"/>
  <c r="AM685" i="3"/>
  <c r="AM693" i="3"/>
  <c r="AM701" i="3"/>
  <c r="AM709" i="3"/>
  <c r="AM717" i="3"/>
  <c r="AM725" i="3"/>
  <c r="AM733" i="3"/>
  <c r="AM741" i="3"/>
  <c r="AM749" i="3"/>
  <c r="AM757" i="3"/>
  <c r="AM765" i="3"/>
  <c r="AM773" i="3"/>
  <c r="AM781" i="3"/>
  <c r="AM789" i="3"/>
  <c r="AM797" i="3"/>
  <c r="AM805" i="3"/>
  <c r="AM813" i="3"/>
  <c r="AM821" i="3"/>
  <c r="AM829" i="3"/>
  <c r="AM837" i="3"/>
  <c r="AM845" i="3"/>
  <c r="AM853" i="3"/>
  <c r="AM861" i="3"/>
  <c r="AM869" i="3"/>
  <c r="AM877" i="3"/>
  <c r="AM885" i="3"/>
  <c r="AM893" i="3"/>
  <c r="AM901" i="3"/>
  <c r="AM909" i="3"/>
  <c r="AM917" i="3"/>
  <c r="AM925" i="3"/>
  <c r="AM933" i="3"/>
  <c r="AM941" i="3"/>
  <c r="AM949" i="3"/>
  <c r="AM957" i="3"/>
  <c r="AM965" i="3"/>
  <c r="AM973" i="3"/>
  <c r="AM981" i="3"/>
  <c r="AM989" i="3"/>
  <c r="AM997" i="3"/>
  <c r="AM1005" i="3"/>
  <c r="AM1013" i="3"/>
  <c r="AM1021" i="3"/>
  <c r="AM1029" i="3"/>
  <c r="AM1037" i="3"/>
  <c r="AM1045" i="3"/>
  <c r="AM1053" i="3"/>
  <c r="AM1061" i="3"/>
  <c r="AM1069" i="3"/>
  <c r="AM1077" i="3"/>
  <c r="AM1085" i="3"/>
  <c r="AM1093" i="3"/>
  <c r="AM1101" i="3"/>
  <c r="AM1109" i="3"/>
  <c r="AM1117" i="3"/>
  <c r="AM1125" i="3"/>
  <c r="AM1133" i="3"/>
  <c r="AM1141" i="3"/>
  <c r="AM1149" i="3"/>
  <c r="AM1157" i="3"/>
  <c r="AM1165" i="3"/>
  <c r="AM1173" i="3"/>
  <c r="AM1181" i="3"/>
  <c r="AM1189" i="3"/>
  <c r="AM1197" i="3"/>
  <c r="AM1205" i="3"/>
  <c r="AM1213" i="3"/>
  <c r="AM1221" i="3"/>
  <c r="AM36" i="3"/>
  <c r="AM100" i="3"/>
  <c r="AM164" i="3"/>
  <c r="AM228" i="3"/>
  <c r="AM292" i="3"/>
  <c r="AM356" i="3"/>
  <c r="AM420" i="3"/>
  <c r="AM484" i="3"/>
  <c r="AM548" i="3"/>
  <c r="AM612" i="3"/>
  <c r="AM666" i="3"/>
  <c r="AM686" i="3"/>
  <c r="AM694" i="3"/>
  <c r="AM702" i="3"/>
  <c r="AM710" i="3"/>
  <c r="AM718" i="3"/>
  <c r="AM726" i="3"/>
  <c r="AM734" i="3"/>
  <c r="AM742" i="3"/>
  <c r="AM750" i="3"/>
  <c r="AM758" i="3"/>
  <c r="AM766" i="3"/>
  <c r="AM774" i="3"/>
  <c r="AM782" i="3"/>
  <c r="AM790" i="3"/>
  <c r="AM798" i="3"/>
  <c r="AM806" i="3"/>
  <c r="AM814" i="3"/>
  <c r="AM822" i="3"/>
  <c r="AM830" i="3"/>
  <c r="AM838" i="3"/>
  <c r="AM846" i="3"/>
  <c r="AM854" i="3"/>
  <c r="AM862" i="3"/>
  <c r="AM870" i="3"/>
  <c r="AM878" i="3"/>
  <c r="AM886" i="3"/>
  <c r="AM894" i="3"/>
  <c r="AM902" i="3"/>
  <c r="AM910" i="3"/>
  <c r="AM918" i="3"/>
  <c r="AM926" i="3"/>
  <c r="AM934" i="3"/>
  <c r="AM942" i="3"/>
  <c r="AM950" i="3"/>
  <c r="AM958" i="3"/>
  <c r="AM966" i="3"/>
  <c r="AM974" i="3"/>
  <c r="AM982" i="3"/>
  <c r="AM990" i="3"/>
  <c r="AM998" i="3"/>
  <c r="AM1006" i="3"/>
  <c r="AM1014" i="3"/>
  <c r="AM1022" i="3"/>
  <c r="AM1030" i="3"/>
  <c r="AM1038" i="3"/>
  <c r="AM1046" i="3"/>
  <c r="AM1054" i="3"/>
  <c r="AM1062" i="3"/>
  <c r="AM1070" i="3"/>
  <c r="AM1078" i="3"/>
  <c r="AM1086" i="3"/>
  <c r="AM1094" i="3"/>
  <c r="AM1102" i="3"/>
  <c r="AM1110" i="3"/>
  <c r="AM1118" i="3"/>
  <c r="AM1126" i="3"/>
  <c r="AM1134" i="3"/>
  <c r="AM1142" i="3"/>
  <c r="AM1150" i="3"/>
  <c r="AM1158" i="3"/>
  <c r="AM1166" i="3"/>
  <c r="AM1174" i="3"/>
  <c r="AM1182" i="3"/>
  <c r="AM1190" i="3"/>
  <c r="AM1198" i="3"/>
  <c r="AM1206" i="3"/>
  <c r="AM1214" i="3"/>
  <c r="AM1222" i="3"/>
  <c r="AM1230" i="3"/>
  <c r="AM1238" i="3"/>
  <c r="AM1246" i="3"/>
  <c r="AM1254" i="3"/>
  <c r="AM1262" i="3"/>
  <c r="AM1270" i="3"/>
  <c r="AM44" i="3"/>
  <c r="AM108" i="3"/>
  <c r="AM172" i="3"/>
  <c r="AM236" i="3"/>
  <c r="AM300" i="3"/>
  <c r="AM364" i="3"/>
  <c r="AM428" i="3"/>
  <c r="AM492" i="3"/>
  <c r="AM556" i="3"/>
  <c r="AM620" i="3"/>
  <c r="AM668" i="3"/>
  <c r="AM687" i="3"/>
  <c r="AM695" i="3"/>
  <c r="AM703" i="3"/>
  <c r="AM711" i="3"/>
  <c r="AM719" i="3"/>
  <c r="AM727" i="3"/>
  <c r="AM735" i="3"/>
  <c r="AM743" i="3"/>
  <c r="AM751" i="3"/>
  <c r="AM759" i="3"/>
  <c r="AM767" i="3"/>
  <c r="AM775" i="3"/>
  <c r="AM783" i="3"/>
  <c r="AM791" i="3"/>
  <c r="AM799" i="3"/>
  <c r="AM807" i="3"/>
  <c r="AM815" i="3"/>
  <c r="AM823" i="3"/>
  <c r="AM831" i="3"/>
  <c r="AM839" i="3"/>
  <c r="AM847" i="3"/>
  <c r="AM855" i="3"/>
  <c r="AM863" i="3"/>
  <c r="AM871" i="3"/>
  <c r="AM879" i="3"/>
  <c r="AM887" i="3"/>
  <c r="AM895" i="3"/>
  <c r="AM903" i="3"/>
  <c r="AM911" i="3"/>
  <c r="AM919" i="3"/>
  <c r="AM927" i="3"/>
  <c r="AM935" i="3"/>
  <c r="AM943" i="3"/>
  <c r="AM951" i="3"/>
  <c r="AM959" i="3"/>
  <c r="AM967" i="3"/>
  <c r="AM975" i="3"/>
  <c r="AM983" i="3"/>
  <c r="AM991" i="3"/>
  <c r="AM999" i="3"/>
  <c r="AM1007" i="3"/>
  <c r="AM1015" i="3"/>
  <c r="AM1023" i="3"/>
  <c r="AM1031" i="3"/>
  <c r="AM1039" i="3"/>
  <c r="AM1047" i="3"/>
  <c r="AM1055" i="3"/>
  <c r="AM1063" i="3"/>
  <c r="AM1071" i="3"/>
  <c r="AM1079" i="3"/>
  <c r="AM1087" i="3"/>
  <c r="AM1095" i="3"/>
  <c r="AM1103" i="3"/>
  <c r="AM1111" i="3"/>
  <c r="AM1119" i="3"/>
  <c r="AM1127" i="3"/>
  <c r="AM1135" i="3"/>
  <c r="AM1143" i="3"/>
  <c r="AM1151" i="3"/>
  <c r="AM1159" i="3"/>
  <c r="AM1167" i="3"/>
  <c r="AM1175" i="3"/>
  <c r="AM1183" i="3"/>
  <c r="AM1191" i="3"/>
  <c r="AM52" i="3"/>
  <c r="AM116" i="3"/>
  <c r="AM180" i="3"/>
  <c r="AM244" i="3"/>
  <c r="AM308" i="3"/>
  <c r="AM372" i="3"/>
  <c r="AM436" i="3"/>
  <c r="AM500" i="3"/>
  <c r="AM564" i="3"/>
  <c r="AM628" i="3"/>
  <c r="AM674" i="3"/>
  <c r="AM688" i="3"/>
  <c r="AM696" i="3"/>
  <c r="AM704" i="3"/>
  <c r="AM712" i="3"/>
  <c r="AM720" i="3"/>
  <c r="AM728" i="3"/>
  <c r="AM736" i="3"/>
  <c r="AM744" i="3"/>
  <c r="AM752" i="3"/>
  <c r="AM760" i="3"/>
  <c r="AM768" i="3"/>
  <c r="AM776" i="3"/>
  <c r="AM784" i="3"/>
  <c r="AM792" i="3"/>
  <c r="AM800" i="3"/>
  <c r="AM808" i="3"/>
  <c r="AM816" i="3"/>
  <c r="AM824" i="3"/>
  <c r="AM832" i="3"/>
  <c r="AM840" i="3"/>
  <c r="AM848" i="3"/>
  <c r="AM856" i="3"/>
  <c r="AM864" i="3"/>
  <c r="AM872" i="3"/>
  <c r="AM880" i="3"/>
  <c r="AM888" i="3"/>
  <c r="AM896" i="3"/>
  <c r="AM904" i="3"/>
  <c r="AM912" i="3"/>
  <c r="AM920" i="3"/>
  <c r="AM928" i="3"/>
  <c r="AM936" i="3"/>
  <c r="AM944" i="3"/>
  <c r="AM952" i="3"/>
  <c r="AM960" i="3"/>
  <c r="AM968" i="3"/>
  <c r="AM976" i="3"/>
  <c r="AM984" i="3"/>
  <c r="AM992" i="3"/>
  <c r="AM1000" i="3"/>
  <c r="AM1008" i="3"/>
  <c r="AM1016" i="3"/>
  <c r="AM1024" i="3"/>
  <c r="AM1032" i="3"/>
  <c r="AM1040" i="3"/>
  <c r="AM1048" i="3"/>
  <c r="AM1056" i="3"/>
  <c r="AM1064" i="3"/>
  <c r="AM1072" i="3"/>
  <c r="AM1080" i="3"/>
  <c r="AM1088" i="3"/>
  <c r="AM1096" i="3"/>
  <c r="AM1104" i="3"/>
  <c r="AM1112" i="3"/>
  <c r="AM1120" i="3"/>
  <c r="AM1128" i="3"/>
  <c r="AM1136" i="3"/>
  <c r="AM1144" i="3"/>
  <c r="AM1152" i="3"/>
  <c r="AM1160" i="3"/>
  <c r="AM1168" i="3"/>
  <c r="AM1176" i="3"/>
  <c r="AM1184" i="3"/>
  <c r="AM1192" i="3"/>
  <c r="AM1200" i="3"/>
  <c r="AM1208" i="3"/>
  <c r="AM1216" i="3"/>
  <c r="AM1224" i="3"/>
  <c r="AM1232" i="3"/>
  <c r="AM1240" i="3"/>
  <c r="AM1248" i="3"/>
  <c r="AM1256" i="3"/>
  <c r="AM1264" i="3"/>
  <c r="AM1272" i="3"/>
  <c r="AM68" i="3"/>
  <c r="AM132" i="3"/>
  <c r="AM196" i="3"/>
  <c r="AM260" i="3"/>
  <c r="AM324" i="3"/>
  <c r="AM388" i="3"/>
  <c r="AM452" i="3"/>
  <c r="AM516" i="3"/>
  <c r="AM580" i="3"/>
  <c r="AM644" i="3"/>
  <c r="AM678" i="3"/>
  <c r="AM690" i="3"/>
  <c r="AM698" i="3"/>
  <c r="AM706" i="3"/>
  <c r="AM714" i="3"/>
  <c r="AM722" i="3"/>
  <c r="AM730" i="3"/>
  <c r="AM738" i="3"/>
  <c r="AM746" i="3"/>
  <c r="AM754" i="3"/>
  <c r="AM762" i="3"/>
  <c r="AM770" i="3"/>
  <c r="AM778" i="3"/>
  <c r="AM786" i="3"/>
  <c r="AM794" i="3"/>
  <c r="AM802" i="3"/>
  <c r="AM810" i="3"/>
  <c r="AM818" i="3"/>
  <c r="AM826" i="3"/>
  <c r="AM834" i="3"/>
  <c r="AM842" i="3"/>
  <c r="AM850" i="3"/>
  <c r="AM858" i="3"/>
  <c r="AM866" i="3"/>
  <c r="AM874" i="3"/>
  <c r="AM882" i="3"/>
  <c r="AM890" i="3"/>
  <c r="AM898" i="3"/>
  <c r="AM906" i="3"/>
  <c r="AM914" i="3"/>
  <c r="AM922" i="3"/>
  <c r="AM930" i="3"/>
  <c r="AM938" i="3"/>
  <c r="AM946" i="3"/>
  <c r="AM954" i="3"/>
  <c r="AM962" i="3"/>
  <c r="AM970" i="3"/>
  <c r="AM978" i="3"/>
  <c r="AM986" i="3"/>
  <c r="AM994" i="3"/>
  <c r="AM1002" i="3"/>
  <c r="AM1010" i="3"/>
  <c r="AM1018" i="3"/>
  <c r="AM1026" i="3"/>
  <c r="AM1034" i="3"/>
  <c r="AM1042" i="3"/>
  <c r="AM1050" i="3"/>
  <c r="AM1058" i="3"/>
  <c r="AM1066" i="3"/>
  <c r="AM1074" i="3"/>
  <c r="AM1082" i="3"/>
  <c r="AM1090" i="3"/>
  <c r="AM1098" i="3"/>
  <c r="AM1106" i="3"/>
  <c r="AM1114" i="3"/>
  <c r="AM1122" i="3"/>
  <c r="AM1130" i="3"/>
  <c r="AM1138" i="3"/>
  <c r="AM1146" i="3"/>
  <c r="AM1154" i="3"/>
  <c r="AM1162" i="3"/>
  <c r="AM1170" i="3"/>
  <c r="AM1178" i="3"/>
  <c r="AM1186" i="3"/>
  <c r="AM1194" i="3"/>
  <c r="AM1202" i="3"/>
  <c r="AM1210" i="3"/>
  <c r="AM1218" i="3"/>
  <c r="AM1226" i="3"/>
  <c r="AM1234" i="3"/>
  <c r="AM1242" i="3"/>
  <c r="AM1250" i="3"/>
  <c r="AM1258" i="3"/>
  <c r="AM1266" i="3"/>
  <c r="AM1274" i="3"/>
  <c r="AM60" i="3"/>
  <c r="AM572" i="3"/>
  <c r="AM729" i="3"/>
  <c r="AM793" i="3"/>
  <c r="AM857" i="3"/>
  <c r="AM921" i="3"/>
  <c r="AM985" i="3"/>
  <c r="AM1049" i="3"/>
  <c r="AM1113" i="3"/>
  <c r="AM1177" i="3"/>
  <c r="AM1211" i="3"/>
  <c r="AM1231" i="3"/>
  <c r="AM1247" i="3"/>
  <c r="AM1263" i="3"/>
  <c r="AM1277" i="3"/>
  <c r="AM1285" i="3"/>
  <c r="AM1293" i="3"/>
  <c r="AM1301" i="3"/>
  <c r="AM1309" i="3"/>
  <c r="AM1317" i="3"/>
  <c r="AM1325" i="3"/>
  <c r="AM1333" i="3"/>
  <c r="AM1341" i="3"/>
  <c r="AM1349" i="3"/>
  <c r="AM1357" i="3"/>
  <c r="AM1365" i="3"/>
  <c r="AM1373" i="3"/>
  <c r="AM1381" i="3"/>
  <c r="AM1389" i="3"/>
  <c r="AM1397" i="3"/>
  <c r="AM1405" i="3"/>
  <c r="AM1413" i="3"/>
  <c r="AM1421" i="3"/>
  <c r="AM1429" i="3"/>
  <c r="AM1437" i="3"/>
  <c r="AM1445" i="3"/>
  <c r="AM1453" i="3"/>
  <c r="AM1461" i="3"/>
  <c r="AM1469" i="3"/>
  <c r="AM1477" i="3"/>
  <c r="AM1485" i="3"/>
  <c r="AM1493" i="3"/>
  <c r="AM1501" i="3"/>
  <c r="AM1509" i="3"/>
  <c r="AM1517" i="3"/>
  <c r="AM1525" i="3"/>
  <c r="AM1533" i="3"/>
  <c r="AM1541" i="3"/>
  <c r="AM1549" i="3"/>
  <c r="AM1557" i="3"/>
  <c r="AM1565" i="3"/>
  <c r="AM1573" i="3"/>
  <c r="AM1581" i="3"/>
  <c r="AM1589" i="3"/>
  <c r="AM1597" i="3"/>
  <c r="AM1605" i="3"/>
  <c r="AM1613" i="3"/>
  <c r="AM1621" i="3"/>
  <c r="AM1629" i="3"/>
  <c r="AM1637" i="3"/>
  <c r="AM1645" i="3"/>
  <c r="AM1653" i="3"/>
  <c r="AM1661" i="3"/>
  <c r="AM1669" i="3"/>
  <c r="AM1677" i="3"/>
  <c r="AM1685" i="3"/>
  <c r="AM1693" i="3"/>
  <c r="AM1701" i="3"/>
  <c r="AM1709" i="3"/>
  <c r="AM1717" i="3"/>
  <c r="AM1725" i="3"/>
  <c r="AM1733" i="3"/>
  <c r="AM1741" i="3"/>
  <c r="AM1749" i="3"/>
  <c r="AM1757" i="3"/>
  <c r="AM1765" i="3"/>
  <c r="AM1773" i="3"/>
  <c r="AM1781" i="3"/>
  <c r="AM1789" i="3"/>
  <c r="AM1797" i="3"/>
  <c r="AM1805" i="3"/>
  <c r="AM1813" i="3"/>
  <c r="AM124" i="3"/>
  <c r="AM636" i="3"/>
  <c r="AM737" i="3"/>
  <c r="AM801" i="3"/>
  <c r="AM865" i="3"/>
  <c r="AM929" i="3"/>
  <c r="AM993" i="3"/>
  <c r="AM1057" i="3"/>
  <c r="AM1121" i="3"/>
  <c r="AM1185" i="3"/>
  <c r="AM1215" i="3"/>
  <c r="AM1233" i="3"/>
  <c r="AM1249" i="3"/>
  <c r="AM1265" i="3"/>
  <c r="AM1278" i="3"/>
  <c r="AM1286" i="3"/>
  <c r="AM1294" i="3"/>
  <c r="AM1302" i="3"/>
  <c r="AM1310" i="3"/>
  <c r="AM1318" i="3"/>
  <c r="AM1326" i="3"/>
  <c r="AM1334" i="3"/>
  <c r="AM1342" i="3"/>
  <c r="AM1350" i="3"/>
  <c r="AM1358" i="3"/>
  <c r="AM1366" i="3"/>
  <c r="AM1374" i="3"/>
  <c r="AM1382" i="3"/>
  <c r="AM1390" i="3"/>
  <c r="AM1398" i="3"/>
  <c r="AM1406" i="3"/>
  <c r="AM1414" i="3"/>
  <c r="AM1422" i="3"/>
  <c r="AM1430" i="3"/>
  <c r="AM1438" i="3"/>
  <c r="AM1446" i="3"/>
  <c r="AM1454" i="3"/>
  <c r="AM1462" i="3"/>
  <c r="AM1470" i="3"/>
  <c r="AM1478" i="3"/>
  <c r="AM1486" i="3"/>
  <c r="AM1494" i="3"/>
  <c r="AM1502" i="3"/>
  <c r="AM1510" i="3"/>
  <c r="AM1518" i="3"/>
  <c r="AM1526" i="3"/>
  <c r="AM1534" i="3"/>
  <c r="AM1542" i="3"/>
  <c r="AM1550" i="3"/>
  <c r="AM1558" i="3"/>
  <c r="AM1566" i="3"/>
  <c r="AM1574" i="3"/>
  <c r="AM1582" i="3"/>
  <c r="AM1590" i="3"/>
  <c r="AM1598" i="3"/>
  <c r="AM1606" i="3"/>
  <c r="AM1614" i="3"/>
  <c r="AM1622" i="3"/>
  <c r="AM1630" i="3"/>
  <c r="AM1638" i="3"/>
  <c r="AM1646" i="3"/>
  <c r="AM1654" i="3"/>
  <c r="AM1662" i="3"/>
  <c r="AM1670" i="3"/>
  <c r="AM1678" i="3"/>
  <c r="AM1686" i="3"/>
  <c r="AM1694" i="3"/>
  <c r="AM1702" i="3"/>
  <c r="AM1710" i="3"/>
  <c r="AM1718" i="3"/>
  <c r="AM1726" i="3"/>
  <c r="AM1734" i="3"/>
  <c r="AM1742" i="3"/>
  <c r="AM1750" i="3"/>
  <c r="AM1758" i="3"/>
  <c r="AM1766" i="3"/>
  <c r="AM1774" i="3"/>
  <c r="AM1782" i="3"/>
  <c r="AM1790" i="3"/>
  <c r="AM1798" i="3"/>
  <c r="AM1806" i="3"/>
  <c r="AM188" i="3"/>
  <c r="AM676" i="3"/>
  <c r="AM745" i="3"/>
  <c r="AM809" i="3"/>
  <c r="AM873" i="3"/>
  <c r="AM937" i="3"/>
  <c r="AM1001" i="3"/>
  <c r="AM1065" i="3"/>
  <c r="AM1129" i="3"/>
  <c r="AM1193" i="3"/>
  <c r="AM1217" i="3"/>
  <c r="AM1235" i="3"/>
  <c r="AM1251" i="3"/>
  <c r="AM1267" i="3"/>
  <c r="AM1279" i="3"/>
  <c r="AM1287" i="3"/>
  <c r="AM1295" i="3"/>
  <c r="AM1303" i="3"/>
  <c r="AM1311" i="3"/>
  <c r="AM1319" i="3"/>
  <c r="AM1327" i="3"/>
  <c r="AM1335" i="3"/>
  <c r="AM1343" i="3"/>
  <c r="AM1351" i="3"/>
  <c r="AM1359" i="3"/>
  <c r="AM1367" i="3"/>
  <c r="AM1375" i="3"/>
  <c r="AM1383" i="3"/>
  <c r="AM1391" i="3"/>
  <c r="AM1399" i="3"/>
  <c r="AM1407" i="3"/>
  <c r="AM1415" i="3"/>
  <c r="AM1423" i="3"/>
  <c r="AM1431" i="3"/>
  <c r="AM1439" i="3"/>
  <c r="AM1447" i="3"/>
  <c r="AM1455" i="3"/>
  <c r="AM1463" i="3"/>
  <c r="AM1471" i="3"/>
  <c r="AM1479" i="3"/>
  <c r="AM1487" i="3"/>
  <c r="AM1495" i="3"/>
  <c r="AM1503" i="3"/>
  <c r="AM1511" i="3"/>
  <c r="AM1519" i="3"/>
  <c r="AM1527" i="3"/>
  <c r="AM1535" i="3"/>
  <c r="AM1543" i="3"/>
  <c r="AM1551" i="3"/>
  <c r="AM1559" i="3"/>
  <c r="AM1567" i="3"/>
  <c r="AM1575" i="3"/>
  <c r="AM1583" i="3"/>
  <c r="AM1591" i="3"/>
  <c r="AM1599" i="3"/>
  <c r="AM1607" i="3"/>
  <c r="AM1615" i="3"/>
  <c r="AM1623" i="3"/>
  <c r="AM1631" i="3"/>
  <c r="AM1639" i="3"/>
  <c r="AM1647" i="3"/>
  <c r="AM1655" i="3"/>
  <c r="AM1663" i="3"/>
  <c r="AM1671" i="3"/>
  <c r="AM1679" i="3"/>
  <c r="AM1687" i="3"/>
  <c r="AM1695" i="3"/>
  <c r="AM1703" i="3"/>
  <c r="AM1711" i="3"/>
  <c r="AM1719" i="3"/>
  <c r="AM1727" i="3"/>
  <c r="AM1735" i="3"/>
  <c r="AM1743" i="3"/>
  <c r="AM1751" i="3"/>
  <c r="AM1759" i="3"/>
  <c r="AM1767" i="3"/>
  <c r="AM1775" i="3"/>
  <c r="AM1783" i="3"/>
  <c r="AM252" i="3"/>
  <c r="AM689" i="3"/>
  <c r="AM753" i="3"/>
  <c r="AM817" i="3"/>
  <c r="AM881" i="3"/>
  <c r="AM945" i="3"/>
  <c r="AM1009" i="3"/>
  <c r="AM1073" i="3"/>
  <c r="AM1137" i="3"/>
  <c r="AM1199" i="3"/>
  <c r="AM1219" i="3"/>
  <c r="AM1237" i="3"/>
  <c r="AM1253" i="3"/>
  <c r="AM1269" i="3"/>
  <c r="AM1280" i="3"/>
  <c r="AM1288" i="3"/>
  <c r="AM1296" i="3"/>
  <c r="AM1304" i="3"/>
  <c r="AM1312" i="3"/>
  <c r="AM1320" i="3"/>
  <c r="AM1328" i="3"/>
  <c r="AM1336" i="3"/>
  <c r="AM1344" i="3"/>
  <c r="AM1352" i="3"/>
  <c r="AM1360" i="3"/>
  <c r="AM1368" i="3"/>
  <c r="AM1376" i="3"/>
  <c r="AM1384" i="3"/>
  <c r="AM1392" i="3"/>
  <c r="AM1400" i="3"/>
  <c r="AM1408" i="3"/>
  <c r="AM1416" i="3"/>
  <c r="AM1424" i="3"/>
  <c r="AM1432" i="3"/>
  <c r="AM1440" i="3"/>
  <c r="AM1448" i="3"/>
  <c r="AM1456" i="3"/>
  <c r="AM1464" i="3"/>
  <c r="AM1472" i="3"/>
  <c r="AM1480" i="3"/>
  <c r="AM1488" i="3"/>
  <c r="AM1496" i="3"/>
  <c r="AM1504" i="3"/>
  <c r="AM1512" i="3"/>
  <c r="AM1520" i="3"/>
  <c r="AM1528" i="3"/>
  <c r="AM1536" i="3"/>
  <c r="AM1544" i="3"/>
  <c r="AM1552" i="3"/>
  <c r="AM1560" i="3"/>
  <c r="AM1568" i="3"/>
  <c r="AM1576" i="3"/>
  <c r="AM1584" i="3"/>
  <c r="AM1592" i="3"/>
  <c r="AM1600" i="3"/>
  <c r="AM1608" i="3"/>
  <c r="AM1616" i="3"/>
  <c r="AM1624" i="3"/>
  <c r="AM1632" i="3"/>
  <c r="AM1640" i="3"/>
  <c r="AM1648" i="3"/>
  <c r="AM1656" i="3"/>
  <c r="AM1664" i="3"/>
  <c r="AM1672" i="3"/>
  <c r="AM1680" i="3"/>
  <c r="AM1688" i="3"/>
  <c r="AM1696" i="3"/>
  <c r="AM1704" i="3"/>
  <c r="AM1712" i="3"/>
  <c r="AM1720" i="3"/>
  <c r="AM1728" i="3"/>
  <c r="AM1736" i="3"/>
  <c r="AM1744" i="3"/>
  <c r="AM1752" i="3"/>
  <c r="AM1760" i="3"/>
  <c r="AM1768" i="3"/>
  <c r="AM1776" i="3"/>
  <c r="AM1784" i="3"/>
  <c r="AM1792" i="3"/>
  <c r="AM1800" i="3"/>
  <c r="AM1808" i="3"/>
  <c r="AM316" i="3"/>
  <c r="AM697" i="3"/>
  <c r="AM761" i="3"/>
  <c r="AM825" i="3"/>
  <c r="AM889" i="3"/>
  <c r="AM953" i="3"/>
  <c r="AM1017" i="3"/>
  <c r="AM1081" i="3"/>
  <c r="AM1145" i="3"/>
  <c r="AM1201" i="3"/>
  <c r="AM1223" i="3"/>
  <c r="AM1239" i="3"/>
  <c r="AM1255" i="3"/>
  <c r="AM1271" i="3"/>
  <c r="AM1281" i="3"/>
  <c r="AM1289" i="3"/>
  <c r="AM1297" i="3"/>
  <c r="AM1305" i="3"/>
  <c r="AM1313" i="3"/>
  <c r="AM1321" i="3"/>
  <c r="AM1329" i="3"/>
  <c r="AM1337" i="3"/>
  <c r="AM1345" i="3"/>
  <c r="AM1353" i="3"/>
  <c r="AM1361" i="3"/>
  <c r="AM1369" i="3"/>
  <c r="AM1377" i="3"/>
  <c r="AM1385" i="3"/>
  <c r="AM1393" i="3"/>
  <c r="AM1401" i="3"/>
  <c r="AM1409" i="3"/>
  <c r="AM1417" i="3"/>
  <c r="AM1425" i="3"/>
  <c r="AM1433" i="3"/>
  <c r="AM1441" i="3"/>
  <c r="AM1449" i="3"/>
  <c r="AM1457" i="3"/>
  <c r="AM1465" i="3"/>
  <c r="AM1473" i="3"/>
  <c r="AM1481" i="3"/>
  <c r="AM1489" i="3"/>
  <c r="AM1497" i="3"/>
  <c r="AM1505" i="3"/>
  <c r="AM1513" i="3"/>
  <c r="AM1521" i="3"/>
  <c r="AM1529" i="3"/>
  <c r="AM1537" i="3"/>
  <c r="AM1545" i="3"/>
  <c r="AM1553" i="3"/>
  <c r="AM1561" i="3"/>
  <c r="AM1569" i="3"/>
  <c r="AM1577" i="3"/>
  <c r="AM1585" i="3"/>
  <c r="AM1593" i="3"/>
  <c r="AM1601" i="3"/>
  <c r="AM1609" i="3"/>
  <c r="AM1617" i="3"/>
  <c r="AM1625" i="3"/>
  <c r="AM1633" i="3"/>
  <c r="AM1641" i="3"/>
  <c r="AM1649" i="3"/>
  <c r="AM1657" i="3"/>
  <c r="AM1665" i="3"/>
  <c r="AM1673" i="3"/>
  <c r="AM1681" i="3"/>
  <c r="AM1689" i="3"/>
  <c r="AM1697" i="3"/>
  <c r="AM1705" i="3"/>
  <c r="AM1713" i="3"/>
  <c r="AM1721" i="3"/>
  <c r="AM1729" i="3"/>
  <c r="AM1737" i="3"/>
  <c r="AM1745" i="3"/>
  <c r="AM1753" i="3"/>
  <c r="AM1761" i="3"/>
  <c r="AM1769" i="3"/>
  <c r="AM1777" i="3"/>
  <c r="AM1785" i="3"/>
  <c r="AM380" i="3"/>
  <c r="AM705" i="3"/>
  <c r="AM769" i="3"/>
  <c r="AM833" i="3"/>
  <c r="AM897" i="3"/>
  <c r="AM961" i="3"/>
  <c r="AM1025" i="3"/>
  <c r="AM1089" i="3"/>
  <c r="AM1153" i="3"/>
  <c r="AM1203" i="3"/>
  <c r="AM1225" i="3"/>
  <c r="AM1241" i="3"/>
  <c r="AM1257" i="3"/>
  <c r="AM1273" i="3"/>
  <c r="AM1282" i="3"/>
  <c r="AM1290" i="3"/>
  <c r="AM1298" i="3"/>
  <c r="AM1306" i="3"/>
  <c r="AM1314" i="3"/>
  <c r="AM1322" i="3"/>
  <c r="AM1330" i="3"/>
  <c r="AM1338" i="3"/>
  <c r="AM1346" i="3"/>
  <c r="AM1354" i="3"/>
  <c r="AM1362" i="3"/>
  <c r="AM1370" i="3"/>
  <c r="AM1378" i="3"/>
  <c r="AM1386" i="3"/>
  <c r="AM1394" i="3"/>
  <c r="AM1402" i="3"/>
  <c r="AM1410" i="3"/>
  <c r="AM1418" i="3"/>
  <c r="AM1426" i="3"/>
  <c r="AM1434" i="3"/>
  <c r="AM1442" i="3"/>
  <c r="AM1450" i="3"/>
  <c r="AM1458" i="3"/>
  <c r="AM1466" i="3"/>
  <c r="AM1474" i="3"/>
  <c r="AM1482" i="3"/>
  <c r="AM1490" i="3"/>
  <c r="AM1498" i="3"/>
  <c r="AM1506" i="3"/>
  <c r="AM1514" i="3"/>
  <c r="AM1522" i="3"/>
  <c r="AM1530" i="3"/>
  <c r="AM1538" i="3"/>
  <c r="AM1546" i="3"/>
  <c r="AM1554" i="3"/>
  <c r="AM1562" i="3"/>
  <c r="AM1570" i="3"/>
  <c r="AM1578" i="3"/>
  <c r="AM1586" i="3"/>
  <c r="AM1594" i="3"/>
  <c r="AM1602" i="3"/>
  <c r="AM1610" i="3"/>
  <c r="AM1618" i="3"/>
  <c r="AM1626" i="3"/>
  <c r="AM1634" i="3"/>
  <c r="AM1642" i="3"/>
  <c r="AM1650" i="3"/>
  <c r="AM1658" i="3"/>
  <c r="AM1666" i="3"/>
  <c r="AM1674" i="3"/>
  <c r="AM1682" i="3"/>
  <c r="AM1690" i="3"/>
  <c r="AM1698" i="3"/>
  <c r="AM1706" i="3"/>
  <c r="AM1714" i="3"/>
  <c r="AM1722" i="3"/>
  <c r="AM1730" i="3"/>
  <c r="AM1738" i="3"/>
  <c r="AM1746" i="3"/>
  <c r="AM1754" i="3"/>
  <c r="AM1762" i="3"/>
  <c r="AM1770" i="3"/>
  <c r="AM1778" i="3"/>
  <c r="AM1786" i="3"/>
  <c r="AM1794" i="3"/>
  <c r="AM1802" i="3"/>
  <c r="AM1810" i="3"/>
  <c r="AM508" i="3"/>
  <c r="AM721" i="3"/>
  <c r="AM785" i="3"/>
  <c r="AM849" i="3"/>
  <c r="AM913" i="3"/>
  <c r="AM977" i="3"/>
  <c r="AM1041" i="3"/>
  <c r="AM1105" i="3"/>
  <c r="AM1169" i="3"/>
  <c r="AM1209" i="3"/>
  <c r="AM1229" i="3"/>
  <c r="AM1245" i="3"/>
  <c r="AM1261" i="3"/>
  <c r="AM1276" i="3"/>
  <c r="AM1284" i="3"/>
  <c r="AM1292" i="3"/>
  <c r="AM1300" i="3"/>
  <c r="AM1308" i="3"/>
  <c r="AM1316" i="3"/>
  <c r="AM1324" i="3"/>
  <c r="AM1332" i="3"/>
  <c r="AM1340" i="3"/>
  <c r="AM1348" i="3"/>
  <c r="AM1356" i="3"/>
  <c r="AM1364" i="3"/>
  <c r="AM1372" i="3"/>
  <c r="AM1380" i="3"/>
  <c r="AM1388" i="3"/>
  <c r="AM1396" i="3"/>
  <c r="AM1404" i="3"/>
  <c r="AM1412" i="3"/>
  <c r="AM1420" i="3"/>
  <c r="AM1428" i="3"/>
  <c r="AM1436" i="3"/>
  <c r="AM1444" i="3"/>
  <c r="AM1452" i="3"/>
  <c r="AM1460" i="3"/>
  <c r="AM1468" i="3"/>
  <c r="AM1476" i="3"/>
  <c r="AM1484" i="3"/>
  <c r="AM1492" i="3"/>
  <c r="AM1500" i="3"/>
  <c r="AM1508" i="3"/>
  <c r="AM1516" i="3"/>
  <c r="AM1524" i="3"/>
  <c r="AM1532" i="3"/>
  <c r="AM1540" i="3"/>
  <c r="AM1548" i="3"/>
  <c r="AM1556" i="3"/>
  <c r="AM1564" i="3"/>
  <c r="AM1572" i="3"/>
  <c r="AM1580" i="3"/>
  <c r="AM1588" i="3"/>
  <c r="AM1596" i="3"/>
  <c r="AM1604" i="3"/>
  <c r="AM1612" i="3"/>
  <c r="AM1620" i="3"/>
  <c r="AM1628" i="3"/>
  <c r="AM1636" i="3"/>
  <c r="AM1644" i="3"/>
  <c r="AM1652" i="3"/>
  <c r="AM1660" i="3"/>
  <c r="AM1668" i="3"/>
  <c r="AM1676" i="3"/>
  <c r="AM1684" i="3"/>
  <c r="AM1692" i="3"/>
  <c r="AM1700" i="3"/>
  <c r="AM1708" i="3"/>
  <c r="AM1716" i="3"/>
  <c r="AM1724" i="3"/>
  <c r="AM1732" i="3"/>
  <c r="AM1740" i="3"/>
  <c r="AM1748" i="3"/>
  <c r="AM1756" i="3"/>
  <c r="AM1764" i="3"/>
  <c r="AM1772" i="3"/>
  <c r="AM1780" i="3"/>
  <c r="AM1788" i="3"/>
  <c r="AM1796" i="3"/>
  <c r="AM1804" i="3"/>
  <c r="AM1812" i="3"/>
  <c r="AM444" i="3"/>
  <c r="AM1161" i="3"/>
  <c r="AM1299" i="3"/>
  <c r="AM1363" i="3"/>
  <c r="AM1427" i="3"/>
  <c r="AM1491" i="3"/>
  <c r="AM1555" i="3"/>
  <c r="AM1619" i="3"/>
  <c r="AM1683" i="3"/>
  <c r="AM1747" i="3"/>
  <c r="AM1795" i="3"/>
  <c r="AM6" i="3"/>
  <c r="AM713" i="3"/>
  <c r="AM1207" i="3"/>
  <c r="AM1307" i="3"/>
  <c r="AM1371" i="3"/>
  <c r="AM1435" i="3"/>
  <c r="AM1499" i="3"/>
  <c r="AM1563" i="3"/>
  <c r="AM1627" i="3"/>
  <c r="AM1691" i="3"/>
  <c r="AM1755" i="3"/>
  <c r="AM1799" i="3"/>
  <c r="AM777" i="3"/>
  <c r="AM1227" i="3"/>
  <c r="AM1315" i="3"/>
  <c r="AM1379" i="3"/>
  <c r="AM1443" i="3"/>
  <c r="AM1507" i="3"/>
  <c r="AM1571" i="3"/>
  <c r="AM1635" i="3"/>
  <c r="AM1699" i="3"/>
  <c r="AM1763" i="3"/>
  <c r="AM1801" i="3"/>
  <c r="AM841" i="3"/>
  <c r="AM1243" i="3"/>
  <c r="AM1323" i="3"/>
  <c r="AM1387" i="3"/>
  <c r="AM1451" i="3"/>
  <c r="AM1515" i="3"/>
  <c r="AM1579" i="3"/>
  <c r="AM1643" i="3"/>
  <c r="AM1707" i="3"/>
  <c r="AM1771" i="3"/>
  <c r="AM1803" i="3"/>
  <c r="AM905" i="3"/>
  <c r="AM1259" i="3"/>
  <c r="AM1331" i="3"/>
  <c r="AM1395" i="3"/>
  <c r="AM1459" i="3"/>
  <c r="AM1523" i="3"/>
  <c r="AM1587" i="3"/>
  <c r="AM1651" i="3"/>
  <c r="AM1715" i="3"/>
  <c r="AM1779" i="3"/>
  <c r="AM1807" i="3"/>
  <c r="AM969" i="3"/>
  <c r="AM1275" i="3"/>
  <c r="AM1339" i="3"/>
  <c r="AM1403" i="3"/>
  <c r="AM1467" i="3"/>
  <c r="AM1531" i="3"/>
  <c r="AM1595" i="3"/>
  <c r="AM1659" i="3"/>
  <c r="AM1723" i="3"/>
  <c r="AM1787" i="3"/>
  <c r="AM1809" i="3"/>
  <c r="AM1097" i="3"/>
  <c r="AM1291" i="3"/>
  <c r="AM1355" i="3"/>
  <c r="AM1419" i="3"/>
  <c r="AM1483" i="3"/>
  <c r="AM1547" i="3"/>
  <c r="AM1611" i="3"/>
  <c r="AM1675" i="3"/>
  <c r="AM1739" i="3"/>
  <c r="AM1793" i="3"/>
  <c r="AM1033" i="3"/>
  <c r="AM1731" i="3"/>
  <c r="AM1283" i="3"/>
  <c r="AM1791" i="3"/>
  <c r="AM1347" i="3"/>
  <c r="AM1811" i="3"/>
  <c r="AM1411" i="3"/>
  <c r="AM1475" i="3"/>
  <c r="AM1539" i="3"/>
  <c r="AM1667" i="3"/>
  <c r="AM1603" i="3"/>
  <c r="S1815" i="3" l="1"/>
  <c r="AB7" i="3" l="1"/>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37" i="3"/>
  <c r="AB1638" i="3"/>
  <c r="AB1639" i="3"/>
  <c r="AB1640" i="3"/>
  <c r="AB1641" i="3"/>
  <c r="AB1642"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AB1723" i="3"/>
  <c r="AB1724" i="3"/>
  <c r="AB1725" i="3"/>
  <c r="AB1726" i="3"/>
  <c r="AB1727" i="3"/>
  <c r="AB1728" i="3"/>
  <c r="AB1729" i="3"/>
  <c r="AB1730" i="3"/>
  <c r="AB1731" i="3"/>
  <c r="AB1732" i="3"/>
  <c r="AB1733" i="3"/>
  <c r="AB1734" i="3"/>
  <c r="AB1735" i="3"/>
  <c r="AB1736" i="3"/>
  <c r="AB1737" i="3"/>
  <c r="AB1738" i="3"/>
  <c r="AB1739" i="3"/>
  <c r="AB1740" i="3"/>
  <c r="AB1741" i="3"/>
  <c r="AB1742" i="3"/>
  <c r="AB1743" i="3"/>
  <c r="AB1744" i="3"/>
  <c r="AB1745" i="3"/>
  <c r="AB1746" i="3"/>
  <c r="AB1747" i="3"/>
  <c r="AB1748" i="3"/>
  <c r="AB1749" i="3"/>
  <c r="AB1750" i="3"/>
  <c r="AB1751" i="3"/>
  <c r="AB1752" i="3"/>
  <c r="AB1753" i="3"/>
  <c r="AB1754" i="3"/>
  <c r="AB1755" i="3"/>
  <c r="AB1756" i="3"/>
  <c r="AB1757" i="3"/>
  <c r="AB1758" i="3"/>
  <c r="AB1759" i="3"/>
  <c r="AB1760" i="3"/>
  <c r="AB1761" i="3"/>
  <c r="AB1762" i="3"/>
  <c r="AB1763" i="3"/>
  <c r="AB1764" i="3"/>
  <c r="AB1765" i="3"/>
  <c r="AB1766" i="3"/>
  <c r="AB1767" i="3"/>
  <c r="AB1768" i="3"/>
  <c r="AB1769" i="3"/>
  <c r="AB1770" i="3"/>
  <c r="AB1771" i="3"/>
  <c r="AB1772" i="3"/>
  <c r="AB1773" i="3"/>
  <c r="AB1774" i="3"/>
  <c r="AB1775" i="3"/>
  <c r="AB1776" i="3"/>
  <c r="AB1777" i="3"/>
  <c r="AB1778" i="3"/>
  <c r="AB1779" i="3"/>
  <c r="AB1780" i="3"/>
  <c r="AB1781" i="3"/>
  <c r="AB1782" i="3"/>
  <c r="AB1783" i="3"/>
  <c r="AB1784" i="3"/>
  <c r="AB1785" i="3"/>
  <c r="AB1786" i="3"/>
  <c r="AB1787" i="3"/>
  <c r="AB1788" i="3"/>
  <c r="AB1789" i="3"/>
  <c r="AB1790" i="3"/>
  <c r="AB1791" i="3"/>
  <c r="AB1792" i="3"/>
  <c r="AB1793" i="3"/>
  <c r="AB1794" i="3"/>
  <c r="AB1795" i="3"/>
  <c r="AB1796" i="3"/>
  <c r="AB1797" i="3"/>
  <c r="AB1798" i="3"/>
  <c r="AB1799" i="3"/>
  <c r="AB1800" i="3"/>
  <c r="AB1801" i="3"/>
  <c r="AB1802" i="3"/>
  <c r="AB1803" i="3"/>
  <c r="AB1804" i="3"/>
  <c r="AB1805" i="3"/>
  <c r="AB1806" i="3"/>
  <c r="AB1807" i="3"/>
  <c r="AB1808" i="3"/>
  <c r="AB1809" i="3"/>
  <c r="AB1810" i="3"/>
  <c r="AB1811" i="3"/>
  <c r="AB1812" i="3"/>
  <c r="AB1813" i="3"/>
  <c r="AI1815" i="3" l="1"/>
  <c r="W1815" i="3"/>
  <c r="U1820" i="3" s="1"/>
  <c r="U1821" i="3" s="1"/>
  <c r="AJ1813" i="3"/>
  <c r="AC1813" i="3"/>
  <c r="AJ1812" i="3"/>
  <c r="AJ1811" i="3"/>
  <c r="AC1811" i="3"/>
  <c r="AJ1810" i="3"/>
  <c r="AJ1809" i="3"/>
  <c r="AC1809" i="3"/>
  <c r="AJ1808" i="3"/>
  <c r="AC1808" i="3"/>
  <c r="AJ1807" i="3"/>
  <c r="AC1807" i="3"/>
  <c r="AJ1806" i="3"/>
  <c r="AJ1805" i="3"/>
  <c r="AJ1804" i="3"/>
  <c r="AJ1803" i="3"/>
  <c r="AJ1802" i="3"/>
  <c r="AJ1801" i="3"/>
  <c r="AC1801" i="3"/>
  <c r="AJ1800" i="3"/>
  <c r="AC1800" i="3"/>
  <c r="AJ1799" i="3"/>
  <c r="AJ1798" i="3"/>
  <c r="AJ1797" i="3"/>
  <c r="AJ1796" i="3"/>
  <c r="AJ1795" i="3"/>
  <c r="AJ1794" i="3"/>
  <c r="AJ1793" i="3"/>
  <c r="AJ1792" i="3"/>
  <c r="AJ1791" i="3"/>
  <c r="AC1791" i="3"/>
  <c r="AJ1790" i="3"/>
  <c r="AC1790" i="3"/>
  <c r="AJ1789" i="3"/>
  <c r="AC1789" i="3"/>
  <c r="AJ1788" i="3"/>
  <c r="AC1788" i="3"/>
  <c r="AJ1787" i="3"/>
  <c r="AJ1786" i="3"/>
  <c r="AJ1785" i="3"/>
  <c r="AC1785" i="3"/>
  <c r="AJ1784" i="3"/>
  <c r="AJ1783" i="3"/>
  <c r="AJ1782" i="3"/>
  <c r="AJ1781" i="3"/>
  <c r="AJ1780" i="3"/>
  <c r="AJ1779" i="3"/>
  <c r="AC1779" i="3"/>
  <c r="AJ1778" i="3"/>
  <c r="AJ1777" i="3"/>
  <c r="AJ1776" i="3"/>
  <c r="AC1776" i="3"/>
  <c r="AJ1775" i="3"/>
  <c r="AC1775" i="3"/>
  <c r="AJ1774" i="3"/>
  <c r="AJ1773" i="3"/>
  <c r="AJ1772" i="3"/>
  <c r="AC1772" i="3"/>
  <c r="AJ1771" i="3"/>
  <c r="AJ1770" i="3"/>
  <c r="AJ1769" i="3"/>
  <c r="AJ1768" i="3"/>
  <c r="AC1768" i="3"/>
  <c r="AJ1767" i="3"/>
  <c r="AJ1766" i="3"/>
  <c r="AC1766" i="3"/>
  <c r="AJ1765" i="3"/>
  <c r="AJ1764" i="3"/>
  <c r="AC1764" i="3"/>
  <c r="AJ1763" i="3"/>
  <c r="AJ1762" i="3"/>
  <c r="AJ1761" i="3"/>
  <c r="AC1761" i="3"/>
  <c r="AJ1760" i="3"/>
  <c r="AC1760" i="3"/>
  <c r="AJ1759" i="3"/>
  <c r="AC1759" i="3"/>
  <c r="AJ1758" i="3"/>
  <c r="AC1758" i="3"/>
  <c r="AJ1757" i="3"/>
  <c r="AJ1756" i="3"/>
  <c r="AC1756" i="3"/>
  <c r="AJ1755" i="3"/>
  <c r="AJ1754" i="3"/>
  <c r="AC1754" i="3"/>
  <c r="AJ1753" i="3"/>
  <c r="AC1753" i="3"/>
  <c r="AJ1752" i="3"/>
  <c r="AJ1751" i="3"/>
  <c r="AJ1750" i="3"/>
  <c r="AJ1749" i="3"/>
  <c r="AJ1748" i="3"/>
  <c r="AC1748" i="3"/>
  <c r="AJ1747" i="3"/>
  <c r="AJ1746" i="3"/>
  <c r="AJ1745" i="3"/>
  <c r="AC1745" i="3"/>
  <c r="AJ1744" i="3"/>
  <c r="AJ1743" i="3"/>
  <c r="AC1743" i="3"/>
  <c r="AJ1742" i="3"/>
  <c r="AJ1741" i="3"/>
  <c r="AC1741" i="3"/>
  <c r="AJ1740" i="3"/>
  <c r="AJ1739" i="3"/>
  <c r="AJ1738" i="3"/>
  <c r="AJ1737" i="3"/>
  <c r="AC1737" i="3"/>
  <c r="AJ1736" i="3"/>
  <c r="AJ1735" i="3"/>
  <c r="AJ1734" i="3"/>
  <c r="AJ1733" i="3"/>
  <c r="AC1733" i="3"/>
  <c r="AJ1732" i="3"/>
  <c r="AC1732" i="3"/>
  <c r="AJ1731" i="3"/>
  <c r="AJ1730" i="3"/>
  <c r="AC1730" i="3"/>
  <c r="AJ1729" i="3"/>
  <c r="AC1729" i="3"/>
  <c r="AJ1728" i="3"/>
  <c r="AJ1727" i="3"/>
  <c r="AJ1726" i="3"/>
  <c r="AJ1725" i="3"/>
  <c r="AJ1724" i="3"/>
  <c r="AJ1723" i="3"/>
  <c r="AJ1722" i="3"/>
  <c r="AJ1721" i="3"/>
  <c r="AC1721" i="3"/>
  <c r="AJ1720" i="3"/>
  <c r="AJ1719" i="3"/>
  <c r="AC1719" i="3"/>
  <c r="AJ1718" i="3"/>
  <c r="AJ1717" i="3"/>
  <c r="AJ1716" i="3"/>
  <c r="AC1716" i="3"/>
  <c r="AJ1715" i="3"/>
  <c r="AJ1714" i="3"/>
  <c r="AJ1713" i="3"/>
  <c r="AJ1712" i="3"/>
  <c r="AJ1711" i="3"/>
  <c r="AC1711" i="3"/>
  <c r="AJ1710" i="3"/>
  <c r="AJ1709" i="3"/>
  <c r="AJ1708" i="3"/>
  <c r="AC1708" i="3"/>
  <c r="AJ1707" i="3"/>
  <c r="AC1707" i="3"/>
  <c r="AJ1706" i="3"/>
  <c r="AC1706" i="3"/>
  <c r="AJ1705" i="3"/>
  <c r="AC1705" i="3"/>
  <c r="AJ1704" i="3"/>
  <c r="AJ1703" i="3"/>
  <c r="AC1703" i="3"/>
  <c r="AJ1702" i="3"/>
  <c r="AJ1701" i="3"/>
  <c r="AJ1700" i="3"/>
  <c r="AJ1699" i="3"/>
  <c r="AC1699" i="3"/>
  <c r="AJ1698" i="3"/>
  <c r="AC1698" i="3"/>
  <c r="AJ1697" i="3"/>
  <c r="AC1697" i="3"/>
  <c r="AJ1696" i="3"/>
  <c r="AJ1695" i="3"/>
  <c r="AJ1694" i="3"/>
  <c r="AC1694" i="3"/>
  <c r="AJ1693" i="3"/>
  <c r="AJ1692" i="3"/>
  <c r="AJ1691" i="3"/>
  <c r="AC1691" i="3"/>
  <c r="AJ1690" i="3"/>
  <c r="AJ1689" i="3"/>
  <c r="AC1689" i="3"/>
  <c r="AJ1688" i="3"/>
  <c r="AC1688" i="3"/>
  <c r="AJ1687" i="3"/>
  <c r="AJ1686" i="3"/>
  <c r="AJ1685" i="3"/>
  <c r="AJ1684" i="3"/>
  <c r="AJ1683" i="3"/>
  <c r="AC1683" i="3"/>
  <c r="AJ1682" i="3"/>
  <c r="AJ1681" i="3"/>
  <c r="AJ1680" i="3"/>
  <c r="AJ1679" i="3"/>
  <c r="AJ1678" i="3"/>
  <c r="AJ1677" i="3"/>
  <c r="AJ1676" i="3"/>
  <c r="AJ1675" i="3"/>
  <c r="AC1675" i="3"/>
  <c r="AJ1674" i="3"/>
  <c r="AJ1673" i="3"/>
  <c r="AJ1672" i="3"/>
  <c r="AJ1671" i="3"/>
  <c r="AC1671" i="3"/>
  <c r="AJ1670" i="3"/>
  <c r="AJ1669" i="3"/>
  <c r="AC1669" i="3"/>
  <c r="AJ1668" i="3"/>
  <c r="AC1668" i="3"/>
  <c r="AJ1667" i="3"/>
  <c r="AJ1666" i="3"/>
  <c r="AC1666" i="3"/>
  <c r="AJ1665" i="3"/>
  <c r="AJ1664" i="3"/>
  <c r="AJ1663" i="3"/>
  <c r="AC1663" i="3"/>
  <c r="AJ1662" i="3"/>
  <c r="AJ1661" i="3"/>
  <c r="AC1661" i="3"/>
  <c r="AJ1660" i="3"/>
  <c r="AJ1659" i="3"/>
  <c r="AJ1658" i="3"/>
  <c r="AC1658" i="3"/>
  <c r="AJ1657" i="3"/>
  <c r="AC1657" i="3"/>
  <c r="AJ1656" i="3"/>
  <c r="AC1656" i="3"/>
  <c r="AJ1655" i="3"/>
  <c r="AJ1654" i="3"/>
  <c r="AJ1653" i="3"/>
  <c r="AC1653" i="3"/>
  <c r="AJ1652" i="3"/>
  <c r="AJ1651" i="3"/>
  <c r="AC1651" i="3"/>
  <c r="AJ1650" i="3"/>
  <c r="AJ1649" i="3"/>
  <c r="AC1649" i="3"/>
  <c r="AJ1648" i="3"/>
  <c r="AC1648" i="3"/>
  <c r="AJ1647" i="3"/>
  <c r="AC1647" i="3"/>
  <c r="AJ1646" i="3"/>
  <c r="AJ1645" i="3"/>
  <c r="AC1645" i="3"/>
  <c r="AJ1644" i="3"/>
  <c r="AJ1643" i="3"/>
  <c r="AC1643" i="3"/>
  <c r="AJ1642" i="3"/>
  <c r="AC1642" i="3"/>
  <c r="AJ1641" i="3"/>
  <c r="AC1641" i="3"/>
  <c r="AJ1640" i="3"/>
  <c r="AJ1639" i="3"/>
  <c r="AJ1638" i="3"/>
  <c r="AJ1637" i="3"/>
  <c r="AC1637" i="3"/>
  <c r="AJ1636" i="3"/>
  <c r="AJ1635" i="3"/>
  <c r="AC1635" i="3"/>
  <c r="AJ1634" i="3"/>
  <c r="AJ1633" i="3"/>
  <c r="AJ1632" i="3"/>
  <c r="AJ1631" i="3"/>
  <c r="AJ1630" i="3"/>
  <c r="AJ1629" i="3"/>
  <c r="AC1629" i="3"/>
  <c r="AJ1628" i="3"/>
  <c r="AJ1627" i="3"/>
  <c r="AC1627" i="3"/>
  <c r="AJ1626" i="3"/>
  <c r="AC1626" i="3"/>
  <c r="AJ1625" i="3"/>
  <c r="AJ1624" i="3"/>
  <c r="AJ1623" i="3"/>
  <c r="AJ1622" i="3"/>
  <c r="AJ1621" i="3"/>
  <c r="AJ1620" i="3"/>
  <c r="AJ1619" i="3"/>
  <c r="AC1619" i="3"/>
  <c r="AJ1618" i="3"/>
  <c r="AJ1617" i="3"/>
  <c r="AC1617" i="3"/>
  <c r="AJ1616" i="3"/>
  <c r="AJ1615" i="3"/>
  <c r="AJ1614" i="3"/>
  <c r="AJ1613" i="3"/>
  <c r="AJ1612" i="3"/>
  <c r="AC1612" i="3"/>
  <c r="AJ1611" i="3"/>
  <c r="AJ1610" i="3"/>
  <c r="AJ1609" i="3"/>
  <c r="AC1609" i="3"/>
  <c r="AJ1608" i="3"/>
  <c r="AJ1607" i="3"/>
  <c r="AC1607" i="3"/>
  <c r="AJ1606" i="3"/>
  <c r="AJ1605" i="3"/>
  <c r="AC1605" i="3"/>
  <c r="AJ1604" i="3"/>
  <c r="AJ1603" i="3"/>
  <c r="AC1603" i="3"/>
  <c r="AJ1602" i="3"/>
  <c r="AJ1601" i="3"/>
  <c r="AC1601" i="3"/>
  <c r="AJ1600" i="3"/>
  <c r="AJ1599" i="3"/>
  <c r="AJ1598" i="3"/>
  <c r="AC1598" i="3"/>
  <c r="AJ1597" i="3"/>
  <c r="AC1597" i="3"/>
  <c r="AJ1596" i="3"/>
  <c r="AC1596" i="3"/>
  <c r="AJ1595" i="3"/>
  <c r="AC1595" i="3"/>
  <c r="AJ1594" i="3"/>
  <c r="AJ1593" i="3"/>
  <c r="AJ1592" i="3"/>
  <c r="AJ1591" i="3"/>
  <c r="AJ1590" i="3"/>
  <c r="AC1590" i="3"/>
  <c r="AJ1589" i="3"/>
  <c r="AJ1588" i="3"/>
  <c r="AJ1587" i="3"/>
  <c r="AC1587" i="3"/>
  <c r="AJ1586" i="3"/>
  <c r="AC1586" i="3"/>
  <c r="AJ1585" i="3"/>
  <c r="AJ1584" i="3"/>
  <c r="AJ1583" i="3"/>
  <c r="AJ1582" i="3"/>
  <c r="AJ1581" i="3"/>
  <c r="AC1581" i="3"/>
  <c r="AJ1580" i="3"/>
  <c r="AJ1579" i="3"/>
  <c r="AC1579" i="3"/>
  <c r="AJ1578" i="3"/>
  <c r="AJ1577" i="3"/>
  <c r="AJ1576" i="3"/>
  <c r="AJ1575" i="3"/>
  <c r="AC1575" i="3"/>
  <c r="AJ1574" i="3"/>
  <c r="AC1574" i="3"/>
  <c r="AJ1573" i="3"/>
  <c r="AC1573" i="3"/>
  <c r="AJ1572" i="3"/>
  <c r="AJ1571" i="3"/>
  <c r="AC1571" i="3"/>
  <c r="AJ1570" i="3"/>
  <c r="AJ1569" i="3"/>
  <c r="AJ1568" i="3"/>
  <c r="AJ1567" i="3"/>
  <c r="AC1567" i="3"/>
  <c r="AJ1566" i="3"/>
  <c r="AC1566" i="3"/>
  <c r="AJ1565" i="3"/>
  <c r="AC1565" i="3"/>
  <c r="AJ1564" i="3"/>
  <c r="AJ1563" i="3"/>
  <c r="AC1563" i="3"/>
  <c r="AJ1562" i="3"/>
  <c r="AJ1561" i="3"/>
  <c r="AC1561" i="3"/>
  <c r="AJ1560" i="3"/>
  <c r="AJ1559" i="3"/>
  <c r="AC1559" i="3"/>
  <c r="AJ1558" i="3"/>
  <c r="AC1558" i="3"/>
  <c r="AJ1557" i="3"/>
  <c r="AC1557" i="3"/>
  <c r="AJ1556" i="3"/>
  <c r="AJ1555" i="3"/>
  <c r="AJ1554" i="3"/>
  <c r="AJ1553" i="3"/>
  <c r="AJ1552" i="3"/>
  <c r="AJ1551" i="3"/>
  <c r="AJ1550" i="3"/>
  <c r="AC1550" i="3"/>
  <c r="AJ1549" i="3"/>
  <c r="AJ1548" i="3"/>
  <c r="AC1548" i="3"/>
  <c r="AJ1547" i="3"/>
  <c r="AJ1546" i="3"/>
  <c r="AC1546" i="3"/>
  <c r="AJ1545" i="3"/>
  <c r="AJ1544" i="3"/>
  <c r="AJ1543" i="3"/>
  <c r="AJ1542" i="3"/>
  <c r="AC1542" i="3"/>
  <c r="AJ1541" i="3"/>
  <c r="AJ1540" i="3"/>
  <c r="AJ1539" i="3"/>
  <c r="AC1539" i="3"/>
  <c r="AJ1538" i="3"/>
  <c r="AC1538" i="3"/>
  <c r="AJ1537" i="3"/>
  <c r="AJ1536" i="3"/>
  <c r="AJ1535" i="3"/>
  <c r="AC1535" i="3"/>
  <c r="AJ1534" i="3"/>
  <c r="AC1534" i="3"/>
  <c r="AJ1533" i="3"/>
  <c r="AC1533" i="3"/>
  <c r="AJ1532" i="3"/>
  <c r="AJ1531" i="3"/>
  <c r="AC1531" i="3"/>
  <c r="AJ1530" i="3"/>
  <c r="AJ1529" i="3"/>
  <c r="AC1529" i="3"/>
  <c r="AJ1528" i="3"/>
  <c r="AJ1527" i="3"/>
  <c r="AJ1526" i="3"/>
  <c r="AJ1525" i="3"/>
  <c r="AJ1524" i="3"/>
  <c r="AC1524" i="3"/>
  <c r="AJ1523" i="3"/>
  <c r="AC1523" i="3"/>
  <c r="AJ1522" i="3"/>
  <c r="AJ1521" i="3"/>
  <c r="AJ1520" i="3"/>
  <c r="AJ1519" i="3"/>
  <c r="AJ1518" i="3"/>
  <c r="AJ1517" i="3"/>
  <c r="AJ1516" i="3"/>
  <c r="AJ1515" i="3"/>
  <c r="AC1515" i="3"/>
  <c r="AJ1514" i="3"/>
  <c r="AJ1513" i="3"/>
  <c r="AJ1512" i="3"/>
  <c r="AJ1511" i="3"/>
  <c r="AC1511" i="3"/>
  <c r="AJ1510" i="3"/>
  <c r="AC1510" i="3"/>
  <c r="AJ1509" i="3"/>
  <c r="AC1509" i="3"/>
  <c r="AJ1508" i="3"/>
  <c r="AJ1507" i="3"/>
  <c r="AJ1506" i="3"/>
  <c r="AC1506" i="3"/>
  <c r="AJ1505" i="3"/>
  <c r="AJ1504" i="3"/>
  <c r="AC1504" i="3"/>
  <c r="AJ1503" i="3"/>
  <c r="AJ1502" i="3"/>
  <c r="AC1502" i="3"/>
  <c r="AJ1501" i="3"/>
  <c r="AJ1500" i="3"/>
  <c r="AC1500" i="3"/>
  <c r="AJ1499" i="3"/>
  <c r="AJ1498" i="3"/>
  <c r="AJ1497" i="3"/>
  <c r="AC1497" i="3"/>
  <c r="AJ1496" i="3"/>
  <c r="AC1496" i="3"/>
  <c r="AJ1495" i="3"/>
  <c r="AJ1494" i="3"/>
  <c r="AJ1493" i="3"/>
  <c r="AC1493" i="3"/>
  <c r="AJ1492" i="3"/>
  <c r="AJ1491" i="3"/>
  <c r="AC1491" i="3"/>
  <c r="AJ1490" i="3"/>
  <c r="AJ1489" i="3"/>
  <c r="AC1489" i="3"/>
  <c r="AJ1488" i="3"/>
  <c r="AC1488" i="3"/>
  <c r="AJ1487" i="3"/>
  <c r="AC1487" i="3"/>
  <c r="AJ1486" i="3"/>
  <c r="AJ1485" i="3"/>
  <c r="AJ1484" i="3"/>
  <c r="AC1484" i="3"/>
  <c r="AJ1483" i="3"/>
  <c r="AJ1482" i="3"/>
  <c r="AJ1481" i="3"/>
  <c r="AJ1480" i="3"/>
  <c r="AC1480" i="3"/>
  <c r="AJ1479" i="3"/>
  <c r="AJ1478" i="3"/>
  <c r="AC1478" i="3"/>
  <c r="AJ1477" i="3"/>
  <c r="AC1477" i="3"/>
  <c r="AJ1476" i="3"/>
  <c r="AJ1475" i="3"/>
  <c r="AJ1474" i="3"/>
  <c r="AC1474" i="3"/>
  <c r="AJ1473" i="3"/>
  <c r="AC1473" i="3"/>
  <c r="AJ1472" i="3"/>
  <c r="AJ1471" i="3"/>
  <c r="AC1471" i="3"/>
  <c r="AJ1470" i="3"/>
  <c r="AJ1469" i="3"/>
  <c r="AC1469" i="3"/>
  <c r="AJ1468" i="3"/>
  <c r="AC1468" i="3"/>
  <c r="AJ1467" i="3"/>
  <c r="AJ1466" i="3"/>
  <c r="AC1466" i="3"/>
  <c r="AJ1465" i="3"/>
  <c r="AC1465" i="3"/>
  <c r="AJ1464" i="3"/>
  <c r="AJ1463" i="3"/>
  <c r="AC1463" i="3"/>
  <c r="AJ1462" i="3"/>
  <c r="AJ1461" i="3"/>
  <c r="AJ1460" i="3"/>
  <c r="AC1460" i="3"/>
  <c r="AJ1459" i="3"/>
  <c r="AC1459" i="3"/>
  <c r="AJ1458" i="3"/>
  <c r="AJ1457" i="3"/>
  <c r="AC1457" i="3"/>
  <c r="AJ1456" i="3"/>
  <c r="AJ1455" i="3"/>
  <c r="AJ1454" i="3"/>
  <c r="AC1454" i="3"/>
  <c r="AJ1453" i="3"/>
  <c r="AJ1452" i="3"/>
  <c r="AC1452" i="3"/>
  <c r="AJ1451" i="3"/>
  <c r="AJ1450" i="3"/>
  <c r="AJ1449" i="3"/>
  <c r="AC1449" i="3"/>
  <c r="AJ1448" i="3"/>
  <c r="AJ1447" i="3"/>
  <c r="AC1447" i="3"/>
  <c r="AJ1446" i="3"/>
  <c r="AC1446" i="3"/>
  <c r="AJ1445" i="3"/>
  <c r="AJ1444" i="3"/>
  <c r="AC1444" i="3"/>
  <c r="AJ1443" i="3"/>
  <c r="AJ1442" i="3"/>
  <c r="AJ1441" i="3"/>
  <c r="AC1441" i="3"/>
  <c r="AJ1440" i="3"/>
  <c r="AJ1439" i="3"/>
  <c r="AJ1438" i="3"/>
  <c r="AC1438" i="3"/>
  <c r="AJ1437" i="3"/>
  <c r="AJ1436" i="3"/>
  <c r="AJ1435" i="3"/>
  <c r="AC1435" i="3"/>
  <c r="AJ1434" i="3"/>
  <c r="AJ1433" i="3"/>
  <c r="AC1433" i="3"/>
  <c r="AJ1432" i="3"/>
  <c r="AJ1431" i="3"/>
  <c r="AC1431" i="3"/>
  <c r="AJ1430" i="3"/>
  <c r="AC1430" i="3"/>
  <c r="AJ1429" i="3"/>
  <c r="AJ1428" i="3"/>
  <c r="AC1428" i="3"/>
  <c r="AJ1427" i="3"/>
  <c r="AC1427" i="3"/>
  <c r="AJ1426" i="3"/>
  <c r="AJ1425" i="3"/>
  <c r="AC1425" i="3"/>
  <c r="AJ1424" i="3"/>
  <c r="AJ1423" i="3"/>
  <c r="AJ1422" i="3"/>
  <c r="AJ1421" i="3"/>
  <c r="AJ1420" i="3"/>
  <c r="AC1420" i="3"/>
  <c r="AJ1419" i="3"/>
  <c r="AC1419" i="3"/>
  <c r="AJ1418" i="3"/>
  <c r="AJ1417" i="3"/>
  <c r="AC1417" i="3"/>
  <c r="AJ1416" i="3"/>
  <c r="AJ1415" i="3"/>
  <c r="AC1415" i="3"/>
  <c r="AJ1414" i="3"/>
  <c r="AJ1413" i="3"/>
  <c r="AC1413" i="3"/>
  <c r="AJ1412" i="3"/>
  <c r="AC1412" i="3"/>
  <c r="AJ1411" i="3"/>
  <c r="AC1411" i="3"/>
  <c r="AJ1410" i="3"/>
  <c r="AJ1409" i="3"/>
  <c r="AC1409" i="3"/>
  <c r="AJ1408" i="3"/>
  <c r="AJ1407" i="3"/>
  <c r="AJ1406" i="3"/>
  <c r="AJ1405" i="3"/>
  <c r="AC1405" i="3"/>
  <c r="AJ1404" i="3"/>
  <c r="AJ1403" i="3"/>
  <c r="AJ1402" i="3"/>
  <c r="AC1402" i="3"/>
  <c r="AJ1401" i="3"/>
  <c r="AC1401" i="3"/>
  <c r="AJ1400" i="3"/>
  <c r="AC1400" i="3"/>
  <c r="AJ1399" i="3"/>
  <c r="AJ1398" i="3"/>
  <c r="AC1398" i="3"/>
  <c r="AJ1397" i="3"/>
  <c r="AJ1396" i="3"/>
  <c r="AC1396" i="3"/>
  <c r="AJ1395" i="3"/>
  <c r="AJ1394" i="3"/>
  <c r="AJ1393" i="3"/>
  <c r="AJ1392" i="3"/>
  <c r="AJ1391" i="3"/>
  <c r="AJ1390" i="3"/>
  <c r="AJ1389" i="3"/>
  <c r="AC1389" i="3"/>
  <c r="AJ1388" i="3"/>
  <c r="AJ1387" i="3"/>
  <c r="AC1387" i="3"/>
  <c r="AJ1386" i="3"/>
  <c r="AC1386" i="3"/>
  <c r="AJ1385" i="3"/>
  <c r="AC1385" i="3"/>
  <c r="AJ1384" i="3"/>
  <c r="AC1384" i="3"/>
  <c r="AJ1383" i="3"/>
  <c r="AJ1382" i="3"/>
  <c r="AC1382" i="3"/>
  <c r="AJ1381" i="3"/>
  <c r="AC1381" i="3"/>
  <c r="AJ1380" i="3"/>
  <c r="AJ1379" i="3"/>
  <c r="AC1379" i="3"/>
  <c r="AJ1378" i="3"/>
  <c r="AJ1377" i="3"/>
  <c r="AC1377" i="3"/>
  <c r="AJ1376" i="3"/>
  <c r="AJ1375" i="3"/>
  <c r="AJ1374" i="3"/>
  <c r="AC1374" i="3"/>
  <c r="AJ1373" i="3"/>
  <c r="AC1373" i="3"/>
  <c r="AJ1372" i="3"/>
  <c r="AJ1371" i="3"/>
  <c r="AC1371" i="3"/>
  <c r="AJ1370" i="3"/>
  <c r="AJ1369" i="3"/>
  <c r="AJ1368" i="3"/>
  <c r="AJ1367" i="3"/>
  <c r="AJ1366" i="3"/>
  <c r="AJ1365" i="3"/>
  <c r="AC1365" i="3"/>
  <c r="AJ1364" i="3"/>
  <c r="AC1364" i="3"/>
  <c r="AJ1363" i="3"/>
  <c r="AC1363" i="3"/>
  <c r="AJ1362" i="3"/>
  <c r="AJ1361" i="3"/>
  <c r="AJ1360" i="3"/>
  <c r="AJ1359" i="3"/>
  <c r="AJ1358" i="3"/>
  <c r="AJ1357" i="3"/>
  <c r="AC1357" i="3"/>
  <c r="AJ1356" i="3"/>
  <c r="AC1356" i="3"/>
  <c r="AJ1355" i="3"/>
  <c r="AC1355" i="3"/>
  <c r="AJ1354" i="3"/>
  <c r="AJ1353" i="3"/>
  <c r="AJ1352" i="3"/>
  <c r="AJ1351" i="3"/>
  <c r="AC1351" i="3"/>
  <c r="AJ1350" i="3"/>
  <c r="AJ1349" i="3"/>
  <c r="AC1349" i="3"/>
  <c r="AJ1348" i="3"/>
  <c r="AJ1347" i="3"/>
  <c r="AC1347" i="3"/>
  <c r="AJ1346" i="3"/>
  <c r="AJ1345" i="3"/>
  <c r="AJ1344" i="3"/>
  <c r="AJ1343" i="3"/>
  <c r="AJ1342" i="3"/>
  <c r="AJ1341" i="3"/>
  <c r="AC1341" i="3"/>
  <c r="AJ1340" i="3"/>
  <c r="AC1340" i="3"/>
  <c r="AJ1339" i="3"/>
  <c r="AC1339" i="3"/>
  <c r="AJ1338" i="3"/>
  <c r="AJ1337" i="3"/>
  <c r="AJ1336" i="3"/>
  <c r="AJ1335" i="3"/>
  <c r="AC1335" i="3"/>
  <c r="AJ1334" i="3"/>
  <c r="AJ1333" i="3"/>
  <c r="AC1333" i="3"/>
  <c r="AJ1332" i="3"/>
  <c r="AC1332" i="3"/>
  <c r="AJ1331" i="3"/>
  <c r="AJ1330" i="3"/>
  <c r="AJ1329" i="3"/>
  <c r="AJ1328" i="3"/>
  <c r="AC1328" i="3"/>
  <c r="AJ1327" i="3"/>
  <c r="AJ1326" i="3"/>
  <c r="AJ1325" i="3"/>
  <c r="AJ1324" i="3"/>
  <c r="AJ1323" i="3"/>
  <c r="AJ1322" i="3"/>
  <c r="AC1322" i="3"/>
  <c r="AJ1321" i="3"/>
  <c r="AC1321" i="3"/>
  <c r="AJ1320" i="3"/>
  <c r="AC1320" i="3"/>
  <c r="AJ1319" i="3"/>
  <c r="AC1319" i="3"/>
  <c r="AJ1318" i="3"/>
  <c r="AJ1317" i="3"/>
  <c r="AJ1316" i="3"/>
  <c r="AC1316" i="3"/>
  <c r="AJ1315" i="3"/>
  <c r="AJ1314" i="3"/>
  <c r="AC1314" i="3"/>
  <c r="AJ1313" i="3"/>
  <c r="AC1313" i="3"/>
  <c r="AJ1312" i="3"/>
  <c r="AC1312" i="3"/>
  <c r="AJ1311" i="3"/>
  <c r="AC1311" i="3"/>
  <c r="AJ1310" i="3"/>
  <c r="AJ1309" i="3"/>
  <c r="AJ1308" i="3"/>
  <c r="AJ1307" i="3"/>
  <c r="AJ1306" i="3"/>
  <c r="AC1306" i="3"/>
  <c r="AJ1305" i="3"/>
  <c r="AJ1304" i="3"/>
  <c r="AJ1303" i="3"/>
  <c r="AC1303" i="3"/>
  <c r="AJ1302" i="3"/>
  <c r="AJ1301" i="3"/>
  <c r="AC1301" i="3"/>
  <c r="AJ1300" i="3"/>
  <c r="AJ1299" i="3"/>
  <c r="AJ1298" i="3"/>
  <c r="AJ1297" i="3"/>
  <c r="AJ1296" i="3"/>
  <c r="AJ1295" i="3"/>
  <c r="AJ1294" i="3"/>
  <c r="AC1294" i="3"/>
  <c r="AJ1293" i="3"/>
  <c r="AJ1292" i="3"/>
  <c r="AJ1291" i="3"/>
  <c r="AC1291" i="3"/>
  <c r="AJ1290" i="3"/>
  <c r="AC1290" i="3"/>
  <c r="AJ1289" i="3"/>
  <c r="AJ1288" i="3"/>
  <c r="AJ1287" i="3"/>
  <c r="AJ1286" i="3"/>
  <c r="AJ1285" i="3"/>
  <c r="AJ1284" i="3"/>
  <c r="AJ1283" i="3"/>
  <c r="AC1283" i="3"/>
  <c r="AJ1282" i="3"/>
  <c r="AJ1281" i="3"/>
  <c r="AJ1280" i="3"/>
  <c r="AC1280" i="3"/>
  <c r="AJ1279" i="3"/>
  <c r="AJ1278" i="3"/>
  <c r="AJ1277" i="3"/>
  <c r="AJ1276" i="3"/>
  <c r="AC1276" i="3"/>
  <c r="AJ1275" i="3"/>
  <c r="AJ1274" i="3"/>
  <c r="AJ1273" i="3"/>
  <c r="AC1273" i="3"/>
  <c r="AJ1272" i="3"/>
  <c r="AC1272" i="3"/>
  <c r="AJ1271" i="3"/>
  <c r="AC1271" i="3"/>
  <c r="AJ1270" i="3"/>
  <c r="AC1270" i="3"/>
  <c r="AJ1269" i="3"/>
  <c r="AC1269" i="3"/>
  <c r="AJ1268" i="3"/>
  <c r="AC1268" i="3"/>
  <c r="AJ1267" i="3"/>
  <c r="AJ1266" i="3"/>
  <c r="AJ1265" i="3"/>
  <c r="AJ1264" i="3"/>
  <c r="AJ1263" i="3"/>
  <c r="AJ1262" i="3"/>
  <c r="AJ1261" i="3"/>
  <c r="AJ1260" i="3"/>
  <c r="AJ1259" i="3"/>
  <c r="AJ1258" i="3"/>
  <c r="AC1258" i="3"/>
  <c r="AJ1257" i="3"/>
  <c r="AC1257" i="3"/>
  <c r="AJ1256" i="3"/>
  <c r="AJ1255" i="3"/>
  <c r="AC1255" i="3"/>
  <c r="AJ1254" i="3"/>
  <c r="AJ1253" i="3"/>
  <c r="AC1253" i="3"/>
  <c r="AJ1252" i="3"/>
  <c r="AJ1251" i="3"/>
  <c r="AJ1250" i="3"/>
  <c r="AJ1249" i="3"/>
  <c r="AJ1248" i="3"/>
  <c r="AC1248" i="3"/>
  <c r="AJ1247" i="3"/>
  <c r="AJ1246" i="3"/>
  <c r="AC1246" i="3"/>
  <c r="AJ1245" i="3"/>
  <c r="AJ1244" i="3"/>
  <c r="AJ1243" i="3"/>
  <c r="AC1243" i="3"/>
  <c r="AJ1242" i="3"/>
  <c r="AJ1241" i="3"/>
  <c r="AJ1240" i="3"/>
  <c r="AC1240" i="3"/>
  <c r="AJ1239" i="3"/>
  <c r="AJ1238" i="3"/>
  <c r="AJ1237" i="3"/>
  <c r="AJ1236" i="3"/>
  <c r="AC1236" i="3"/>
  <c r="AJ1235" i="3"/>
  <c r="AJ1234" i="3"/>
  <c r="AJ1233" i="3"/>
  <c r="AC1233" i="3"/>
  <c r="AJ1232" i="3"/>
  <c r="AC1232" i="3"/>
  <c r="AJ1231" i="3"/>
  <c r="AJ1230" i="3"/>
  <c r="AJ1229" i="3"/>
  <c r="AJ1228" i="3"/>
  <c r="AC1228" i="3"/>
  <c r="AJ1227" i="3"/>
  <c r="AJ1226" i="3"/>
  <c r="AJ1225" i="3"/>
  <c r="AJ1224" i="3"/>
  <c r="AC1224" i="3"/>
  <c r="AJ1223" i="3"/>
  <c r="AJ1222" i="3"/>
  <c r="AJ1221" i="3"/>
  <c r="AJ1220" i="3"/>
  <c r="AJ1219" i="3"/>
  <c r="AJ1218" i="3"/>
  <c r="AJ1217" i="3"/>
  <c r="AJ1216" i="3"/>
  <c r="AC1216" i="3"/>
  <c r="AJ1215" i="3"/>
  <c r="AJ1214" i="3"/>
  <c r="AJ1213" i="3"/>
  <c r="AJ1212" i="3"/>
  <c r="AJ1211" i="3"/>
  <c r="AC1211" i="3"/>
  <c r="AJ1210" i="3"/>
  <c r="AJ1209" i="3"/>
  <c r="AJ1208" i="3"/>
  <c r="AC1208" i="3"/>
  <c r="AJ1207" i="3"/>
  <c r="AJ1206" i="3"/>
  <c r="AC1206" i="3"/>
  <c r="AJ1205" i="3"/>
  <c r="AJ1204" i="3"/>
  <c r="AJ1203" i="3"/>
  <c r="AC1203" i="3"/>
  <c r="AJ1202" i="3"/>
  <c r="AJ1201" i="3"/>
  <c r="AJ1200" i="3"/>
  <c r="AC1200" i="3"/>
  <c r="AJ1199" i="3"/>
  <c r="AJ1198" i="3"/>
  <c r="AC1198" i="3"/>
  <c r="AJ1197" i="3"/>
  <c r="AJ1196" i="3"/>
  <c r="AJ1195" i="3"/>
  <c r="AC1195" i="3"/>
  <c r="AJ1194" i="3"/>
  <c r="AJ1193" i="3"/>
  <c r="AJ1192" i="3"/>
  <c r="AC1192" i="3"/>
  <c r="AJ1191" i="3"/>
  <c r="AC1191" i="3"/>
  <c r="AJ1190" i="3"/>
  <c r="AJ1189" i="3"/>
  <c r="AC1189" i="3"/>
  <c r="AJ1188" i="3"/>
  <c r="AJ1187" i="3"/>
  <c r="AC1187" i="3"/>
  <c r="AJ1186" i="3"/>
  <c r="AJ1185" i="3"/>
  <c r="AJ1184" i="3"/>
  <c r="AC1184" i="3"/>
  <c r="AJ1183" i="3"/>
  <c r="AC1183" i="3"/>
  <c r="AJ1182" i="3"/>
  <c r="AJ1181" i="3"/>
  <c r="AJ1180" i="3"/>
  <c r="AJ1179" i="3"/>
  <c r="AJ1178" i="3"/>
  <c r="AJ1177" i="3"/>
  <c r="AJ1176" i="3"/>
  <c r="AC1176" i="3"/>
  <c r="AJ1175" i="3"/>
  <c r="AJ1174" i="3"/>
  <c r="AC1174" i="3"/>
  <c r="AJ1173" i="3"/>
  <c r="AJ1172" i="3"/>
  <c r="AJ1171" i="3"/>
  <c r="AJ1170" i="3"/>
  <c r="AC1170" i="3"/>
  <c r="AJ1169" i="3"/>
  <c r="AJ1168" i="3"/>
  <c r="AC1168" i="3"/>
  <c r="AJ1167" i="3"/>
  <c r="AC1167" i="3"/>
  <c r="AJ1166" i="3"/>
  <c r="AC1166" i="3"/>
  <c r="AJ1165" i="3"/>
  <c r="AC1165" i="3"/>
  <c r="AJ1164" i="3"/>
  <c r="AJ1163" i="3"/>
  <c r="AJ1162" i="3"/>
  <c r="AC1162" i="3"/>
  <c r="AJ1161" i="3"/>
  <c r="AJ1160" i="3"/>
  <c r="AC1160" i="3"/>
  <c r="AJ1159" i="3"/>
  <c r="AC1159" i="3"/>
  <c r="AJ1158" i="3"/>
  <c r="AC1158" i="3"/>
  <c r="AJ1157" i="3"/>
  <c r="AJ1156" i="3"/>
  <c r="AJ1155" i="3"/>
  <c r="AJ1154" i="3"/>
  <c r="AJ1153" i="3"/>
  <c r="AJ1152" i="3"/>
  <c r="AJ1151" i="3"/>
  <c r="AJ1150" i="3"/>
  <c r="AC1150" i="3"/>
  <c r="AJ1149" i="3"/>
  <c r="AJ1148" i="3"/>
  <c r="AJ1147" i="3"/>
  <c r="AJ1146" i="3"/>
  <c r="AJ1145" i="3"/>
  <c r="AC1145" i="3"/>
  <c r="AJ1144" i="3"/>
  <c r="AJ1143" i="3"/>
  <c r="AJ1142" i="3"/>
  <c r="AJ1141" i="3"/>
  <c r="AC1141" i="3"/>
  <c r="AJ1140" i="3"/>
  <c r="AJ1139" i="3"/>
  <c r="AJ1138" i="3"/>
  <c r="AJ1137" i="3"/>
  <c r="AJ1136" i="3"/>
  <c r="AJ1135" i="3"/>
  <c r="AJ1134" i="3"/>
  <c r="AC1134" i="3"/>
  <c r="AJ1133" i="3"/>
  <c r="AJ1132" i="3"/>
  <c r="AJ1131" i="3"/>
  <c r="AJ1130" i="3"/>
  <c r="AJ1129" i="3"/>
  <c r="AC1129" i="3"/>
  <c r="AJ1128" i="3"/>
  <c r="AJ1127" i="3"/>
  <c r="AC1127" i="3"/>
  <c r="AJ1126" i="3"/>
  <c r="AC1126" i="3"/>
  <c r="AJ1125" i="3"/>
  <c r="AJ1124" i="3"/>
  <c r="AJ1123" i="3"/>
  <c r="AJ1122" i="3"/>
  <c r="AJ1121" i="3"/>
  <c r="AJ1120" i="3"/>
  <c r="AJ1119" i="3"/>
  <c r="AJ1118" i="3"/>
  <c r="AC1118" i="3"/>
  <c r="AJ1117" i="3"/>
  <c r="AJ1116" i="3"/>
  <c r="AJ1115" i="3"/>
  <c r="AJ1114" i="3"/>
  <c r="AC1114" i="3"/>
  <c r="AJ1113" i="3"/>
  <c r="AC1113" i="3"/>
  <c r="AJ1112" i="3"/>
  <c r="AJ1111" i="3"/>
  <c r="AJ1110" i="3"/>
  <c r="AJ1109" i="3"/>
  <c r="AJ1108" i="3"/>
  <c r="AJ1107" i="3"/>
  <c r="AC1107" i="3"/>
  <c r="AJ1106" i="3"/>
  <c r="AJ1105" i="3"/>
  <c r="AJ1104" i="3"/>
  <c r="AJ1103" i="3"/>
  <c r="AJ1102" i="3"/>
  <c r="AJ1101" i="3"/>
  <c r="AC1101" i="3"/>
  <c r="AJ1100" i="3"/>
  <c r="AJ1099" i="3"/>
  <c r="AJ1098" i="3"/>
  <c r="AJ1097" i="3"/>
  <c r="AC1097" i="3"/>
  <c r="AJ1096" i="3"/>
  <c r="AC1096" i="3"/>
  <c r="AJ1095" i="3"/>
  <c r="AJ1094" i="3"/>
  <c r="AJ1093" i="3"/>
  <c r="AC1093" i="3"/>
  <c r="AJ1092" i="3"/>
  <c r="AJ1091" i="3"/>
  <c r="AJ1090" i="3"/>
  <c r="AJ1089" i="3"/>
  <c r="AJ1088" i="3"/>
  <c r="AC1088" i="3"/>
  <c r="AJ1087" i="3"/>
  <c r="AC1087" i="3"/>
  <c r="AJ1086" i="3"/>
  <c r="AJ1085" i="3"/>
  <c r="AC1085" i="3"/>
  <c r="AJ1084" i="3"/>
  <c r="AJ1083" i="3"/>
  <c r="AJ1082" i="3"/>
  <c r="AJ1081" i="3"/>
  <c r="AC1081" i="3"/>
  <c r="AJ1080" i="3"/>
  <c r="AJ1079" i="3"/>
  <c r="AJ1078" i="3"/>
  <c r="AJ1077" i="3"/>
  <c r="AC1077" i="3"/>
  <c r="AJ1076" i="3"/>
  <c r="AC1076" i="3"/>
  <c r="AJ1075" i="3"/>
  <c r="AJ1074" i="3"/>
  <c r="AJ1073" i="3"/>
  <c r="AJ1072" i="3"/>
  <c r="AJ1071" i="3"/>
  <c r="AJ1070" i="3"/>
  <c r="AJ1069" i="3"/>
  <c r="AC1069" i="3"/>
  <c r="AJ1068" i="3"/>
  <c r="AJ1067" i="3"/>
  <c r="AJ1066" i="3"/>
  <c r="AJ1065" i="3"/>
  <c r="AC1065" i="3"/>
  <c r="AJ1064" i="3"/>
  <c r="AJ1063" i="3"/>
  <c r="AJ1062" i="3"/>
  <c r="AJ1061" i="3"/>
  <c r="AC1061" i="3"/>
  <c r="AJ1060" i="3"/>
  <c r="AJ1059" i="3"/>
  <c r="AJ1058" i="3"/>
  <c r="AJ1057" i="3"/>
  <c r="AJ1056" i="3"/>
  <c r="AC1056" i="3"/>
  <c r="AJ1055" i="3"/>
  <c r="AJ1054" i="3"/>
  <c r="AC1054" i="3"/>
  <c r="AJ1053" i="3"/>
  <c r="AJ1052" i="3"/>
  <c r="AJ1051" i="3"/>
  <c r="AC1051" i="3"/>
  <c r="AJ1050" i="3"/>
  <c r="AJ1049" i="3"/>
  <c r="AJ1048" i="3"/>
  <c r="AC1048" i="3"/>
  <c r="AJ1047" i="3"/>
  <c r="AJ1046" i="3"/>
  <c r="AJ1045" i="3"/>
  <c r="AJ1044" i="3"/>
  <c r="AC1044" i="3"/>
  <c r="AJ1043" i="3"/>
  <c r="AC1043" i="3"/>
  <c r="AJ1042" i="3"/>
  <c r="AJ1041" i="3"/>
  <c r="AJ1040" i="3"/>
  <c r="AJ1039" i="3"/>
  <c r="AJ1038" i="3"/>
  <c r="AJ1037" i="3"/>
  <c r="AJ1036" i="3"/>
  <c r="AJ1035" i="3"/>
  <c r="AJ1034" i="3"/>
  <c r="AC1034" i="3"/>
  <c r="AJ1033" i="3"/>
  <c r="AJ1032" i="3"/>
  <c r="AC1032" i="3"/>
  <c r="AJ1031" i="3"/>
  <c r="AJ1030" i="3"/>
  <c r="AJ1029" i="3"/>
  <c r="AC1029" i="3"/>
  <c r="AJ1028" i="3"/>
  <c r="AJ1027" i="3"/>
  <c r="AC1027" i="3"/>
  <c r="AJ1026" i="3"/>
  <c r="AJ1025" i="3"/>
  <c r="AJ1024" i="3"/>
  <c r="AJ1023" i="3"/>
  <c r="AJ1022" i="3"/>
  <c r="AJ1021" i="3"/>
  <c r="AC1021" i="3"/>
  <c r="AJ1020" i="3"/>
  <c r="AJ1019" i="3"/>
  <c r="AJ1018" i="3"/>
  <c r="AJ1017" i="3"/>
  <c r="AJ1016" i="3"/>
  <c r="AJ1015" i="3"/>
  <c r="AC1015" i="3"/>
  <c r="AJ1014" i="3"/>
  <c r="AJ1013" i="3"/>
  <c r="AC1013" i="3"/>
  <c r="AJ1012" i="3"/>
  <c r="AJ1011" i="3"/>
  <c r="AJ1010" i="3"/>
  <c r="AJ1009" i="3"/>
  <c r="AJ1008" i="3"/>
  <c r="AJ1007" i="3"/>
  <c r="AC1007" i="3"/>
  <c r="AJ1006" i="3"/>
  <c r="AJ1005" i="3"/>
  <c r="AC1005" i="3"/>
  <c r="AJ1004" i="3"/>
  <c r="AJ1003" i="3"/>
  <c r="AC1003" i="3"/>
  <c r="AJ1002" i="3"/>
  <c r="AC1002" i="3"/>
  <c r="AJ1001" i="3"/>
  <c r="AJ1000" i="3"/>
  <c r="AJ999" i="3"/>
  <c r="AC999" i="3"/>
  <c r="AJ998" i="3"/>
  <c r="AC998" i="3"/>
  <c r="AJ997" i="3"/>
  <c r="AC997" i="3"/>
  <c r="AJ996" i="3"/>
  <c r="AC996" i="3"/>
  <c r="AJ995" i="3"/>
  <c r="AJ994" i="3"/>
  <c r="AJ993" i="3"/>
  <c r="AJ992" i="3"/>
  <c r="AJ991" i="3"/>
  <c r="AC991" i="3"/>
  <c r="AJ990" i="3"/>
  <c r="AJ989" i="3"/>
  <c r="AJ988" i="3"/>
  <c r="AC988" i="3"/>
  <c r="AJ987" i="3"/>
  <c r="AC987" i="3"/>
  <c r="AJ986" i="3"/>
  <c r="AC986" i="3"/>
  <c r="AJ985" i="3"/>
  <c r="AJ984" i="3"/>
  <c r="AC984" i="3"/>
  <c r="AJ983" i="3"/>
  <c r="AJ982" i="3"/>
  <c r="AC982" i="3"/>
  <c r="AJ981" i="3"/>
  <c r="AJ980" i="3"/>
  <c r="AJ979" i="3"/>
  <c r="AJ978" i="3"/>
  <c r="AJ977" i="3"/>
  <c r="AJ976" i="3"/>
  <c r="AJ975" i="3"/>
  <c r="AJ974" i="3"/>
  <c r="AJ973" i="3"/>
  <c r="AJ972" i="3"/>
  <c r="AJ971" i="3"/>
  <c r="AJ970" i="3"/>
  <c r="AJ969" i="3"/>
  <c r="AJ968" i="3"/>
  <c r="AJ967" i="3"/>
  <c r="AJ966" i="3"/>
  <c r="AC966" i="3"/>
  <c r="AJ965" i="3"/>
  <c r="AC965" i="3"/>
  <c r="AJ964" i="3"/>
  <c r="AJ963" i="3"/>
  <c r="AC963" i="3"/>
  <c r="AJ962" i="3"/>
  <c r="AJ961" i="3"/>
  <c r="AJ960" i="3"/>
  <c r="AJ959" i="3"/>
  <c r="AJ958" i="3"/>
  <c r="AC958" i="3"/>
  <c r="AJ957" i="3"/>
  <c r="AJ956" i="3"/>
  <c r="AJ955" i="3"/>
  <c r="AC955" i="3"/>
  <c r="AJ954" i="3"/>
  <c r="AJ953" i="3"/>
  <c r="AJ952" i="3"/>
  <c r="AJ951" i="3"/>
  <c r="AJ950" i="3"/>
  <c r="AJ949" i="3"/>
  <c r="AJ948" i="3"/>
  <c r="AC948" i="3"/>
  <c r="AJ947" i="3"/>
  <c r="AJ946" i="3"/>
  <c r="AC946" i="3"/>
  <c r="AJ945" i="3"/>
  <c r="AJ944" i="3"/>
  <c r="AJ943" i="3"/>
  <c r="AJ942" i="3"/>
  <c r="AJ941" i="3"/>
  <c r="AC941" i="3"/>
  <c r="AJ940" i="3"/>
  <c r="AJ939" i="3"/>
  <c r="AJ938" i="3"/>
  <c r="AJ937" i="3"/>
  <c r="AC937" i="3"/>
  <c r="AJ936" i="3"/>
  <c r="AC936" i="3"/>
  <c r="AJ935" i="3"/>
  <c r="AJ934" i="3"/>
  <c r="AC934" i="3"/>
  <c r="AJ933" i="3"/>
  <c r="AJ932" i="3"/>
  <c r="AJ931" i="3"/>
  <c r="AJ930" i="3"/>
  <c r="AC930" i="3"/>
  <c r="AJ929" i="3"/>
  <c r="AC929" i="3"/>
  <c r="AJ928" i="3"/>
  <c r="AJ927" i="3"/>
  <c r="AJ926" i="3"/>
  <c r="AC926" i="3"/>
  <c r="AJ925" i="3"/>
  <c r="AC925" i="3"/>
  <c r="AJ924" i="3"/>
  <c r="AJ923" i="3"/>
  <c r="AJ922" i="3"/>
  <c r="AC922" i="3"/>
  <c r="AJ921" i="3"/>
  <c r="AC921" i="3"/>
  <c r="AJ920" i="3"/>
  <c r="AJ919" i="3"/>
  <c r="AC919" i="3"/>
  <c r="AJ918" i="3"/>
  <c r="AJ917" i="3"/>
  <c r="AC917" i="3"/>
  <c r="AJ916" i="3"/>
  <c r="AJ915" i="3"/>
  <c r="AJ914" i="3"/>
  <c r="AC914" i="3"/>
  <c r="AJ913" i="3"/>
  <c r="AJ912" i="3"/>
  <c r="AJ911" i="3"/>
  <c r="AJ910" i="3"/>
  <c r="AC910" i="3"/>
  <c r="AJ909" i="3"/>
  <c r="AC909" i="3"/>
  <c r="AJ908" i="3"/>
  <c r="AJ907" i="3"/>
  <c r="AC907" i="3"/>
  <c r="AJ906" i="3"/>
  <c r="AC906" i="3"/>
  <c r="AJ905" i="3"/>
  <c r="AC905" i="3"/>
  <c r="AJ904" i="3"/>
  <c r="AJ903" i="3"/>
  <c r="AJ902" i="3"/>
  <c r="AJ901" i="3"/>
  <c r="AC901" i="3"/>
  <c r="AJ900" i="3"/>
  <c r="AJ899" i="3"/>
  <c r="AC899" i="3"/>
  <c r="AJ898" i="3"/>
  <c r="AC898" i="3"/>
  <c r="AJ897" i="3"/>
  <c r="AJ896" i="3"/>
  <c r="AC896" i="3"/>
  <c r="AJ895" i="3"/>
  <c r="AC895" i="3"/>
  <c r="AJ894" i="3"/>
  <c r="AJ893" i="3"/>
  <c r="AJ892" i="3"/>
  <c r="AJ891" i="3"/>
  <c r="AJ890" i="3"/>
  <c r="AC890" i="3"/>
  <c r="AJ889" i="3"/>
  <c r="AJ888" i="3"/>
  <c r="AJ887" i="3"/>
  <c r="AJ886" i="3"/>
  <c r="AJ885" i="3"/>
  <c r="AC885" i="3"/>
  <c r="AJ884" i="3"/>
  <c r="AJ883" i="3"/>
  <c r="AJ882" i="3"/>
  <c r="AC882" i="3"/>
  <c r="AJ881" i="3"/>
  <c r="AC881" i="3"/>
  <c r="AJ880" i="3"/>
  <c r="AJ879" i="3"/>
  <c r="AC879" i="3"/>
  <c r="AJ878" i="3"/>
  <c r="AC878" i="3"/>
  <c r="AJ877" i="3"/>
  <c r="AC877" i="3"/>
  <c r="AJ876" i="3"/>
  <c r="AC876" i="3"/>
  <c r="AJ875" i="3"/>
  <c r="AJ874" i="3"/>
  <c r="AC874" i="3"/>
  <c r="AJ873" i="3"/>
  <c r="AJ872" i="3"/>
  <c r="AJ871" i="3"/>
  <c r="AJ870" i="3"/>
  <c r="AJ869" i="3"/>
  <c r="AJ868" i="3"/>
  <c r="AC868" i="3"/>
  <c r="AJ867" i="3"/>
  <c r="AJ866" i="3"/>
  <c r="AC866" i="3"/>
  <c r="AJ865" i="3"/>
  <c r="AJ864" i="3"/>
  <c r="AC864" i="3"/>
  <c r="AJ863" i="3"/>
  <c r="AJ862" i="3"/>
  <c r="AC862" i="3"/>
  <c r="AJ861" i="3"/>
  <c r="AJ860" i="3"/>
  <c r="AC860" i="3"/>
  <c r="AJ859" i="3"/>
  <c r="AJ858" i="3"/>
  <c r="AJ857" i="3"/>
  <c r="AJ856" i="3"/>
  <c r="AJ855" i="3"/>
  <c r="AC855" i="3"/>
  <c r="AJ854" i="3"/>
  <c r="AJ853" i="3"/>
  <c r="AJ852" i="3"/>
  <c r="AJ851" i="3"/>
  <c r="AC851" i="3"/>
  <c r="AJ850" i="3"/>
  <c r="AC850" i="3"/>
  <c r="AJ849" i="3"/>
  <c r="AJ848" i="3"/>
  <c r="AC848" i="3"/>
  <c r="AJ847" i="3"/>
  <c r="AJ846" i="3"/>
  <c r="AJ845" i="3"/>
  <c r="AJ844" i="3"/>
  <c r="AC844" i="3"/>
  <c r="AJ843" i="3"/>
  <c r="AJ842" i="3"/>
  <c r="AJ841" i="3"/>
  <c r="AC841" i="3"/>
  <c r="AJ840" i="3"/>
  <c r="AC840" i="3"/>
  <c r="AJ839" i="3"/>
  <c r="AJ838" i="3"/>
  <c r="AJ837" i="3"/>
  <c r="AJ836" i="3"/>
  <c r="AC836" i="3"/>
  <c r="AJ835" i="3"/>
  <c r="AJ834" i="3"/>
  <c r="AC834" i="3"/>
  <c r="AJ833" i="3"/>
  <c r="AJ832" i="3"/>
  <c r="AC832" i="3"/>
  <c r="AJ831" i="3"/>
  <c r="AJ830" i="3"/>
  <c r="AJ829" i="3"/>
  <c r="AJ828" i="3"/>
  <c r="AJ827" i="3"/>
  <c r="AJ826" i="3"/>
  <c r="AJ825" i="3"/>
  <c r="AC825" i="3"/>
  <c r="AJ824" i="3"/>
  <c r="AC824" i="3"/>
  <c r="AJ823" i="3"/>
  <c r="AC823" i="3"/>
  <c r="AJ822" i="3"/>
  <c r="AJ821" i="3"/>
  <c r="AJ820" i="3"/>
  <c r="AJ819" i="3"/>
  <c r="AC819" i="3"/>
  <c r="AJ818" i="3"/>
  <c r="AJ817" i="3"/>
  <c r="AJ816" i="3"/>
  <c r="AJ815" i="3"/>
  <c r="AC815" i="3"/>
  <c r="AJ814" i="3"/>
  <c r="AC814" i="3"/>
  <c r="AJ813" i="3"/>
  <c r="AJ812" i="3"/>
  <c r="AC812" i="3"/>
  <c r="AJ811" i="3"/>
  <c r="AC811" i="3"/>
  <c r="AJ810" i="3"/>
  <c r="AJ809" i="3"/>
  <c r="AC809" i="3"/>
  <c r="AJ808" i="3"/>
  <c r="AC808" i="3"/>
  <c r="AJ807" i="3"/>
  <c r="AJ806" i="3"/>
  <c r="AJ805" i="3"/>
  <c r="AJ804" i="3"/>
  <c r="AC804" i="3"/>
  <c r="AJ803" i="3"/>
  <c r="AC803" i="3"/>
  <c r="AJ802" i="3"/>
  <c r="AC802" i="3"/>
  <c r="AJ801" i="3"/>
  <c r="AJ800" i="3"/>
  <c r="AC800" i="3"/>
  <c r="AJ799" i="3"/>
  <c r="AC799" i="3"/>
  <c r="AJ798" i="3"/>
  <c r="AJ797" i="3"/>
  <c r="AJ796" i="3"/>
  <c r="AC796" i="3"/>
  <c r="AJ795" i="3"/>
  <c r="AJ794" i="3"/>
  <c r="AJ793" i="3"/>
  <c r="AC793" i="3"/>
  <c r="AJ792" i="3"/>
  <c r="AC792" i="3"/>
  <c r="AJ791" i="3"/>
  <c r="AJ790" i="3"/>
  <c r="AC790" i="3"/>
  <c r="AJ789" i="3"/>
  <c r="AJ788" i="3"/>
  <c r="AJ787" i="3"/>
  <c r="AJ786" i="3"/>
  <c r="AJ785" i="3"/>
  <c r="AC785" i="3"/>
  <c r="AJ784" i="3"/>
  <c r="AC784" i="3"/>
  <c r="AJ783" i="3"/>
  <c r="AJ782" i="3"/>
  <c r="AJ781" i="3"/>
  <c r="AJ780" i="3"/>
  <c r="AJ779" i="3"/>
  <c r="AC779" i="3"/>
  <c r="AJ778" i="3"/>
  <c r="AC778" i="3"/>
  <c r="AJ777" i="3"/>
  <c r="AJ776" i="3"/>
  <c r="AC776" i="3"/>
  <c r="AJ775" i="3"/>
  <c r="AC775" i="3"/>
  <c r="AJ774" i="3"/>
  <c r="AJ773" i="3"/>
  <c r="AJ772" i="3"/>
  <c r="AC772" i="3"/>
  <c r="AJ771" i="3"/>
  <c r="AJ770" i="3"/>
  <c r="AJ769" i="3"/>
  <c r="AJ768" i="3"/>
  <c r="AC768" i="3"/>
  <c r="AJ767" i="3"/>
  <c r="AC767" i="3"/>
  <c r="AJ766" i="3"/>
  <c r="AC766" i="3"/>
  <c r="AJ765" i="3"/>
  <c r="AJ764" i="3"/>
  <c r="AJ763" i="3"/>
  <c r="AC763" i="3"/>
  <c r="AJ762" i="3"/>
  <c r="AJ761" i="3"/>
  <c r="AJ760" i="3"/>
  <c r="AC760" i="3"/>
  <c r="AJ759" i="3"/>
  <c r="AJ758" i="3"/>
  <c r="AJ757" i="3"/>
  <c r="AJ756" i="3"/>
  <c r="AJ755" i="3"/>
  <c r="AJ754" i="3"/>
  <c r="AC754" i="3"/>
  <c r="AJ753" i="3"/>
  <c r="AC753" i="3"/>
  <c r="AJ752" i="3"/>
  <c r="AC752" i="3"/>
  <c r="AJ751" i="3"/>
  <c r="AC751" i="3"/>
  <c r="AJ750" i="3"/>
  <c r="AJ749" i="3"/>
  <c r="AJ748" i="3"/>
  <c r="AJ747" i="3"/>
  <c r="AJ746" i="3"/>
  <c r="AC746" i="3"/>
  <c r="AJ745" i="3"/>
  <c r="AJ744" i="3"/>
  <c r="AC744" i="3"/>
  <c r="AJ743" i="3"/>
  <c r="AJ742" i="3"/>
  <c r="AC742" i="3"/>
  <c r="AJ741" i="3"/>
  <c r="AJ740" i="3"/>
  <c r="AJ739" i="3"/>
  <c r="AJ738" i="3"/>
  <c r="AJ737" i="3"/>
  <c r="AJ736" i="3"/>
  <c r="AC736" i="3"/>
  <c r="AJ735" i="3"/>
  <c r="AJ734" i="3"/>
  <c r="AJ733" i="3"/>
  <c r="AJ732" i="3"/>
  <c r="AJ731" i="3"/>
  <c r="AC731" i="3"/>
  <c r="AJ730" i="3"/>
  <c r="AJ729" i="3"/>
  <c r="AC729" i="3"/>
  <c r="AJ728" i="3"/>
  <c r="AJ727" i="3"/>
  <c r="AJ726" i="3"/>
  <c r="AJ725" i="3"/>
  <c r="AC725" i="3"/>
  <c r="AJ724" i="3"/>
  <c r="AJ723" i="3"/>
  <c r="AC723" i="3"/>
  <c r="AJ722" i="3"/>
  <c r="AC722" i="3"/>
  <c r="AJ721" i="3"/>
  <c r="AJ720" i="3"/>
  <c r="AJ719" i="3"/>
  <c r="AC719" i="3"/>
  <c r="AJ718" i="3"/>
  <c r="AC718" i="3"/>
  <c r="AJ717" i="3"/>
  <c r="AC717" i="3"/>
  <c r="AJ716" i="3"/>
  <c r="AJ715" i="3"/>
  <c r="AJ714" i="3"/>
  <c r="AC714" i="3"/>
  <c r="AJ713" i="3"/>
  <c r="AC713" i="3"/>
  <c r="AJ712" i="3"/>
  <c r="AJ711" i="3"/>
  <c r="AC711" i="3"/>
  <c r="AJ710" i="3"/>
  <c r="AC710" i="3"/>
  <c r="AJ709" i="3"/>
  <c r="AC709" i="3"/>
  <c r="AJ708" i="3"/>
  <c r="AJ707" i="3"/>
  <c r="AJ706" i="3"/>
  <c r="AJ705" i="3"/>
  <c r="AJ704" i="3"/>
  <c r="AC704" i="3"/>
  <c r="AJ703" i="3"/>
  <c r="AJ702" i="3"/>
  <c r="AJ701" i="3"/>
  <c r="AC701" i="3"/>
  <c r="AJ700" i="3"/>
  <c r="AJ699" i="3"/>
  <c r="AJ698" i="3"/>
  <c r="AC698" i="3"/>
  <c r="AJ697" i="3"/>
  <c r="AC697" i="3"/>
  <c r="AJ696" i="3"/>
  <c r="AJ695" i="3"/>
  <c r="AJ694" i="3"/>
  <c r="AJ693" i="3"/>
  <c r="AC693" i="3"/>
  <c r="AJ692" i="3"/>
  <c r="AJ691" i="3"/>
  <c r="AJ690" i="3"/>
  <c r="AC690" i="3"/>
  <c r="AJ689" i="3"/>
  <c r="AJ688" i="3"/>
  <c r="AJ687" i="3"/>
  <c r="AC687" i="3"/>
  <c r="AJ686" i="3"/>
  <c r="AJ685" i="3"/>
  <c r="AC685" i="3"/>
  <c r="AJ684" i="3"/>
  <c r="AJ683" i="3"/>
  <c r="AJ682" i="3"/>
  <c r="AJ681" i="3"/>
  <c r="AJ680" i="3"/>
  <c r="AJ679" i="3"/>
  <c r="AC679" i="3"/>
  <c r="AJ678" i="3"/>
  <c r="AJ677" i="3"/>
  <c r="AC677" i="3"/>
  <c r="AJ676" i="3"/>
  <c r="AJ675" i="3"/>
  <c r="AJ674" i="3"/>
  <c r="AC674" i="3"/>
  <c r="AJ673" i="3"/>
  <c r="AJ672" i="3"/>
  <c r="AJ671" i="3"/>
  <c r="AJ670" i="3"/>
  <c r="AC670" i="3"/>
  <c r="AJ669" i="3"/>
  <c r="AC669" i="3"/>
  <c r="AJ668" i="3"/>
  <c r="AC668" i="3"/>
  <c r="AJ667" i="3"/>
  <c r="AJ666" i="3"/>
  <c r="AJ665" i="3"/>
  <c r="AJ664" i="3"/>
  <c r="AJ663" i="3"/>
  <c r="AJ662" i="3"/>
  <c r="AC662" i="3"/>
  <c r="AJ661" i="3"/>
  <c r="AC661" i="3"/>
  <c r="AJ660" i="3"/>
  <c r="AC660" i="3"/>
  <c r="AJ659" i="3"/>
  <c r="AJ658" i="3"/>
  <c r="AC658" i="3"/>
  <c r="AJ657" i="3"/>
  <c r="AJ656" i="3"/>
  <c r="AJ655" i="3"/>
  <c r="AJ654" i="3"/>
  <c r="AC654" i="3"/>
  <c r="AJ653" i="3"/>
  <c r="AC653" i="3"/>
  <c r="AJ652" i="3"/>
  <c r="AC652" i="3"/>
  <c r="AJ651" i="3"/>
  <c r="AJ650" i="3"/>
  <c r="AJ649" i="3"/>
  <c r="AJ648" i="3"/>
  <c r="AJ647" i="3"/>
  <c r="AJ646" i="3"/>
  <c r="AC646" i="3"/>
  <c r="AJ645" i="3"/>
  <c r="AC645" i="3"/>
  <c r="AJ644" i="3"/>
  <c r="AJ643" i="3"/>
  <c r="AJ642" i="3"/>
  <c r="AC642" i="3"/>
  <c r="AJ641" i="3"/>
  <c r="AJ640" i="3"/>
  <c r="AJ639" i="3"/>
  <c r="AC639" i="3"/>
  <c r="AJ638" i="3"/>
  <c r="AC638" i="3"/>
  <c r="AJ637" i="3"/>
  <c r="AC637" i="3"/>
  <c r="AJ636" i="3"/>
  <c r="AJ635" i="3"/>
  <c r="AJ634" i="3"/>
  <c r="AJ633" i="3"/>
  <c r="AJ632" i="3"/>
  <c r="AJ631" i="3"/>
  <c r="AJ630" i="3"/>
  <c r="AC630" i="3"/>
  <c r="AJ629" i="3"/>
  <c r="AC629" i="3"/>
  <c r="AJ628" i="3"/>
  <c r="AC628" i="3"/>
  <c r="AJ627" i="3"/>
  <c r="AJ626" i="3"/>
  <c r="AJ625" i="3"/>
  <c r="AJ624" i="3"/>
  <c r="AJ623" i="3"/>
  <c r="AJ622" i="3"/>
  <c r="AC622" i="3"/>
  <c r="AJ621" i="3"/>
  <c r="AC621" i="3"/>
  <c r="AJ620" i="3"/>
  <c r="AC620" i="3"/>
  <c r="AJ619" i="3"/>
  <c r="AJ618" i="3"/>
  <c r="AJ617" i="3"/>
  <c r="AC617" i="3"/>
  <c r="AJ616" i="3"/>
  <c r="AJ615" i="3"/>
  <c r="AJ614" i="3"/>
  <c r="AC614" i="3"/>
  <c r="AJ613" i="3"/>
  <c r="AC613" i="3"/>
  <c r="AJ612" i="3"/>
  <c r="AC612" i="3"/>
  <c r="AJ611" i="3"/>
  <c r="AJ610" i="3"/>
  <c r="AJ609" i="3"/>
  <c r="AJ608" i="3"/>
  <c r="AJ607" i="3"/>
  <c r="AJ606" i="3"/>
  <c r="AC606" i="3"/>
  <c r="AJ605" i="3"/>
  <c r="AJ604" i="3"/>
  <c r="AC604" i="3"/>
  <c r="AJ603" i="3"/>
  <c r="AJ602" i="3"/>
  <c r="AC602" i="3"/>
  <c r="AJ601" i="3"/>
  <c r="AJ600" i="3"/>
  <c r="AC600" i="3"/>
  <c r="AJ599" i="3"/>
  <c r="AC599" i="3"/>
  <c r="AJ598" i="3"/>
  <c r="AC598" i="3"/>
  <c r="AJ597" i="3"/>
  <c r="AJ596" i="3"/>
  <c r="AC596" i="3"/>
  <c r="AJ595" i="3"/>
  <c r="AJ594" i="3"/>
  <c r="AC594" i="3"/>
  <c r="AJ593" i="3"/>
  <c r="AC593" i="3"/>
  <c r="AJ592" i="3"/>
  <c r="AJ591" i="3"/>
  <c r="AJ590" i="3"/>
  <c r="AC590" i="3"/>
  <c r="AJ589" i="3"/>
  <c r="AC589" i="3"/>
  <c r="AJ588" i="3"/>
  <c r="AC588" i="3"/>
  <c r="AJ587" i="3"/>
  <c r="AJ586" i="3"/>
  <c r="AC586" i="3"/>
  <c r="AJ585" i="3"/>
  <c r="AC585" i="3"/>
  <c r="AJ584" i="3"/>
  <c r="AJ583" i="3"/>
  <c r="AJ582" i="3"/>
  <c r="AC582" i="3"/>
  <c r="AJ581" i="3"/>
  <c r="AJ580" i="3"/>
  <c r="AC580" i="3"/>
  <c r="AJ579" i="3"/>
  <c r="AJ578" i="3"/>
  <c r="AJ577" i="3"/>
  <c r="AC577" i="3"/>
  <c r="AJ576" i="3"/>
  <c r="AJ575" i="3"/>
  <c r="AJ574" i="3"/>
  <c r="AC574" i="3"/>
  <c r="AJ573" i="3"/>
  <c r="AJ572" i="3"/>
  <c r="AC572" i="3"/>
  <c r="AJ571" i="3"/>
  <c r="AJ570" i="3"/>
  <c r="AJ569" i="3"/>
  <c r="AJ568" i="3"/>
  <c r="AC568" i="3"/>
  <c r="AJ567" i="3"/>
  <c r="AJ566" i="3"/>
  <c r="AC566" i="3"/>
  <c r="AJ565" i="3"/>
  <c r="AJ564" i="3"/>
  <c r="AC564" i="3"/>
  <c r="AJ563" i="3"/>
  <c r="AJ562" i="3"/>
  <c r="AJ561" i="3"/>
  <c r="AJ560" i="3"/>
  <c r="AC560" i="3"/>
  <c r="AJ559" i="3"/>
  <c r="AJ558" i="3"/>
  <c r="AC558" i="3"/>
  <c r="AJ557" i="3"/>
  <c r="AJ556" i="3"/>
  <c r="AC556" i="3"/>
  <c r="AJ555" i="3"/>
  <c r="AC555" i="3"/>
  <c r="AJ554" i="3"/>
  <c r="AJ553" i="3"/>
  <c r="AJ552" i="3"/>
  <c r="AC552" i="3"/>
  <c r="AJ551" i="3"/>
  <c r="AC551" i="3"/>
  <c r="AJ550" i="3"/>
  <c r="AC550" i="3"/>
  <c r="AJ549" i="3"/>
  <c r="AC549" i="3"/>
  <c r="AJ548" i="3"/>
  <c r="AC548" i="3"/>
  <c r="AJ547" i="3"/>
  <c r="AJ546" i="3"/>
  <c r="AJ545" i="3"/>
  <c r="AJ544" i="3"/>
  <c r="AC544" i="3"/>
  <c r="AJ543" i="3"/>
  <c r="AJ542" i="3"/>
  <c r="AC542" i="3"/>
  <c r="AJ541" i="3"/>
  <c r="AC541" i="3"/>
  <c r="AJ540" i="3"/>
  <c r="AC540" i="3"/>
  <c r="AJ539" i="3"/>
  <c r="AJ538" i="3"/>
  <c r="AC538" i="3"/>
  <c r="AJ537" i="3"/>
  <c r="AJ536" i="3"/>
  <c r="AJ535" i="3"/>
  <c r="AJ534" i="3"/>
  <c r="AC534" i="3"/>
  <c r="AJ533" i="3"/>
  <c r="AJ532" i="3"/>
  <c r="AC532" i="3"/>
  <c r="AJ531" i="3"/>
  <c r="AC531" i="3"/>
  <c r="AJ530" i="3"/>
  <c r="AJ529" i="3"/>
  <c r="AJ528" i="3"/>
  <c r="AJ527" i="3"/>
  <c r="AJ526" i="3"/>
  <c r="AC526" i="3"/>
  <c r="AJ525" i="3"/>
  <c r="AJ524" i="3"/>
  <c r="AC524" i="3"/>
  <c r="AJ523" i="3"/>
  <c r="AC523" i="3"/>
  <c r="AJ522" i="3"/>
  <c r="AJ521" i="3"/>
  <c r="AJ520" i="3"/>
  <c r="AC520" i="3"/>
  <c r="AJ519" i="3"/>
  <c r="AJ518" i="3"/>
  <c r="AC518" i="3"/>
  <c r="AJ517" i="3"/>
  <c r="AJ516" i="3"/>
  <c r="AC516" i="3"/>
  <c r="AJ515" i="3"/>
  <c r="AJ514" i="3"/>
  <c r="AJ513" i="3"/>
  <c r="AJ512" i="3"/>
  <c r="AJ511" i="3"/>
  <c r="AC511" i="3"/>
  <c r="AJ510" i="3"/>
  <c r="AC510" i="3"/>
  <c r="AJ509" i="3"/>
  <c r="AJ508" i="3"/>
  <c r="AC508" i="3"/>
  <c r="AJ507" i="3"/>
  <c r="AJ506" i="3"/>
  <c r="AC506" i="3"/>
  <c r="AJ505" i="3"/>
  <c r="AC505" i="3"/>
  <c r="AJ504" i="3"/>
  <c r="AJ503" i="3"/>
  <c r="AJ502" i="3"/>
  <c r="AC502" i="3"/>
  <c r="AJ501" i="3"/>
  <c r="AC501" i="3"/>
  <c r="AJ500" i="3"/>
  <c r="AJ499" i="3"/>
  <c r="AJ498" i="3"/>
  <c r="AC498" i="3"/>
  <c r="AJ497" i="3"/>
  <c r="AJ496" i="3"/>
  <c r="AJ495" i="3"/>
  <c r="AJ494" i="3"/>
  <c r="AJ493" i="3"/>
  <c r="AJ492" i="3"/>
  <c r="AJ491" i="3"/>
  <c r="AC491" i="3"/>
  <c r="AJ490" i="3"/>
  <c r="AJ489" i="3"/>
  <c r="AC489" i="3"/>
  <c r="AJ488" i="3"/>
  <c r="AC488" i="3"/>
  <c r="AJ487" i="3"/>
  <c r="AJ486" i="3"/>
  <c r="AJ485" i="3"/>
  <c r="AJ484" i="3"/>
  <c r="AC484" i="3"/>
  <c r="AJ483" i="3"/>
  <c r="AJ482" i="3"/>
  <c r="AJ481" i="3"/>
  <c r="AJ480" i="3"/>
  <c r="AJ479" i="3"/>
  <c r="AJ478" i="3"/>
  <c r="AJ477" i="3"/>
  <c r="AC477" i="3"/>
  <c r="AJ476" i="3"/>
  <c r="AC476" i="3"/>
  <c r="AJ475" i="3"/>
  <c r="AJ474" i="3"/>
  <c r="AJ473" i="3"/>
  <c r="AJ472" i="3"/>
  <c r="AJ471" i="3"/>
  <c r="AJ470" i="3"/>
  <c r="AC470" i="3"/>
  <c r="AJ469" i="3"/>
  <c r="AJ468" i="3"/>
  <c r="AJ467" i="3"/>
  <c r="AC467" i="3"/>
  <c r="AJ466" i="3"/>
  <c r="AJ465" i="3"/>
  <c r="AJ464" i="3"/>
  <c r="AJ463" i="3"/>
  <c r="AC463" i="3"/>
  <c r="AJ462" i="3"/>
  <c r="AJ461" i="3"/>
  <c r="AJ460" i="3"/>
  <c r="AJ459" i="3"/>
  <c r="AJ458" i="3"/>
  <c r="AJ457" i="3"/>
  <c r="AJ456" i="3"/>
  <c r="AC456" i="3"/>
  <c r="AJ455" i="3"/>
  <c r="AJ454" i="3"/>
  <c r="AJ453" i="3"/>
  <c r="AJ452" i="3"/>
  <c r="AC452" i="3"/>
  <c r="AJ451" i="3"/>
  <c r="AJ450" i="3"/>
  <c r="AJ449" i="3"/>
  <c r="AJ448" i="3"/>
  <c r="AJ447" i="3"/>
  <c r="AJ446" i="3"/>
  <c r="AJ445" i="3"/>
  <c r="AJ444" i="3"/>
  <c r="AC444" i="3"/>
  <c r="AJ443" i="3"/>
  <c r="AJ442" i="3"/>
  <c r="AJ441" i="3"/>
  <c r="AJ440" i="3"/>
  <c r="AJ439" i="3"/>
  <c r="AJ438" i="3"/>
  <c r="AJ437" i="3"/>
  <c r="AJ436" i="3"/>
  <c r="AC436" i="3"/>
  <c r="AJ435" i="3"/>
  <c r="AJ434" i="3"/>
  <c r="AJ433" i="3"/>
  <c r="AJ432" i="3"/>
  <c r="AJ431" i="3"/>
  <c r="AJ430" i="3"/>
  <c r="AJ429" i="3"/>
  <c r="AJ428" i="3"/>
  <c r="AC428" i="3"/>
  <c r="AJ427" i="3"/>
  <c r="AJ426" i="3"/>
  <c r="AJ425" i="3"/>
  <c r="AJ424" i="3"/>
  <c r="AJ423" i="3"/>
  <c r="AJ422" i="3"/>
  <c r="AJ421" i="3"/>
  <c r="AJ420" i="3"/>
  <c r="AC420" i="3"/>
  <c r="AJ419" i="3"/>
  <c r="AJ418" i="3"/>
  <c r="AJ417" i="3"/>
  <c r="AJ416" i="3"/>
  <c r="AJ415" i="3"/>
  <c r="AJ414" i="3"/>
  <c r="AJ413" i="3"/>
  <c r="AJ412" i="3"/>
  <c r="AC412" i="3"/>
  <c r="AJ411" i="3"/>
  <c r="AJ410" i="3"/>
  <c r="AJ409" i="3"/>
  <c r="AJ408" i="3"/>
  <c r="AJ407" i="3"/>
  <c r="AJ406" i="3"/>
  <c r="AJ405" i="3"/>
  <c r="AJ404" i="3"/>
  <c r="AC404" i="3"/>
  <c r="AJ403" i="3"/>
  <c r="AJ402" i="3"/>
  <c r="AJ401" i="3"/>
  <c r="AJ400" i="3"/>
  <c r="AJ399" i="3"/>
  <c r="AJ398" i="3"/>
  <c r="AJ397" i="3"/>
  <c r="AJ396" i="3"/>
  <c r="AC396" i="3"/>
  <c r="AJ395" i="3"/>
  <c r="AJ394" i="3"/>
  <c r="AJ393" i="3"/>
  <c r="AJ392" i="3"/>
  <c r="AJ391" i="3"/>
  <c r="AJ390" i="3"/>
  <c r="AC390" i="3"/>
  <c r="AJ389" i="3"/>
  <c r="AJ388" i="3"/>
  <c r="AC388" i="3"/>
  <c r="AJ387" i="3"/>
  <c r="AJ386" i="3"/>
  <c r="AJ385" i="3"/>
  <c r="AJ384" i="3"/>
  <c r="AC384" i="3"/>
  <c r="AJ383" i="3"/>
  <c r="AJ382" i="3"/>
  <c r="AC382" i="3"/>
  <c r="AJ381" i="3"/>
  <c r="AJ380" i="3"/>
  <c r="AC380" i="3"/>
  <c r="AJ379" i="3"/>
  <c r="AJ378" i="3"/>
  <c r="AC378" i="3"/>
  <c r="AJ377" i="3"/>
  <c r="AJ376" i="3"/>
  <c r="AC376" i="3"/>
  <c r="AJ375" i="3"/>
  <c r="AC375" i="3"/>
  <c r="AJ374" i="3"/>
  <c r="AC374" i="3"/>
  <c r="AJ373" i="3"/>
  <c r="AJ372" i="3"/>
  <c r="AC372" i="3"/>
  <c r="AJ371" i="3"/>
  <c r="AJ370" i="3"/>
  <c r="AC370" i="3"/>
  <c r="AJ369" i="3"/>
  <c r="AC369" i="3"/>
  <c r="AJ368" i="3"/>
  <c r="AC368" i="3"/>
  <c r="AJ367" i="3"/>
  <c r="AJ366" i="3"/>
  <c r="AC366" i="3"/>
  <c r="AJ365" i="3"/>
  <c r="AJ364" i="3"/>
  <c r="AC364" i="3"/>
  <c r="AJ363" i="3"/>
  <c r="AJ362" i="3"/>
  <c r="AC362" i="3"/>
  <c r="AJ361" i="3"/>
  <c r="AJ360" i="3"/>
  <c r="AC360" i="3"/>
  <c r="AJ359" i="3"/>
  <c r="AJ358" i="3"/>
  <c r="AC358" i="3"/>
  <c r="AJ357" i="3"/>
  <c r="AJ356" i="3"/>
  <c r="AC356" i="3"/>
  <c r="AJ355" i="3"/>
  <c r="AJ354" i="3"/>
  <c r="AC354" i="3"/>
  <c r="AJ353" i="3"/>
  <c r="AJ352" i="3"/>
  <c r="AC352" i="3"/>
  <c r="AJ351" i="3"/>
  <c r="AC351" i="3"/>
  <c r="AJ350" i="3"/>
  <c r="AC350" i="3"/>
  <c r="AJ349" i="3"/>
  <c r="AJ348" i="3"/>
  <c r="AC348" i="3"/>
  <c r="AJ347" i="3"/>
  <c r="AJ346" i="3"/>
  <c r="AC346" i="3"/>
  <c r="AJ345" i="3"/>
  <c r="AC345" i="3"/>
  <c r="AJ344" i="3"/>
  <c r="AC344" i="3"/>
  <c r="AJ343" i="3"/>
  <c r="AJ342" i="3"/>
  <c r="AJ341" i="3"/>
  <c r="AJ340" i="3"/>
  <c r="AJ339" i="3"/>
  <c r="AJ338" i="3"/>
  <c r="AC338" i="3"/>
  <c r="AJ337" i="3"/>
  <c r="AC337" i="3"/>
  <c r="AJ336" i="3"/>
  <c r="AC336" i="3"/>
  <c r="AJ335" i="3"/>
  <c r="AJ334" i="3"/>
  <c r="AJ333" i="3"/>
  <c r="AJ332" i="3"/>
  <c r="AC332" i="3"/>
  <c r="AJ331" i="3"/>
  <c r="AJ330" i="3"/>
  <c r="AC330" i="3"/>
  <c r="AJ329" i="3"/>
  <c r="AJ328" i="3"/>
  <c r="AC328" i="3"/>
  <c r="AJ327" i="3"/>
  <c r="AJ326" i="3"/>
  <c r="AJ325" i="3"/>
  <c r="AJ324" i="3"/>
  <c r="AJ323" i="3"/>
  <c r="AJ322" i="3"/>
  <c r="AC322" i="3"/>
  <c r="AJ321" i="3"/>
  <c r="AC321" i="3"/>
  <c r="AJ320" i="3"/>
  <c r="AC320" i="3"/>
  <c r="AJ319" i="3"/>
  <c r="AJ318" i="3"/>
  <c r="AJ317" i="3"/>
  <c r="AJ316" i="3"/>
  <c r="AJ315" i="3"/>
  <c r="AJ314" i="3"/>
  <c r="AJ313" i="3"/>
  <c r="AJ312" i="3"/>
  <c r="AJ311" i="3"/>
  <c r="AJ310" i="3"/>
  <c r="AJ309" i="3"/>
  <c r="AJ308" i="3"/>
  <c r="AJ307" i="3"/>
  <c r="AC307" i="3"/>
  <c r="AJ306" i="3"/>
  <c r="AJ305" i="3"/>
  <c r="AJ304" i="3"/>
  <c r="AJ303" i="3"/>
  <c r="AJ302" i="3"/>
  <c r="AJ301" i="3"/>
  <c r="AJ300" i="3"/>
  <c r="AJ299" i="3"/>
  <c r="AJ298" i="3"/>
  <c r="AJ297" i="3"/>
  <c r="AJ296" i="3"/>
  <c r="AJ295" i="3"/>
  <c r="AJ294" i="3"/>
  <c r="AJ293" i="3"/>
  <c r="AJ292" i="3"/>
  <c r="AJ291" i="3"/>
  <c r="AJ290" i="3"/>
  <c r="AJ289" i="3"/>
  <c r="AJ288" i="3"/>
  <c r="AJ287" i="3"/>
  <c r="AJ286" i="3"/>
  <c r="AJ285" i="3"/>
  <c r="AJ284" i="3"/>
  <c r="AC284" i="3"/>
  <c r="AJ283" i="3"/>
  <c r="AJ282" i="3"/>
  <c r="AC282" i="3"/>
  <c r="AJ281" i="3"/>
  <c r="AJ280" i="3"/>
  <c r="AJ279" i="3"/>
  <c r="AJ278" i="3"/>
  <c r="AJ277" i="3"/>
  <c r="AJ276" i="3"/>
  <c r="AJ275" i="3"/>
  <c r="AJ274" i="3"/>
  <c r="AC274" i="3"/>
  <c r="AJ273" i="3"/>
  <c r="AJ272" i="3"/>
  <c r="AJ271" i="3"/>
  <c r="AJ270" i="3"/>
  <c r="AJ269" i="3"/>
  <c r="AJ268" i="3"/>
  <c r="AC268" i="3"/>
  <c r="AJ267" i="3"/>
  <c r="AJ266" i="3"/>
  <c r="AC266" i="3"/>
  <c r="AJ265" i="3"/>
  <c r="AJ264" i="3"/>
  <c r="AJ263" i="3"/>
  <c r="AJ262" i="3"/>
  <c r="AJ261" i="3"/>
  <c r="AJ260" i="3"/>
  <c r="AJ259" i="3"/>
  <c r="AJ258" i="3"/>
  <c r="AC258" i="3"/>
  <c r="AJ257" i="3"/>
  <c r="AJ256" i="3"/>
  <c r="AJ255" i="3"/>
  <c r="AJ254" i="3"/>
  <c r="AJ253" i="3"/>
  <c r="AJ252" i="3"/>
  <c r="AJ251" i="3"/>
  <c r="AJ250" i="3"/>
  <c r="AC250" i="3"/>
  <c r="AJ249" i="3"/>
  <c r="AJ248" i="3"/>
  <c r="AJ247" i="3"/>
  <c r="AJ246" i="3"/>
  <c r="AJ245" i="3"/>
  <c r="AJ244" i="3"/>
  <c r="AC244" i="3"/>
  <c r="AJ243" i="3"/>
  <c r="AJ242" i="3"/>
  <c r="AC242" i="3"/>
  <c r="AJ241" i="3"/>
  <c r="AJ240" i="3"/>
  <c r="AJ239" i="3"/>
  <c r="AJ238" i="3"/>
  <c r="AJ237" i="3"/>
  <c r="AJ236" i="3"/>
  <c r="AJ235" i="3"/>
  <c r="AJ234" i="3"/>
  <c r="AC234" i="3"/>
  <c r="AJ233" i="3"/>
  <c r="AJ232" i="3"/>
  <c r="AJ231" i="3"/>
  <c r="AJ230" i="3"/>
  <c r="AJ229" i="3"/>
  <c r="AJ228" i="3"/>
  <c r="AJ227" i="3"/>
  <c r="AJ226" i="3"/>
  <c r="AC226" i="3"/>
  <c r="AJ225" i="3"/>
  <c r="AJ224" i="3"/>
  <c r="AC224" i="3"/>
  <c r="AJ223" i="3"/>
  <c r="AJ222" i="3"/>
  <c r="AJ221" i="3"/>
  <c r="AJ220" i="3"/>
  <c r="AJ219" i="3"/>
  <c r="AJ218" i="3"/>
  <c r="AC218" i="3"/>
  <c r="AJ217" i="3"/>
  <c r="AJ216" i="3"/>
  <c r="AJ215" i="3"/>
  <c r="AJ214" i="3"/>
  <c r="AJ213" i="3"/>
  <c r="AJ212" i="3"/>
  <c r="AJ211" i="3"/>
  <c r="AJ210" i="3"/>
  <c r="AC210" i="3"/>
  <c r="AJ209" i="3"/>
  <c r="AJ208" i="3"/>
  <c r="AJ207" i="3"/>
  <c r="AJ206" i="3"/>
  <c r="AJ205" i="3"/>
  <c r="AJ204" i="3"/>
  <c r="AJ203" i="3"/>
  <c r="AJ202" i="3"/>
  <c r="AC202" i="3"/>
  <c r="AJ201" i="3"/>
  <c r="AJ200" i="3"/>
  <c r="AJ199" i="3"/>
  <c r="AJ198" i="3"/>
  <c r="AJ197" i="3"/>
  <c r="AJ196" i="3"/>
  <c r="AJ195" i="3"/>
  <c r="AJ194" i="3"/>
  <c r="AJ193" i="3"/>
  <c r="AC193" i="3"/>
  <c r="AJ192" i="3"/>
  <c r="AJ191" i="3"/>
  <c r="AJ190" i="3"/>
  <c r="AJ189" i="3"/>
  <c r="AJ188" i="3"/>
  <c r="AJ187" i="3"/>
  <c r="AC187" i="3"/>
  <c r="AJ186" i="3"/>
  <c r="AJ185" i="3"/>
  <c r="AC185" i="3"/>
  <c r="AJ184" i="3"/>
  <c r="AC184" i="3"/>
  <c r="AJ183" i="3"/>
  <c r="AJ182" i="3"/>
  <c r="AJ181" i="3"/>
  <c r="AJ180" i="3"/>
  <c r="AJ179" i="3"/>
  <c r="AJ178" i="3"/>
  <c r="AJ177" i="3"/>
  <c r="AC177" i="3"/>
  <c r="AJ176" i="3"/>
  <c r="AC176" i="3"/>
  <c r="AJ175" i="3"/>
  <c r="AJ174" i="3"/>
  <c r="AJ173" i="3"/>
  <c r="AJ172" i="3"/>
  <c r="AJ171" i="3"/>
  <c r="AJ170" i="3"/>
  <c r="AJ169" i="3"/>
  <c r="AC169" i="3"/>
  <c r="AJ168" i="3"/>
  <c r="AJ167" i="3"/>
  <c r="AC167" i="3"/>
  <c r="AJ166" i="3"/>
  <c r="AC166" i="3"/>
  <c r="AJ165" i="3"/>
  <c r="AJ164" i="3"/>
  <c r="AJ163" i="3"/>
  <c r="AJ162" i="3"/>
  <c r="AC162" i="3"/>
  <c r="AJ161" i="3"/>
  <c r="AC161" i="3"/>
  <c r="AJ160" i="3"/>
  <c r="AC160" i="3"/>
  <c r="AJ159" i="3"/>
  <c r="AC159" i="3"/>
  <c r="AJ158" i="3"/>
  <c r="AC158" i="3"/>
  <c r="AJ157" i="3"/>
  <c r="AJ156" i="3"/>
  <c r="AC156" i="3"/>
  <c r="AJ155" i="3"/>
  <c r="AJ154" i="3"/>
  <c r="AJ153" i="3"/>
  <c r="AC153" i="3"/>
  <c r="AJ152" i="3"/>
  <c r="AC152" i="3"/>
  <c r="AJ151" i="3"/>
  <c r="AC151" i="3"/>
  <c r="AJ150" i="3"/>
  <c r="AC150" i="3"/>
  <c r="AJ149" i="3"/>
  <c r="AJ148" i="3"/>
  <c r="AJ147" i="3"/>
  <c r="AC147" i="3"/>
  <c r="AJ146" i="3"/>
  <c r="AC146" i="3"/>
  <c r="AJ145" i="3"/>
  <c r="AC145" i="3"/>
  <c r="AJ144" i="3"/>
  <c r="AJ143" i="3"/>
  <c r="AC143" i="3"/>
  <c r="AJ142" i="3"/>
  <c r="AC142" i="3"/>
  <c r="AJ141" i="3"/>
  <c r="AC141" i="3"/>
  <c r="AJ140" i="3"/>
  <c r="AJ139" i="3"/>
  <c r="AJ138" i="3"/>
  <c r="AJ137" i="3"/>
  <c r="AJ136" i="3"/>
  <c r="AC136" i="3"/>
  <c r="AJ135" i="3"/>
  <c r="AJ134" i="3"/>
  <c r="AC134" i="3"/>
  <c r="AJ133" i="3"/>
  <c r="AJ132" i="3"/>
  <c r="AC132" i="3"/>
  <c r="AJ131" i="3"/>
  <c r="AJ130" i="3"/>
  <c r="AC130" i="3"/>
  <c r="AJ129" i="3"/>
  <c r="AJ128" i="3"/>
  <c r="AC128" i="3"/>
  <c r="AJ127" i="3"/>
  <c r="AJ126" i="3"/>
  <c r="AC126" i="3"/>
  <c r="AJ125" i="3"/>
  <c r="AJ124" i="3"/>
  <c r="AJ123" i="3"/>
  <c r="AJ122" i="3"/>
  <c r="AJ121" i="3"/>
  <c r="AJ120" i="3"/>
  <c r="AJ119" i="3"/>
  <c r="AJ118" i="3"/>
  <c r="AJ117" i="3"/>
  <c r="AJ116" i="3"/>
  <c r="AJ115" i="3"/>
  <c r="AJ114" i="3"/>
  <c r="AJ113" i="3"/>
  <c r="AJ112" i="3"/>
  <c r="AJ111" i="3"/>
  <c r="AJ110" i="3"/>
  <c r="AC110" i="3"/>
  <c r="AJ109" i="3"/>
  <c r="AJ108" i="3"/>
  <c r="AJ107" i="3"/>
  <c r="AJ106" i="3"/>
  <c r="AJ105" i="3"/>
  <c r="AJ104" i="3"/>
  <c r="AJ103" i="3"/>
  <c r="AJ102" i="3"/>
  <c r="AJ101" i="3"/>
  <c r="AJ100" i="3"/>
  <c r="AJ99" i="3"/>
  <c r="AJ98" i="3"/>
  <c r="AJ97" i="3"/>
  <c r="AJ96" i="3"/>
  <c r="AJ95" i="3"/>
  <c r="AJ94" i="3"/>
  <c r="AJ93" i="3"/>
  <c r="AJ92" i="3"/>
  <c r="AJ91" i="3"/>
  <c r="AJ90" i="3"/>
  <c r="AJ89" i="3"/>
  <c r="AJ88" i="3"/>
  <c r="AJ87" i="3"/>
  <c r="AJ86" i="3"/>
  <c r="AJ85" i="3"/>
  <c r="AJ84" i="3"/>
  <c r="AJ83" i="3"/>
  <c r="AJ82" i="3"/>
  <c r="AJ81" i="3"/>
  <c r="AJ80" i="3"/>
  <c r="AJ79" i="3"/>
  <c r="AJ78" i="3"/>
  <c r="AJ77" i="3"/>
  <c r="AJ76" i="3"/>
  <c r="AJ75" i="3"/>
  <c r="AJ74" i="3"/>
  <c r="AJ73" i="3"/>
  <c r="AJ72" i="3"/>
  <c r="AJ71" i="3"/>
  <c r="AJ70" i="3"/>
  <c r="AJ69" i="3"/>
  <c r="AJ68" i="3"/>
  <c r="AJ67" i="3"/>
  <c r="AJ66" i="3"/>
  <c r="AJ65" i="3"/>
  <c r="AJ64" i="3"/>
  <c r="AJ63" i="3"/>
  <c r="AJ62" i="3"/>
  <c r="AJ61" i="3"/>
  <c r="AJ60" i="3"/>
  <c r="AJ59" i="3"/>
  <c r="AJ58" i="3"/>
  <c r="AJ57" i="3"/>
  <c r="AJ56" i="3"/>
  <c r="AJ55" i="3"/>
  <c r="AJ54" i="3"/>
  <c r="AJ53" i="3"/>
  <c r="AJ52" i="3"/>
  <c r="AJ51" i="3"/>
  <c r="AJ50" i="3"/>
  <c r="AJ49" i="3"/>
  <c r="AJ48" i="3"/>
  <c r="AJ47" i="3"/>
  <c r="AJ46" i="3"/>
  <c r="AJ45" i="3"/>
  <c r="AJ44" i="3"/>
  <c r="AJ43" i="3"/>
  <c r="AJ42" i="3"/>
  <c r="AJ41" i="3"/>
  <c r="AJ40" i="3"/>
  <c r="AJ39" i="3"/>
  <c r="AJ38" i="3"/>
  <c r="AJ37" i="3"/>
  <c r="AJ36" i="3"/>
  <c r="AJ35" i="3"/>
  <c r="AJ34" i="3"/>
  <c r="AJ33" i="3"/>
  <c r="AJ32" i="3"/>
  <c r="AJ31" i="3"/>
  <c r="AJ30" i="3"/>
  <c r="AJ29" i="3"/>
  <c r="AJ28" i="3"/>
  <c r="AJ27" i="3"/>
  <c r="AJ26" i="3"/>
  <c r="AJ25" i="3"/>
  <c r="AJ24" i="3"/>
  <c r="AJ23" i="3"/>
  <c r="AJ22" i="3"/>
  <c r="AJ21" i="3"/>
  <c r="AJ20" i="3"/>
  <c r="AJ19" i="3"/>
  <c r="AJ18" i="3"/>
  <c r="AJ17" i="3"/>
  <c r="AJ16" i="3"/>
  <c r="AJ15" i="3"/>
  <c r="AJ14" i="3"/>
  <c r="AJ13" i="3"/>
  <c r="AJ12" i="3"/>
  <c r="AJ11" i="3"/>
  <c r="AJ10" i="3"/>
  <c r="AJ9" i="3"/>
  <c r="AJ8" i="3"/>
  <c r="AJ7" i="3"/>
  <c r="AJ6" i="3"/>
  <c r="Z6" i="3"/>
  <c r="AC6" i="3" s="1"/>
  <c r="AC105" i="3" l="1"/>
  <c r="AC10" i="3"/>
  <c r="AC30" i="3"/>
  <c r="AC58" i="3"/>
  <c r="AD58" i="3" s="1"/>
  <c r="AK165" i="3"/>
  <c r="AL165" i="3" s="1"/>
  <c r="AC165" i="3"/>
  <c r="AD165" i="3" s="1"/>
  <c r="AN75" i="3"/>
  <c r="AC75" i="3"/>
  <c r="AD75" i="3" s="1"/>
  <c r="AE75" i="3" s="1"/>
  <c r="AF75" i="3" s="1"/>
  <c r="AG75" i="3" s="1"/>
  <c r="AC79" i="3"/>
  <c r="AD79" i="3" s="1"/>
  <c r="AN83" i="3"/>
  <c r="AC83" i="3"/>
  <c r="AC87" i="3"/>
  <c r="AD87" i="3" s="1"/>
  <c r="AK91" i="3"/>
  <c r="AL91" i="3" s="1"/>
  <c r="AC91" i="3"/>
  <c r="AD91" i="3" s="1"/>
  <c r="AE91" i="3" s="1"/>
  <c r="AF91" i="3" s="1"/>
  <c r="AG91" i="3" s="1"/>
  <c r="AC95" i="3"/>
  <c r="AD95" i="3" s="1"/>
  <c r="AN99" i="3"/>
  <c r="AC99" i="3"/>
  <c r="AC103" i="3"/>
  <c r="AD103" i="3" s="1"/>
  <c r="AK107" i="3"/>
  <c r="AL107" i="3" s="1"/>
  <c r="AC107" i="3"/>
  <c r="AC111" i="3"/>
  <c r="AD111" i="3" s="1"/>
  <c r="AN115" i="3"/>
  <c r="AC115" i="3"/>
  <c r="AD115" i="3" s="1"/>
  <c r="AE115" i="3" s="1"/>
  <c r="AF115" i="3" s="1"/>
  <c r="AG115" i="3" s="1"/>
  <c r="AC119" i="3"/>
  <c r="AD119" i="3" s="1"/>
  <c r="AN123" i="3"/>
  <c r="AC123" i="3"/>
  <c r="AC127" i="3"/>
  <c r="AD127" i="3" s="1"/>
  <c r="AN131" i="3"/>
  <c r="AC131" i="3"/>
  <c r="AC135" i="3"/>
  <c r="AD135" i="3" s="1"/>
  <c r="AC139" i="3"/>
  <c r="AD139" i="3" s="1"/>
  <c r="AC155" i="3"/>
  <c r="AN206" i="3"/>
  <c r="AC206" i="3"/>
  <c r="AC214" i="3"/>
  <c r="AC222" i="3"/>
  <c r="AD222" i="3" s="1"/>
  <c r="AC230" i="3"/>
  <c r="AC238" i="3"/>
  <c r="AD238" i="3" s="1"/>
  <c r="AC246" i="3"/>
  <c r="AD246" i="3" s="1"/>
  <c r="AE246" i="3" s="1"/>
  <c r="AF246" i="3" s="1"/>
  <c r="AG246" i="3" s="1"/>
  <c r="AC357" i="3"/>
  <c r="AD357" i="3" s="1"/>
  <c r="AC361" i="3"/>
  <c r="AC1750" i="3"/>
  <c r="AC1762" i="3"/>
  <c r="AC1770" i="3"/>
  <c r="AC1774" i="3"/>
  <c r="AD1774" i="3" s="1"/>
  <c r="AC1778" i="3"/>
  <c r="AD1778" i="3" s="1"/>
  <c r="AE1778" i="3" s="1"/>
  <c r="AF1778" i="3" s="1"/>
  <c r="AG1778" i="3" s="1"/>
  <c r="AC1782" i="3"/>
  <c r="AD1782" i="3" s="1"/>
  <c r="AE1782" i="3" s="1"/>
  <c r="AF1782" i="3" s="1"/>
  <c r="AG1782" i="3" s="1"/>
  <c r="AC1786" i="3"/>
  <c r="AD1786" i="3" s="1"/>
  <c r="AE1786" i="3" s="1"/>
  <c r="AF1786" i="3" s="1"/>
  <c r="AG1786" i="3" s="1"/>
  <c r="AC1794" i="3"/>
  <c r="AC1798" i="3"/>
  <c r="AC1802" i="3"/>
  <c r="AC1806" i="3"/>
  <c r="AC1810" i="3"/>
  <c r="AC89" i="3"/>
  <c r="AC14" i="3"/>
  <c r="AD14" i="3" s="1"/>
  <c r="AC42" i="3"/>
  <c r="AD42" i="3" s="1"/>
  <c r="AC173" i="3"/>
  <c r="AD173" i="3" s="1"/>
  <c r="AE173" i="3" s="1"/>
  <c r="AF173" i="3" s="1"/>
  <c r="AG173" i="3" s="1"/>
  <c r="AC12" i="3"/>
  <c r="AD12" i="3" s="1"/>
  <c r="AC24" i="3"/>
  <c r="AD24" i="3" s="1"/>
  <c r="AC32" i="3"/>
  <c r="AD32" i="3" s="1"/>
  <c r="AC40" i="3"/>
  <c r="AD40" i="3" s="1"/>
  <c r="AC48" i="3"/>
  <c r="AD48" i="3" s="1"/>
  <c r="AC56" i="3"/>
  <c r="AD56" i="3" s="1"/>
  <c r="AC163" i="3"/>
  <c r="AD163" i="3" s="1"/>
  <c r="AE163" i="3" s="1"/>
  <c r="AF163" i="3" s="1"/>
  <c r="AG163" i="3" s="1"/>
  <c r="AC171" i="3"/>
  <c r="AC175" i="3"/>
  <c r="AC179" i="3"/>
  <c r="AC183" i="3"/>
  <c r="AC191" i="3"/>
  <c r="AD191" i="3" s="1"/>
  <c r="AC195" i="3"/>
  <c r="AD195" i="3" s="1"/>
  <c r="AE195" i="3" s="1"/>
  <c r="AF195" i="3" s="1"/>
  <c r="AG195" i="3" s="1"/>
  <c r="AC254" i="3"/>
  <c r="AD254" i="3" s="1"/>
  <c r="AC262" i="3"/>
  <c r="AN270" i="3"/>
  <c r="AC270" i="3"/>
  <c r="AD270" i="3" s="1"/>
  <c r="AE270" i="3" s="1"/>
  <c r="AF270" i="3" s="1"/>
  <c r="AG270" i="3" s="1"/>
  <c r="AC278" i="3"/>
  <c r="AD278" i="3" s="1"/>
  <c r="AE278" i="3" s="1"/>
  <c r="AF278" i="3" s="1"/>
  <c r="AG278" i="3" s="1"/>
  <c r="AC286" i="3"/>
  <c r="AD286" i="3" s="1"/>
  <c r="AC437" i="3"/>
  <c r="AC441" i="3"/>
  <c r="AC445" i="3"/>
  <c r="AC449" i="3"/>
  <c r="AD449" i="3" s="1"/>
  <c r="AE449" i="3" s="1"/>
  <c r="AF449" i="3" s="1"/>
  <c r="AG449" i="3" s="1"/>
  <c r="AC453" i="3"/>
  <c r="AC457" i="3"/>
  <c r="AC461" i="3"/>
  <c r="AN465" i="3"/>
  <c r="AC465" i="3"/>
  <c r="AC469" i="3"/>
  <c r="AC473" i="3"/>
  <c r="AD473" i="3" s="1"/>
  <c r="AE473" i="3" s="1"/>
  <c r="AF473" i="3" s="1"/>
  <c r="AG473" i="3" s="1"/>
  <c r="AC481" i="3"/>
  <c r="AD481" i="3" s="1"/>
  <c r="AC485" i="3"/>
  <c r="AD485" i="3" s="1"/>
  <c r="AE485" i="3" s="1"/>
  <c r="AF485" i="3" s="1"/>
  <c r="AG485" i="3" s="1"/>
  <c r="AC493" i="3"/>
  <c r="AC497" i="3"/>
  <c r="AD497" i="3" s="1"/>
  <c r="AE497" i="3" s="1"/>
  <c r="AF497" i="3" s="1"/>
  <c r="AG497" i="3" s="1"/>
  <c r="AC509" i="3"/>
  <c r="AC513" i="3"/>
  <c r="AC517" i="3"/>
  <c r="AC521" i="3"/>
  <c r="AD521" i="3" s="1"/>
  <c r="AE521" i="3" s="1"/>
  <c r="AF521" i="3" s="1"/>
  <c r="AG521" i="3" s="1"/>
  <c r="AC525" i="3"/>
  <c r="AC529" i="3"/>
  <c r="AC533" i="3"/>
  <c r="AD533" i="3" s="1"/>
  <c r="AE533" i="3" s="1"/>
  <c r="AF533" i="3" s="1"/>
  <c r="AG533" i="3" s="1"/>
  <c r="AC537" i="3"/>
  <c r="AD537" i="3" s="1"/>
  <c r="AE537" i="3" s="1"/>
  <c r="AF537" i="3" s="1"/>
  <c r="AG537" i="3" s="1"/>
  <c r="AC545" i="3"/>
  <c r="AC553" i="3"/>
  <c r="AC557" i="3"/>
  <c r="AC85" i="3"/>
  <c r="AD85" i="3" s="1"/>
  <c r="AC109" i="3"/>
  <c r="AD109" i="3" s="1"/>
  <c r="AC121" i="3"/>
  <c r="AD121" i="3" s="1"/>
  <c r="AC129" i="3"/>
  <c r="AD129" i="3" s="1"/>
  <c r="AN149" i="3"/>
  <c r="AC149" i="3"/>
  <c r="AC18" i="3"/>
  <c r="AD18" i="3" s="1"/>
  <c r="AC38" i="3"/>
  <c r="AC50" i="3"/>
  <c r="AD50" i="3" s="1"/>
  <c r="AC62" i="3"/>
  <c r="AD62" i="3" s="1"/>
  <c r="AC70" i="3"/>
  <c r="AC8" i="3"/>
  <c r="AD8" i="3" s="1"/>
  <c r="AC16" i="3"/>
  <c r="AD16" i="3" s="1"/>
  <c r="AC20" i="3"/>
  <c r="AD20" i="3" s="1"/>
  <c r="AC28" i="3"/>
  <c r="AD28" i="3" s="1"/>
  <c r="AC36" i="3"/>
  <c r="AD36" i="3" s="1"/>
  <c r="AC44" i="3"/>
  <c r="AD44" i="3" s="1"/>
  <c r="AC52" i="3"/>
  <c r="AD52" i="3" s="1"/>
  <c r="AC60" i="3"/>
  <c r="AD60" i="3" s="1"/>
  <c r="AC64" i="3"/>
  <c r="AD64" i="3" s="1"/>
  <c r="AN68" i="3"/>
  <c r="AC68" i="3"/>
  <c r="AC72" i="3"/>
  <c r="AN72" i="3"/>
  <c r="AC76" i="3"/>
  <c r="AD76" i="3" s="1"/>
  <c r="AC80" i="3"/>
  <c r="AD80" i="3" s="1"/>
  <c r="AC84" i="3"/>
  <c r="AD84" i="3" s="1"/>
  <c r="AC88" i="3"/>
  <c r="AD88" i="3" s="1"/>
  <c r="AC92" i="3"/>
  <c r="AD92" i="3" s="1"/>
  <c r="AC96" i="3"/>
  <c r="AD96" i="3" s="1"/>
  <c r="AC100" i="3"/>
  <c r="AD100" i="3" s="1"/>
  <c r="AC104" i="3"/>
  <c r="AD104" i="3" s="1"/>
  <c r="AC108" i="3"/>
  <c r="AD108" i="3" s="1"/>
  <c r="AC112" i="3"/>
  <c r="AD112" i="3" s="1"/>
  <c r="AC116" i="3"/>
  <c r="AD116" i="3" s="1"/>
  <c r="AC120" i="3"/>
  <c r="AD120" i="3" s="1"/>
  <c r="AC124" i="3"/>
  <c r="AD124" i="3" s="1"/>
  <c r="AC140" i="3"/>
  <c r="AC144" i="3"/>
  <c r="AC148" i="3"/>
  <c r="AC199" i="3"/>
  <c r="AC203" i="3"/>
  <c r="AC207" i="3"/>
  <c r="AC211" i="3"/>
  <c r="AC215" i="3"/>
  <c r="AC219" i="3"/>
  <c r="AC223" i="3"/>
  <c r="AC227" i="3"/>
  <c r="AC231" i="3"/>
  <c r="AC235" i="3"/>
  <c r="AC239" i="3"/>
  <c r="AC243" i="3"/>
  <c r="AC247" i="3"/>
  <c r="AN557" i="3"/>
  <c r="AC1591" i="3"/>
  <c r="AC1599" i="3"/>
  <c r="AD1599" i="3" s="1"/>
  <c r="AC9" i="3"/>
  <c r="AD9" i="3" s="1"/>
  <c r="AC13" i="3"/>
  <c r="AD13" i="3" s="1"/>
  <c r="AC17" i="3"/>
  <c r="AD17" i="3" s="1"/>
  <c r="AC21" i="3"/>
  <c r="AD21" i="3" s="1"/>
  <c r="AC25" i="3"/>
  <c r="AD25" i="3" s="1"/>
  <c r="AC29" i="3"/>
  <c r="AD29" i="3" s="1"/>
  <c r="AC33" i="3"/>
  <c r="AD33" i="3" s="1"/>
  <c r="AC37" i="3"/>
  <c r="AC41" i="3"/>
  <c r="AD41" i="3" s="1"/>
  <c r="AC45" i="3"/>
  <c r="AD45" i="3" s="1"/>
  <c r="AC49" i="3"/>
  <c r="AD49" i="3" s="1"/>
  <c r="AC53" i="3"/>
  <c r="AD53" i="3" s="1"/>
  <c r="AC57" i="3"/>
  <c r="AD57" i="3" s="1"/>
  <c r="AC61" i="3"/>
  <c r="AC65" i="3"/>
  <c r="AD65" i="3" s="1"/>
  <c r="AC69" i="3"/>
  <c r="AD69" i="3" s="1"/>
  <c r="AC164" i="3"/>
  <c r="AD164" i="3" s="1"/>
  <c r="AE164" i="3" s="1"/>
  <c r="AF164" i="3" s="1"/>
  <c r="AG164" i="3" s="1"/>
  <c r="AC168" i="3"/>
  <c r="AN172" i="3"/>
  <c r="AC172" i="3"/>
  <c r="AD172" i="3" s="1"/>
  <c r="AC180" i="3"/>
  <c r="AD180" i="3" s="1"/>
  <c r="AC188" i="3"/>
  <c r="AC192" i="3"/>
  <c r="AC196" i="3"/>
  <c r="AC251" i="3"/>
  <c r="AC255" i="3"/>
  <c r="AC259" i="3"/>
  <c r="AC263" i="3"/>
  <c r="AC267" i="3"/>
  <c r="AC271" i="3"/>
  <c r="AC275" i="3"/>
  <c r="AC279" i="3"/>
  <c r="AC283" i="3"/>
  <c r="AC287" i="3"/>
  <c r="AC291" i="3"/>
  <c r="AC295" i="3"/>
  <c r="AC299" i="3"/>
  <c r="AC303" i="3"/>
  <c r="AC311" i="3"/>
  <c r="AD311" i="3" s="1"/>
  <c r="AC315" i="3"/>
  <c r="AD315" i="3" s="1"/>
  <c r="AC319" i="3"/>
  <c r="AD319" i="3" s="1"/>
  <c r="AC323" i="3"/>
  <c r="AD323" i="3" s="1"/>
  <c r="AN327" i="3"/>
  <c r="AC327" i="3"/>
  <c r="AD327" i="3" s="1"/>
  <c r="AE327" i="3" s="1"/>
  <c r="AF327" i="3" s="1"/>
  <c r="AG327" i="3" s="1"/>
  <c r="AN331" i="3"/>
  <c r="AC331" i="3"/>
  <c r="AC438" i="3"/>
  <c r="AD438" i="3" s="1"/>
  <c r="AC442" i="3"/>
  <c r="AD442" i="3" s="1"/>
  <c r="AC446" i="3"/>
  <c r="AD446" i="3" s="1"/>
  <c r="AC450" i="3"/>
  <c r="AD450" i="3" s="1"/>
  <c r="AC454" i="3"/>
  <c r="AD454" i="3" s="1"/>
  <c r="AC458" i="3"/>
  <c r="AD458" i="3" s="1"/>
  <c r="AE458" i="3" s="1"/>
  <c r="AF458" i="3" s="1"/>
  <c r="AG458" i="3" s="1"/>
  <c r="AC462" i="3"/>
  <c r="AD462" i="3" s="1"/>
  <c r="AC466" i="3"/>
  <c r="AC474" i="3"/>
  <c r="AD474" i="3" s="1"/>
  <c r="AE474" i="3" s="1"/>
  <c r="AF474" i="3" s="1"/>
  <c r="AG474" i="3" s="1"/>
  <c r="AC478" i="3"/>
  <c r="AC482" i="3"/>
  <c r="AD482" i="3" s="1"/>
  <c r="AC486" i="3"/>
  <c r="AC490" i="3"/>
  <c r="AC494" i="3"/>
  <c r="AD494" i="3" s="1"/>
  <c r="AE494" i="3" s="1"/>
  <c r="AF494" i="3" s="1"/>
  <c r="AG494" i="3" s="1"/>
  <c r="AC514" i="3"/>
  <c r="AD514" i="3" s="1"/>
  <c r="AE514" i="3" s="1"/>
  <c r="AF514" i="3" s="1"/>
  <c r="AG514" i="3" s="1"/>
  <c r="AN522" i="3"/>
  <c r="AC522" i="3"/>
  <c r="AC530" i="3"/>
  <c r="AC546" i="3"/>
  <c r="AD546" i="3" s="1"/>
  <c r="AE546" i="3" s="1"/>
  <c r="AF546" i="3" s="1"/>
  <c r="AG546" i="3" s="1"/>
  <c r="AC554" i="3"/>
  <c r="AD554" i="3" s="1"/>
  <c r="AE554" i="3" s="1"/>
  <c r="AF554" i="3" s="1"/>
  <c r="AG554" i="3" s="1"/>
  <c r="AC1520" i="3"/>
  <c r="AC81" i="3"/>
  <c r="AD81" i="3" s="1"/>
  <c r="AC113" i="3"/>
  <c r="AD113" i="3" s="1"/>
  <c r="AC133" i="3"/>
  <c r="AC200" i="3"/>
  <c r="AC204" i="3"/>
  <c r="AC208" i="3"/>
  <c r="AC212" i="3"/>
  <c r="AC216" i="3"/>
  <c r="AD216" i="3" s="1"/>
  <c r="AE216" i="3" s="1"/>
  <c r="AF216" i="3" s="1"/>
  <c r="AG216" i="3" s="1"/>
  <c r="AC220" i="3"/>
  <c r="AD220" i="3" s="1"/>
  <c r="AE220" i="3" s="1"/>
  <c r="AF220" i="3" s="1"/>
  <c r="AG220" i="3" s="1"/>
  <c r="AC228" i="3"/>
  <c r="AD228" i="3" s="1"/>
  <c r="AC232" i="3"/>
  <c r="AD232" i="3" s="1"/>
  <c r="AC236" i="3"/>
  <c r="AD236" i="3" s="1"/>
  <c r="AK240" i="3"/>
  <c r="AL240" i="3" s="1"/>
  <c r="AC240" i="3"/>
  <c r="AD240" i="3" s="1"/>
  <c r="AE240" i="3" s="1"/>
  <c r="AF240" i="3" s="1"/>
  <c r="AG240" i="3" s="1"/>
  <c r="AC248" i="3"/>
  <c r="AC359" i="3"/>
  <c r="AD359" i="3" s="1"/>
  <c r="AE359" i="3" s="1"/>
  <c r="AF359" i="3" s="1"/>
  <c r="AG359" i="3" s="1"/>
  <c r="AN363" i="3"/>
  <c r="AC363" i="3"/>
  <c r="AK1293" i="3"/>
  <c r="AL1293" i="3" s="1"/>
  <c r="AC1293" i="3"/>
  <c r="AC1297" i="3"/>
  <c r="AD1297" i="3" s="1"/>
  <c r="AC1305" i="3"/>
  <c r="AC1309" i="3"/>
  <c r="AD1309" i="3" s="1"/>
  <c r="AE1309" i="3" s="1"/>
  <c r="AF1309" i="3" s="1"/>
  <c r="AG1309" i="3" s="1"/>
  <c r="AC1317" i="3"/>
  <c r="AK1325" i="3"/>
  <c r="AL1325" i="3" s="1"/>
  <c r="AC1325" i="3"/>
  <c r="AD1325" i="3" s="1"/>
  <c r="AE1325" i="3" s="1"/>
  <c r="AF1325" i="3" s="1"/>
  <c r="AG1325" i="3" s="1"/>
  <c r="AC1329" i="3"/>
  <c r="AC1337" i="3"/>
  <c r="AD1337" i="3" s="1"/>
  <c r="AE1337" i="3" s="1"/>
  <c r="AF1337" i="3" s="1"/>
  <c r="AG1337" i="3" s="1"/>
  <c r="AK1345" i="3"/>
  <c r="AL1345" i="3" s="1"/>
  <c r="AC1345" i="3"/>
  <c r="AD1345" i="3" s="1"/>
  <c r="AE1345" i="3" s="1"/>
  <c r="AF1345" i="3" s="1"/>
  <c r="AG1345" i="3" s="1"/>
  <c r="AC1353" i="3"/>
  <c r="AD1353" i="3" s="1"/>
  <c r="AE1353" i="3" s="1"/>
  <c r="AF1353" i="3" s="1"/>
  <c r="AG1353" i="3" s="1"/>
  <c r="AC1361" i="3"/>
  <c r="AC73" i="3"/>
  <c r="AD73" i="3" s="1"/>
  <c r="AC101" i="3"/>
  <c r="AD101" i="3" s="1"/>
  <c r="AC34" i="3"/>
  <c r="AD34" i="3" s="1"/>
  <c r="AC181" i="3"/>
  <c r="AN189" i="3"/>
  <c r="AC189" i="3"/>
  <c r="AD189" i="3" s="1"/>
  <c r="AE189" i="3" s="1"/>
  <c r="AF189" i="3" s="1"/>
  <c r="AG189" i="3" s="1"/>
  <c r="AC197" i="3"/>
  <c r="AD197" i="3" s="1"/>
  <c r="AE197" i="3" s="1"/>
  <c r="AF197" i="3" s="1"/>
  <c r="AG197" i="3" s="1"/>
  <c r="AK252" i="3"/>
  <c r="AL252" i="3" s="1"/>
  <c r="AC252" i="3"/>
  <c r="AD252" i="3" s="1"/>
  <c r="AE252" i="3" s="1"/>
  <c r="AF252" i="3" s="1"/>
  <c r="AG252" i="3" s="1"/>
  <c r="AC256" i="3"/>
  <c r="AD256" i="3" s="1"/>
  <c r="AC260" i="3"/>
  <c r="AD260" i="3" s="1"/>
  <c r="AN264" i="3"/>
  <c r="AC264" i="3"/>
  <c r="AC272" i="3"/>
  <c r="AC276" i="3"/>
  <c r="AD276" i="3" s="1"/>
  <c r="AE276" i="3" s="1"/>
  <c r="AF276" i="3" s="1"/>
  <c r="AG276" i="3" s="1"/>
  <c r="AC280" i="3"/>
  <c r="AC288" i="3"/>
  <c r="AC439" i="3"/>
  <c r="AC443" i="3"/>
  <c r="AC447" i="3"/>
  <c r="AC451" i="3"/>
  <c r="AC455" i="3"/>
  <c r="AD455" i="3" s="1"/>
  <c r="AE455" i="3" s="1"/>
  <c r="AF455" i="3" s="1"/>
  <c r="AG455" i="3" s="1"/>
  <c r="AC459" i="3"/>
  <c r="AD459" i="3" s="1"/>
  <c r="AE459" i="3" s="1"/>
  <c r="AF459" i="3" s="1"/>
  <c r="AG459" i="3" s="1"/>
  <c r="AC471" i="3"/>
  <c r="AC475" i="3"/>
  <c r="AD475" i="3" s="1"/>
  <c r="AE475" i="3" s="1"/>
  <c r="AF475" i="3" s="1"/>
  <c r="AG475" i="3" s="1"/>
  <c r="AC479" i="3"/>
  <c r="AC483" i="3"/>
  <c r="AC487" i="3"/>
  <c r="AC495" i="3"/>
  <c r="AD495" i="3" s="1"/>
  <c r="AC499" i="3"/>
  <c r="AD499" i="3" s="1"/>
  <c r="AC503" i="3"/>
  <c r="AD503" i="3" s="1"/>
  <c r="AN507" i="3"/>
  <c r="AC507" i="3"/>
  <c r="AD507" i="3" s="1"/>
  <c r="AE507" i="3" s="1"/>
  <c r="AF507" i="3" s="1"/>
  <c r="AG507" i="3" s="1"/>
  <c r="AC515" i="3"/>
  <c r="AD515" i="3" s="1"/>
  <c r="AE515" i="3" s="1"/>
  <c r="AF515" i="3" s="1"/>
  <c r="AG515" i="3" s="1"/>
  <c r="AC519" i="3"/>
  <c r="AC527" i="3"/>
  <c r="AD527" i="3" s="1"/>
  <c r="AN535" i="3"/>
  <c r="AC535" i="3"/>
  <c r="AC539" i="3"/>
  <c r="AD539" i="3" s="1"/>
  <c r="AE539" i="3" s="1"/>
  <c r="AF539" i="3" s="1"/>
  <c r="AG539" i="3" s="1"/>
  <c r="AC543" i="3"/>
  <c r="AD543" i="3" s="1"/>
  <c r="AE543" i="3" s="1"/>
  <c r="AF543" i="3" s="1"/>
  <c r="AG543" i="3" s="1"/>
  <c r="AC547" i="3"/>
  <c r="AC1074" i="3"/>
  <c r="AD1074" i="3" s="1"/>
  <c r="AC1078" i="3"/>
  <c r="AD1078" i="3" s="1"/>
  <c r="AC1082" i="3"/>
  <c r="AD1082" i="3" s="1"/>
  <c r="AC1086" i="3"/>
  <c r="AD1086" i="3" s="1"/>
  <c r="AC1090" i="3"/>
  <c r="AD1090" i="3" s="1"/>
  <c r="AC1094" i="3"/>
  <c r="AD1094" i="3" s="1"/>
  <c r="AC1098" i="3"/>
  <c r="AD1098" i="3" s="1"/>
  <c r="AC1102" i="3"/>
  <c r="AD1102" i="3" s="1"/>
  <c r="AC1106" i="3"/>
  <c r="AD1106" i="3" s="1"/>
  <c r="AC1110" i="3"/>
  <c r="AD1110" i="3" s="1"/>
  <c r="AC1122" i="3"/>
  <c r="AD1122" i="3" s="1"/>
  <c r="AC77" i="3"/>
  <c r="AD77" i="3" s="1"/>
  <c r="AC97" i="3"/>
  <c r="AD97" i="3" s="1"/>
  <c r="AN137" i="3"/>
  <c r="AC137" i="3"/>
  <c r="AD137" i="3" s="1"/>
  <c r="AE137" i="3" s="1"/>
  <c r="AF137" i="3" s="1"/>
  <c r="AG137" i="3" s="1"/>
  <c r="AD6" i="3"/>
  <c r="AC22" i="3"/>
  <c r="AD22" i="3" s="1"/>
  <c r="AC46" i="3"/>
  <c r="AC66" i="3"/>
  <c r="AD66" i="3" s="1"/>
  <c r="AN70" i="3"/>
  <c r="AC74" i="3"/>
  <c r="AD74" i="3" s="1"/>
  <c r="AC78" i="3"/>
  <c r="AD78" i="3" s="1"/>
  <c r="AE78" i="3" s="1"/>
  <c r="AF78" i="3" s="1"/>
  <c r="AG78" i="3" s="1"/>
  <c r="AC82" i="3"/>
  <c r="AD82" i="3" s="1"/>
  <c r="AC86" i="3"/>
  <c r="AD86" i="3" s="1"/>
  <c r="AE86" i="3" s="1"/>
  <c r="AF86" i="3" s="1"/>
  <c r="AG86" i="3" s="1"/>
  <c r="AC90" i="3"/>
  <c r="AD90" i="3" s="1"/>
  <c r="AC94" i="3"/>
  <c r="AC98" i="3"/>
  <c r="AD98" i="3" s="1"/>
  <c r="AN102" i="3"/>
  <c r="AC102" i="3"/>
  <c r="AD102" i="3" s="1"/>
  <c r="AE102" i="3" s="1"/>
  <c r="AF102" i="3" s="1"/>
  <c r="AG102" i="3" s="1"/>
  <c r="AC106" i="3"/>
  <c r="AD106" i="3" s="1"/>
  <c r="AE106" i="3" s="1"/>
  <c r="AF106" i="3" s="1"/>
  <c r="AG106" i="3" s="1"/>
  <c r="AC114" i="3"/>
  <c r="AC118" i="3"/>
  <c r="AD118" i="3" s="1"/>
  <c r="AE118" i="3" s="1"/>
  <c r="AF118" i="3" s="1"/>
  <c r="AG118" i="3" s="1"/>
  <c r="AC122" i="3"/>
  <c r="AD122" i="3" s="1"/>
  <c r="AE122" i="3" s="1"/>
  <c r="AF122" i="3" s="1"/>
  <c r="AG122" i="3" s="1"/>
  <c r="AC138" i="3"/>
  <c r="AD138" i="3" s="1"/>
  <c r="AC154" i="3"/>
  <c r="AN201" i="3"/>
  <c r="AC201" i="3"/>
  <c r="AN205" i="3"/>
  <c r="AC205" i="3"/>
  <c r="AD205" i="3" s="1"/>
  <c r="AE205" i="3" s="1"/>
  <c r="AF205" i="3" s="1"/>
  <c r="AG205" i="3" s="1"/>
  <c r="AN209" i="3"/>
  <c r="AC209" i="3"/>
  <c r="AD209" i="3" s="1"/>
  <c r="AE209" i="3" s="1"/>
  <c r="AF209" i="3" s="1"/>
  <c r="AG209" i="3" s="1"/>
  <c r="AN213" i="3"/>
  <c r="AC213" i="3"/>
  <c r="AN217" i="3"/>
  <c r="AC217" i="3"/>
  <c r="AD217" i="3" s="1"/>
  <c r="AE217" i="3" s="1"/>
  <c r="AF217" i="3" s="1"/>
  <c r="AG217" i="3" s="1"/>
  <c r="AC221" i="3"/>
  <c r="AD221" i="3" s="1"/>
  <c r="AE221" i="3" s="1"/>
  <c r="AF221" i="3" s="1"/>
  <c r="AG221" i="3" s="1"/>
  <c r="AN225" i="3"/>
  <c r="AC225" i="3"/>
  <c r="AD225" i="3" s="1"/>
  <c r="AE225" i="3" s="1"/>
  <c r="AF225" i="3" s="1"/>
  <c r="AG225" i="3" s="1"/>
  <c r="AN229" i="3"/>
  <c r="AC229" i="3"/>
  <c r="AN233" i="3"/>
  <c r="AC233" i="3"/>
  <c r="AN237" i="3"/>
  <c r="AC237" i="3"/>
  <c r="AD237" i="3" s="1"/>
  <c r="AE237" i="3" s="1"/>
  <c r="AF237" i="3" s="1"/>
  <c r="AG237" i="3" s="1"/>
  <c r="AN241" i="3"/>
  <c r="AC241" i="3"/>
  <c r="AD241" i="3" s="1"/>
  <c r="AE241" i="3" s="1"/>
  <c r="AF241" i="3" s="1"/>
  <c r="AG241" i="3" s="1"/>
  <c r="AN245" i="3"/>
  <c r="AC245" i="3"/>
  <c r="AN248" i="3"/>
  <c r="AN288" i="3"/>
  <c r="AN392" i="3"/>
  <c r="AC392" i="3"/>
  <c r="AD392" i="3" s="1"/>
  <c r="AE392" i="3" s="1"/>
  <c r="AF392" i="3" s="1"/>
  <c r="AG392" i="3" s="1"/>
  <c r="AC400" i="3"/>
  <c r="AC408" i="3"/>
  <c r="AD408" i="3" s="1"/>
  <c r="AE408" i="3" s="1"/>
  <c r="AF408" i="3" s="1"/>
  <c r="AG408" i="3" s="1"/>
  <c r="AC416" i="3"/>
  <c r="AD416" i="3" s="1"/>
  <c r="AE416" i="3" s="1"/>
  <c r="AF416" i="3" s="1"/>
  <c r="AG416" i="3" s="1"/>
  <c r="AK424" i="3"/>
  <c r="AL424" i="3" s="1"/>
  <c r="AC424" i="3"/>
  <c r="AC432" i="3"/>
  <c r="AC771" i="3"/>
  <c r="AD771" i="3" s="1"/>
  <c r="AE771" i="3" s="1"/>
  <c r="AF771" i="3" s="1"/>
  <c r="AG771" i="3" s="1"/>
  <c r="AC783" i="3"/>
  <c r="AC787" i="3"/>
  <c r="AC791" i="3"/>
  <c r="AC795" i="3"/>
  <c r="AD795" i="3" s="1"/>
  <c r="AE795" i="3" s="1"/>
  <c r="AF795" i="3" s="1"/>
  <c r="AG795" i="3" s="1"/>
  <c r="AC807" i="3"/>
  <c r="AC827" i="3"/>
  <c r="AD827" i="3" s="1"/>
  <c r="AE827" i="3" s="1"/>
  <c r="AF827" i="3" s="1"/>
  <c r="AG827" i="3" s="1"/>
  <c r="AK831" i="3"/>
  <c r="AL831" i="3" s="1"/>
  <c r="AC831" i="3"/>
  <c r="AD831" i="3" s="1"/>
  <c r="AE831" i="3" s="1"/>
  <c r="AF831" i="3" s="1"/>
  <c r="AG831" i="3" s="1"/>
  <c r="AC835" i="3"/>
  <c r="AN839" i="3"/>
  <c r="AC839" i="3"/>
  <c r="AD839" i="3" s="1"/>
  <c r="AE839" i="3" s="1"/>
  <c r="AF839" i="3" s="1"/>
  <c r="AG839" i="3" s="1"/>
  <c r="AC843" i="3"/>
  <c r="AC847" i="3"/>
  <c r="AC859" i="3"/>
  <c r="AC863" i="3"/>
  <c r="AC867" i="3"/>
  <c r="AC93" i="3"/>
  <c r="AD93" i="3" s="1"/>
  <c r="AE93" i="3" s="1"/>
  <c r="AF93" i="3" s="1"/>
  <c r="AG93" i="3" s="1"/>
  <c r="AC117" i="3"/>
  <c r="AN125" i="3"/>
  <c r="AC125" i="3"/>
  <c r="AD125" i="3" s="1"/>
  <c r="AE125" i="3" s="1"/>
  <c r="AF125" i="3" s="1"/>
  <c r="AG125" i="3" s="1"/>
  <c r="AN157" i="3"/>
  <c r="AC157" i="3"/>
  <c r="AC26" i="3"/>
  <c r="AD26" i="3" s="1"/>
  <c r="AC54" i="3"/>
  <c r="AD54" i="3" s="1"/>
  <c r="AN133" i="3"/>
  <c r="AC7" i="3"/>
  <c r="AD7" i="3" s="1"/>
  <c r="AN11" i="3"/>
  <c r="AC11" i="3"/>
  <c r="AD11" i="3" s="1"/>
  <c r="AC15" i="3"/>
  <c r="AD15" i="3" s="1"/>
  <c r="AK19" i="3"/>
  <c r="AL19" i="3" s="1"/>
  <c r="AC19" i="3"/>
  <c r="AC23" i="3"/>
  <c r="AD23" i="3" s="1"/>
  <c r="AC27" i="3"/>
  <c r="AD27" i="3" s="1"/>
  <c r="AC31" i="3"/>
  <c r="AD31" i="3" s="1"/>
  <c r="AC35" i="3"/>
  <c r="AD35" i="3" s="1"/>
  <c r="AC39" i="3"/>
  <c r="AD39" i="3" s="1"/>
  <c r="AC43" i="3"/>
  <c r="AC47" i="3"/>
  <c r="AD47" i="3" s="1"/>
  <c r="AC51" i="3"/>
  <c r="AC55" i="3"/>
  <c r="AD55" i="3" s="1"/>
  <c r="AC59" i="3"/>
  <c r="AD59" i="3" s="1"/>
  <c r="AC63" i="3"/>
  <c r="AD63" i="3" s="1"/>
  <c r="AC67" i="3"/>
  <c r="AD67" i="3" s="1"/>
  <c r="AC71" i="3"/>
  <c r="AN170" i="3"/>
  <c r="AC170" i="3"/>
  <c r="AD170" i="3" s="1"/>
  <c r="AC174" i="3"/>
  <c r="AD174" i="3" s="1"/>
  <c r="AC178" i="3"/>
  <c r="AD178" i="3" s="1"/>
  <c r="AC182" i="3"/>
  <c r="AD182" i="3" s="1"/>
  <c r="AC186" i="3"/>
  <c r="AD186" i="3" s="1"/>
  <c r="AN190" i="3"/>
  <c r="AC190" i="3"/>
  <c r="AD190" i="3" s="1"/>
  <c r="AE190" i="3" s="1"/>
  <c r="AF190" i="3" s="1"/>
  <c r="AG190" i="3" s="1"/>
  <c r="AC194" i="3"/>
  <c r="AD194" i="3" s="1"/>
  <c r="AN198" i="3"/>
  <c r="AC198" i="3"/>
  <c r="AN221" i="3"/>
  <c r="AC249" i="3"/>
  <c r="AD249" i="3" s="1"/>
  <c r="AE249" i="3" s="1"/>
  <c r="AF249" i="3" s="1"/>
  <c r="AG249" i="3" s="1"/>
  <c r="AC253" i="3"/>
  <c r="AD253" i="3" s="1"/>
  <c r="AE253" i="3" s="1"/>
  <c r="AF253" i="3" s="1"/>
  <c r="AG253" i="3" s="1"/>
  <c r="AC257" i="3"/>
  <c r="AD257" i="3" s="1"/>
  <c r="AE257" i="3" s="1"/>
  <c r="AF257" i="3" s="1"/>
  <c r="AG257" i="3" s="1"/>
  <c r="AK261" i="3"/>
  <c r="AL261" i="3" s="1"/>
  <c r="AC261" i="3"/>
  <c r="AC265" i="3"/>
  <c r="AC269" i="3"/>
  <c r="AC273" i="3"/>
  <c r="AD273" i="3" s="1"/>
  <c r="AE273" i="3" s="1"/>
  <c r="AF273" i="3" s="1"/>
  <c r="AG273" i="3" s="1"/>
  <c r="AN277" i="3"/>
  <c r="AC277" i="3"/>
  <c r="AD277" i="3" s="1"/>
  <c r="AE277" i="3" s="1"/>
  <c r="AF277" i="3" s="1"/>
  <c r="AG277" i="3" s="1"/>
  <c r="AC281" i="3"/>
  <c r="AD281" i="3" s="1"/>
  <c r="AE281" i="3" s="1"/>
  <c r="AF281" i="3" s="1"/>
  <c r="AG281" i="3" s="1"/>
  <c r="AC285" i="3"/>
  <c r="AD285" i="3" s="1"/>
  <c r="AN289" i="3"/>
  <c r="AC289" i="3"/>
  <c r="AN293" i="3"/>
  <c r="AC293" i="3"/>
  <c r="AD293" i="3" s="1"/>
  <c r="AE293" i="3" s="1"/>
  <c r="AF293" i="3" s="1"/>
  <c r="AG293" i="3" s="1"/>
  <c r="AN297" i="3"/>
  <c r="AC297" i="3"/>
  <c r="AN301" i="3"/>
  <c r="AC301" i="3"/>
  <c r="AD301" i="3" s="1"/>
  <c r="AE301" i="3" s="1"/>
  <c r="AF301" i="3" s="1"/>
  <c r="AG301" i="3" s="1"/>
  <c r="AN305" i="3"/>
  <c r="AC305" i="3"/>
  <c r="AN309" i="3"/>
  <c r="AC309" i="3"/>
  <c r="AD309" i="3" s="1"/>
  <c r="AE309" i="3" s="1"/>
  <c r="AF309" i="3" s="1"/>
  <c r="AG309" i="3" s="1"/>
  <c r="AC313" i="3"/>
  <c r="AD313" i="3" s="1"/>
  <c r="AC317" i="3"/>
  <c r="AD317" i="3" s="1"/>
  <c r="AC325" i="3"/>
  <c r="AC329" i="3"/>
  <c r="AC333" i="3"/>
  <c r="AN341" i="3"/>
  <c r="AC341" i="3"/>
  <c r="AC349" i="3"/>
  <c r="AC353" i="3"/>
  <c r="AK440" i="3"/>
  <c r="AL440" i="3" s="1"/>
  <c r="AC440" i="3"/>
  <c r="AD440" i="3" s="1"/>
  <c r="AE440" i="3" s="1"/>
  <c r="AF440" i="3" s="1"/>
  <c r="AG440" i="3" s="1"/>
  <c r="AC448" i="3"/>
  <c r="AD448" i="3" s="1"/>
  <c r="AE448" i="3" s="1"/>
  <c r="AF448" i="3" s="1"/>
  <c r="AG448" i="3" s="1"/>
  <c r="AC460" i="3"/>
  <c r="AC464" i="3"/>
  <c r="AC468" i="3"/>
  <c r="AC472" i="3"/>
  <c r="AC480" i="3"/>
  <c r="AD480" i="3" s="1"/>
  <c r="AE480" i="3" s="1"/>
  <c r="AF480" i="3" s="1"/>
  <c r="AG480" i="3" s="1"/>
  <c r="AC492" i="3"/>
  <c r="AD492" i="3" s="1"/>
  <c r="AC496" i="3"/>
  <c r="AD496" i="3" s="1"/>
  <c r="AC500" i="3"/>
  <c r="AD500" i="3" s="1"/>
  <c r="AC504" i="3"/>
  <c r="AD504" i="3" s="1"/>
  <c r="AC512" i="3"/>
  <c r="AC528" i="3"/>
  <c r="AD528" i="3" s="1"/>
  <c r="AC536" i="3"/>
  <c r="AN656" i="3"/>
  <c r="AC656" i="3"/>
  <c r="AD656" i="3" s="1"/>
  <c r="AE656" i="3" s="1"/>
  <c r="AF656" i="3" s="1"/>
  <c r="AG656" i="3" s="1"/>
  <c r="AN664" i="3"/>
  <c r="AC664" i="3"/>
  <c r="AD664" i="3" s="1"/>
  <c r="AE664" i="3" s="1"/>
  <c r="AF664" i="3" s="1"/>
  <c r="AG664" i="3" s="1"/>
  <c r="AN672" i="3"/>
  <c r="AC672" i="3"/>
  <c r="AN676" i="3"/>
  <c r="AC676" i="3"/>
  <c r="AD676" i="3" s="1"/>
  <c r="AE676" i="3" s="1"/>
  <c r="AF676" i="3" s="1"/>
  <c r="AG676" i="3" s="1"/>
  <c r="AN680" i="3"/>
  <c r="AC680" i="3"/>
  <c r="AD680" i="3" s="1"/>
  <c r="AE680" i="3" s="1"/>
  <c r="AF680" i="3" s="1"/>
  <c r="AG680" i="3" s="1"/>
  <c r="AC684" i="3"/>
  <c r="AD684" i="3" s="1"/>
  <c r="AC688" i="3"/>
  <c r="AD688" i="3" s="1"/>
  <c r="AE688" i="3" s="1"/>
  <c r="AF688" i="3" s="1"/>
  <c r="AG688" i="3" s="1"/>
  <c r="AC692" i="3"/>
  <c r="AD692" i="3" s="1"/>
  <c r="AN696" i="3"/>
  <c r="AC696" i="3"/>
  <c r="AN700" i="3"/>
  <c r="AC700" i="3"/>
  <c r="AD700" i="3" s="1"/>
  <c r="AE700" i="3" s="1"/>
  <c r="AF700" i="3" s="1"/>
  <c r="AG700" i="3" s="1"/>
  <c r="AC708" i="3"/>
  <c r="AN712" i="3"/>
  <c r="AC712" i="3"/>
  <c r="AD712" i="3" s="1"/>
  <c r="AE712" i="3" s="1"/>
  <c r="AF712" i="3" s="1"/>
  <c r="AG712" i="3" s="1"/>
  <c r="AC716" i="3"/>
  <c r="AN720" i="3"/>
  <c r="AC720" i="3"/>
  <c r="AC724" i="3"/>
  <c r="AK728" i="3"/>
  <c r="AL728" i="3" s="1"/>
  <c r="AC728" i="3"/>
  <c r="AC732" i="3"/>
  <c r="AN740" i="3"/>
  <c r="AC740" i="3"/>
  <c r="AN748" i="3"/>
  <c r="AC748" i="3"/>
  <c r="AC756" i="3"/>
  <c r="AC335" i="3"/>
  <c r="AD335" i="3" s="1"/>
  <c r="AC339" i="3"/>
  <c r="AD339" i="3" s="1"/>
  <c r="AN343" i="3"/>
  <c r="AC343" i="3"/>
  <c r="AD343" i="3" s="1"/>
  <c r="AE343" i="3" s="1"/>
  <c r="AF343" i="3" s="1"/>
  <c r="AG343" i="3" s="1"/>
  <c r="AC347" i="3"/>
  <c r="AD347" i="3" s="1"/>
  <c r="AC355" i="3"/>
  <c r="AC386" i="3"/>
  <c r="AD386" i="3" s="1"/>
  <c r="AC394" i="3"/>
  <c r="AC398" i="3"/>
  <c r="AC402" i="3"/>
  <c r="AC406" i="3"/>
  <c r="AC410" i="3"/>
  <c r="AC414" i="3"/>
  <c r="AC418" i="3"/>
  <c r="AC422" i="3"/>
  <c r="AC426" i="3"/>
  <c r="AC430" i="3"/>
  <c r="AC434" i="3"/>
  <c r="AN533" i="3"/>
  <c r="AN537" i="3"/>
  <c r="AN545" i="3"/>
  <c r="AC561" i="3"/>
  <c r="AD561" i="3" s="1"/>
  <c r="AC565" i="3"/>
  <c r="AD565" i="3" s="1"/>
  <c r="AC569" i="3"/>
  <c r="AD569" i="3" s="1"/>
  <c r="AC573" i="3"/>
  <c r="AD573" i="3" s="1"/>
  <c r="AC581" i="3"/>
  <c r="AC597" i="3"/>
  <c r="AD597" i="3" s="1"/>
  <c r="AC601" i="3"/>
  <c r="AD601" i="3" s="1"/>
  <c r="AC605" i="3"/>
  <c r="AD605" i="3" s="1"/>
  <c r="AN609" i="3"/>
  <c r="AC609" i="3"/>
  <c r="AD609" i="3" s="1"/>
  <c r="AE609" i="3" s="1"/>
  <c r="AF609" i="3" s="1"/>
  <c r="AG609" i="3" s="1"/>
  <c r="AC625" i="3"/>
  <c r="AC633" i="3"/>
  <c r="AD633" i="3" s="1"/>
  <c r="AE633" i="3" s="1"/>
  <c r="AF633" i="3" s="1"/>
  <c r="AG633" i="3" s="1"/>
  <c r="AC641" i="3"/>
  <c r="AC649" i="3"/>
  <c r="AD649" i="3" s="1"/>
  <c r="AN688" i="3"/>
  <c r="AN771" i="3"/>
  <c r="AN787" i="3"/>
  <c r="AN795" i="3"/>
  <c r="AC871" i="3"/>
  <c r="AC875" i="3"/>
  <c r="AD875" i="3" s="1"/>
  <c r="AC883" i="3"/>
  <c r="AC887" i="3"/>
  <c r="AD887" i="3" s="1"/>
  <c r="AE887" i="3" s="1"/>
  <c r="AF887" i="3" s="1"/>
  <c r="AG887" i="3" s="1"/>
  <c r="AC891" i="3"/>
  <c r="AC903" i="3"/>
  <c r="AD903" i="3" s="1"/>
  <c r="AE903" i="3" s="1"/>
  <c r="AF903" i="3" s="1"/>
  <c r="AG903" i="3" s="1"/>
  <c r="AC911" i="3"/>
  <c r="AC915" i="3"/>
  <c r="AD915" i="3" s="1"/>
  <c r="AC923" i="3"/>
  <c r="AC927" i="3"/>
  <c r="AD927" i="3" s="1"/>
  <c r="AE927" i="3" s="1"/>
  <c r="AF927" i="3" s="1"/>
  <c r="AG927" i="3" s="1"/>
  <c r="AC931" i="3"/>
  <c r="AN935" i="3"/>
  <c r="AC935" i="3"/>
  <c r="AD935" i="3" s="1"/>
  <c r="AE935" i="3" s="1"/>
  <c r="AF935" i="3" s="1"/>
  <c r="AG935" i="3" s="1"/>
  <c r="AN939" i="3"/>
  <c r="AC939" i="3"/>
  <c r="AK943" i="3"/>
  <c r="AL943" i="3" s="1"/>
  <c r="AC943" i="3"/>
  <c r="AD943" i="3" s="1"/>
  <c r="AE943" i="3" s="1"/>
  <c r="AF943" i="3" s="1"/>
  <c r="AG943" i="3" s="1"/>
  <c r="AC947" i="3"/>
  <c r="AN951" i="3"/>
  <c r="AC951" i="3"/>
  <c r="AD951" i="3" s="1"/>
  <c r="AE951" i="3" s="1"/>
  <c r="AF951" i="3" s="1"/>
  <c r="AG951" i="3" s="1"/>
  <c r="AC959" i="3"/>
  <c r="AD959" i="3" s="1"/>
  <c r="AE959" i="3" s="1"/>
  <c r="AF959" i="3" s="1"/>
  <c r="AG959" i="3" s="1"/>
  <c r="AC967" i="3"/>
  <c r="AC971" i="3"/>
  <c r="AN975" i="3"/>
  <c r="AC975" i="3"/>
  <c r="AD975" i="3" s="1"/>
  <c r="AE975" i="3" s="1"/>
  <c r="AF975" i="3" s="1"/>
  <c r="AG975" i="3" s="1"/>
  <c r="AN979" i="3"/>
  <c r="AC979" i="3"/>
  <c r="AD979" i="3" s="1"/>
  <c r="AE979" i="3" s="1"/>
  <c r="AF979" i="3" s="1"/>
  <c r="AG979" i="3" s="1"/>
  <c r="AN983" i="3"/>
  <c r="AC983" i="3"/>
  <c r="AD983" i="3" s="1"/>
  <c r="AE983" i="3" s="1"/>
  <c r="AF983" i="3" s="1"/>
  <c r="AG983" i="3" s="1"/>
  <c r="AN995" i="3"/>
  <c r="AC995" i="3"/>
  <c r="AD995" i="3" s="1"/>
  <c r="AC1011" i="3"/>
  <c r="AD1011" i="3" s="1"/>
  <c r="AC1019" i="3"/>
  <c r="AD1019" i="3" s="1"/>
  <c r="AE1019" i="3" s="1"/>
  <c r="AF1019" i="3" s="1"/>
  <c r="AG1019" i="3" s="1"/>
  <c r="AC1023" i="3"/>
  <c r="AC1031" i="3"/>
  <c r="AD1031" i="3" s="1"/>
  <c r="AC1035" i="3"/>
  <c r="AD1035" i="3" s="1"/>
  <c r="AC1039" i="3"/>
  <c r="AD1039" i="3" s="1"/>
  <c r="AC1047" i="3"/>
  <c r="AC1055" i="3"/>
  <c r="AD1055" i="3" s="1"/>
  <c r="AE1055" i="3" s="1"/>
  <c r="AF1055" i="3" s="1"/>
  <c r="AG1055" i="3" s="1"/>
  <c r="AC1059" i="3"/>
  <c r="AD1059" i="3" s="1"/>
  <c r="AN1063" i="3"/>
  <c r="AC1063" i="3"/>
  <c r="AC1067" i="3"/>
  <c r="AD1067" i="3" s="1"/>
  <c r="AC1130" i="3"/>
  <c r="AC1138" i="3"/>
  <c r="AD1138" i="3" s="1"/>
  <c r="AC1142" i="3"/>
  <c r="AD1142" i="3" s="1"/>
  <c r="AN1146" i="3"/>
  <c r="AC1146" i="3"/>
  <c r="AC1154" i="3"/>
  <c r="AC1178" i="3"/>
  <c r="AD1178" i="3" s="1"/>
  <c r="AN1182" i="3"/>
  <c r="AC1182" i="3"/>
  <c r="AD1182" i="3" s="1"/>
  <c r="AE1182" i="3" s="1"/>
  <c r="AF1182" i="3" s="1"/>
  <c r="AG1182" i="3" s="1"/>
  <c r="AC1186" i="3"/>
  <c r="AD1186" i="3" s="1"/>
  <c r="AN1190" i="3"/>
  <c r="AC1190" i="3"/>
  <c r="AC1194" i="3"/>
  <c r="AD1194" i="3" s="1"/>
  <c r="AC1202" i="3"/>
  <c r="AC1210" i="3"/>
  <c r="AD1210" i="3" s="1"/>
  <c r="AN1214" i="3"/>
  <c r="AC1214" i="3"/>
  <c r="AD1214" i="3" s="1"/>
  <c r="AE1214" i="3" s="1"/>
  <c r="AF1214" i="3" s="1"/>
  <c r="AG1214" i="3" s="1"/>
  <c r="AC1218" i="3"/>
  <c r="AD1218" i="3" s="1"/>
  <c r="AN1222" i="3"/>
  <c r="AC1222" i="3"/>
  <c r="AD1222" i="3" s="1"/>
  <c r="AE1222" i="3" s="1"/>
  <c r="AF1222" i="3" s="1"/>
  <c r="AG1222" i="3" s="1"/>
  <c r="AC1226" i="3"/>
  <c r="AD1226" i="3" s="1"/>
  <c r="AN1230" i="3"/>
  <c r="AC1230" i="3"/>
  <c r="AD1230" i="3" s="1"/>
  <c r="AE1230" i="3" s="1"/>
  <c r="AF1230" i="3" s="1"/>
  <c r="AG1230" i="3" s="1"/>
  <c r="AC1234" i="3"/>
  <c r="AD1234" i="3" s="1"/>
  <c r="AC1238" i="3"/>
  <c r="AD1238" i="3" s="1"/>
  <c r="AE1238" i="3" s="1"/>
  <c r="AF1238" i="3" s="1"/>
  <c r="AG1238" i="3" s="1"/>
  <c r="AN1242" i="3"/>
  <c r="AC1242" i="3"/>
  <c r="AD1242" i="3" s="1"/>
  <c r="AE1242" i="3" s="1"/>
  <c r="AF1242" i="3" s="1"/>
  <c r="AG1242" i="3" s="1"/>
  <c r="AN1250" i="3"/>
  <c r="AC1250" i="3"/>
  <c r="AC1254" i="3"/>
  <c r="AC1262" i="3"/>
  <c r="AD1262" i="3" s="1"/>
  <c r="AN1266" i="3"/>
  <c r="AC1266" i="3"/>
  <c r="AD1266" i="3" s="1"/>
  <c r="AE1266" i="3" s="1"/>
  <c r="AF1266" i="3" s="1"/>
  <c r="AG1266" i="3" s="1"/>
  <c r="AN1274" i="3"/>
  <c r="AC1274" i="3"/>
  <c r="AD1274" i="3" s="1"/>
  <c r="AE1274" i="3" s="1"/>
  <c r="AF1274" i="3" s="1"/>
  <c r="AG1274" i="3" s="1"/>
  <c r="AC1278" i="3"/>
  <c r="AN1282" i="3"/>
  <c r="AC1282" i="3"/>
  <c r="AC1286" i="3"/>
  <c r="AD1286" i="3" s="1"/>
  <c r="AE1286" i="3" s="1"/>
  <c r="AF1286" i="3" s="1"/>
  <c r="AG1286" i="3" s="1"/>
  <c r="AN1353" i="3"/>
  <c r="AN1361" i="3"/>
  <c r="AC1369" i="3"/>
  <c r="AD1369" i="3" s="1"/>
  <c r="AE1369" i="3" s="1"/>
  <c r="AF1369" i="3" s="1"/>
  <c r="AG1369" i="3" s="1"/>
  <c r="AC1393" i="3"/>
  <c r="AK1397" i="3"/>
  <c r="AL1397" i="3" s="1"/>
  <c r="AC1397" i="3"/>
  <c r="AC1421" i="3"/>
  <c r="AD1421" i="3" s="1"/>
  <c r="AN1429" i="3"/>
  <c r="AC1429" i="3"/>
  <c r="AD1429" i="3" s="1"/>
  <c r="AE1429" i="3" s="1"/>
  <c r="AF1429" i="3" s="1"/>
  <c r="AG1429" i="3" s="1"/>
  <c r="AN1437" i="3"/>
  <c r="AC1437" i="3"/>
  <c r="AD1437" i="3" s="1"/>
  <c r="AE1437" i="3" s="1"/>
  <c r="AF1437" i="3" s="1"/>
  <c r="AG1437" i="3" s="1"/>
  <c r="AC1445" i="3"/>
  <c r="AC1453" i="3"/>
  <c r="AD1453" i="3" s="1"/>
  <c r="AC1461" i="3"/>
  <c r="AC1481" i="3"/>
  <c r="AC1485" i="3"/>
  <c r="AC1501" i="3"/>
  <c r="AD1501" i="3" s="1"/>
  <c r="AE1501" i="3" s="1"/>
  <c r="AF1501" i="3" s="1"/>
  <c r="AG1501" i="3" s="1"/>
  <c r="AC1505" i="3"/>
  <c r="AD1505" i="3" s="1"/>
  <c r="AC1513" i="3"/>
  <c r="AC1517" i="3"/>
  <c r="AC1528" i="3"/>
  <c r="AC1532" i="3"/>
  <c r="AC1536" i="3"/>
  <c r="AC1540" i="3"/>
  <c r="AC1544" i="3"/>
  <c r="AC1552" i="3"/>
  <c r="AD1552" i="3" s="1"/>
  <c r="AC1556" i="3"/>
  <c r="AD1556" i="3" s="1"/>
  <c r="AC1560" i="3"/>
  <c r="AD1560" i="3" s="1"/>
  <c r="AC1564" i="3"/>
  <c r="AD1564" i="3" s="1"/>
  <c r="AC1568" i="3"/>
  <c r="AD1568" i="3" s="1"/>
  <c r="AC1572" i="3"/>
  <c r="AD1572" i="3" s="1"/>
  <c r="AC1576" i="3"/>
  <c r="AD1576" i="3" s="1"/>
  <c r="AC1580" i="3"/>
  <c r="AD1580" i="3" s="1"/>
  <c r="AK1584" i="3"/>
  <c r="AL1584" i="3" s="1"/>
  <c r="AC1584" i="3"/>
  <c r="AD1584" i="3" s="1"/>
  <c r="AE1584" i="3" s="1"/>
  <c r="AF1584" i="3" s="1"/>
  <c r="AG1584" i="3" s="1"/>
  <c r="AC1588" i="3"/>
  <c r="AD1588" i="3" s="1"/>
  <c r="AE1588" i="3" s="1"/>
  <c r="AF1588" i="3" s="1"/>
  <c r="AG1588" i="3" s="1"/>
  <c r="AN1611" i="3"/>
  <c r="AC1611" i="3"/>
  <c r="AC1615" i="3"/>
  <c r="AD1615" i="3" s="1"/>
  <c r="AC1623" i="3"/>
  <c r="AC1631" i="3"/>
  <c r="AD1631" i="3" s="1"/>
  <c r="AC1639" i="3"/>
  <c r="AD1639" i="3" s="1"/>
  <c r="AE1639" i="3" s="1"/>
  <c r="AF1639" i="3" s="1"/>
  <c r="AG1639" i="3" s="1"/>
  <c r="AC1655" i="3"/>
  <c r="AD1655" i="3" s="1"/>
  <c r="AC1659" i="3"/>
  <c r="AD1659" i="3" s="1"/>
  <c r="AC1667" i="3"/>
  <c r="AC1679" i="3"/>
  <c r="AC1687" i="3"/>
  <c r="AD1687" i="3" s="1"/>
  <c r="AC1695" i="3"/>
  <c r="AC1715" i="3"/>
  <c r="AC1723" i="3"/>
  <c r="AD1723" i="3" s="1"/>
  <c r="AE1723" i="3" s="1"/>
  <c r="AF1723" i="3" s="1"/>
  <c r="AG1723" i="3" s="1"/>
  <c r="AC1727" i="3"/>
  <c r="AD1727" i="3" s="1"/>
  <c r="AE1727" i="3" s="1"/>
  <c r="AF1727" i="3" s="1"/>
  <c r="AG1727" i="3" s="1"/>
  <c r="AC1731" i="3"/>
  <c r="AD1731" i="3" s="1"/>
  <c r="AC1735" i="3"/>
  <c r="AC1739" i="3"/>
  <c r="AD1739" i="3" s="1"/>
  <c r="AC1747" i="3"/>
  <c r="AN1762" i="3"/>
  <c r="AN1770" i="3"/>
  <c r="AN1778" i="3"/>
  <c r="AN1782" i="3"/>
  <c r="AN1786" i="3"/>
  <c r="AC657" i="3"/>
  <c r="AC665" i="3"/>
  <c r="AD665" i="3" s="1"/>
  <c r="AE665" i="3" s="1"/>
  <c r="AF665" i="3" s="1"/>
  <c r="AG665" i="3" s="1"/>
  <c r="AC673" i="3"/>
  <c r="AC681" i="3"/>
  <c r="AD681" i="3" s="1"/>
  <c r="AC689" i="3"/>
  <c r="AC705" i="3"/>
  <c r="AD705" i="3" s="1"/>
  <c r="AC721" i="3"/>
  <c r="AC733" i="3"/>
  <c r="AC737" i="3"/>
  <c r="AK741" i="3"/>
  <c r="AL741" i="3" s="1"/>
  <c r="AC741" i="3"/>
  <c r="AD741" i="3" s="1"/>
  <c r="AE741" i="3" s="1"/>
  <c r="AF741" i="3" s="1"/>
  <c r="AG741" i="3" s="1"/>
  <c r="AC745" i="3"/>
  <c r="AC749" i="3"/>
  <c r="AN756" i="3"/>
  <c r="AC764" i="3"/>
  <c r="AC780" i="3"/>
  <c r="AC788" i="3"/>
  <c r="AD788" i="3" s="1"/>
  <c r="AN816" i="3"/>
  <c r="AC816" i="3"/>
  <c r="AD816" i="3" s="1"/>
  <c r="AE816" i="3" s="1"/>
  <c r="AF816" i="3" s="1"/>
  <c r="AG816" i="3" s="1"/>
  <c r="AC820" i="3"/>
  <c r="AD820" i="3" s="1"/>
  <c r="AC828" i="3"/>
  <c r="AC852" i="3"/>
  <c r="AD852" i="3" s="1"/>
  <c r="AN856" i="3"/>
  <c r="AC856" i="3"/>
  <c r="AN927" i="3"/>
  <c r="AN943" i="3"/>
  <c r="AN959" i="3"/>
  <c r="AN967" i="3"/>
  <c r="AN1019" i="3"/>
  <c r="AN1055" i="3"/>
  <c r="AC1071" i="3"/>
  <c r="AC1075" i="3"/>
  <c r="AK1079" i="3"/>
  <c r="AL1079" i="3" s="1"/>
  <c r="AC1079" i="3"/>
  <c r="AD1079" i="3" s="1"/>
  <c r="AE1079" i="3" s="1"/>
  <c r="AF1079" i="3" s="1"/>
  <c r="AG1079" i="3" s="1"/>
  <c r="AC1083" i="3"/>
  <c r="AC1091" i="3"/>
  <c r="AD1091" i="3" s="1"/>
  <c r="AC1095" i="3"/>
  <c r="AC1099" i="3"/>
  <c r="AD1099" i="3" s="1"/>
  <c r="AC1103" i="3"/>
  <c r="AD1103" i="3" s="1"/>
  <c r="AC1111" i="3"/>
  <c r="AC1115" i="3"/>
  <c r="AC1119" i="3"/>
  <c r="AC1123" i="3"/>
  <c r="AN1142" i="3"/>
  <c r="AN1238" i="3"/>
  <c r="AN1286" i="3"/>
  <c r="AN1298" i="3"/>
  <c r="AC1298" i="3"/>
  <c r="AC1302" i="3"/>
  <c r="AC1310" i="3"/>
  <c r="AD1310" i="3" s="1"/>
  <c r="AE1310" i="3" s="1"/>
  <c r="AF1310" i="3" s="1"/>
  <c r="AG1310" i="3" s="1"/>
  <c r="AC1318" i="3"/>
  <c r="AD1318" i="3" s="1"/>
  <c r="AE1318" i="3" s="1"/>
  <c r="AF1318" i="3" s="1"/>
  <c r="AG1318" i="3" s="1"/>
  <c r="AC1326" i="3"/>
  <c r="AD1326" i="3" s="1"/>
  <c r="AE1326" i="3" s="1"/>
  <c r="AF1326" i="3" s="1"/>
  <c r="AG1326" i="3" s="1"/>
  <c r="AC1330" i="3"/>
  <c r="AC1334" i="3"/>
  <c r="AD1334" i="3" s="1"/>
  <c r="AC1338" i="3"/>
  <c r="AD1338" i="3" s="1"/>
  <c r="AC1342" i="3"/>
  <c r="AC1346" i="3"/>
  <c r="AD1346" i="3" s="1"/>
  <c r="AC1350" i="3"/>
  <c r="AD1350" i="3" s="1"/>
  <c r="AC1354" i="3"/>
  <c r="AD1354" i="3" s="1"/>
  <c r="AN1358" i="3"/>
  <c r="AC1358" i="3"/>
  <c r="AC1362" i="3"/>
  <c r="AD1362" i="3" s="1"/>
  <c r="AE1362" i="3" s="1"/>
  <c r="AF1362" i="3" s="1"/>
  <c r="AG1362" i="3" s="1"/>
  <c r="AC1366" i="3"/>
  <c r="AC1521" i="3"/>
  <c r="AD1521" i="3" s="1"/>
  <c r="AE1521" i="3" s="1"/>
  <c r="AF1521" i="3" s="1"/>
  <c r="AG1521" i="3" s="1"/>
  <c r="AC1525" i="3"/>
  <c r="AD1525" i="3" s="1"/>
  <c r="AC1592" i="3"/>
  <c r="AD1592" i="3" s="1"/>
  <c r="AE1592" i="3" s="1"/>
  <c r="AF1592" i="3" s="1"/>
  <c r="AG1592" i="3" s="1"/>
  <c r="AC1600" i="3"/>
  <c r="AN1639" i="3"/>
  <c r="AN1735" i="3"/>
  <c r="AC1751" i="3"/>
  <c r="AC1755" i="3"/>
  <c r="AC1763" i="3"/>
  <c r="AD1763" i="3" s="1"/>
  <c r="AC1767" i="3"/>
  <c r="AD1767" i="3" s="1"/>
  <c r="AE1767" i="3" s="1"/>
  <c r="AF1767" i="3" s="1"/>
  <c r="AG1767" i="3" s="1"/>
  <c r="AC1771" i="3"/>
  <c r="AD1771" i="3" s="1"/>
  <c r="AC1783" i="3"/>
  <c r="AD1783" i="3" s="1"/>
  <c r="AC1787" i="3"/>
  <c r="AC1795" i="3"/>
  <c r="AD1795" i="3" s="1"/>
  <c r="AE1795" i="3" s="1"/>
  <c r="AF1795" i="3" s="1"/>
  <c r="AG1795" i="3" s="1"/>
  <c r="AC1799" i="3"/>
  <c r="AC1803" i="3"/>
  <c r="AN276" i="3"/>
  <c r="AC292" i="3"/>
  <c r="AD292" i="3" s="1"/>
  <c r="AC296" i="3"/>
  <c r="AD296" i="3" s="1"/>
  <c r="AE296" i="3" s="1"/>
  <c r="AF296" i="3" s="1"/>
  <c r="AG296" i="3" s="1"/>
  <c r="AC300" i="3"/>
  <c r="AD300" i="3" s="1"/>
  <c r="AN304" i="3"/>
  <c r="AC304" i="3"/>
  <c r="AD304" i="3" s="1"/>
  <c r="AE304" i="3" s="1"/>
  <c r="AF304" i="3" s="1"/>
  <c r="AG304" i="3" s="1"/>
  <c r="AC308" i="3"/>
  <c r="AC312" i="3"/>
  <c r="AD312" i="3" s="1"/>
  <c r="AC316" i="3"/>
  <c r="AD316" i="3" s="1"/>
  <c r="AC324" i="3"/>
  <c r="AD324" i="3" s="1"/>
  <c r="AC340" i="3"/>
  <c r="AD340" i="3" s="1"/>
  <c r="AN355" i="3"/>
  <c r="AN359" i="3"/>
  <c r="AC367" i="3"/>
  <c r="AC371" i="3"/>
  <c r="AN379" i="3"/>
  <c r="AC379" i="3"/>
  <c r="AD379" i="3" s="1"/>
  <c r="AN383" i="3"/>
  <c r="AC383" i="3"/>
  <c r="AD383" i="3" s="1"/>
  <c r="AE383" i="3" s="1"/>
  <c r="AF383" i="3" s="1"/>
  <c r="AG383" i="3" s="1"/>
  <c r="AN387" i="3"/>
  <c r="AC387" i="3"/>
  <c r="AC391" i="3"/>
  <c r="AD391" i="3" s="1"/>
  <c r="AC395" i="3"/>
  <c r="AN399" i="3"/>
  <c r="AC399" i="3"/>
  <c r="AD399" i="3" s="1"/>
  <c r="AE399" i="3" s="1"/>
  <c r="AF399" i="3" s="1"/>
  <c r="AG399" i="3" s="1"/>
  <c r="AN403" i="3"/>
  <c r="AC403" i="3"/>
  <c r="AD403" i="3" s="1"/>
  <c r="AE403" i="3" s="1"/>
  <c r="AF403" i="3" s="1"/>
  <c r="AG403" i="3" s="1"/>
  <c r="AN407" i="3"/>
  <c r="AC407" i="3"/>
  <c r="AD407" i="3" s="1"/>
  <c r="AE407" i="3" s="1"/>
  <c r="AF407" i="3" s="1"/>
  <c r="AG407" i="3" s="1"/>
  <c r="AC411" i="3"/>
  <c r="AC415" i="3"/>
  <c r="AD415" i="3" s="1"/>
  <c r="AC419" i="3"/>
  <c r="AD419" i="3" s="1"/>
  <c r="AN423" i="3"/>
  <c r="AC423" i="3"/>
  <c r="AD423" i="3" s="1"/>
  <c r="AE423" i="3" s="1"/>
  <c r="AF423" i="3" s="1"/>
  <c r="AG423" i="3" s="1"/>
  <c r="AN427" i="3"/>
  <c r="AC427" i="3"/>
  <c r="AD427" i="3" s="1"/>
  <c r="AE427" i="3" s="1"/>
  <c r="AF427" i="3" s="1"/>
  <c r="AG427" i="3" s="1"/>
  <c r="AC431" i="3"/>
  <c r="AD431" i="3" s="1"/>
  <c r="AC435" i="3"/>
  <c r="AD435" i="3" s="1"/>
  <c r="AE435" i="3" s="1"/>
  <c r="AF435" i="3" s="1"/>
  <c r="AG435" i="3" s="1"/>
  <c r="AN458" i="3"/>
  <c r="AN466" i="3"/>
  <c r="AN474" i="3"/>
  <c r="AN482" i="3"/>
  <c r="AN490" i="3"/>
  <c r="AN494" i="3"/>
  <c r="AN514" i="3"/>
  <c r="AN530" i="3"/>
  <c r="AN546" i="3"/>
  <c r="AN554" i="3"/>
  <c r="AC562" i="3"/>
  <c r="AD562" i="3" s="1"/>
  <c r="AE562" i="3" s="1"/>
  <c r="AF562" i="3" s="1"/>
  <c r="AG562" i="3" s="1"/>
  <c r="AC570" i="3"/>
  <c r="AD570" i="3" s="1"/>
  <c r="AE570" i="3" s="1"/>
  <c r="AF570" i="3" s="1"/>
  <c r="AG570" i="3" s="1"/>
  <c r="AC578" i="3"/>
  <c r="AD578" i="3" s="1"/>
  <c r="AE578" i="3" s="1"/>
  <c r="AF578" i="3" s="1"/>
  <c r="AG578" i="3" s="1"/>
  <c r="AC610" i="3"/>
  <c r="AD610" i="3" s="1"/>
  <c r="AE610" i="3" s="1"/>
  <c r="AF610" i="3" s="1"/>
  <c r="AG610" i="3" s="1"/>
  <c r="AC618" i="3"/>
  <c r="AD618" i="3" s="1"/>
  <c r="AC626" i="3"/>
  <c r="AD626" i="3" s="1"/>
  <c r="AC634" i="3"/>
  <c r="AD634" i="3" s="1"/>
  <c r="AC650" i="3"/>
  <c r="AD650" i="3" s="1"/>
  <c r="AN757" i="3"/>
  <c r="AC757" i="3"/>
  <c r="AD757" i="3" s="1"/>
  <c r="AE757" i="3" s="1"/>
  <c r="AF757" i="3" s="1"/>
  <c r="AG757" i="3" s="1"/>
  <c r="AC872" i="3"/>
  <c r="AD872" i="3" s="1"/>
  <c r="AE872" i="3" s="1"/>
  <c r="AF872" i="3" s="1"/>
  <c r="AG872" i="3" s="1"/>
  <c r="AC880" i="3"/>
  <c r="AD880" i="3" s="1"/>
  <c r="AE880" i="3" s="1"/>
  <c r="AF880" i="3" s="1"/>
  <c r="AG880" i="3" s="1"/>
  <c r="AC884" i="3"/>
  <c r="AD884" i="3" s="1"/>
  <c r="AC888" i="3"/>
  <c r="AC892" i="3"/>
  <c r="AC900" i="3"/>
  <c r="AC904" i="3"/>
  <c r="AD904" i="3" s="1"/>
  <c r="AE904" i="3" s="1"/>
  <c r="AF904" i="3" s="1"/>
  <c r="AG904" i="3" s="1"/>
  <c r="AC908" i="3"/>
  <c r="AD908" i="3" s="1"/>
  <c r="AC912" i="3"/>
  <c r="AD912" i="3" s="1"/>
  <c r="AC916" i="3"/>
  <c r="AC920" i="3"/>
  <c r="AD920" i="3" s="1"/>
  <c r="AC924" i="3"/>
  <c r="AD924" i="3" s="1"/>
  <c r="AC928" i="3"/>
  <c r="AD928" i="3" s="1"/>
  <c r="AE928" i="3" s="1"/>
  <c r="AF928" i="3" s="1"/>
  <c r="AG928" i="3" s="1"/>
  <c r="AC932" i="3"/>
  <c r="AC940" i="3"/>
  <c r="AC944" i="3"/>
  <c r="AC952" i="3"/>
  <c r="AC956" i="3"/>
  <c r="AD956" i="3" s="1"/>
  <c r="AC960" i="3"/>
  <c r="AD960" i="3" s="1"/>
  <c r="AN964" i="3"/>
  <c r="AC964" i="3"/>
  <c r="AC968" i="3"/>
  <c r="AN972" i="3"/>
  <c r="AC972" i="3"/>
  <c r="AD972" i="3" s="1"/>
  <c r="AC976" i="3"/>
  <c r="AD976" i="3" s="1"/>
  <c r="AE976" i="3" s="1"/>
  <c r="AF976" i="3" s="1"/>
  <c r="AG976" i="3" s="1"/>
  <c r="AN980" i="3"/>
  <c r="AC980" i="3"/>
  <c r="AD980" i="3" s="1"/>
  <c r="AE980" i="3" s="1"/>
  <c r="AF980" i="3" s="1"/>
  <c r="AG980" i="3" s="1"/>
  <c r="AC992" i="3"/>
  <c r="AD992" i="3" s="1"/>
  <c r="AC1000" i="3"/>
  <c r="AN1004" i="3"/>
  <c r="AC1004" i="3"/>
  <c r="AD1004" i="3" s="1"/>
  <c r="AE1004" i="3" s="1"/>
  <c r="AF1004" i="3" s="1"/>
  <c r="AG1004" i="3" s="1"/>
  <c r="AC1008" i="3"/>
  <c r="AD1008" i="3" s="1"/>
  <c r="AN1012" i="3"/>
  <c r="AC1012" i="3"/>
  <c r="AD1012" i="3" s="1"/>
  <c r="AC1016" i="3"/>
  <c r="AD1016" i="3" s="1"/>
  <c r="AE1016" i="3" s="1"/>
  <c r="AF1016" i="3" s="1"/>
  <c r="AG1016" i="3" s="1"/>
  <c r="AN1020" i="3"/>
  <c r="AC1020" i="3"/>
  <c r="AC1024" i="3"/>
  <c r="AD1024" i="3" s="1"/>
  <c r="AE1024" i="3" s="1"/>
  <c r="AF1024" i="3" s="1"/>
  <c r="AG1024" i="3" s="1"/>
  <c r="AN1028" i="3"/>
  <c r="AC1028" i="3"/>
  <c r="AD1028" i="3" s="1"/>
  <c r="AE1028" i="3" s="1"/>
  <c r="AF1028" i="3" s="1"/>
  <c r="AG1028" i="3" s="1"/>
  <c r="AC1036" i="3"/>
  <c r="AD1036" i="3" s="1"/>
  <c r="AN1040" i="3"/>
  <c r="AC1040" i="3"/>
  <c r="AD1040" i="3" s="1"/>
  <c r="AC1052" i="3"/>
  <c r="AD1052" i="3" s="1"/>
  <c r="AC1060" i="3"/>
  <c r="AD1060" i="3" s="1"/>
  <c r="AN1064" i="3"/>
  <c r="AC1064" i="3"/>
  <c r="AD1064" i="3" s="1"/>
  <c r="AC1068" i="3"/>
  <c r="AN1095" i="3"/>
  <c r="AN1103" i="3"/>
  <c r="AC1131" i="3"/>
  <c r="AD1131" i="3" s="1"/>
  <c r="AC1135" i="3"/>
  <c r="AC1139" i="3"/>
  <c r="AK1143" i="3"/>
  <c r="AL1143" i="3" s="1"/>
  <c r="AC1143" i="3"/>
  <c r="AD1143" i="3" s="1"/>
  <c r="AE1143" i="3" s="1"/>
  <c r="AF1143" i="3" s="1"/>
  <c r="AG1143" i="3" s="1"/>
  <c r="AC1147" i="3"/>
  <c r="AD1147" i="3" s="1"/>
  <c r="AC1151" i="3"/>
  <c r="AC1155" i="3"/>
  <c r="AC1163" i="3"/>
  <c r="AN1171" i="3"/>
  <c r="AC1171" i="3"/>
  <c r="AC1175" i="3"/>
  <c r="AC1179" i="3"/>
  <c r="AD1179" i="3" s="1"/>
  <c r="AE1179" i="3" s="1"/>
  <c r="AF1179" i="3" s="1"/>
  <c r="AG1179" i="3" s="1"/>
  <c r="AC1199" i="3"/>
  <c r="AC1207" i="3"/>
  <c r="AC1215" i="3"/>
  <c r="AN1219" i="3"/>
  <c r="AC1219" i="3"/>
  <c r="AD1219" i="3" s="1"/>
  <c r="AC1223" i="3"/>
  <c r="AD1223" i="3" s="1"/>
  <c r="AC1227" i="3"/>
  <c r="AD1227" i="3" s="1"/>
  <c r="AE1227" i="3" s="1"/>
  <c r="AF1227" i="3" s="1"/>
  <c r="AG1227" i="3" s="1"/>
  <c r="AC1231" i="3"/>
  <c r="AN1235" i="3"/>
  <c r="AC1235" i="3"/>
  <c r="AC1239" i="3"/>
  <c r="AD1239" i="3" s="1"/>
  <c r="AC1247" i="3"/>
  <c r="AD1247" i="3" s="1"/>
  <c r="AE1247" i="3" s="1"/>
  <c r="AF1247" i="3" s="1"/>
  <c r="AG1247" i="3" s="1"/>
  <c r="AC1251" i="3"/>
  <c r="AD1251" i="3" s="1"/>
  <c r="AC1259" i="3"/>
  <c r="AC1263" i="3"/>
  <c r="AD1263" i="3" s="1"/>
  <c r="AC1267" i="3"/>
  <c r="AN1275" i="3"/>
  <c r="AC1275" i="3"/>
  <c r="AC1279" i="3"/>
  <c r="AC1287" i="3"/>
  <c r="AN1362" i="3"/>
  <c r="AK1370" i="3"/>
  <c r="AL1370" i="3" s="1"/>
  <c r="AC1370" i="3"/>
  <c r="AD1370" i="3" s="1"/>
  <c r="AC1378" i="3"/>
  <c r="AD1378" i="3" s="1"/>
  <c r="AN1390" i="3"/>
  <c r="AC1390" i="3"/>
  <c r="AC1394" i="3"/>
  <c r="AN1406" i="3"/>
  <c r="AC1406" i="3"/>
  <c r="AC1410" i="3"/>
  <c r="AD1410" i="3" s="1"/>
  <c r="AC1414" i="3"/>
  <c r="AC1418" i="3"/>
  <c r="AD1418" i="3" s="1"/>
  <c r="AE1418" i="3" s="1"/>
  <c r="AF1418" i="3" s="1"/>
  <c r="AG1418" i="3" s="1"/>
  <c r="AC1422" i="3"/>
  <c r="AD1422" i="3" s="1"/>
  <c r="AC1426" i="3"/>
  <c r="AD1426" i="3" s="1"/>
  <c r="AC1434" i="3"/>
  <c r="AD1434" i="3" s="1"/>
  <c r="AC1442" i="3"/>
  <c r="AD1442" i="3" s="1"/>
  <c r="AC1450" i="3"/>
  <c r="AC1458" i="3"/>
  <c r="AD1458" i="3" s="1"/>
  <c r="AN1462" i="3"/>
  <c r="AC1462" i="3"/>
  <c r="AD1462" i="3" s="1"/>
  <c r="AE1462" i="3" s="1"/>
  <c r="AF1462" i="3" s="1"/>
  <c r="AG1462" i="3" s="1"/>
  <c r="AC1470" i="3"/>
  <c r="AD1470" i="3" s="1"/>
  <c r="AC1482" i="3"/>
  <c r="AN1486" i="3"/>
  <c r="AC1486" i="3"/>
  <c r="AD1486" i="3" s="1"/>
  <c r="AE1486" i="3" s="1"/>
  <c r="AF1486" i="3" s="1"/>
  <c r="AG1486" i="3" s="1"/>
  <c r="AC1490" i="3"/>
  <c r="AD1490" i="3" s="1"/>
  <c r="AC1494" i="3"/>
  <c r="AC1498" i="3"/>
  <c r="AC1514" i="3"/>
  <c r="AC1518" i="3"/>
  <c r="AD1518" i="3" s="1"/>
  <c r="AE1518" i="3" s="1"/>
  <c r="AF1518" i="3" s="1"/>
  <c r="AG1518" i="3" s="1"/>
  <c r="AC1537" i="3"/>
  <c r="AD1537" i="3" s="1"/>
  <c r="AC1541" i="3"/>
  <c r="AC1545" i="3"/>
  <c r="AD1545" i="3" s="1"/>
  <c r="AC1549" i="3"/>
  <c r="AD1549" i="3" s="1"/>
  <c r="AC1553" i="3"/>
  <c r="AD1553" i="3" s="1"/>
  <c r="AC1569" i="3"/>
  <c r="AC1577" i="3"/>
  <c r="AD1577" i="3" s="1"/>
  <c r="AE1577" i="3" s="1"/>
  <c r="AF1577" i="3" s="1"/>
  <c r="AG1577" i="3" s="1"/>
  <c r="AC1585" i="3"/>
  <c r="AD1585" i="3" s="1"/>
  <c r="AN1588" i="3"/>
  <c r="AN1592" i="3"/>
  <c r="AC1604" i="3"/>
  <c r="AN1608" i="3"/>
  <c r="AC1608" i="3"/>
  <c r="AC1616" i="3"/>
  <c r="AD1616" i="3" s="1"/>
  <c r="AE1616" i="3" s="1"/>
  <c r="AF1616" i="3" s="1"/>
  <c r="AG1616" i="3" s="1"/>
  <c r="AC1620" i="3"/>
  <c r="AD1620" i="3" s="1"/>
  <c r="AE1620" i="3" s="1"/>
  <c r="AF1620" i="3" s="1"/>
  <c r="AG1620" i="3" s="1"/>
  <c r="AC1624" i="3"/>
  <c r="AD1624" i="3" s="1"/>
  <c r="AE1624" i="3" s="1"/>
  <c r="AF1624" i="3" s="1"/>
  <c r="AG1624" i="3" s="1"/>
  <c r="AN1628" i="3"/>
  <c r="AC1628" i="3"/>
  <c r="AD1628" i="3" s="1"/>
  <c r="AE1628" i="3" s="1"/>
  <c r="AF1628" i="3" s="1"/>
  <c r="AG1628" i="3" s="1"/>
  <c r="AC1632" i="3"/>
  <c r="AD1632" i="3" s="1"/>
  <c r="AE1632" i="3" s="1"/>
  <c r="AF1632" i="3" s="1"/>
  <c r="AG1632" i="3" s="1"/>
  <c r="AC1636" i="3"/>
  <c r="AD1636" i="3" s="1"/>
  <c r="AE1636" i="3" s="1"/>
  <c r="AF1636" i="3" s="1"/>
  <c r="AG1636" i="3" s="1"/>
  <c r="AC1640" i="3"/>
  <c r="AN1644" i="3"/>
  <c r="AC1644" i="3"/>
  <c r="AD1644" i="3" s="1"/>
  <c r="AE1644" i="3" s="1"/>
  <c r="AF1644" i="3" s="1"/>
  <c r="AG1644" i="3" s="1"/>
  <c r="AC1652" i="3"/>
  <c r="AC1660" i="3"/>
  <c r="AD1660" i="3" s="1"/>
  <c r="AC1664" i="3"/>
  <c r="AD1664" i="3" s="1"/>
  <c r="AE1664" i="3" s="1"/>
  <c r="AF1664" i="3" s="1"/>
  <c r="AG1664" i="3" s="1"/>
  <c r="AC1672" i="3"/>
  <c r="AD1672" i="3" s="1"/>
  <c r="AE1672" i="3" s="1"/>
  <c r="AF1672" i="3" s="1"/>
  <c r="AG1672" i="3" s="1"/>
  <c r="AC1676" i="3"/>
  <c r="AC1680" i="3"/>
  <c r="AD1680" i="3" s="1"/>
  <c r="AC1684" i="3"/>
  <c r="AD1684" i="3" s="1"/>
  <c r="AC1692" i="3"/>
  <c r="AD1692" i="3" s="1"/>
  <c r="AC1696" i="3"/>
  <c r="AD1696" i="3" s="1"/>
  <c r="AE1696" i="3" s="1"/>
  <c r="AF1696" i="3" s="1"/>
  <c r="AG1696" i="3" s="1"/>
  <c r="AC1700" i="3"/>
  <c r="AC1704" i="3"/>
  <c r="AD1704" i="3" s="1"/>
  <c r="AC1712" i="3"/>
  <c r="AC1720" i="3"/>
  <c r="AC1724" i="3"/>
  <c r="AC1728" i="3"/>
  <c r="AD1728" i="3" s="1"/>
  <c r="AC1736" i="3"/>
  <c r="AD1736" i="3" s="1"/>
  <c r="AE1736" i="3" s="1"/>
  <c r="AF1736" i="3" s="1"/>
  <c r="AG1736" i="3" s="1"/>
  <c r="AC1740" i="3"/>
  <c r="AD1740" i="3" s="1"/>
  <c r="AE1740" i="3" s="1"/>
  <c r="AF1740" i="3" s="1"/>
  <c r="AG1740" i="3" s="1"/>
  <c r="AC1744" i="3"/>
  <c r="AN1767" i="3"/>
  <c r="AN1795" i="3"/>
  <c r="AN1803" i="3"/>
  <c r="AN610" i="3"/>
  <c r="AC666" i="3"/>
  <c r="AC678" i="3"/>
  <c r="AC682" i="3"/>
  <c r="AC686" i="3"/>
  <c r="AC694" i="3"/>
  <c r="AD694" i="3" s="1"/>
  <c r="AE694" i="3" s="1"/>
  <c r="AF694" i="3" s="1"/>
  <c r="AG694" i="3" s="1"/>
  <c r="AC702" i="3"/>
  <c r="AC706" i="3"/>
  <c r="AC726" i="3"/>
  <c r="AC730" i="3"/>
  <c r="AC734" i="3"/>
  <c r="AD734" i="3" s="1"/>
  <c r="AC738" i="3"/>
  <c r="AD738" i="3" s="1"/>
  <c r="AC750" i="3"/>
  <c r="AC761" i="3"/>
  <c r="AD761" i="3" s="1"/>
  <c r="AC765" i="3"/>
  <c r="AD765" i="3" s="1"/>
  <c r="AE765" i="3" s="1"/>
  <c r="AF765" i="3" s="1"/>
  <c r="AG765" i="3" s="1"/>
  <c r="AC769" i="3"/>
  <c r="AC773" i="3"/>
  <c r="AC777" i="3"/>
  <c r="AD777" i="3" s="1"/>
  <c r="AC781" i="3"/>
  <c r="AC789" i="3"/>
  <c r="AD789" i="3" s="1"/>
  <c r="AE789" i="3" s="1"/>
  <c r="AF789" i="3" s="1"/>
  <c r="AG789" i="3" s="1"/>
  <c r="AC797" i="3"/>
  <c r="AC801" i="3"/>
  <c r="AK805" i="3"/>
  <c r="AL805" i="3" s="1"/>
  <c r="AC805" i="3"/>
  <c r="AD805" i="3" s="1"/>
  <c r="AE805" i="3" s="1"/>
  <c r="AF805" i="3" s="1"/>
  <c r="AG805" i="3" s="1"/>
  <c r="AC813" i="3"/>
  <c r="AC817" i="3"/>
  <c r="AD817" i="3" s="1"/>
  <c r="AE817" i="3" s="1"/>
  <c r="AF817" i="3" s="1"/>
  <c r="AG817" i="3" s="1"/>
  <c r="AC821" i="3"/>
  <c r="AD821" i="3" s="1"/>
  <c r="AC829" i="3"/>
  <c r="AD829" i="3" s="1"/>
  <c r="AC833" i="3"/>
  <c r="AD833" i="3" s="1"/>
  <c r="AN837" i="3"/>
  <c r="AC837" i="3"/>
  <c r="AD837" i="3" s="1"/>
  <c r="AE837" i="3" s="1"/>
  <c r="AF837" i="3" s="1"/>
  <c r="AG837" i="3" s="1"/>
  <c r="AC845" i="3"/>
  <c r="AD845" i="3" s="1"/>
  <c r="AC849" i="3"/>
  <c r="AC853" i="3"/>
  <c r="AD853" i="3" s="1"/>
  <c r="AE853" i="3" s="1"/>
  <c r="AF853" i="3" s="1"/>
  <c r="AG853" i="3" s="1"/>
  <c r="AC857" i="3"/>
  <c r="AD857" i="3" s="1"/>
  <c r="AC861" i="3"/>
  <c r="AD861" i="3" s="1"/>
  <c r="AC865" i="3"/>
  <c r="AC869" i="3"/>
  <c r="AD869" i="3" s="1"/>
  <c r="AN976" i="3"/>
  <c r="AN1016" i="3"/>
  <c r="AN1024" i="3"/>
  <c r="AC1072" i="3"/>
  <c r="AD1072" i="3" s="1"/>
  <c r="AE1072" i="3" s="1"/>
  <c r="AF1072" i="3" s="1"/>
  <c r="AG1072" i="3" s="1"/>
  <c r="AC1080" i="3"/>
  <c r="AD1080" i="3" s="1"/>
  <c r="AC1084" i="3"/>
  <c r="AC1092" i="3"/>
  <c r="AC1100" i="3"/>
  <c r="AN1104" i="3"/>
  <c r="AC1104" i="3"/>
  <c r="AD1104" i="3" s="1"/>
  <c r="AE1104" i="3" s="1"/>
  <c r="AF1104" i="3" s="1"/>
  <c r="AG1104" i="3" s="1"/>
  <c r="AC1108" i="3"/>
  <c r="AD1108" i="3" s="1"/>
  <c r="AN1112" i="3"/>
  <c r="AC1112" i="3"/>
  <c r="AD1112" i="3" s="1"/>
  <c r="AC1116" i="3"/>
  <c r="AD1116" i="3" s="1"/>
  <c r="AE1116" i="3" s="1"/>
  <c r="AF1116" i="3" s="1"/>
  <c r="AG1116" i="3" s="1"/>
  <c r="AN1120" i="3"/>
  <c r="AC1120" i="3"/>
  <c r="AD1120" i="3" s="1"/>
  <c r="AE1120" i="3" s="1"/>
  <c r="AF1120" i="3" s="1"/>
  <c r="AG1120" i="3" s="1"/>
  <c r="AN1179" i="3"/>
  <c r="AN1227" i="3"/>
  <c r="AN1247" i="3"/>
  <c r="AC1295" i="3"/>
  <c r="AD1295" i="3" s="1"/>
  <c r="AC1299" i="3"/>
  <c r="AD1299" i="3" s="1"/>
  <c r="AC1307" i="3"/>
  <c r="AD1307" i="3" s="1"/>
  <c r="AK1315" i="3"/>
  <c r="AL1315" i="3" s="1"/>
  <c r="AC1315" i="3"/>
  <c r="AD1315" i="3" s="1"/>
  <c r="AE1315" i="3" s="1"/>
  <c r="AF1315" i="3" s="1"/>
  <c r="AG1315" i="3" s="1"/>
  <c r="AC1323" i="3"/>
  <c r="AD1323" i="3" s="1"/>
  <c r="AC1327" i="3"/>
  <c r="AD1327" i="3" s="1"/>
  <c r="AN1331" i="3"/>
  <c r="AC1331" i="3"/>
  <c r="AD1331" i="3" s="1"/>
  <c r="AE1331" i="3" s="1"/>
  <c r="AF1331" i="3" s="1"/>
  <c r="AG1331" i="3" s="1"/>
  <c r="AC1343" i="3"/>
  <c r="AD1343" i="3" s="1"/>
  <c r="AC1359" i="3"/>
  <c r="AD1359" i="3" s="1"/>
  <c r="AC1367" i="3"/>
  <c r="AD1367" i="3" s="1"/>
  <c r="AN1450" i="3"/>
  <c r="AN1494" i="3"/>
  <c r="AN1518" i="3"/>
  <c r="AC1522" i="3"/>
  <c r="AD1522" i="3" s="1"/>
  <c r="AC1526" i="3"/>
  <c r="AC1589" i="3"/>
  <c r="AC1593" i="3"/>
  <c r="AN1736" i="3"/>
  <c r="AN1740" i="3"/>
  <c r="AN1744" i="3"/>
  <c r="AC1752" i="3"/>
  <c r="AC1780" i="3"/>
  <c r="AC1784" i="3"/>
  <c r="AC1792" i="3"/>
  <c r="AC1796" i="3"/>
  <c r="AD1796" i="3" s="1"/>
  <c r="AC1804" i="3"/>
  <c r="AC1812" i="3"/>
  <c r="AD1812" i="3" s="1"/>
  <c r="AE1812" i="3" s="1"/>
  <c r="AF1812" i="3" s="1"/>
  <c r="AG1812" i="3" s="1"/>
  <c r="AN539" i="3"/>
  <c r="AN543" i="3"/>
  <c r="AC559" i="3"/>
  <c r="AC563" i="3"/>
  <c r="AD563" i="3" s="1"/>
  <c r="AE563" i="3" s="1"/>
  <c r="AF563" i="3" s="1"/>
  <c r="AG563" i="3" s="1"/>
  <c r="AC567" i="3"/>
  <c r="AD567" i="3" s="1"/>
  <c r="AC571" i="3"/>
  <c r="AC575" i="3"/>
  <c r="AC579" i="3"/>
  <c r="AD579" i="3" s="1"/>
  <c r="AC583" i="3"/>
  <c r="AD583" i="3" s="1"/>
  <c r="AC587" i="3"/>
  <c r="AC591" i="3"/>
  <c r="AC595" i="3"/>
  <c r="AD595" i="3" s="1"/>
  <c r="AC603" i="3"/>
  <c r="AD603" i="3" s="1"/>
  <c r="AC607" i="3"/>
  <c r="AD607" i="3" s="1"/>
  <c r="AC611" i="3"/>
  <c r="AN615" i="3"/>
  <c r="AC615" i="3"/>
  <c r="AD615" i="3" s="1"/>
  <c r="AC619" i="3"/>
  <c r="AD619" i="3" s="1"/>
  <c r="AE619" i="3" s="1"/>
  <c r="AF619" i="3" s="1"/>
  <c r="AG619" i="3" s="1"/>
  <c r="AC623" i="3"/>
  <c r="AD623" i="3" s="1"/>
  <c r="AC627" i="3"/>
  <c r="AD627" i="3" s="1"/>
  <c r="AE627" i="3" s="1"/>
  <c r="AF627" i="3" s="1"/>
  <c r="AG627" i="3" s="1"/>
  <c r="AC631" i="3"/>
  <c r="AN635" i="3"/>
  <c r="AC635" i="3"/>
  <c r="AD635" i="3" s="1"/>
  <c r="AE635" i="3" s="1"/>
  <c r="AF635" i="3" s="1"/>
  <c r="AG635" i="3" s="1"/>
  <c r="AC643" i="3"/>
  <c r="AD643" i="3" s="1"/>
  <c r="AE643" i="3" s="1"/>
  <c r="AF643" i="3" s="1"/>
  <c r="AG643" i="3" s="1"/>
  <c r="AC647" i="3"/>
  <c r="AD647" i="3" s="1"/>
  <c r="AN651" i="3"/>
  <c r="AC651" i="3"/>
  <c r="AC655" i="3"/>
  <c r="AC758" i="3"/>
  <c r="AC873" i="3"/>
  <c r="AD873" i="3" s="1"/>
  <c r="AC889" i="3"/>
  <c r="AD889" i="3" s="1"/>
  <c r="AC893" i="3"/>
  <c r="AD893" i="3" s="1"/>
  <c r="AE893" i="3" s="1"/>
  <c r="AF893" i="3" s="1"/>
  <c r="AG893" i="3" s="1"/>
  <c r="AC897" i="3"/>
  <c r="AC913" i="3"/>
  <c r="AK933" i="3"/>
  <c r="AL933" i="3" s="1"/>
  <c r="AC933" i="3"/>
  <c r="AC945" i="3"/>
  <c r="AD945" i="3" s="1"/>
  <c r="AC949" i="3"/>
  <c r="AD949" i="3" s="1"/>
  <c r="AC953" i="3"/>
  <c r="AC957" i="3"/>
  <c r="AC961" i="3"/>
  <c r="AD961" i="3" s="1"/>
  <c r="AC969" i="3"/>
  <c r="AD969" i="3" s="1"/>
  <c r="AK973" i="3"/>
  <c r="AL973" i="3" s="1"/>
  <c r="AC973" i="3"/>
  <c r="AD973" i="3" s="1"/>
  <c r="AC977" i="3"/>
  <c r="AD977" i="3" s="1"/>
  <c r="AC981" i="3"/>
  <c r="AC985" i="3"/>
  <c r="AD985" i="3" s="1"/>
  <c r="AC989" i="3"/>
  <c r="AD989" i="3" s="1"/>
  <c r="AC993" i="3"/>
  <c r="AC1001" i="3"/>
  <c r="AD1001" i="3" s="1"/>
  <c r="AC1009" i="3"/>
  <c r="AD1009" i="3" s="1"/>
  <c r="AC1017" i="3"/>
  <c r="AD1017" i="3" s="1"/>
  <c r="AC1025" i="3"/>
  <c r="AD1025" i="3" s="1"/>
  <c r="AC1033" i="3"/>
  <c r="AK1037" i="3"/>
  <c r="AL1037" i="3" s="1"/>
  <c r="AC1037" i="3"/>
  <c r="AD1037" i="3" s="1"/>
  <c r="AN1041" i="3"/>
  <c r="AC1041" i="3"/>
  <c r="AC1045" i="3"/>
  <c r="AC1049" i="3"/>
  <c r="AC1053" i="3"/>
  <c r="AD1053" i="3" s="1"/>
  <c r="AC1057" i="3"/>
  <c r="AD1057" i="3" s="1"/>
  <c r="AN1116" i="3"/>
  <c r="AC1124" i="3"/>
  <c r="AD1124" i="3" s="1"/>
  <c r="AC1128" i="3"/>
  <c r="AD1128" i="3" s="1"/>
  <c r="AE1128" i="3" s="1"/>
  <c r="AF1128" i="3" s="1"/>
  <c r="AG1128" i="3" s="1"/>
  <c r="AC1132" i="3"/>
  <c r="AD1132" i="3" s="1"/>
  <c r="AN1136" i="3"/>
  <c r="AC1136" i="3"/>
  <c r="AC1140" i="3"/>
  <c r="AD1140" i="3" s="1"/>
  <c r="AC1144" i="3"/>
  <c r="AD1144" i="3" s="1"/>
  <c r="AC1148" i="3"/>
  <c r="AD1148" i="3" s="1"/>
  <c r="AC1152" i="3"/>
  <c r="AC1156" i="3"/>
  <c r="AD1156" i="3" s="1"/>
  <c r="AN1164" i="3"/>
  <c r="AC1164" i="3"/>
  <c r="AC1172" i="3"/>
  <c r="AC1180" i="3"/>
  <c r="AC1188" i="3"/>
  <c r="AC1196" i="3"/>
  <c r="AD1196" i="3" s="1"/>
  <c r="AC1204" i="3"/>
  <c r="AD1204" i="3" s="1"/>
  <c r="AC1212" i="3"/>
  <c r="AD1212" i="3" s="1"/>
  <c r="AC1220" i="3"/>
  <c r="AD1220" i="3" s="1"/>
  <c r="AC1244" i="3"/>
  <c r="AD1244" i="3" s="1"/>
  <c r="AC1252" i="3"/>
  <c r="AD1252" i="3" s="1"/>
  <c r="AN1256" i="3"/>
  <c r="AC1256" i="3"/>
  <c r="AC1260" i="3"/>
  <c r="AC1264" i="3"/>
  <c r="AD1264" i="3" s="1"/>
  <c r="AC1284" i="3"/>
  <c r="AC1288" i="3"/>
  <c r="AD1288" i="3" s="1"/>
  <c r="AC1375" i="3"/>
  <c r="AD1375" i="3" s="1"/>
  <c r="AC1383" i="3"/>
  <c r="AD1383" i="3" s="1"/>
  <c r="AC1391" i="3"/>
  <c r="AC1395" i="3"/>
  <c r="AD1395" i="3" s="1"/>
  <c r="AK1399" i="3"/>
  <c r="AL1399" i="3" s="1"/>
  <c r="AC1399" i="3"/>
  <c r="AD1399" i="3" s="1"/>
  <c r="AE1399" i="3" s="1"/>
  <c r="AF1399" i="3" s="1"/>
  <c r="AG1399" i="3" s="1"/>
  <c r="AC1403" i="3"/>
  <c r="AC1407" i="3"/>
  <c r="AD1407" i="3" s="1"/>
  <c r="AE1407" i="3" s="1"/>
  <c r="AF1407" i="3" s="1"/>
  <c r="AG1407" i="3" s="1"/>
  <c r="AC1423" i="3"/>
  <c r="AN1439" i="3"/>
  <c r="AC1439" i="3"/>
  <c r="AD1439" i="3" s="1"/>
  <c r="AE1439" i="3" s="1"/>
  <c r="AF1439" i="3" s="1"/>
  <c r="AG1439" i="3" s="1"/>
  <c r="AC1443" i="3"/>
  <c r="AD1443" i="3" s="1"/>
  <c r="AC1451" i="3"/>
  <c r="AD1451" i="3" s="1"/>
  <c r="AN1455" i="3"/>
  <c r="AC1455" i="3"/>
  <c r="AD1455" i="3" s="1"/>
  <c r="AE1455" i="3" s="1"/>
  <c r="AF1455" i="3" s="1"/>
  <c r="AG1455" i="3" s="1"/>
  <c r="AC1467" i="3"/>
  <c r="AD1467" i="3" s="1"/>
  <c r="AC1475" i="3"/>
  <c r="AC1479" i="3"/>
  <c r="AD1479" i="3" s="1"/>
  <c r="AN1483" i="3"/>
  <c r="AC1483" i="3"/>
  <c r="AC1495" i="3"/>
  <c r="AD1495" i="3" s="1"/>
  <c r="AE1495" i="3" s="1"/>
  <c r="AF1495" i="3" s="1"/>
  <c r="AG1495" i="3" s="1"/>
  <c r="AN1499" i="3"/>
  <c r="AC1499" i="3"/>
  <c r="AD1499" i="3" s="1"/>
  <c r="AE1499" i="3" s="1"/>
  <c r="AF1499" i="3" s="1"/>
  <c r="AG1499" i="3" s="1"/>
  <c r="AN1503" i="3"/>
  <c r="AC1503" i="3"/>
  <c r="AD1503" i="3" s="1"/>
  <c r="AN1507" i="3"/>
  <c r="AC1507" i="3"/>
  <c r="AC1519" i="3"/>
  <c r="AD1519" i="3" s="1"/>
  <c r="AE1519" i="3" s="1"/>
  <c r="AF1519" i="3" s="1"/>
  <c r="AG1519" i="3" s="1"/>
  <c r="AN1526" i="3"/>
  <c r="AC1530" i="3"/>
  <c r="AD1530" i="3" s="1"/>
  <c r="AC1554" i="3"/>
  <c r="AD1554" i="3" s="1"/>
  <c r="AC1562" i="3"/>
  <c r="AD1562" i="3" s="1"/>
  <c r="AE1562" i="3" s="1"/>
  <c r="AF1562" i="3" s="1"/>
  <c r="AG1562" i="3" s="1"/>
  <c r="AC1570" i="3"/>
  <c r="AD1570" i="3" s="1"/>
  <c r="AC1578" i="3"/>
  <c r="AD1578" i="3" s="1"/>
  <c r="AE1578" i="3" s="1"/>
  <c r="AF1578" i="3" s="1"/>
  <c r="AG1578" i="3" s="1"/>
  <c r="AC1582" i="3"/>
  <c r="AD1582" i="3" s="1"/>
  <c r="AN1593" i="3"/>
  <c r="AC1613" i="3"/>
  <c r="AC1621" i="3"/>
  <c r="AD1621" i="3" s="1"/>
  <c r="AK1625" i="3"/>
  <c r="AL1625" i="3" s="1"/>
  <c r="AC1625" i="3"/>
  <c r="AD1625" i="3" s="1"/>
  <c r="AC1633" i="3"/>
  <c r="AC1665" i="3"/>
  <c r="AC1673" i="3"/>
  <c r="AC1677" i="3"/>
  <c r="AD1677" i="3" s="1"/>
  <c r="AC1681" i="3"/>
  <c r="AD1681" i="3" s="1"/>
  <c r="AE1681" i="3" s="1"/>
  <c r="AF1681" i="3" s="1"/>
  <c r="AG1681" i="3" s="1"/>
  <c r="AC1685" i="3"/>
  <c r="AC1693" i="3"/>
  <c r="AC1701" i="3"/>
  <c r="AC1709" i="3"/>
  <c r="AD1709" i="3" s="1"/>
  <c r="AC1713" i="3"/>
  <c r="AC1717" i="3"/>
  <c r="AD1717" i="3" s="1"/>
  <c r="AC1725" i="3"/>
  <c r="AC1749" i="3"/>
  <c r="AN1812" i="3"/>
  <c r="AN619" i="3"/>
  <c r="AN627" i="3"/>
  <c r="AN643" i="3"/>
  <c r="AC659" i="3"/>
  <c r="AK663" i="3"/>
  <c r="AL663" i="3" s="1"/>
  <c r="AC663" i="3"/>
  <c r="AC667" i="3"/>
  <c r="AD667" i="3" s="1"/>
  <c r="AE667" i="3" s="1"/>
  <c r="AF667" i="3" s="1"/>
  <c r="AG667" i="3" s="1"/>
  <c r="AC671" i="3"/>
  <c r="AD671" i="3" s="1"/>
  <c r="AE671" i="3" s="1"/>
  <c r="AF671" i="3" s="1"/>
  <c r="AG671" i="3" s="1"/>
  <c r="AC675" i="3"/>
  <c r="AD675" i="3" s="1"/>
  <c r="AE675" i="3" s="1"/>
  <c r="AF675" i="3" s="1"/>
  <c r="AG675" i="3" s="1"/>
  <c r="AN683" i="3"/>
  <c r="AC683" i="3"/>
  <c r="AD683" i="3" s="1"/>
  <c r="AE683" i="3" s="1"/>
  <c r="AF683" i="3" s="1"/>
  <c r="AG683" i="3" s="1"/>
  <c r="AC691" i="3"/>
  <c r="AC695" i="3"/>
  <c r="AD695" i="3" s="1"/>
  <c r="AE695" i="3" s="1"/>
  <c r="AF695" i="3" s="1"/>
  <c r="AG695" i="3" s="1"/>
  <c r="AC699" i="3"/>
  <c r="AD699" i="3" s="1"/>
  <c r="AE699" i="3" s="1"/>
  <c r="AF699" i="3" s="1"/>
  <c r="AG699" i="3" s="1"/>
  <c r="AN703" i="3"/>
  <c r="AC703" i="3"/>
  <c r="AD703" i="3" s="1"/>
  <c r="AC707" i="3"/>
  <c r="AD707" i="3" s="1"/>
  <c r="AE707" i="3" s="1"/>
  <c r="AF707" i="3" s="1"/>
  <c r="AG707" i="3" s="1"/>
  <c r="AC715" i="3"/>
  <c r="AC727" i="3"/>
  <c r="AK735" i="3"/>
  <c r="AL735" i="3" s="1"/>
  <c r="AC735" i="3"/>
  <c r="AD735" i="3" s="1"/>
  <c r="AE735" i="3" s="1"/>
  <c r="AF735" i="3" s="1"/>
  <c r="AG735" i="3" s="1"/>
  <c r="AC739" i="3"/>
  <c r="AD739" i="3" s="1"/>
  <c r="AE739" i="3" s="1"/>
  <c r="AF739" i="3" s="1"/>
  <c r="AG739" i="3" s="1"/>
  <c r="AC743" i="3"/>
  <c r="AD743" i="3" s="1"/>
  <c r="AE743" i="3" s="1"/>
  <c r="AF743" i="3" s="1"/>
  <c r="AG743" i="3" s="1"/>
  <c r="AC747" i="3"/>
  <c r="AD747" i="3" s="1"/>
  <c r="AE747" i="3" s="1"/>
  <c r="AF747" i="3" s="1"/>
  <c r="AG747" i="3" s="1"/>
  <c r="AK755" i="3"/>
  <c r="AL755" i="3" s="1"/>
  <c r="AC755" i="3"/>
  <c r="AC762" i="3"/>
  <c r="AD762" i="3" s="1"/>
  <c r="AC770" i="3"/>
  <c r="AD770" i="3" s="1"/>
  <c r="AC774" i="3"/>
  <c r="AD774" i="3" s="1"/>
  <c r="AE774" i="3" s="1"/>
  <c r="AF774" i="3" s="1"/>
  <c r="AG774" i="3" s="1"/>
  <c r="AC782" i="3"/>
  <c r="AD782" i="3" s="1"/>
  <c r="AE782" i="3" s="1"/>
  <c r="AF782" i="3" s="1"/>
  <c r="AG782" i="3" s="1"/>
  <c r="AC786" i="3"/>
  <c r="AC794" i="3"/>
  <c r="AC798" i="3"/>
  <c r="AD798" i="3" s="1"/>
  <c r="AE798" i="3" s="1"/>
  <c r="AF798" i="3" s="1"/>
  <c r="AG798" i="3" s="1"/>
  <c r="AC806" i="3"/>
  <c r="AC810" i="3"/>
  <c r="AN818" i="3"/>
  <c r="AC818" i="3"/>
  <c r="AD818" i="3" s="1"/>
  <c r="AE818" i="3" s="1"/>
  <c r="AF818" i="3" s="1"/>
  <c r="AG818" i="3" s="1"/>
  <c r="AC822" i="3"/>
  <c r="AD822" i="3" s="1"/>
  <c r="AC826" i="3"/>
  <c r="AD826" i="3" s="1"/>
  <c r="AE826" i="3" s="1"/>
  <c r="AF826" i="3" s="1"/>
  <c r="AG826" i="3" s="1"/>
  <c r="AC830" i="3"/>
  <c r="AK838" i="3"/>
  <c r="AL838" i="3" s="1"/>
  <c r="AC838" i="3"/>
  <c r="AC842" i="3"/>
  <c r="AD842" i="3" s="1"/>
  <c r="AE842" i="3" s="1"/>
  <c r="AF842" i="3" s="1"/>
  <c r="AG842" i="3" s="1"/>
  <c r="AC846" i="3"/>
  <c r="AD846" i="3" s="1"/>
  <c r="AE846" i="3" s="1"/>
  <c r="AF846" i="3" s="1"/>
  <c r="AG846" i="3" s="1"/>
  <c r="AC854" i="3"/>
  <c r="AC858" i="3"/>
  <c r="AD858" i="3" s="1"/>
  <c r="AE858" i="3" s="1"/>
  <c r="AF858" i="3" s="1"/>
  <c r="AG858" i="3" s="1"/>
  <c r="AC870" i="3"/>
  <c r="AD870" i="3" s="1"/>
  <c r="AC1073" i="3"/>
  <c r="AD1073" i="3" s="1"/>
  <c r="AN1089" i="3"/>
  <c r="AC1089" i="3"/>
  <c r="AD1089" i="3" s="1"/>
  <c r="AC1105" i="3"/>
  <c r="AD1105" i="3" s="1"/>
  <c r="AE1105" i="3" s="1"/>
  <c r="AF1105" i="3" s="1"/>
  <c r="AG1105" i="3" s="1"/>
  <c r="AC1109" i="3"/>
  <c r="AN1117" i="3"/>
  <c r="AC1117" i="3"/>
  <c r="AD1117" i="3" s="1"/>
  <c r="AE1117" i="3" s="1"/>
  <c r="AF1117" i="3" s="1"/>
  <c r="AG1117" i="3" s="1"/>
  <c r="AN1121" i="3"/>
  <c r="AC1121" i="3"/>
  <c r="AN1128" i="3"/>
  <c r="AN1212" i="3"/>
  <c r="AC1292" i="3"/>
  <c r="AD1292" i="3" s="1"/>
  <c r="AC1296" i="3"/>
  <c r="AD1296" i="3" s="1"/>
  <c r="AC1300" i="3"/>
  <c r="AC1304" i="3"/>
  <c r="AD1304" i="3" s="1"/>
  <c r="AE1304" i="3" s="1"/>
  <c r="AF1304" i="3" s="1"/>
  <c r="AG1304" i="3" s="1"/>
  <c r="AC1308" i="3"/>
  <c r="AD1308" i="3" s="1"/>
  <c r="AC1324" i="3"/>
  <c r="AD1324" i="3" s="1"/>
  <c r="AC1336" i="3"/>
  <c r="AD1336" i="3" s="1"/>
  <c r="AE1336" i="3" s="1"/>
  <c r="AF1336" i="3" s="1"/>
  <c r="AG1336" i="3" s="1"/>
  <c r="AC1344" i="3"/>
  <c r="AC1348" i="3"/>
  <c r="AD1348" i="3" s="1"/>
  <c r="AE1348" i="3" s="1"/>
  <c r="AF1348" i="3" s="1"/>
  <c r="AG1348" i="3" s="1"/>
  <c r="AC1352" i="3"/>
  <c r="AD1352" i="3" s="1"/>
  <c r="AC1360" i="3"/>
  <c r="AD1360" i="3" s="1"/>
  <c r="AN1368" i="3"/>
  <c r="AC1368" i="3"/>
  <c r="AN1423" i="3"/>
  <c r="AN1495" i="3"/>
  <c r="AC1527" i="3"/>
  <c r="AD1527" i="3" s="1"/>
  <c r="AC1594" i="3"/>
  <c r="AC1757" i="3"/>
  <c r="AD1757" i="3" s="1"/>
  <c r="AC1765" i="3"/>
  <c r="AD1765" i="3" s="1"/>
  <c r="AE1765" i="3" s="1"/>
  <c r="AF1765" i="3" s="1"/>
  <c r="AG1765" i="3" s="1"/>
  <c r="AC1769" i="3"/>
  <c r="AD1769" i="3" s="1"/>
  <c r="AC1773" i="3"/>
  <c r="AN1777" i="3"/>
  <c r="AC1777" i="3"/>
  <c r="AD1777" i="3" s="1"/>
  <c r="AE1777" i="3" s="1"/>
  <c r="AF1777" i="3" s="1"/>
  <c r="AG1777" i="3" s="1"/>
  <c r="AC1781" i="3"/>
  <c r="AD1781" i="3" s="1"/>
  <c r="AN1793" i="3"/>
  <c r="AC1793" i="3"/>
  <c r="AC1797" i="3"/>
  <c r="AD1797" i="3" s="1"/>
  <c r="AC1805" i="3"/>
  <c r="AN278" i="3"/>
  <c r="AC290" i="3"/>
  <c r="AD290" i="3" s="1"/>
  <c r="AC294" i="3"/>
  <c r="AC298" i="3"/>
  <c r="AD298" i="3" s="1"/>
  <c r="AC302" i="3"/>
  <c r="AD302" i="3" s="1"/>
  <c r="AC306" i="3"/>
  <c r="AC310" i="3"/>
  <c r="AD310" i="3" s="1"/>
  <c r="AC314" i="3"/>
  <c r="AD314" i="3" s="1"/>
  <c r="AC318" i="3"/>
  <c r="AD318" i="3" s="1"/>
  <c r="AE318" i="3" s="1"/>
  <c r="AF318" i="3" s="1"/>
  <c r="AG318" i="3" s="1"/>
  <c r="AC326" i="3"/>
  <c r="AD326" i="3" s="1"/>
  <c r="AE326" i="3" s="1"/>
  <c r="AF326" i="3" s="1"/>
  <c r="AG326" i="3" s="1"/>
  <c r="AC334" i="3"/>
  <c r="AD334" i="3" s="1"/>
  <c r="AC342" i="3"/>
  <c r="AD342" i="3" s="1"/>
  <c r="AE342" i="3" s="1"/>
  <c r="AF342" i="3" s="1"/>
  <c r="AG342" i="3" s="1"/>
  <c r="AN361" i="3"/>
  <c r="AC365" i="3"/>
  <c r="AD365" i="3" s="1"/>
  <c r="AC373" i="3"/>
  <c r="AD373" i="3" s="1"/>
  <c r="AC377" i="3"/>
  <c r="AC381" i="3"/>
  <c r="AD381" i="3" s="1"/>
  <c r="AC385" i="3"/>
  <c r="AD385" i="3" s="1"/>
  <c r="AE385" i="3" s="1"/>
  <c r="AF385" i="3" s="1"/>
  <c r="AG385" i="3" s="1"/>
  <c r="AK389" i="3"/>
  <c r="AL389" i="3" s="1"/>
  <c r="AC389" i="3"/>
  <c r="AD389" i="3" s="1"/>
  <c r="AC393" i="3"/>
  <c r="AC397" i="3"/>
  <c r="AD397" i="3" s="1"/>
  <c r="AC401" i="3"/>
  <c r="AD401" i="3" s="1"/>
  <c r="AC405" i="3"/>
  <c r="AC409" i="3"/>
  <c r="AD409" i="3" s="1"/>
  <c r="AE409" i="3" s="1"/>
  <c r="AF409" i="3" s="1"/>
  <c r="AG409" i="3" s="1"/>
  <c r="AC413" i="3"/>
  <c r="AD413" i="3" s="1"/>
  <c r="AE413" i="3" s="1"/>
  <c r="AF413" i="3" s="1"/>
  <c r="AG413" i="3" s="1"/>
  <c r="AK417" i="3"/>
  <c r="AL417" i="3" s="1"/>
  <c r="AC417" i="3"/>
  <c r="AD417" i="3" s="1"/>
  <c r="AC421" i="3"/>
  <c r="AC425" i="3"/>
  <c r="AD425" i="3" s="1"/>
  <c r="AE425" i="3" s="1"/>
  <c r="AF425" i="3" s="1"/>
  <c r="AG425" i="3" s="1"/>
  <c r="AC429" i="3"/>
  <c r="AD429" i="3" s="1"/>
  <c r="AN433" i="3"/>
  <c r="AC433" i="3"/>
  <c r="AD433" i="3" s="1"/>
  <c r="AE433" i="3" s="1"/>
  <c r="AF433" i="3" s="1"/>
  <c r="AG433" i="3" s="1"/>
  <c r="AN440" i="3"/>
  <c r="AN448" i="3"/>
  <c r="AN464" i="3"/>
  <c r="AN480" i="3"/>
  <c r="AC576" i="3"/>
  <c r="AD576" i="3" s="1"/>
  <c r="AC584" i="3"/>
  <c r="AD584" i="3" s="1"/>
  <c r="AC592" i="3"/>
  <c r="AD592" i="3" s="1"/>
  <c r="AE592" i="3" s="1"/>
  <c r="AF592" i="3" s="1"/>
  <c r="AG592" i="3" s="1"/>
  <c r="AC608" i="3"/>
  <c r="AD608" i="3" s="1"/>
  <c r="AN616" i="3"/>
  <c r="AC616" i="3"/>
  <c r="AD616" i="3" s="1"/>
  <c r="AE616" i="3" s="1"/>
  <c r="AF616" i="3" s="1"/>
  <c r="AG616" i="3" s="1"/>
  <c r="AN624" i="3"/>
  <c r="AC624" i="3"/>
  <c r="AN632" i="3"/>
  <c r="AC632" i="3"/>
  <c r="AD632" i="3" s="1"/>
  <c r="AE632" i="3" s="1"/>
  <c r="AF632" i="3" s="1"/>
  <c r="AG632" i="3" s="1"/>
  <c r="AC636" i="3"/>
  <c r="AD636" i="3" s="1"/>
  <c r="AE636" i="3" s="1"/>
  <c r="AF636" i="3" s="1"/>
  <c r="AG636" i="3" s="1"/>
  <c r="AN640" i="3"/>
  <c r="AC640" i="3"/>
  <c r="AD640" i="3" s="1"/>
  <c r="AE640" i="3" s="1"/>
  <c r="AF640" i="3" s="1"/>
  <c r="AG640" i="3" s="1"/>
  <c r="AC644" i="3"/>
  <c r="AN648" i="3"/>
  <c r="AC648" i="3"/>
  <c r="AN759" i="3"/>
  <c r="AC759" i="3"/>
  <c r="AK870" i="3"/>
  <c r="AL870" i="3" s="1"/>
  <c r="AC886" i="3"/>
  <c r="AD886" i="3" s="1"/>
  <c r="AE886" i="3" s="1"/>
  <c r="AF886" i="3" s="1"/>
  <c r="AG886" i="3" s="1"/>
  <c r="AC894" i="3"/>
  <c r="AD894" i="3" s="1"/>
  <c r="AC902" i="3"/>
  <c r="AD902" i="3" s="1"/>
  <c r="AC918" i="3"/>
  <c r="AN938" i="3"/>
  <c r="AC938" i="3"/>
  <c r="AD938" i="3" s="1"/>
  <c r="AC942" i="3"/>
  <c r="AD942" i="3" s="1"/>
  <c r="AC950" i="3"/>
  <c r="AD950" i="3" s="1"/>
  <c r="AC954" i="3"/>
  <c r="AN962" i="3"/>
  <c r="AC962" i="3"/>
  <c r="AD962" i="3" s="1"/>
  <c r="AC970" i="3"/>
  <c r="AD970" i="3" s="1"/>
  <c r="AC974" i="3"/>
  <c r="AC978" i="3"/>
  <c r="AN990" i="3"/>
  <c r="AC990" i="3"/>
  <c r="AD990" i="3" s="1"/>
  <c r="AC994" i="3"/>
  <c r="AN1006" i="3"/>
  <c r="AC1006" i="3"/>
  <c r="AD1006" i="3" s="1"/>
  <c r="AE1006" i="3" s="1"/>
  <c r="AF1006" i="3" s="1"/>
  <c r="AG1006" i="3" s="1"/>
  <c r="AC1010" i="3"/>
  <c r="AD1010" i="3" s="1"/>
  <c r="AC1014" i="3"/>
  <c r="AC1018" i="3"/>
  <c r="AN1022" i="3"/>
  <c r="AC1022" i="3"/>
  <c r="AD1022" i="3" s="1"/>
  <c r="AC1026" i="3"/>
  <c r="AD1026" i="3" s="1"/>
  <c r="AC1030" i="3"/>
  <c r="AC1038" i="3"/>
  <c r="AC1042" i="3"/>
  <c r="AN1046" i="3"/>
  <c r="AC1046" i="3"/>
  <c r="AD1046" i="3" s="1"/>
  <c r="AC1050" i="3"/>
  <c r="AD1050" i="3" s="1"/>
  <c r="AC1058" i="3"/>
  <c r="AD1058" i="3" s="1"/>
  <c r="AN1062" i="3"/>
  <c r="AC1062" i="3"/>
  <c r="AD1062" i="3" s="1"/>
  <c r="AC1066" i="3"/>
  <c r="AC1070" i="3"/>
  <c r="AN1105" i="3"/>
  <c r="AN1109" i="3"/>
  <c r="AN1125" i="3"/>
  <c r="AC1125" i="3"/>
  <c r="AD1125" i="3" s="1"/>
  <c r="AN1133" i="3"/>
  <c r="AC1133" i="3"/>
  <c r="AD1133" i="3" s="1"/>
  <c r="AE1133" i="3" s="1"/>
  <c r="AF1133" i="3" s="1"/>
  <c r="AG1133" i="3" s="1"/>
  <c r="AN1137" i="3"/>
  <c r="AC1137" i="3"/>
  <c r="AD1137" i="3" s="1"/>
  <c r="AE1137" i="3" s="1"/>
  <c r="AF1137" i="3" s="1"/>
  <c r="AG1137" i="3" s="1"/>
  <c r="AN1149" i="3"/>
  <c r="AC1149" i="3"/>
  <c r="AD1149" i="3" s="1"/>
  <c r="AE1149" i="3" s="1"/>
  <c r="AF1149" i="3" s="1"/>
  <c r="AG1149" i="3" s="1"/>
  <c r="AN1153" i="3"/>
  <c r="AC1153" i="3"/>
  <c r="AD1153" i="3" s="1"/>
  <c r="AC1157" i="3"/>
  <c r="AC1161" i="3"/>
  <c r="AN1169" i="3"/>
  <c r="AC1169" i="3"/>
  <c r="AC1173" i="3"/>
  <c r="AC1177" i="3"/>
  <c r="AD1177" i="3" s="1"/>
  <c r="AC1181" i="3"/>
  <c r="AD1181" i="3" s="1"/>
  <c r="AE1181" i="3" s="1"/>
  <c r="AF1181" i="3" s="1"/>
  <c r="AG1181" i="3" s="1"/>
  <c r="AC1185" i="3"/>
  <c r="AN1193" i="3"/>
  <c r="AC1193" i="3"/>
  <c r="AD1193" i="3" s="1"/>
  <c r="AE1193" i="3" s="1"/>
  <c r="AF1193" i="3" s="1"/>
  <c r="AG1193" i="3" s="1"/>
  <c r="AC1197" i="3"/>
  <c r="AN1201" i="3"/>
  <c r="AC1201" i="3"/>
  <c r="AC1205" i="3"/>
  <c r="AD1205" i="3" s="1"/>
  <c r="AC1209" i="3"/>
  <c r="AN1213" i="3"/>
  <c r="AC1213" i="3"/>
  <c r="AD1213" i="3" s="1"/>
  <c r="AC1217" i="3"/>
  <c r="AN1221" i="3"/>
  <c r="AC1221" i="3"/>
  <c r="AD1221" i="3" s="1"/>
  <c r="AE1221" i="3" s="1"/>
  <c r="AF1221" i="3" s="1"/>
  <c r="AG1221" i="3" s="1"/>
  <c r="AC1225" i="3"/>
  <c r="AN1229" i="3"/>
  <c r="AC1229" i="3"/>
  <c r="AD1229" i="3" s="1"/>
  <c r="AE1229" i="3" s="1"/>
  <c r="AF1229" i="3" s="1"/>
  <c r="AG1229" i="3" s="1"/>
  <c r="AN1237" i="3"/>
  <c r="AC1237" i="3"/>
  <c r="AD1237" i="3" s="1"/>
  <c r="AC1241" i="3"/>
  <c r="AC1245" i="3"/>
  <c r="AD1245" i="3" s="1"/>
  <c r="AC1249" i="3"/>
  <c r="AD1249" i="3" s="1"/>
  <c r="AN1261" i="3"/>
  <c r="AC1261" i="3"/>
  <c r="AD1261" i="3" s="1"/>
  <c r="AN1265" i="3"/>
  <c r="AC1265" i="3"/>
  <c r="AD1265" i="3" s="1"/>
  <c r="AE1265" i="3" s="1"/>
  <c r="AF1265" i="3" s="1"/>
  <c r="AG1265" i="3" s="1"/>
  <c r="AN1277" i="3"/>
  <c r="AC1277" i="3"/>
  <c r="AD1277" i="3" s="1"/>
  <c r="AE1277" i="3" s="1"/>
  <c r="AF1277" i="3" s="1"/>
  <c r="AG1277" i="3" s="1"/>
  <c r="AN1281" i="3"/>
  <c r="AC1281" i="3"/>
  <c r="AD1281" i="3" s="1"/>
  <c r="AE1281" i="3" s="1"/>
  <c r="AF1281" i="3" s="1"/>
  <c r="AG1281" i="3" s="1"/>
  <c r="AN1285" i="3"/>
  <c r="AC1285" i="3"/>
  <c r="AD1285" i="3" s="1"/>
  <c r="AN1289" i="3"/>
  <c r="AC1289" i="3"/>
  <c r="AC1372" i="3"/>
  <c r="AC1376" i="3"/>
  <c r="AC1380" i="3"/>
  <c r="AD1380" i="3" s="1"/>
  <c r="AC1388" i="3"/>
  <c r="AC1392" i="3"/>
  <c r="AD1392" i="3" s="1"/>
  <c r="AE1392" i="3" s="1"/>
  <c r="AF1392" i="3" s="1"/>
  <c r="AG1392" i="3" s="1"/>
  <c r="AC1404" i="3"/>
  <c r="AC1408" i="3"/>
  <c r="AN1416" i="3"/>
  <c r="AC1416" i="3"/>
  <c r="AC1424" i="3"/>
  <c r="AN1432" i="3"/>
  <c r="AC1432" i="3"/>
  <c r="AD1432" i="3" s="1"/>
  <c r="AC1436" i="3"/>
  <c r="AN1440" i="3"/>
  <c r="AC1440" i="3"/>
  <c r="AD1440" i="3" s="1"/>
  <c r="AE1440" i="3" s="1"/>
  <c r="AF1440" i="3" s="1"/>
  <c r="AG1440" i="3" s="1"/>
  <c r="AN1448" i="3"/>
  <c r="AC1448" i="3"/>
  <c r="AN1456" i="3"/>
  <c r="AC1456" i="3"/>
  <c r="AD1456" i="3" s="1"/>
  <c r="AN1464" i="3"/>
  <c r="AC1464" i="3"/>
  <c r="AD1464" i="3" s="1"/>
  <c r="AE1464" i="3" s="1"/>
  <c r="AF1464" i="3" s="1"/>
  <c r="AG1464" i="3" s="1"/>
  <c r="AN1472" i="3"/>
  <c r="AC1472" i="3"/>
  <c r="AD1472" i="3" s="1"/>
  <c r="AE1472" i="3" s="1"/>
  <c r="AF1472" i="3" s="1"/>
  <c r="AG1472" i="3" s="1"/>
  <c r="AC1476" i="3"/>
  <c r="AC1492" i="3"/>
  <c r="AC1508" i="3"/>
  <c r="AD1508" i="3" s="1"/>
  <c r="AC1512" i="3"/>
  <c r="AD1512" i="3" s="1"/>
  <c r="AC1516" i="3"/>
  <c r="AD1516" i="3" s="1"/>
  <c r="AC1543" i="3"/>
  <c r="AD1543" i="3" s="1"/>
  <c r="AC1547" i="3"/>
  <c r="AC1551" i="3"/>
  <c r="AD1551" i="3" s="1"/>
  <c r="AC1555" i="3"/>
  <c r="AD1555" i="3" s="1"/>
  <c r="AK1583" i="3"/>
  <c r="AL1583" i="3" s="1"/>
  <c r="AC1583" i="3"/>
  <c r="AD1583" i="3" s="1"/>
  <c r="AC1602" i="3"/>
  <c r="AC1606" i="3"/>
  <c r="AC1610" i="3"/>
  <c r="AD1610" i="3" s="1"/>
  <c r="AC1614" i="3"/>
  <c r="AC1618" i="3"/>
  <c r="AC1622" i="3"/>
  <c r="AC1630" i="3"/>
  <c r="AD1630" i="3" s="1"/>
  <c r="AC1634" i="3"/>
  <c r="AD1634" i="3" s="1"/>
  <c r="AE1634" i="3" s="1"/>
  <c r="AF1634" i="3" s="1"/>
  <c r="AG1634" i="3" s="1"/>
  <c r="AC1638" i="3"/>
  <c r="AD1638" i="3" s="1"/>
  <c r="AN1646" i="3"/>
  <c r="AC1646" i="3"/>
  <c r="AC1650" i="3"/>
  <c r="AD1650" i="3" s="1"/>
  <c r="AC1654" i="3"/>
  <c r="AC1662" i="3"/>
  <c r="AC1670" i="3"/>
  <c r="AC1674" i="3"/>
  <c r="AC1678" i="3"/>
  <c r="AD1678" i="3" s="1"/>
  <c r="AC1682" i="3"/>
  <c r="AN1686" i="3"/>
  <c r="AC1686" i="3"/>
  <c r="AD1686" i="3" s="1"/>
  <c r="AC1690" i="3"/>
  <c r="AC1702" i="3"/>
  <c r="AD1702" i="3" s="1"/>
  <c r="AE1702" i="3" s="1"/>
  <c r="AF1702" i="3" s="1"/>
  <c r="AG1702" i="3" s="1"/>
  <c r="AN1710" i="3"/>
  <c r="AC1710" i="3"/>
  <c r="AD1710" i="3" s="1"/>
  <c r="AE1710" i="3" s="1"/>
  <c r="AF1710" i="3" s="1"/>
  <c r="AG1710" i="3" s="1"/>
  <c r="AC1714" i="3"/>
  <c r="AD1714" i="3" s="1"/>
  <c r="AC1718" i="3"/>
  <c r="AD1718" i="3" s="1"/>
  <c r="AC1722" i="3"/>
  <c r="AD1722" i="3" s="1"/>
  <c r="AE1722" i="3" s="1"/>
  <c r="AF1722" i="3" s="1"/>
  <c r="AG1722" i="3" s="1"/>
  <c r="AC1726" i="3"/>
  <c r="AD1726" i="3" s="1"/>
  <c r="AE1726" i="3" s="1"/>
  <c r="AF1726" i="3" s="1"/>
  <c r="AG1726" i="3" s="1"/>
  <c r="AC1734" i="3"/>
  <c r="AD1734" i="3" s="1"/>
  <c r="AC1738" i="3"/>
  <c r="AD1738" i="3" s="1"/>
  <c r="AC1742" i="3"/>
  <c r="AD1742" i="3" s="1"/>
  <c r="AC1746" i="3"/>
  <c r="AN1765" i="3"/>
  <c r="AN27" i="3"/>
  <c r="AN35" i="3"/>
  <c r="AN43" i="3"/>
  <c r="AN51" i="3"/>
  <c r="AN59" i="3"/>
  <c r="AN67" i="3"/>
  <c r="AN12" i="3"/>
  <c r="AN106" i="3"/>
  <c r="AN118" i="3"/>
  <c r="AN122" i="3"/>
  <c r="AN154" i="3"/>
  <c r="AN173" i="3"/>
  <c r="AN181" i="3"/>
  <c r="AN197" i="3"/>
  <c r="AN216" i="3"/>
  <c r="AN220" i="3"/>
  <c r="AN437" i="3"/>
  <c r="AK445" i="3"/>
  <c r="AL445" i="3" s="1"/>
  <c r="AN16" i="3"/>
  <c r="AD864" i="3"/>
  <c r="AN69" i="3"/>
  <c r="AN10" i="3"/>
  <c r="AN14" i="3"/>
  <c r="AN140" i="3"/>
  <c r="AN144" i="3"/>
  <c r="AN148" i="3"/>
  <c r="AN214" i="3"/>
  <c r="AN249" i="3"/>
  <c r="AN253" i="3"/>
  <c r="AN257" i="3"/>
  <c r="AN265" i="3"/>
  <c r="AN269" i="3"/>
  <c r="AN273" i="3"/>
  <c r="AN281" i="3"/>
  <c r="AN285" i="3"/>
  <c r="AN435" i="3"/>
  <c r="AD523" i="3"/>
  <c r="AN37" i="3"/>
  <c r="AN61" i="3"/>
  <c r="AN18" i="3"/>
  <c r="AN22" i="3"/>
  <c r="AN30" i="3"/>
  <c r="AN38" i="3"/>
  <c r="AN42" i="3"/>
  <c r="AN46" i="3"/>
  <c r="AN50" i="3"/>
  <c r="AN54" i="3"/>
  <c r="AN62" i="3"/>
  <c r="AN93" i="3"/>
  <c r="AN101" i="3"/>
  <c r="AN164" i="3"/>
  <c r="AN246" i="3"/>
  <c r="AN523" i="3"/>
  <c r="AN19" i="3"/>
  <c r="AN78" i="3"/>
  <c r="AN86" i="3"/>
  <c r="AN94" i="3"/>
  <c r="AN200" i="3"/>
  <c r="AN204" i="3"/>
  <c r="AN310" i="3"/>
  <c r="AN318" i="3"/>
  <c r="AN326" i="3"/>
  <c r="AN334" i="3"/>
  <c r="AN342" i="3"/>
  <c r="AN385" i="3"/>
  <c r="AN409" i="3"/>
  <c r="AN413" i="3"/>
  <c r="AN421" i="3"/>
  <c r="AN425" i="3"/>
  <c r="AN600" i="3"/>
  <c r="AD600" i="3"/>
  <c r="AN400" i="3"/>
  <c r="AN408" i="3"/>
  <c r="AN416" i="3"/>
  <c r="AN432" i="3"/>
  <c r="AN455" i="3"/>
  <c r="AN459" i="3"/>
  <c r="AN475" i="3"/>
  <c r="AN487" i="3"/>
  <c r="AN515" i="3"/>
  <c r="AN562" i="3"/>
  <c r="AN570" i="3"/>
  <c r="AN578" i="3"/>
  <c r="AN733" i="3"/>
  <c r="AN741" i="3"/>
  <c r="AN749" i="3"/>
  <c r="AN764" i="3"/>
  <c r="AN871" i="3"/>
  <c r="AN887" i="3"/>
  <c r="AN903" i="3"/>
  <c r="AN911" i="3"/>
  <c r="AN1070" i="3"/>
  <c r="AN1304" i="3"/>
  <c r="AN1336" i="3"/>
  <c r="AN1348" i="3"/>
  <c r="AN1352" i="3"/>
  <c r="AN1522" i="3"/>
  <c r="AN1577" i="3"/>
  <c r="AN1600" i="3"/>
  <c r="AN1616" i="3"/>
  <c r="AN1620" i="3"/>
  <c r="AN1624" i="3"/>
  <c r="AN1632" i="3"/>
  <c r="AN1636" i="3"/>
  <c r="AN1640" i="3"/>
  <c r="AN1664" i="3"/>
  <c r="AN1672" i="3"/>
  <c r="AN1696" i="3"/>
  <c r="AN1724" i="3"/>
  <c r="AN1751" i="3"/>
  <c r="AN864" i="3"/>
  <c r="AN1407" i="3"/>
  <c r="AN559" i="3"/>
  <c r="AN563" i="3"/>
  <c r="AN678" i="3"/>
  <c r="AN686" i="3"/>
  <c r="AN694" i="3"/>
  <c r="AN750" i="3"/>
  <c r="AN765" i="3"/>
  <c r="AN773" i="3"/>
  <c r="AN781" i="3"/>
  <c r="AN789" i="3"/>
  <c r="AN797" i="3"/>
  <c r="AN813" i="3"/>
  <c r="AN853" i="3"/>
  <c r="AN872" i="3"/>
  <c r="AN880" i="3"/>
  <c r="AN904" i="3"/>
  <c r="AN1309" i="3"/>
  <c r="AN1317" i="3"/>
  <c r="AN1325" i="3"/>
  <c r="AN1337" i="3"/>
  <c r="AN1372" i="3"/>
  <c r="AN1392" i="3"/>
  <c r="AN1519" i="3"/>
  <c r="AN1562" i="3"/>
  <c r="AN1578" i="3"/>
  <c r="AN1621" i="3"/>
  <c r="AN1625" i="3"/>
  <c r="AN1633" i="3"/>
  <c r="AN1665" i="3"/>
  <c r="AN1673" i="3"/>
  <c r="AN1681" i="3"/>
  <c r="AN1713" i="3"/>
  <c r="AN1725" i="3"/>
  <c r="AN449" i="3"/>
  <c r="AN453" i="3"/>
  <c r="AN473" i="3"/>
  <c r="AN485" i="3"/>
  <c r="AN497" i="3"/>
  <c r="AN521" i="3"/>
  <c r="AN592" i="3"/>
  <c r="AN655" i="3"/>
  <c r="AN659" i="3"/>
  <c r="AN667" i="3"/>
  <c r="AN671" i="3"/>
  <c r="AN675" i="3"/>
  <c r="AN691" i="3"/>
  <c r="AN695" i="3"/>
  <c r="AN699" i="3"/>
  <c r="AN707" i="3"/>
  <c r="AN715" i="3"/>
  <c r="AN727" i="3"/>
  <c r="AN739" i="3"/>
  <c r="AN743" i="3"/>
  <c r="AN747" i="3"/>
  <c r="AN774" i="3"/>
  <c r="AN782" i="3"/>
  <c r="AN798" i="3"/>
  <c r="AN810" i="3"/>
  <c r="AN826" i="3"/>
  <c r="AN830" i="3"/>
  <c r="AN842" i="3"/>
  <c r="AN846" i="3"/>
  <c r="AN858" i="3"/>
  <c r="AN893" i="3"/>
  <c r="AN913" i="3"/>
  <c r="AN1072" i="3"/>
  <c r="AN1080" i="3"/>
  <c r="AN1123" i="3"/>
  <c r="AN1310" i="3"/>
  <c r="AN1318" i="3"/>
  <c r="AN1326" i="3"/>
  <c r="AN1330" i="3"/>
  <c r="AN1342" i="3"/>
  <c r="AN1369" i="3"/>
  <c r="AN1527" i="3"/>
  <c r="AN1702" i="3"/>
  <c r="AN1722" i="3"/>
  <c r="AN1734" i="3"/>
  <c r="AN1749" i="3"/>
  <c r="AN1259" i="3"/>
  <c r="AK12" i="3"/>
  <c r="AL12" i="3" s="1"/>
  <c r="AK16" i="3"/>
  <c r="AL16" i="3" s="1"/>
  <c r="AK22" i="3"/>
  <c r="AL22" i="3" s="1"/>
  <c r="AK30" i="3"/>
  <c r="AL30" i="3" s="1"/>
  <c r="AK38" i="3"/>
  <c r="AL38" i="3" s="1"/>
  <c r="AK46" i="3"/>
  <c r="AL46" i="3" s="1"/>
  <c r="AK54" i="3"/>
  <c r="AL54" i="3" s="1"/>
  <c r="AK62" i="3"/>
  <c r="AL62" i="3" s="1"/>
  <c r="AK70" i="3"/>
  <c r="AL70" i="3" s="1"/>
  <c r="AK78" i="3"/>
  <c r="AL78" i="3" s="1"/>
  <c r="AK86" i="3"/>
  <c r="AL86" i="3" s="1"/>
  <c r="AK94" i="3"/>
  <c r="AL94" i="3" s="1"/>
  <c r="AK118" i="3"/>
  <c r="AL118" i="3" s="1"/>
  <c r="AK190" i="3"/>
  <c r="AL190" i="3" s="1"/>
  <c r="AK198" i="3"/>
  <c r="AL198" i="3" s="1"/>
  <c r="AK214" i="3"/>
  <c r="AL214" i="3" s="1"/>
  <c r="AK246" i="3"/>
  <c r="AL246" i="3" s="1"/>
  <c r="AK270" i="3"/>
  <c r="AL270" i="3" s="1"/>
  <c r="AK278" i="3"/>
  <c r="AL278" i="3" s="1"/>
  <c r="AK310" i="3"/>
  <c r="AL310" i="3" s="1"/>
  <c r="AK318" i="3"/>
  <c r="AL318" i="3" s="1"/>
  <c r="AK326" i="3"/>
  <c r="AL326" i="3" s="1"/>
  <c r="AK334" i="3"/>
  <c r="AL334" i="3" s="1"/>
  <c r="AK342" i="3"/>
  <c r="AL342" i="3" s="1"/>
  <c r="AK137" i="3"/>
  <c r="AL137" i="3" s="1"/>
  <c r="AK201" i="3"/>
  <c r="AL201" i="3" s="1"/>
  <c r="AK217" i="3"/>
  <c r="AL217" i="3" s="1"/>
  <c r="AK233" i="3"/>
  <c r="AL233" i="3" s="1"/>
  <c r="AK249" i="3"/>
  <c r="AL249" i="3" s="1"/>
  <c r="AK257" i="3"/>
  <c r="AL257" i="3" s="1"/>
  <c r="AK265" i="3"/>
  <c r="AL265" i="3" s="1"/>
  <c r="AK273" i="3"/>
  <c r="AL273" i="3" s="1"/>
  <c r="AK281" i="3"/>
  <c r="AL281" i="3" s="1"/>
  <c r="AK289" i="3"/>
  <c r="AL289" i="3" s="1"/>
  <c r="AK297" i="3"/>
  <c r="AL297" i="3" s="1"/>
  <c r="AK305" i="3"/>
  <c r="AL305" i="3" s="1"/>
  <c r="AK361" i="3"/>
  <c r="AL361" i="3" s="1"/>
  <c r="AK385" i="3"/>
  <c r="AL385" i="3" s="1"/>
  <c r="AK409" i="3"/>
  <c r="AL409" i="3" s="1"/>
  <c r="AK425" i="3"/>
  <c r="AL425" i="3" s="1"/>
  <c r="AK433" i="3"/>
  <c r="AL433" i="3" s="1"/>
  <c r="AK59" i="3"/>
  <c r="AL59" i="3" s="1"/>
  <c r="AK123" i="3"/>
  <c r="AL123" i="3" s="1"/>
  <c r="AK148" i="3"/>
  <c r="AL148" i="3" s="1"/>
  <c r="AK173" i="3"/>
  <c r="AL173" i="3" s="1"/>
  <c r="AK200" i="3"/>
  <c r="AL200" i="3" s="1"/>
  <c r="AK237" i="3"/>
  <c r="AL237" i="3" s="1"/>
  <c r="AK276" i="3"/>
  <c r="AL276" i="3" s="1"/>
  <c r="AK301" i="3"/>
  <c r="AL301" i="3" s="1"/>
  <c r="AK327" i="3"/>
  <c r="AL327" i="3" s="1"/>
  <c r="AK359" i="3"/>
  <c r="AL359" i="3" s="1"/>
  <c r="AK423" i="3"/>
  <c r="AL423" i="3" s="1"/>
  <c r="AK458" i="3"/>
  <c r="AL458" i="3" s="1"/>
  <c r="AK466" i="3"/>
  <c r="AL466" i="3" s="1"/>
  <c r="AK474" i="3"/>
  <c r="AL474" i="3" s="1"/>
  <c r="AK482" i="3"/>
  <c r="AL482" i="3" s="1"/>
  <c r="AK490" i="3"/>
  <c r="AL490" i="3" s="1"/>
  <c r="AK514" i="3"/>
  <c r="AL514" i="3" s="1"/>
  <c r="AK522" i="3"/>
  <c r="AL522" i="3" s="1"/>
  <c r="AK530" i="3"/>
  <c r="AL530" i="3" s="1"/>
  <c r="AK546" i="3"/>
  <c r="AL546" i="3" s="1"/>
  <c r="AK554" i="3"/>
  <c r="AL554" i="3" s="1"/>
  <c r="AK562" i="3"/>
  <c r="AL562" i="3" s="1"/>
  <c r="AK570" i="3"/>
  <c r="AL570" i="3" s="1"/>
  <c r="AK578" i="3"/>
  <c r="AL578" i="3" s="1"/>
  <c r="AK610" i="3"/>
  <c r="AL610" i="3" s="1"/>
  <c r="AK10" i="3"/>
  <c r="AL10" i="3" s="1"/>
  <c r="AK27" i="3"/>
  <c r="AL27" i="3" s="1"/>
  <c r="AK205" i="3"/>
  <c r="AL205" i="3" s="1"/>
  <c r="AK269" i="3"/>
  <c r="AL269" i="3" s="1"/>
  <c r="AK343" i="3"/>
  <c r="AL343" i="3" s="1"/>
  <c r="AK407" i="3"/>
  <c r="AL407" i="3" s="1"/>
  <c r="AK494" i="3"/>
  <c r="AL494" i="3" s="1"/>
  <c r="AK678" i="3"/>
  <c r="AL678" i="3" s="1"/>
  <c r="AK686" i="3"/>
  <c r="AL686" i="3" s="1"/>
  <c r="AK694" i="3"/>
  <c r="AL694" i="3" s="1"/>
  <c r="AK61" i="3"/>
  <c r="AL61" i="3" s="1"/>
  <c r="AK131" i="3"/>
  <c r="AL131" i="3" s="1"/>
  <c r="AK164" i="3"/>
  <c r="AL164" i="3" s="1"/>
  <c r="AK181" i="3"/>
  <c r="AL181" i="3" s="1"/>
  <c r="AK197" i="3"/>
  <c r="AL197" i="3" s="1"/>
  <c r="AK216" i="3"/>
  <c r="AL216" i="3" s="1"/>
  <c r="AK432" i="3"/>
  <c r="AL432" i="3" s="1"/>
  <c r="AK455" i="3"/>
  <c r="AL455" i="3" s="1"/>
  <c r="AK487" i="3"/>
  <c r="AL487" i="3" s="1"/>
  <c r="AK497" i="3"/>
  <c r="AL497" i="3" s="1"/>
  <c r="AK700" i="3"/>
  <c r="AL700" i="3" s="1"/>
  <c r="AK99" i="3"/>
  <c r="AL99" i="3" s="1"/>
  <c r="AK115" i="3"/>
  <c r="AL115" i="3" s="1"/>
  <c r="AK149" i="3"/>
  <c r="AL149" i="3" s="1"/>
  <c r="AK285" i="3"/>
  <c r="AL285" i="3" s="1"/>
  <c r="AK304" i="3"/>
  <c r="AL304" i="3" s="1"/>
  <c r="AK392" i="3"/>
  <c r="AL392" i="3" s="1"/>
  <c r="AK435" i="3"/>
  <c r="AL435" i="3" s="1"/>
  <c r="AK563" i="3"/>
  <c r="AL563" i="3" s="1"/>
  <c r="AK616" i="3"/>
  <c r="AL616" i="3" s="1"/>
  <c r="AK627" i="3"/>
  <c r="AL627" i="3" s="1"/>
  <c r="AK648" i="3"/>
  <c r="AL648" i="3" s="1"/>
  <c r="AK659" i="3"/>
  <c r="AL659" i="3" s="1"/>
  <c r="AK680" i="3"/>
  <c r="AL680" i="3" s="1"/>
  <c r="AK691" i="3"/>
  <c r="AL691" i="3" s="1"/>
  <c r="AK14" i="3"/>
  <c r="AL14" i="3" s="1"/>
  <c r="AK50" i="3"/>
  <c r="AL50" i="3" s="1"/>
  <c r="AK67" i="3"/>
  <c r="AL67" i="3" s="1"/>
  <c r="AK83" i="3"/>
  <c r="AL83" i="3" s="1"/>
  <c r="AK133" i="3"/>
  <c r="AL133" i="3" s="1"/>
  <c r="AK220" i="3"/>
  <c r="AL220" i="3" s="1"/>
  <c r="AK253" i="3"/>
  <c r="AL253" i="3" s="1"/>
  <c r="AK288" i="3"/>
  <c r="AL288" i="3" s="1"/>
  <c r="AK408" i="3"/>
  <c r="AL408" i="3" s="1"/>
  <c r="AK421" i="3"/>
  <c r="AL421" i="3" s="1"/>
  <c r="AK521" i="3"/>
  <c r="AL521" i="3" s="1"/>
  <c r="AK543" i="3"/>
  <c r="AL543" i="3" s="1"/>
  <c r="AK671" i="3"/>
  <c r="AL671" i="3" s="1"/>
  <c r="AK35" i="3"/>
  <c r="AL35" i="3" s="1"/>
  <c r="AK51" i="3"/>
  <c r="AL51" i="3" s="1"/>
  <c r="AK68" i="3"/>
  <c r="AL68" i="3" s="1"/>
  <c r="AK101" i="3"/>
  <c r="AL101" i="3" s="1"/>
  <c r="AK154" i="3"/>
  <c r="AL154" i="3" s="1"/>
  <c r="AK204" i="3"/>
  <c r="AL204" i="3" s="1"/>
  <c r="AK221" i="3"/>
  <c r="AL221" i="3" s="1"/>
  <c r="AK437" i="3"/>
  <c r="AL437" i="3" s="1"/>
  <c r="AK448" i="3"/>
  <c r="AL448" i="3" s="1"/>
  <c r="AK459" i="3"/>
  <c r="AL459" i="3" s="1"/>
  <c r="AK480" i="3"/>
  <c r="AL480" i="3" s="1"/>
  <c r="AK523" i="3"/>
  <c r="AL523" i="3" s="1"/>
  <c r="AK533" i="3"/>
  <c r="AL533" i="3" s="1"/>
  <c r="AK619" i="3"/>
  <c r="AL619" i="3" s="1"/>
  <c r="AK640" i="3"/>
  <c r="AL640" i="3" s="1"/>
  <c r="AK651" i="3"/>
  <c r="AL651" i="3" s="1"/>
  <c r="AK672" i="3"/>
  <c r="AL672" i="3" s="1"/>
  <c r="AK715" i="3"/>
  <c r="AL715" i="3" s="1"/>
  <c r="AK740" i="3"/>
  <c r="AL740" i="3" s="1"/>
  <c r="AK748" i="3"/>
  <c r="AL748" i="3" s="1"/>
  <c r="AK756" i="3"/>
  <c r="AL756" i="3" s="1"/>
  <c r="AK764" i="3"/>
  <c r="AL764" i="3" s="1"/>
  <c r="AK964" i="3"/>
  <c r="AL964" i="3" s="1"/>
  <c r="AK980" i="3"/>
  <c r="AL980" i="3" s="1"/>
  <c r="AK1020" i="3"/>
  <c r="AL1020" i="3" s="1"/>
  <c r="AK1116" i="3"/>
  <c r="AL1116" i="3" s="1"/>
  <c r="AK1164" i="3"/>
  <c r="AL1164" i="3" s="1"/>
  <c r="AK1212" i="3"/>
  <c r="AL1212" i="3" s="1"/>
  <c r="AK1348" i="3"/>
  <c r="AL1348" i="3" s="1"/>
  <c r="AK1372" i="3"/>
  <c r="AL1372" i="3" s="1"/>
  <c r="AK18" i="3"/>
  <c r="AL18" i="3" s="1"/>
  <c r="AK69" i="3"/>
  <c r="AL69" i="3" s="1"/>
  <c r="AK106" i="3"/>
  <c r="AL106" i="3" s="1"/>
  <c r="AK122" i="3"/>
  <c r="AL122" i="3" s="1"/>
  <c r="AK172" i="3"/>
  <c r="AL172" i="3" s="1"/>
  <c r="AK355" i="3"/>
  <c r="AL355" i="3" s="1"/>
  <c r="AK383" i="3"/>
  <c r="AL383" i="3" s="1"/>
  <c r="AK449" i="3"/>
  <c r="AL449" i="3" s="1"/>
  <c r="AK545" i="3"/>
  <c r="AL545" i="3" s="1"/>
  <c r="AK609" i="3"/>
  <c r="AL609" i="3" s="1"/>
  <c r="AK695" i="3"/>
  <c r="AL695" i="3" s="1"/>
  <c r="AK733" i="3"/>
  <c r="AL733" i="3" s="1"/>
  <c r="AK749" i="3"/>
  <c r="AL749" i="3" s="1"/>
  <c r="AK765" i="3"/>
  <c r="AL765" i="3" s="1"/>
  <c r="AK773" i="3"/>
  <c r="AL773" i="3" s="1"/>
  <c r="AK781" i="3"/>
  <c r="AL781" i="3" s="1"/>
  <c r="AK789" i="3"/>
  <c r="AL789" i="3" s="1"/>
  <c r="AK797" i="3"/>
  <c r="AL797" i="3" s="1"/>
  <c r="AK813" i="3"/>
  <c r="AL813" i="3" s="1"/>
  <c r="AK853" i="3"/>
  <c r="AL853" i="3" s="1"/>
  <c r="AK37" i="3"/>
  <c r="AL37" i="3" s="1"/>
  <c r="AK140" i="3"/>
  <c r="AL140" i="3" s="1"/>
  <c r="AK157" i="3"/>
  <c r="AL157" i="3" s="1"/>
  <c r="AK293" i="3"/>
  <c r="AL293" i="3" s="1"/>
  <c r="AK413" i="3"/>
  <c r="AL413" i="3" s="1"/>
  <c r="AK427" i="3"/>
  <c r="AL427" i="3" s="1"/>
  <c r="AK515" i="3"/>
  <c r="AL515" i="3" s="1"/>
  <c r="AK557" i="3"/>
  <c r="AL557" i="3" s="1"/>
  <c r="AK600" i="3"/>
  <c r="AL600" i="3" s="1"/>
  <c r="AK632" i="3"/>
  <c r="AL632" i="3" s="1"/>
  <c r="AK643" i="3"/>
  <c r="AL643" i="3" s="1"/>
  <c r="AK664" i="3"/>
  <c r="AL664" i="3" s="1"/>
  <c r="AK675" i="3"/>
  <c r="AL675" i="3" s="1"/>
  <c r="AK696" i="3"/>
  <c r="AL696" i="3" s="1"/>
  <c r="AK707" i="3"/>
  <c r="AL707" i="3" s="1"/>
  <c r="AK42" i="3"/>
  <c r="AL42" i="3" s="1"/>
  <c r="AK75" i="3"/>
  <c r="AL75" i="3" s="1"/>
  <c r="AK125" i="3"/>
  <c r="AL125" i="3" s="1"/>
  <c r="AK144" i="3"/>
  <c r="AL144" i="3" s="1"/>
  <c r="AK245" i="3"/>
  <c r="AL245" i="3" s="1"/>
  <c r="AK387" i="3"/>
  <c r="AL387" i="3" s="1"/>
  <c r="AK400" i="3"/>
  <c r="AL400" i="3" s="1"/>
  <c r="AK473" i="3"/>
  <c r="AL473" i="3" s="1"/>
  <c r="AK537" i="3"/>
  <c r="AL537" i="3" s="1"/>
  <c r="AK559" i="3"/>
  <c r="AL559" i="3" s="1"/>
  <c r="AK655" i="3"/>
  <c r="AL655" i="3" s="1"/>
  <c r="AK676" i="3"/>
  <c r="AL676" i="3" s="1"/>
  <c r="AK727" i="3"/>
  <c r="AL727" i="3" s="1"/>
  <c r="AK43" i="3"/>
  <c r="AL43" i="3" s="1"/>
  <c r="AK93" i="3"/>
  <c r="AL93" i="3" s="1"/>
  <c r="AK213" i="3"/>
  <c r="AL213" i="3" s="1"/>
  <c r="AK229" i="3"/>
  <c r="AL229" i="3" s="1"/>
  <c r="AK248" i="3"/>
  <c r="AL248" i="3" s="1"/>
  <c r="AK331" i="3"/>
  <c r="AL331" i="3" s="1"/>
  <c r="AK403" i="3"/>
  <c r="AL403" i="3" s="1"/>
  <c r="AK416" i="3"/>
  <c r="AL416" i="3" s="1"/>
  <c r="AK453" i="3"/>
  <c r="AL453" i="3" s="1"/>
  <c r="AK464" i="3"/>
  <c r="AL464" i="3" s="1"/>
  <c r="AK475" i="3"/>
  <c r="AL475" i="3" s="1"/>
  <c r="AK485" i="3"/>
  <c r="AL485" i="3" s="1"/>
  <c r="AK539" i="3"/>
  <c r="AL539" i="3" s="1"/>
  <c r="AK592" i="3"/>
  <c r="AL592" i="3" s="1"/>
  <c r="AK656" i="3"/>
  <c r="AL656" i="3" s="1"/>
  <c r="AK667" i="3"/>
  <c r="AL667" i="3" s="1"/>
  <c r="AK688" i="3"/>
  <c r="AL688" i="3" s="1"/>
  <c r="AK699" i="3"/>
  <c r="AL699" i="3" s="1"/>
  <c r="AK720" i="3"/>
  <c r="AL720" i="3" s="1"/>
  <c r="AK864" i="3"/>
  <c r="AL864" i="3" s="1"/>
  <c r="AK872" i="3"/>
  <c r="AL872" i="3" s="1"/>
  <c r="AK880" i="3"/>
  <c r="AL880" i="3" s="1"/>
  <c r="AK904" i="3"/>
  <c r="AL904" i="3" s="1"/>
  <c r="AK976" i="3"/>
  <c r="AL976" i="3" s="1"/>
  <c r="AK1016" i="3"/>
  <c r="AL1016" i="3" s="1"/>
  <c r="AK1024" i="3"/>
  <c r="AL1024" i="3" s="1"/>
  <c r="AK1072" i="3"/>
  <c r="AL1072" i="3" s="1"/>
  <c r="AK1080" i="3"/>
  <c r="AL1080" i="3" s="1"/>
  <c r="AK1104" i="3"/>
  <c r="AL1104" i="3" s="1"/>
  <c r="AK1112" i="3"/>
  <c r="AL1112" i="3" s="1"/>
  <c r="AK1120" i="3"/>
  <c r="AL1120" i="3" s="1"/>
  <c r="AK1128" i="3"/>
  <c r="AL1128" i="3" s="1"/>
  <c r="AK1136" i="3"/>
  <c r="AL1136" i="3" s="1"/>
  <c r="AK1256" i="3"/>
  <c r="AL1256" i="3" s="1"/>
  <c r="AK1304" i="3"/>
  <c r="AL1304" i="3" s="1"/>
  <c r="AK1336" i="3"/>
  <c r="AL1336" i="3" s="1"/>
  <c r="AK1352" i="3"/>
  <c r="AL1352" i="3" s="1"/>
  <c r="AK1368" i="3"/>
  <c r="AL1368" i="3" s="1"/>
  <c r="AK1392" i="3"/>
  <c r="AL1392" i="3" s="1"/>
  <c r="AK1416" i="3"/>
  <c r="AL1416" i="3" s="1"/>
  <c r="AK1440" i="3"/>
  <c r="AL1440" i="3" s="1"/>
  <c r="AK1448" i="3"/>
  <c r="AL1448" i="3" s="1"/>
  <c r="AK1456" i="3"/>
  <c r="AL1456" i="3" s="1"/>
  <c r="AK1464" i="3"/>
  <c r="AL1464" i="3" s="1"/>
  <c r="AK1472" i="3"/>
  <c r="AL1472" i="3" s="1"/>
  <c r="AK712" i="3"/>
  <c r="AL712" i="3" s="1"/>
  <c r="AK739" i="3"/>
  <c r="AL739" i="3" s="1"/>
  <c r="AK771" i="3"/>
  <c r="AL771" i="3" s="1"/>
  <c r="AK787" i="3"/>
  <c r="AL787" i="3" s="1"/>
  <c r="AK927" i="3"/>
  <c r="AL927" i="3" s="1"/>
  <c r="AK938" i="3"/>
  <c r="AL938" i="3" s="1"/>
  <c r="AK959" i="3"/>
  <c r="AL959" i="3" s="1"/>
  <c r="AK1055" i="3"/>
  <c r="AL1055" i="3" s="1"/>
  <c r="AK1109" i="3"/>
  <c r="AL1109" i="3" s="1"/>
  <c r="AK1247" i="3"/>
  <c r="AL1247" i="3" s="1"/>
  <c r="AK1407" i="3"/>
  <c r="AL1407" i="3" s="1"/>
  <c r="AK1429" i="3"/>
  <c r="AL1429" i="3" s="1"/>
  <c r="AK1439" i="3"/>
  <c r="AL1439" i="3" s="1"/>
  <c r="AK1450" i="3"/>
  <c r="AL1450" i="3" s="1"/>
  <c r="AK1503" i="3"/>
  <c r="AL1503" i="3" s="1"/>
  <c r="AK1621" i="3"/>
  <c r="AL1621" i="3" s="1"/>
  <c r="AK1725" i="3"/>
  <c r="AL1725" i="3" s="1"/>
  <c r="AK774" i="3"/>
  <c r="AL774" i="3" s="1"/>
  <c r="AK886" i="3"/>
  <c r="AL886" i="3" s="1"/>
  <c r="AK1121" i="3"/>
  <c r="AL1121" i="3" s="1"/>
  <c r="AK1142" i="3"/>
  <c r="AL1142" i="3" s="1"/>
  <c r="AK1227" i="3"/>
  <c r="AL1227" i="3" s="1"/>
  <c r="AK1238" i="3"/>
  <c r="AL1238" i="3" s="1"/>
  <c r="AK1259" i="3"/>
  <c r="AL1259" i="3" s="1"/>
  <c r="AK1281" i="3"/>
  <c r="AL1281" i="3" s="1"/>
  <c r="AK1462" i="3"/>
  <c r="AL1462" i="3" s="1"/>
  <c r="AK1483" i="3"/>
  <c r="AL1483" i="3" s="1"/>
  <c r="AK1494" i="3"/>
  <c r="AL1494" i="3" s="1"/>
  <c r="AK1526" i="3"/>
  <c r="AL1526" i="3" s="1"/>
  <c r="AK743" i="3"/>
  <c r="AL743" i="3" s="1"/>
  <c r="AK759" i="3"/>
  <c r="AL759" i="3" s="1"/>
  <c r="AK807" i="3"/>
  <c r="AL807" i="3" s="1"/>
  <c r="AK871" i="3"/>
  <c r="AL871" i="3" s="1"/>
  <c r="AK887" i="3"/>
  <c r="AL887" i="3" s="1"/>
  <c r="AK951" i="3"/>
  <c r="AL951" i="3" s="1"/>
  <c r="AK983" i="3"/>
  <c r="AL983" i="3" s="1"/>
  <c r="AK1133" i="3"/>
  <c r="AL1133" i="3" s="1"/>
  <c r="AK1229" i="3"/>
  <c r="AL1229" i="3" s="1"/>
  <c r="AK1250" i="3"/>
  <c r="AL1250" i="3" s="1"/>
  <c r="AK1282" i="3"/>
  <c r="AL1282" i="3" s="1"/>
  <c r="AK1495" i="3"/>
  <c r="AL1495" i="3" s="1"/>
  <c r="AK1527" i="3"/>
  <c r="AL1527" i="3" s="1"/>
  <c r="AK1639" i="3"/>
  <c r="AL1639" i="3" s="1"/>
  <c r="AK1727" i="3"/>
  <c r="AL1727" i="3" s="1"/>
  <c r="AK810" i="3"/>
  <c r="AL810" i="3" s="1"/>
  <c r="AK826" i="3"/>
  <c r="AL826" i="3" s="1"/>
  <c r="AK842" i="3"/>
  <c r="AL842" i="3" s="1"/>
  <c r="AK858" i="3"/>
  <c r="AL858" i="3" s="1"/>
  <c r="AK1006" i="3"/>
  <c r="AL1006" i="3" s="1"/>
  <c r="AK1070" i="3"/>
  <c r="AL1070" i="3" s="1"/>
  <c r="AK1123" i="3"/>
  <c r="AL1123" i="3" s="1"/>
  <c r="AK1219" i="3"/>
  <c r="AL1219" i="3" s="1"/>
  <c r="AK1230" i="3"/>
  <c r="AL1230" i="3" s="1"/>
  <c r="AK1326" i="3"/>
  <c r="AL1326" i="3" s="1"/>
  <c r="AK1337" i="3"/>
  <c r="AL1337" i="3" s="1"/>
  <c r="AK1358" i="3"/>
  <c r="AL1358" i="3" s="1"/>
  <c r="AK1369" i="3"/>
  <c r="AL1369" i="3" s="1"/>
  <c r="AK1486" i="3"/>
  <c r="AL1486" i="3" s="1"/>
  <c r="AK1507" i="3"/>
  <c r="AL1507" i="3" s="1"/>
  <c r="AK1518" i="3"/>
  <c r="AL1518" i="3" s="1"/>
  <c r="AK1592" i="3"/>
  <c r="AL1592" i="3" s="1"/>
  <c r="AK1600" i="3"/>
  <c r="AL1600" i="3" s="1"/>
  <c r="AK1616" i="3"/>
  <c r="AL1616" i="3" s="1"/>
  <c r="AK1624" i="3"/>
  <c r="AL1624" i="3" s="1"/>
  <c r="AK1632" i="3"/>
  <c r="AL1632" i="3" s="1"/>
  <c r="AK1640" i="3"/>
  <c r="AL1640" i="3" s="1"/>
  <c r="AK1664" i="3"/>
  <c r="AL1664" i="3" s="1"/>
  <c r="AK1672" i="3"/>
  <c r="AL1672" i="3" s="1"/>
  <c r="AK1696" i="3"/>
  <c r="AL1696" i="3" s="1"/>
  <c r="AK1736" i="3"/>
  <c r="AL1736" i="3" s="1"/>
  <c r="AK1744" i="3"/>
  <c r="AL1744" i="3" s="1"/>
  <c r="AK747" i="3"/>
  <c r="AL747" i="3" s="1"/>
  <c r="AK795" i="3"/>
  <c r="AL795" i="3" s="1"/>
  <c r="AK827" i="3"/>
  <c r="AL827" i="3" s="1"/>
  <c r="AK911" i="3"/>
  <c r="AL911" i="3" s="1"/>
  <c r="AK975" i="3"/>
  <c r="AL975" i="3" s="1"/>
  <c r="AK1103" i="3"/>
  <c r="AL1103" i="3" s="1"/>
  <c r="AK1146" i="3"/>
  <c r="AL1146" i="3" s="1"/>
  <c r="AK1221" i="3"/>
  <c r="AL1221" i="3" s="1"/>
  <c r="AK1242" i="3"/>
  <c r="AL1242" i="3" s="1"/>
  <c r="AK1274" i="3"/>
  <c r="AL1274" i="3" s="1"/>
  <c r="AK1317" i="3"/>
  <c r="AL1317" i="3" s="1"/>
  <c r="AK1423" i="3"/>
  <c r="AL1423" i="3" s="1"/>
  <c r="AK1455" i="3"/>
  <c r="AL1455" i="3" s="1"/>
  <c r="AK1519" i="3"/>
  <c r="AL1519" i="3" s="1"/>
  <c r="AK1577" i="3"/>
  <c r="AL1577" i="3" s="1"/>
  <c r="AK1593" i="3"/>
  <c r="AL1593" i="3" s="1"/>
  <c r="AK1633" i="3"/>
  <c r="AL1633" i="3" s="1"/>
  <c r="AK1665" i="3"/>
  <c r="AL1665" i="3" s="1"/>
  <c r="AK1673" i="3"/>
  <c r="AL1673" i="3" s="1"/>
  <c r="AK1681" i="3"/>
  <c r="AL1681" i="3" s="1"/>
  <c r="AK1713" i="3"/>
  <c r="AL1713" i="3" s="1"/>
  <c r="AK750" i="3"/>
  <c r="AL750" i="3" s="1"/>
  <c r="AK782" i="3"/>
  <c r="AL782" i="3" s="1"/>
  <c r="AK798" i="3"/>
  <c r="AL798" i="3" s="1"/>
  <c r="AK830" i="3"/>
  <c r="AL830" i="3" s="1"/>
  <c r="AK846" i="3"/>
  <c r="AL846" i="3" s="1"/>
  <c r="AK913" i="3"/>
  <c r="AL913" i="3" s="1"/>
  <c r="AK1019" i="3"/>
  <c r="AL1019" i="3" s="1"/>
  <c r="AK1041" i="3"/>
  <c r="AL1041" i="3" s="1"/>
  <c r="AK1105" i="3"/>
  <c r="AL1105" i="3" s="1"/>
  <c r="AK1137" i="3"/>
  <c r="AL1137" i="3" s="1"/>
  <c r="AK1169" i="3"/>
  <c r="AL1169" i="3" s="1"/>
  <c r="AK1179" i="3"/>
  <c r="AL1179" i="3" s="1"/>
  <c r="AK1190" i="3"/>
  <c r="AL1190" i="3" s="1"/>
  <c r="AK1201" i="3"/>
  <c r="AL1201" i="3" s="1"/>
  <c r="AK1222" i="3"/>
  <c r="AL1222" i="3" s="1"/>
  <c r="AK1265" i="3"/>
  <c r="AL1265" i="3" s="1"/>
  <c r="AK1275" i="3"/>
  <c r="AL1275" i="3" s="1"/>
  <c r="AK1286" i="3"/>
  <c r="AL1286" i="3" s="1"/>
  <c r="AK1318" i="3"/>
  <c r="AL1318" i="3" s="1"/>
  <c r="AK1361" i="3"/>
  <c r="AL1361" i="3" s="1"/>
  <c r="AK1499" i="3"/>
  <c r="AL1499" i="3" s="1"/>
  <c r="AK1562" i="3"/>
  <c r="AL1562" i="3" s="1"/>
  <c r="AK1578" i="3"/>
  <c r="AL1578" i="3" s="1"/>
  <c r="AK847" i="3"/>
  <c r="AL847" i="3" s="1"/>
  <c r="AK863" i="3"/>
  <c r="AL863" i="3" s="1"/>
  <c r="AK893" i="3"/>
  <c r="AL893" i="3" s="1"/>
  <c r="AK903" i="3"/>
  <c r="AL903" i="3" s="1"/>
  <c r="AK935" i="3"/>
  <c r="AL935" i="3" s="1"/>
  <c r="AK967" i="3"/>
  <c r="AL967" i="3" s="1"/>
  <c r="AK1063" i="3"/>
  <c r="AL1063" i="3" s="1"/>
  <c r="AK1095" i="3"/>
  <c r="AL1095" i="3" s="1"/>
  <c r="AK1117" i="3"/>
  <c r="AL1117" i="3" s="1"/>
  <c r="AK1149" i="3"/>
  <c r="AL1149" i="3" s="1"/>
  <c r="AK1266" i="3"/>
  <c r="AL1266" i="3" s="1"/>
  <c r="AK1277" i="3"/>
  <c r="AL1277" i="3" s="1"/>
  <c r="AK1309" i="3"/>
  <c r="AL1309" i="3" s="1"/>
  <c r="AK1330" i="3"/>
  <c r="AL1330" i="3" s="1"/>
  <c r="AK1362" i="3"/>
  <c r="AL1362" i="3" s="1"/>
  <c r="AK1437" i="3"/>
  <c r="AL1437" i="3" s="1"/>
  <c r="AK1611" i="3"/>
  <c r="AL1611" i="3" s="1"/>
  <c r="AK1723" i="3"/>
  <c r="AL1723" i="3" s="1"/>
  <c r="AK979" i="3"/>
  <c r="AL979" i="3" s="1"/>
  <c r="AK1235" i="3"/>
  <c r="AL1235" i="3" s="1"/>
  <c r="AK1289" i="3"/>
  <c r="AL1289" i="3" s="1"/>
  <c r="AK1310" i="3"/>
  <c r="AL1310" i="3" s="1"/>
  <c r="AK1331" i="3"/>
  <c r="AL1331" i="3" s="1"/>
  <c r="AK1342" i="3"/>
  <c r="AL1342" i="3" s="1"/>
  <c r="AK1353" i="3"/>
  <c r="AL1353" i="3" s="1"/>
  <c r="AK1406" i="3"/>
  <c r="AL1406" i="3" s="1"/>
  <c r="AK1588" i="3"/>
  <c r="AL1588" i="3" s="1"/>
  <c r="AK1620" i="3"/>
  <c r="AL1620" i="3" s="1"/>
  <c r="AK1628" i="3"/>
  <c r="AL1628" i="3" s="1"/>
  <c r="AK1636" i="3"/>
  <c r="AL1636" i="3" s="1"/>
  <c r="AK1724" i="3"/>
  <c r="AL1724" i="3" s="1"/>
  <c r="AK1740" i="3"/>
  <c r="AL1740" i="3" s="1"/>
  <c r="AK1812" i="3"/>
  <c r="AL1812" i="3" s="1"/>
  <c r="AK1646" i="3"/>
  <c r="AL1646" i="3" s="1"/>
  <c r="AK1710" i="3"/>
  <c r="AL1710" i="3" s="1"/>
  <c r="AK1735" i="3"/>
  <c r="AL1735" i="3" s="1"/>
  <c r="AK1767" i="3"/>
  <c r="AL1767" i="3" s="1"/>
  <c r="AK1778" i="3"/>
  <c r="AL1778" i="3" s="1"/>
  <c r="AK1686" i="3"/>
  <c r="AL1686" i="3" s="1"/>
  <c r="AK1749" i="3"/>
  <c r="AL1749" i="3" s="1"/>
  <c r="AK1770" i="3"/>
  <c r="AL1770" i="3" s="1"/>
  <c r="AK1722" i="3"/>
  <c r="AL1722" i="3" s="1"/>
  <c r="AK1782" i="3"/>
  <c r="AL1782" i="3" s="1"/>
  <c r="AK1803" i="3"/>
  <c r="AL1803" i="3" s="1"/>
  <c r="AK1751" i="3"/>
  <c r="AL1751" i="3" s="1"/>
  <c r="AK1762" i="3"/>
  <c r="AL1762" i="3" s="1"/>
  <c r="AK1795" i="3"/>
  <c r="AL1795" i="3" s="1"/>
  <c r="AK1702" i="3"/>
  <c r="AL1702" i="3" s="1"/>
  <c r="AK1765" i="3"/>
  <c r="AL1765" i="3" s="1"/>
  <c r="AK1786" i="3"/>
  <c r="AL1786" i="3" s="1"/>
  <c r="AK1734" i="3"/>
  <c r="AL1734" i="3" s="1"/>
  <c r="AK1777" i="3"/>
  <c r="AL1777" i="3" s="1"/>
  <c r="AN807" i="3"/>
  <c r="AN827" i="3"/>
  <c r="AN847" i="3"/>
  <c r="AN863" i="3"/>
  <c r="AN886" i="3"/>
  <c r="AN1723" i="3"/>
  <c r="AN1727" i="3"/>
  <c r="AD1762" i="3"/>
  <c r="AE1762" i="3" s="1"/>
  <c r="AF1762" i="3" s="1"/>
  <c r="AG1762" i="3" s="1"/>
  <c r="AN835" i="3"/>
  <c r="AN1475" i="3"/>
  <c r="AD1751" i="3"/>
  <c r="AE1751" i="3" s="1"/>
  <c r="AF1751" i="3" s="1"/>
  <c r="AG1751" i="3" s="1"/>
  <c r="AN1774" i="3"/>
  <c r="AN1014" i="3"/>
  <c r="AD1406" i="3"/>
  <c r="AE1406" i="3" s="1"/>
  <c r="AF1406" i="3" s="1"/>
  <c r="AG1406" i="3" s="1"/>
  <c r="AN1521" i="3"/>
  <c r="AK1678" i="3"/>
  <c r="AD1507" i="3"/>
  <c r="AN1532" i="3"/>
  <c r="AN1726" i="3"/>
  <c r="AK256" i="3"/>
  <c r="AD856" i="3"/>
  <c r="AE856" i="3" s="1"/>
  <c r="AF856" i="3" s="1"/>
  <c r="AG856" i="3" s="1"/>
  <c r="AN867" i="3"/>
  <c r="AN1410" i="3"/>
  <c r="AD1640" i="3"/>
  <c r="AE1640" i="3" s="1"/>
  <c r="AF1640" i="3" s="1"/>
  <c r="AG1640" i="3" s="1"/>
  <c r="AD264" i="3"/>
  <c r="AE264" i="3" s="1"/>
  <c r="AF264" i="3" s="1"/>
  <c r="AG264" i="3" s="1"/>
  <c r="AN1602" i="3"/>
  <c r="AD871" i="3"/>
  <c r="AE871" i="3" s="1"/>
  <c r="AF871" i="3" s="1"/>
  <c r="AG871" i="3" s="1"/>
  <c r="AK1634" i="3"/>
  <c r="AK1569" i="3"/>
  <c r="AD545" i="3"/>
  <c r="AE545" i="3" s="1"/>
  <c r="AF545" i="3" s="1"/>
  <c r="AG545" i="3" s="1"/>
  <c r="AD465" i="3"/>
  <c r="AE465" i="3" s="1"/>
  <c r="AF465" i="3" s="1"/>
  <c r="AG465" i="3" s="1"/>
  <c r="AD10" i="3"/>
  <c r="AD559" i="3"/>
  <c r="AE559" i="3" s="1"/>
  <c r="AF559" i="3" s="1"/>
  <c r="AG559" i="3" s="1"/>
  <c r="AD748" i="3"/>
  <c r="AE748" i="3" s="1"/>
  <c r="AF748" i="3" s="1"/>
  <c r="AG748" i="3" s="1"/>
  <c r="AK978" i="3"/>
  <c r="AD1259" i="3"/>
  <c r="AE1259" i="3" s="1"/>
  <c r="AF1259" i="3" s="1"/>
  <c r="AG1259" i="3" s="1"/>
  <c r="AN1525" i="3"/>
  <c r="AD148" i="3"/>
  <c r="AE148" i="3" s="1"/>
  <c r="AF148" i="3" s="1"/>
  <c r="AG148" i="3" s="1"/>
  <c r="AD678" i="3"/>
  <c r="AE678" i="3" s="1"/>
  <c r="AF678" i="3" s="1"/>
  <c r="AG678" i="3" s="1"/>
  <c r="AN1414" i="3"/>
  <c r="AD686" i="3"/>
  <c r="AE686" i="3" s="1"/>
  <c r="AF686" i="3" s="1"/>
  <c r="AG686" i="3" s="1"/>
  <c r="AN732" i="3"/>
  <c r="AN1010" i="3"/>
  <c r="AK1780" i="3"/>
  <c r="AD387" i="3"/>
  <c r="AE387" i="3" s="1"/>
  <c r="AF387" i="3" s="1"/>
  <c r="AG387" i="3" s="1"/>
  <c r="AD939" i="3"/>
  <c r="AN1148" i="3"/>
  <c r="AD1044" i="3"/>
  <c r="AD1567" i="3"/>
  <c r="AD1711" i="3"/>
  <c r="AN1711" i="3"/>
  <c r="AD628" i="3"/>
  <c r="AD711" i="3"/>
  <c r="AD1034" i="3"/>
  <c r="AD144" i="3"/>
  <c r="AE144" i="3" s="1"/>
  <c r="AF144" i="3" s="1"/>
  <c r="AG144" i="3" s="1"/>
  <c r="AD361" i="3"/>
  <c r="AE361" i="3" s="1"/>
  <c r="AF361" i="3" s="1"/>
  <c r="AG361" i="3" s="1"/>
  <c r="AD437" i="3"/>
  <c r="AE437" i="3" s="1"/>
  <c r="AF437" i="3" s="1"/>
  <c r="AG437" i="3" s="1"/>
  <c r="AD453" i="3"/>
  <c r="AE453" i="3" s="1"/>
  <c r="AF453" i="3" s="1"/>
  <c r="AG453" i="3" s="1"/>
  <c r="AD895" i="3"/>
  <c r="AD1097" i="3"/>
  <c r="AD1165" i="3"/>
  <c r="AD1813" i="3"/>
  <c r="AK1813" i="3"/>
  <c r="AD1706" i="3"/>
  <c r="AD549" i="3"/>
  <c r="AD754" i="3"/>
  <c r="AK754" i="3"/>
  <c r="AD1032" i="3"/>
  <c r="AD1127" i="3"/>
  <c r="AD1294" i="3"/>
  <c r="AD1427" i="3"/>
  <c r="AK1427" i="3"/>
  <c r="AD1642" i="3"/>
  <c r="AD589" i="3"/>
  <c r="AD668" i="3"/>
  <c r="AD1088" i="3"/>
  <c r="AD1511" i="3"/>
  <c r="AK1511" i="3"/>
  <c r="AD1538" i="3"/>
  <c r="AD133" i="3"/>
  <c r="AE133" i="3" s="1"/>
  <c r="AF133" i="3" s="1"/>
  <c r="AG133" i="3" s="1"/>
  <c r="AD140" i="3"/>
  <c r="AE140" i="3" s="1"/>
  <c r="AF140" i="3" s="1"/>
  <c r="AG140" i="3" s="1"/>
  <c r="AD214" i="3"/>
  <c r="AE214" i="3" s="1"/>
  <c r="AF214" i="3" s="1"/>
  <c r="AG214" i="3" s="1"/>
  <c r="AD341" i="3"/>
  <c r="AE341" i="3" s="1"/>
  <c r="AF341" i="3" s="1"/>
  <c r="AG341" i="3" s="1"/>
  <c r="AD602" i="3"/>
  <c r="AD697" i="3"/>
  <c r="AD1113" i="3"/>
  <c r="AD1509" i="3"/>
  <c r="AD1529" i="3"/>
  <c r="AD1546" i="3"/>
  <c r="AD1579" i="3"/>
  <c r="AD1730" i="3"/>
  <c r="AD1791" i="3"/>
  <c r="AD200" i="3"/>
  <c r="AE200" i="3" s="1"/>
  <c r="AF200" i="3" s="1"/>
  <c r="AG200" i="3" s="1"/>
  <c r="AD925" i="3"/>
  <c r="AD1051" i="3"/>
  <c r="AN1081" i="3"/>
  <c r="AD1081" i="3"/>
  <c r="AD1283" i="3"/>
  <c r="AD1469" i="3"/>
  <c r="AD577" i="3"/>
  <c r="AD652" i="3"/>
  <c r="AD790" i="3"/>
  <c r="AD1187" i="3"/>
  <c r="AN974" i="3"/>
  <c r="AN1156" i="3"/>
  <c r="AD750" i="3"/>
  <c r="AE750" i="3" s="1"/>
  <c r="AF750" i="3" s="1"/>
  <c r="AG750" i="3" s="1"/>
  <c r="AD1611" i="3"/>
  <c r="AE1611" i="3" s="1"/>
  <c r="AF1611" i="3" s="1"/>
  <c r="AG1611" i="3" s="1"/>
  <c r="AN1367" i="3"/>
  <c r="AK1426" i="3"/>
  <c r="AD1483" i="3"/>
  <c r="AK1738" i="3"/>
  <c r="AD37" i="3"/>
  <c r="AD132" i="3"/>
  <c r="AD224" i="3"/>
  <c r="AD284" i="3"/>
  <c r="AD337" i="3"/>
  <c r="AD141" i="3"/>
  <c r="AD158" i="3"/>
  <c r="AD332" i="3"/>
  <c r="AD375" i="3"/>
  <c r="AD46" i="3"/>
  <c r="AD61" i="3"/>
  <c r="AD244" i="3"/>
  <c r="AD307" i="3"/>
  <c r="AD351" i="3"/>
  <c r="AD206" i="3"/>
  <c r="AE206" i="3" s="1"/>
  <c r="AF206" i="3" s="1"/>
  <c r="AG206" i="3" s="1"/>
  <c r="AD110" i="3"/>
  <c r="AD268" i="3"/>
  <c r="AD321" i="3"/>
  <c r="AD369" i="3"/>
  <c r="AD68" i="3"/>
  <c r="AD152" i="3"/>
  <c r="AD166" i="3"/>
  <c r="AD345" i="3"/>
  <c r="AD162" i="3"/>
  <c r="AD70" i="3"/>
  <c r="AE70" i="3" s="1"/>
  <c r="AF70" i="3" s="1"/>
  <c r="AG70" i="3" s="1"/>
  <c r="AD150" i="3"/>
  <c r="AD160" i="3"/>
  <c r="AD832" i="3"/>
  <c r="AD911" i="3"/>
  <c r="AE911" i="3" s="1"/>
  <c r="AF911" i="3" s="1"/>
  <c r="AG911" i="3" s="1"/>
  <c r="AD984" i="3"/>
  <c r="AD1141" i="3"/>
  <c r="AD1273" i="3"/>
  <c r="AD718" i="3"/>
  <c r="AD966" i="3"/>
  <c r="AD982" i="3"/>
  <c r="AD1246" i="3"/>
  <c r="AD490" i="3"/>
  <c r="AE490" i="3" s="1"/>
  <c r="AF490" i="3" s="1"/>
  <c r="AG490" i="3" s="1"/>
  <c r="AE634" i="3"/>
  <c r="AF634" i="3" s="1"/>
  <c r="AG634" i="3" s="1"/>
  <c r="AN716" i="3"/>
  <c r="AD848" i="3"/>
  <c r="AD1452" i="3"/>
  <c r="AD1596" i="3"/>
  <c r="AD1617" i="3"/>
  <c r="AD714" i="3"/>
  <c r="AD905" i="3"/>
  <c r="AD948" i="3"/>
  <c r="AD1107" i="3"/>
  <c r="AD1159" i="3"/>
  <c r="AD1384" i="3"/>
  <c r="AN1402" i="3"/>
  <c r="AD1402" i="3"/>
  <c r="AD1419" i="3"/>
  <c r="AD1563" i="3"/>
  <c r="AD1575" i="3"/>
  <c r="AN565" i="3"/>
  <c r="AD710" i="3"/>
  <c r="AD929" i="3"/>
  <c r="AD946" i="3"/>
  <c r="AD1043" i="3"/>
  <c r="AD1076" i="3"/>
  <c r="AD1087" i="3"/>
  <c r="AD1096" i="3"/>
  <c r="AD530" i="3"/>
  <c r="AE530" i="3" s="1"/>
  <c r="AF530" i="3" s="1"/>
  <c r="AG530" i="3" s="1"/>
  <c r="AD731" i="3"/>
  <c r="AD1003" i="3"/>
  <c r="AD1506" i="3"/>
  <c r="AN1506" i="3"/>
  <c r="AD751" i="3"/>
  <c r="AD767" i="3"/>
  <c r="AD986" i="3"/>
  <c r="AN986" i="3"/>
  <c r="AD1027" i="3"/>
  <c r="AD1189" i="3"/>
  <c r="AD1291" i="3"/>
  <c r="AD1319" i="3"/>
  <c r="AK1319" i="3"/>
  <c r="AD1444" i="3"/>
  <c r="AD1454" i="3"/>
  <c r="AD1598" i="3"/>
  <c r="AD1754" i="3"/>
  <c r="AD1561" i="3"/>
  <c r="AD1675" i="3"/>
  <c r="AD1733" i="3"/>
  <c r="AD1801" i="3"/>
  <c r="AN994" i="3"/>
  <c r="AD1250" i="3"/>
  <c r="AE1250" i="3" s="1"/>
  <c r="AF1250" i="3" s="1"/>
  <c r="AG1250" i="3" s="1"/>
  <c r="AN1260" i="3"/>
  <c r="AN1295" i="3"/>
  <c r="AD1313" i="3"/>
  <c r="AD1332" i="3"/>
  <c r="AD1356" i="3"/>
  <c r="AD1400" i="3"/>
  <c r="AD1405" i="3"/>
  <c r="AK1405" i="3"/>
  <c r="AD1533" i="3"/>
  <c r="AD830" i="3"/>
  <c r="AE830" i="3" s="1"/>
  <c r="AF830" i="3" s="1"/>
  <c r="AG830" i="3" s="1"/>
  <c r="AN950" i="3"/>
  <c r="AN954" i="3"/>
  <c r="AD1063" i="3"/>
  <c r="AE1063" i="3" s="1"/>
  <c r="AF1063" i="3" s="1"/>
  <c r="AG1063" i="3" s="1"/>
  <c r="AD1438" i="3"/>
  <c r="AD1460" i="3"/>
  <c r="AK1491" i="3"/>
  <c r="AD1491" i="3"/>
  <c r="AD1559" i="3"/>
  <c r="AD1743" i="3"/>
  <c r="AD847" i="3"/>
  <c r="AE847" i="3" s="1"/>
  <c r="AF847" i="3" s="1"/>
  <c r="AG847" i="3" s="1"/>
  <c r="AE864" i="3"/>
  <c r="AF864" i="3" s="1"/>
  <c r="AG864" i="3" s="1"/>
  <c r="AD1095" i="3"/>
  <c r="AE1095" i="3" s="1"/>
  <c r="AF1095" i="3" s="1"/>
  <c r="AG1095" i="3" s="1"/>
  <c r="AK1106" i="3"/>
  <c r="AD1136" i="3"/>
  <c r="AE1136" i="3" s="1"/>
  <c r="AF1136" i="3" s="1"/>
  <c r="AG1136" i="3" s="1"/>
  <c r="AD1311" i="3"/>
  <c r="AD1316" i="3"/>
  <c r="AD1351" i="3"/>
  <c r="AN1351" i="3"/>
  <c r="AD1398" i="3"/>
  <c r="AN1398" i="3"/>
  <c r="AD1489" i="3"/>
  <c r="AD1557" i="3"/>
  <c r="AD1671" i="3"/>
  <c r="AD1688" i="3"/>
  <c r="AD1776" i="3"/>
  <c r="AD1321" i="3"/>
  <c r="AD1364" i="3"/>
  <c r="AD1374" i="3"/>
  <c r="AN1446" i="3"/>
  <c r="AD1446" i="3"/>
  <c r="AD1607" i="3"/>
  <c r="AN1607" i="3"/>
  <c r="AD1703" i="3"/>
  <c r="AD1741" i="3"/>
  <c r="AD838" i="3"/>
  <c r="AE838" i="3" s="1"/>
  <c r="AF838" i="3" s="1"/>
  <c r="AG838" i="3" s="1"/>
  <c r="AD1340" i="3"/>
  <c r="AN1386" i="3"/>
  <c r="AD1386" i="3"/>
  <c r="AD1468" i="3"/>
  <c r="AK1619" i="3"/>
  <c r="AD1619" i="3"/>
  <c r="AD1808" i="3"/>
  <c r="AD1317" i="3"/>
  <c r="AE1317" i="3" s="1"/>
  <c r="AF1317" i="3" s="1"/>
  <c r="AG1317" i="3" s="1"/>
  <c r="AD1448" i="3"/>
  <c r="AE1448" i="3" s="1"/>
  <c r="AF1448" i="3" s="1"/>
  <c r="AG1448" i="3" s="1"/>
  <c r="AD1735" i="3"/>
  <c r="AE1735" i="3" s="1"/>
  <c r="AF1735" i="3" s="1"/>
  <c r="AG1735" i="3" s="1"/>
  <c r="AD1494" i="3"/>
  <c r="AE1494" i="3" s="1"/>
  <c r="AF1494" i="3" s="1"/>
  <c r="AG1494" i="3" s="1"/>
  <c r="AD1608" i="3"/>
  <c r="AD1646" i="3"/>
  <c r="AE1646" i="3" s="1"/>
  <c r="AF1646" i="3" s="1"/>
  <c r="AG1646" i="3" s="1"/>
  <c r="AD1744" i="3"/>
  <c r="AE1744" i="3" s="1"/>
  <c r="AF1744" i="3" s="1"/>
  <c r="AG1744" i="3" s="1"/>
  <c r="AD130" i="3"/>
  <c r="AD184" i="3"/>
  <c r="AD30" i="3"/>
  <c r="AD94" i="3"/>
  <c r="AE94" i="3" s="1"/>
  <c r="AF94" i="3" s="1"/>
  <c r="AG94" i="3" s="1"/>
  <c r="AD128" i="3"/>
  <c r="AD126" i="3"/>
  <c r="AD146" i="3"/>
  <c r="AD187" i="3"/>
  <c r="AD136" i="3"/>
  <c r="AD142" i="3"/>
  <c r="AD176" i="3"/>
  <c r="AD38" i="3"/>
  <c r="AD134" i="3"/>
  <c r="AD147" i="3"/>
  <c r="AD156" i="3"/>
  <c r="AD331" i="3"/>
  <c r="AE331" i="3" s="1"/>
  <c r="AF331" i="3" s="1"/>
  <c r="AG331" i="3" s="1"/>
  <c r="AD476" i="3"/>
  <c r="AD488" i="3"/>
  <c r="AD498" i="3"/>
  <c r="AD538" i="3"/>
  <c r="AD568" i="3"/>
  <c r="AD639" i="3"/>
  <c r="AD687" i="3"/>
  <c r="AD613" i="3"/>
  <c r="AD501" i="3"/>
  <c r="AD541" i="3"/>
  <c r="AD593" i="3"/>
  <c r="AD617" i="3"/>
  <c r="AD642" i="3"/>
  <c r="AD555" i="3"/>
  <c r="AD585" i="3"/>
  <c r="AN585" i="3"/>
  <c r="AD660" i="3"/>
  <c r="AN660" i="3"/>
  <c r="AD489" i="3"/>
  <c r="AD505" i="3"/>
  <c r="AD544" i="3"/>
  <c r="AD552" i="3"/>
  <c r="AD658" i="3"/>
  <c r="AD487" i="3"/>
  <c r="AE487" i="3" s="1"/>
  <c r="AF487" i="3" s="1"/>
  <c r="AG487" i="3" s="1"/>
  <c r="AD502" i="3"/>
  <c r="AD511" i="3"/>
  <c r="AD690" i="3"/>
  <c r="AD464" i="3"/>
  <c r="AE464" i="3" s="1"/>
  <c r="AF464" i="3" s="1"/>
  <c r="AG464" i="3" s="1"/>
  <c r="AD531" i="3"/>
  <c r="AD560" i="3"/>
  <c r="AD594" i="3"/>
  <c r="AD506" i="3"/>
  <c r="AD586" i="3"/>
  <c r="AN763" i="3"/>
  <c r="AD763" i="3"/>
  <c r="AD793" i="3"/>
  <c r="AD799" i="3"/>
  <c r="AD812" i="3"/>
  <c r="AD814" i="3"/>
  <c r="AD704" i="3"/>
  <c r="AD722" i="3"/>
  <c r="AN724" i="3"/>
  <c r="AD729" i="3"/>
  <c r="AD742" i="3"/>
  <c r="AD746" i="3"/>
  <c r="AD778" i="3"/>
  <c r="AD862" i="3"/>
  <c r="AD713" i="3"/>
  <c r="AD766" i="3"/>
  <c r="AD679" i="3"/>
  <c r="AD740" i="3"/>
  <c r="AE740" i="3" s="1"/>
  <c r="AF740" i="3" s="1"/>
  <c r="AG740" i="3" s="1"/>
  <c r="AD772" i="3"/>
  <c r="AD802" i="3"/>
  <c r="AK802" i="3"/>
  <c r="AD824" i="3"/>
  <c r="AD841" i="3"/>
  <c r="AD850" i="3"/>
  <c r="AN597" i="3"/>
  <c r="AN684" i="3"/>
  <c r="AD696" i="3"/>
  <c r="AE696" i="3" s="1"/>
  <c r="AF696" i="3" s="1"/>
  <c r="AG696" i="3" s="1"/>
  <c r="AD719" i="3"/>
  <c r="AD753" i="3"/>
  <c r="AD764" i="3"/>
  <c r="AE764" i="3" s="1"/>
  <c r="AF764" i="3" s="1"/>
  <c r="AG764" i="3" s="1"/>
  <c r="AD815" i="3"/>
  <c r="AD698" i="3"/>
  <c r="AD723" i="3"/>
  <c r="AN779" i="3"/>
  <c r="AD779" i="3"/>
  <c r="AD796" i="3"/>
  <c r="AD809" i="3"/>
  <c r="AD811" i="3"/>
  <c r="AD674" i="3"/>
  <c r="AD775" i="3"/>
  <c r="AD785" i="3"/>
  <c r="AD803" i="3"/>
  <c r="AD825" i="3"/>
  <c r="AD851" i="3"/>
  <c r="AN851" i="3"/>
  <c r="AD878" i="3"/>
  <c r="AD936" i="3"/>
  <c r="AD955" i="3"/>
  <c r="AD963" i="3"/>
  <c r="AD965" i="3"/>
  <c r="AD728" i="3"/>
  <c r="AE728" i="3" s="1"/>
  <c r="AF728" i="3" s="1"/>
  <c r="AG728" i="3" s="1"/>
  <c r="AD899" i="3"/>
  <c r="AD933" i="3"/>
  <c r="AE933" i="3" s="1"/>
  <c r="AF933" i="3" s="1"/>
  <c r="AG933" i="3" s="1"/>
  <c r="AD988" i="3"/>
  <c r="AK879" i="3"/>
  <c r="AD879" i="3"/>
  <c r="AD998" i="3"/>
  <c r="AD896" i="3"/>
  <c r="AD909" i="3"/>
  <c r="AD919" i="3"/>
  <c r="AD926" i="3"/>
  <c r="AK926" i="3"/>
  <c r="AD941" i="3"/>
  <c r="AD996" i="3"/>
  <c r="AD881" i="3"/>
  <c r="AK902" i="3"/>
  <c r="AD907" i="3"/>
  <c r="AD964" i="3"/>
  <c r="AE964" i="3" s="1"/>
  <c r="AF964" i="3" s="1"/>
  <c r="AG964" i="3" s="1"/>
  <c r="AD987" i="3"/>
  <c r="AK987" i="3"/>
  <c r="AD934" i="3"/>
  <c r="AD958" i="3"/>
  <c r="AD910" i="3"/>
  <c r="AD921" i="3"/>
  <c r="AD1002" i="3"/>
  <c r="AD1198" i="3"/>
  <c r="AD1257" i="3"/>
  <c r="AD1276" i="3"/>
  <c r="AN1276" i="3"/>
  <c r="AK1157" i="3"/>
  <c r="AD1167" i="3"/>
  <c r="AD1171" i="3"/>
  <c r="AE1171" i="3" s="1"/>
  <c r="AF1171" i="3" s="1"/>
  <c r="AG1171" i="3" s="1"/>
  <c r="AD1183" i="3"/>
  <c r="AD1228" i="3"/>
  <c r="AD1270" i="3"/>
  <c r="AD1020" i="3"/>
  <c r="AE1020" i="3" s="1"/>
  <c r="AF1020" i="3" s="1"/>
  <c r="AG1020" i="3" s="1"/>
  <c r="AN1066" i="3"/>
  <c r="AD1191" i="3"/>
  <c r="AK1191" i="3"/>
  <c r="AD1233" i="3"/>
  <c r="AD1268" i="3"/>
  <c r="AD1203" i="3"/>
  <c r="AD1236" i="3"/>
  <c r="AD1041" i="3"/>
  <c r="AE1041" i="3" s="1"/>
  <c r="AF1041" i="3" s="1"/>
  <c r="AG1041" i="3" s="1"/>
  <c r="AD1166" i="3"/>
  <c r="AD1109" i="3"/>
  <c r="AE1109" i="3" s="1"/>
  <c r="AF1109" i="3" s="1"/>
  <c r="AG1109" i="3" s="1"/>
  <c r="AD1146" i="3"/>
  <c r="AE1146" i="3" s="1"/>
  <c r="AF1146" i="3" s="1"/>
  <c r="AG1146" i="3" s="1"/>
  <c r="AD1201" i="3"/>
  <c r="AE1201" i="3" s="1"/>
  <c r="AF1201" i="3" s="1"/>
  <c r="AG1201" i="3" s="1"/>
  <c r="AD1342" i="3"/>
  <c r="AE1342" i="3" s="1"/>
  <c r="AF1342" i="3" s="1"/>
  <c r="AG1342" i="3" s="1"/>
  <c r="AD1412" i="3"/>
  <c r="AD1416" i="3"/>
  <c r="AE1416" i="3" s="1"/>
  <c r="AF1416" i="3" s="1"/>
  <c r="AG1416" i="3" s="1"/>
  <c r="AD1430" i="3"/>
  <c r="AN1430" i="3"/>
  <c r="AD1477" i="3"/>
  <c r="AD1535" i="3"/>
  <c r="AD1397" i="3"/>
  <c r="AE1397" i="3" s="1"/>
  <c r="AF1397" i="3" s="1"/>
  <c r="AG1397" i="3" s="1"/>
  <c r="AN1482" i="3"/>
  <c r="AK1490" i="3"/>
  <c r="AD1413" i="3"/>
  <c r="AK1413" i="3"/>
  <c r="AD1474" i="3"/>
  <c r="AD1478" i="3"/>
  <c r="AD1282" i="3"/>
  <c r="AE1282" i="3" s="1"/>
  <c r="AF1282" i="3" s="1"/>
  <c r="AG1282" i="3" s="1"/>
  <c r="AE1343" i="3"/>
  <c r="AF1343" i="3" s="1"/>
  <c r="AG1343" i="3" s="1"/>
  <c r="AD1390" i="3"/>
  <c r="AE1390" i="3" s="1"/>
  <c r="AF1390" i="3" s="1"/>
  <c r="AG1390" i="3" s="1"/>
  <c r="AD1411" i="3"/>
  <c r="AD1431" i="3"/>
  <c r="AN1502" i="3"/>
  <c r="AD1502" i="3"/>
  <c r="AD1510" i="3"/>
  <c r="AD1293" i="3"/>
  <c r="AE1293" i="3" s="1"/>
  <c r="AF1293" i="3" s="1"/>
  <c r="AG1293" i="3" s="1"/>
  <c r="AD1463" i="3"/>
  <c r="AD1534" i="3"/>
  <c r="AD1435" i="3"/>
  <c r="AD1487" i="3"/>
  <c r="AD1493" i="3"/>
  <c r="AD1548" i="3"/>
  <c r="AD1571" i="3"/>
  <c r="AD1581" i="3"/>
  <c r="AK1594" i="3"/>
  <c r="AD1633" i="3"/>
  <c r="AE1633" i="3" s="1"/>
  <c r="AF1633" i="3" s="1"/>
  <c r="AG1633" i="3" s="1"/>
  <c r="AD1658" i="3"/>
  <c r="AD1656" i="3"/>
  <c r="AD1663" i="3"/>
  <c r="AK1748" i="3"/>
  <c r="AD1748" i="3"/>
  <c r="AD1647" i="3"/>
  <c r="AN1647" i="3"/>
  <c r="AD1694" i="3"/>
  <c r="AD1668" i="3"/>
  <c r="AD1785" i="3"/>
  <c r="AD1666" i="3"/>
  <c r="AD1698" i="3"/>
  <c r="AK1698" i="3"/>
  <c r="AD1732" i="3"/>
  <c r="AD1761" i="3"/>
  <c r="AD1775" i="3"/>
  <c r="AD1779" i="3"/>
  <c r="AK1779" i="3"/>
  <c r="AD1790" i="3"/>
  <c r="AK1790" i="3"/>
  <c r="AD1565" i="3"/>
  <c r="AD1586" i="3"/>
  <c r="AD1759" i="3"/>
  <c r="AD1648" i="3"/>
  <c r="AD1573" i="3"/>
  <c r="AD1803" i="3"/>
  <c r="AE1803" i="3" s="1"/>
  <c r="AF1803" i="3" s="1"/>
  <c r="AG1803" i="3" s="1"/>
  <c r="AK1660" i="3"/>
  <c r="AN1750" i="3"/>
  <c r="AN1810" i="3"/>
  <c r="AK1652" i="3"/>
  <c r="AN1739" i="3"/>
  <c r="AN1747" i="3"/>
  <c r="AK1755" i="3"/>
  <c r="AK1783" i="3"/>
  <c r="AK1802" i="3"/>
  <c r="AD1793" i="3"/>
  <c r="AE1793" i="3" s="1"/>
  <c r="AF1793" i="3" s="1"/>
  <c r="AG1793" i="3" s="1"/>
  <c r="AD149" i="3"/>
  <c r="AE149" i="3" s="1"/>
  <c r="AF149" i="3" s="1"/>
  <c r="AG149" i="3" s="1"/>
  <c r="AD274" i="3"/>
  <c r="AD19" i="3"/>
  <c r="AD43" i="3"/>
  <c r="AD51" i="3"/>
  <c r="AD83" i="3"/>
  <c r="AE83" i="3" s="1"/>
  <c r="AF83" i="3" s="1"/>
  <c r="AG83" i="3" s="1"/>
  <c r="AD99" i="3"/>
  <c r="AE99" i="3" s="1"/>
  <c r="AF99" i="3" s="1"/>
  <c r="AG99" i="3" s="1"/>
  <c r="AD107" i="3"/>
  <c r="AE107" i="3" s="1"/>
  <c r="AF107" i="3" s="1"/>
  <c r="AG107" i="3" s="1"/>
  <c r="AD123" i="3"/>
  <c r="AE123" i="3" s="1"/>
  <c r="AF123" i="3" s="1"/>
  <c r="AG123" i="3" s="1"/>
  <c r="AD131" i="3"/>
  <c r="AE131" i="3" s="1"/>
  <c r="AF131" i="3" s="1"/>
  <c r="AG131" i="3" s="1"/>
  <c r="AD154" i="3"/>
  <c r="AE154" i="3" s="1"/>
  <c r="AF154" i="3" s="1"/>
  <c r="AG154" i="3" s="1"/>
  <c r="AD169" i="3"/>
  <c r="AD282" i="3"/>
  <c r="Z1815" i="3"/>
  <c r="AD161" i="3"/>
  <c r="AD167" i="3"/>
  <c r="AD193" i="3"/>
  <c r="AD202" i="3"/>
  <c r="AD218" i="3"/>
  <c r="AD234" i="3"/>
  <c r="AD250" i="3"/>
  <c r="AD266" i="3"/>
  <c r="AD269" i="3"/>
  <c r="AE269" i="3" s="1"/>
  <c r="AF269" i="3" s="1"/>
  <c r="AG269" i="3" s="1"/>
  <c r="AA6" i="3"/>
  <c r="AN6" i="3" s="1"/>
  <c r="AD153" i="3"/>
  <c r="AD159" i="3"/>
  <c r="AD181" i="3"/>
  <c r="AE181" i="3" s="1"/>
  <c r="AF181" i="3" s="1"/>
  <c r="AG181" i="3" s="1"/>
  <c r="AD145" i="3"/>
  <c r="AD151" i="3"/>
  <c r="AD185" i="3"/>
  <c r="AD143" i="3"/>
  <c r="AD177" i="3"/>
  <c r="AD210" i="3"/>
  <c r="AD213" i="3"/>
  <c r="AE213" i="3" s="1"/>
  <c r="AF213" i="3" s="1"/>
  <c r="AG213" i="3" s="1"/>
  <c r="AD226" i="3"/>
  <c r="AD229" i="3"/>
  <c r="AE229" i="3" s="1"/>
  <c r="AF229" i="3" s="1"/>
  <c r="AG229" i="3" s="1"/>
  <c r="AD242" i="3"/>
  <c r="AD245" i="3"/>
  <c r="AE245" i="3" s="1"/>
  <c r="AF245" i="3" s="1"/>
  <c r="AG245" i="3" s="1"/>
  <c r="AD258" i="3"/>
  <c r="AD261" i="3"/>
  <c r="AE261" i="3" s="1"/>
  <c r="AF261" i="3" s="1"/>
  <c r="AG261" i="3" s="1"/>
  <c r="AD201" i="3"/>
  <c r="AE201" i="3" s="1"/>
  <c r="AF201" i="3" s="1"/>
  <c r="AG201" i="3" s="1"/>
  <c r="AD233" i="3"/>
  <c r="AE233" i="3" s="1"/>
  <c r="AF233" i="3" s="1"/>
  <c r="AG233" i="3" s="1"/>
  <c r="AD265" i="3"/>
  <c r="AE265" i="3" s="1"/>
  <c r="AF265" i="3" s="1"/>
  <c r="AG265" i="3" s="1"/>
  <c r="AD289" i="3"/>
  <c r="AE289" i="3" s="1"/>
  <c r="AF289" i="3" s="1"/>
  <c r="AG289" i="3" s="1"/>
  <c r="AD297" i="3"/>
  <c r="AE297" i="3" s="1"/>
  <c r="AF297" i="3" s="1"/>
  <c r="AG297" i="3" s="1"/>
  <c r="AD305" i="3"/>
  <c r="AE305" i="3" s="1"/>
  <c r="AF305" i="3" s="1"/>
  <c r="AG305" i="3" s="1"/>
  <c r="AD322" i="3"/>
  <c r="AD328" i="3"/>
  <c r="AD348" i="3"/>
  <c r="AD364" i="3"/>
  <c r="AD380" i="3"/>
  <c r="AD420" i="3"/>
  <c r="AD470" i="3"/>
  <c r="AD477" i="3"/>
  <c r="AD520" i="3"/>
  <c r="AD320" i="3"/>
  <c r="AD354" i="3"/>
  <c r="AD370" i="3"/>
  <c r="AD396" i="3"/>
  <c r="AD360" i="3"/>
  <c r="AD376" i="3"/>
  <c r="AD436" i="3"/>
  <c r="AD572" i="3"/>
  <c r="AD350" i="3"/>
  <c r="AD366" i="3"/>
  <c r="AD382" i="3"/>
  <c r="AD412" i="3"/>
  <c r="AD491" i="3"/>
  <c r="AD548" i="3"/>
  <c r="AD574" i="3"/>
  <c r="AD620" i="3"/>
  <c r="AD356" i="3"/>
  <c r="AD372" i="3"/>
  <c r="AD384" i="3"/>
  <c r="AD452" i="3"/>
  <c r="AD456" i="3"/>
  <c r="AD463" i="3"/>
  <c r="AD551" i="3"/>
  <c r="AD346" i="3"/>
  <c r="AD362" i="3"/>
  <c r="AD378" i="3"/>
  <c r="AD390" i="3"/>
  <c r="AD428" i="3"/>
  <c r="AD484" i="3"/>
  <c r="AD338" i="3"/>
  <c r="AD344" i="3"/>
  <c r="AD352" i="3"/>
  <c r="AD368" i="3"/>
  <c r="AD404" i="3"/>
  <c r="AD599" i="3"/>
  <c r="AD654" i="3"/>
  <c r="AD330" i="3"/>
  <c r="AD336" i="3"/>
  <c r="AD358" i="3"/>
  <c r="AD374" i="3"/>
  <c r="AD388" i="3"/>
  <c r="AD444" i="3"/>
  <c r="AD467" i="3"/>
  <c r="AD400" i="3"/>
  <c r="AE400" i="3" s="1"/>
  <c r="AF400" i="3" s="1"/>
  <c r="AG400" i="3" s="1"/>
  <c r="AD424" i="3"/>
  <c r="AE424" i="3" s="1"/>
  <c r="AF424" i="3" s="1"/>
  <c r="AG424" i="3" s="1"/>
  <c r="AD432" i="3"/>
  <c r="AE432" i="3" s="1"/>
  <c r="AF432" i="3" s="1"/>
  <c r="AG432" i="3" s="1"/>
  <c r="AD522" i="3"/>
  <c r="AE522" i="3" s="1"/>
  <c r="AF522" i="3" s="1"/>
  <c r="AG522" i="3" s="1"/>
  <c r="AD535" i="3"/>
  <c r="AE535" i="3" s="1"/>
  <c r="AF535" i="3" s="1"/>
  <c r="AG535" i="3" s="1"/>
  <c r="AD556" i="3"/>
  <c r="AD606" i="3"/>
  <c r="AD646" i="3"/>
  <c r="AD540" i="3"/>
  <c r="AD558" i="3"/>
  <c r="AD662" i="3"/>
  <c r="AD534" i="3"/>
  <c r="AD550" i="3"/>
  <c r="AD596" i="3"/>
  <c r="AD598" i="3"/>
  <c r="AD670" i="3"/>
  <c r="AD526" i="3"/>
  <c r="AD532" i="3"/>
  <c r="AD580" i="3"/>
  <c r="AD582" i="3"/>
  <c r="AE600" i="3"/>
  <c r="AF600" i="3" s="1"/>
  <c r="AG600" i="3" s="1"/>
  <c r="AD604" i="3"/>
  <c r="AD614" i="3"/>
  <c r="AD466" i="3"/>
  <c r="AE466" i="3" s="1"/>
  <c r="AF466" i="3" s="1"/>
  <c r="AG466" i="3" s="1"/>
  <c r="AD518" i="3"/>
  <c r="AD524" i="3"/>
  <c r="AD542" i="3"/>
  <c r="AD622" i="3"/>
  <c r="AD510" i="3"/>
  <c r="AD516" i="3"/>
  <c r="AD564" i="3"/>
  <c r="AD566" i="3"/>
  <c r="AD630" i="3"/>
  <c r="AD508" i="3"/>
  <c r="AD588" i="3"/>
  <c r="AD590" i="3"/>
  <c r="AD612" i="3"/>
  <c r="AD638" i="3"/>
  <c r="AD760" i="3"/>
  <c r="AD800" i="3"/>
  <c r="AD804" i="3"/>
  <c r="AD885" i="3"/>
  <c r="AD624" i="3"/>
  <c r="AE624" i="3" s="1"/>
  <c r="AF624" i="3" s="1"/>
  <c r="AG624" i="3" s="1"/>
  <c r="AD648" i="3"/>
  <c r="AE648" i="3" s="1"/>
  <c r="AF648" i="3" s="1"/>
  <c r="AG648" i="3" s="1"/>
  <c r="AD651" i="3"/>
  <c r="AE651" i="3" s="1"/>
  <c r="AF651" i="3" s="1"/>
  <c r="AG651" i="3" s="1"/>
  <c r="AD659" i="3"/>
  <c r="AE659" i="3" s="1"/>
  <c r="AF659" i="3" s="1"/>
  <c r="AG659" i="3" s="1"/>
  <c r="AD672" i="3"/>
  <c r="AE672" i="3" s="1"/>
  <c r="AF672" i="3" s="1"/>
  <c r="AG672" i="3" s="1"/>
  <c r="AD720" i="3"/>
  <c r="AE720" i="3" s="1"/>
  <c r="AF720" i="3" s="1"/>
  <c r="AG720" i="3" s="1"/>
  <c r="AD755" i="3"/>
  <c r="AE755" i="3" s="1"/>
  <c r="AF755" i="3" s="1"/>
  <c r="AG755" i="3" s="1"/>
  <c r="AD787" i="3"/>
  <c r="AE787" i="3" s="1"/>
  <c r="AF787" i="3" s="1"/>
  <c r="AG787" i="3" s="1"/>
  <c r="AD877" i="3"/>
  <c r="AD890" i="3"/>
  <c r="AD901" i="3"/>
  <c r="AD752" i="3"/>
  <c r="AN752" i="3"/>
  <c r="AD784" i="3"/>
  <c r="AD813" i="3"/>
  <c r="AE813" i="3" s="1"/>
  <c r="AF813" i="3" s="1"/>
  <c r="AG813" i="3" s="1"/>
  <c r="AD840" i="3"/>
  <c r="AD906" i="3"/>
  <c r="AD917" i="3"/>
  <c r="AD922" i="3"/>
  <c r="AD725" i="3"/>
  <c r="AD744" i="3"/>
  <c r="AN744" i="3"/>
  <c r="AD776" i="3"/>
  <c r="AD823" i="3"/>
  <c r="AD677" i="3"/>
  <c r="AD715" i="3"/>
  <c r="AE715" i="3" s="1"/>
  <c r="AF715" i="3" s="1"/>
  <c r="AG715" i="3" s="1"/>
  <c r="AD717" i="3"/>
  <c r="AD808" i="3"/>
  <c r="AD836" i="3"/>
  <c r="AD844" i="3"/>
  <c r="AN855" i="3"/>
  <c r="AD855" i="3"/>
  <c r="AD621" i="3"/>
  <c r="AD629" i="3"/>
  <c r="AD637" i="3"/>
  <c r="AD645" i="3"/>
  <c r="AD653" i="3"/>
  <c r="AD661" i="3"/>
  <c r="AD669" i="3"/>
  <c r="AD685" i="3"/>
  <c r="AD691" i="3"/>
  <c r="AE691" i="3" s="1"/>
  <c r="AF691" i="3" s="1"/>
  <c r="AG691" i="3" s="1"/>
  <c r="AD693" i="3"/>
  <c r="AD701" i="3"/>
  <c r="AD709" i="3"/>
  <c r="AD736" i="3"/>
  <c r="AD768" i="3"/>
  <c r="AD792" i="3"/>
  <c r="AD819" i="3"/>
  <c r="AN819" i="3"/>
  <c r="AK834" i="3"/>
  <c r="AD834" i="3"/>
  <c r="AD733" i="3"/>
  <c r="AE733" i="3" s="1"/>
  <c r="AF733" i="3" s="1"/>
  <c r="AG733" i="3" s="1"/>
  <c r="AD749" i="3"/>
  <c r="AE749" i="3" s="1"/>
  <c r="AF749" i="3" s="1"/>
  <c r="AG749" i="3" s="1"/>
  <c r="AD773" i="3"/>
  <c r="AE773" i="3" s="1"/>
  <c r="AF773" i="3" s="1"/>
  <c r="AG773" i="3" s="1"/>
  <c r="AD781" i="3"/>
  <c r="AE781" i="3" s="1"/>
  <c r="AF781" i="3" s="1"/>
  <c r="AG781" i="3" s="1"/>
  <c r="AD797" i="3"/>
  <c r="AE797" i="3" s="1"/>
  <c r="AF797" i="3" s="1"/>
  <c r="AG797" i="3" s="1"/>
  <c r="AD807" i="3"/>
  <c r="AE807" i="3" s="1"/>
  <c r="AF807" i="3" s="1"/>
  <c r="AG807" i="3" s="1"/>
  <c r="AD863" i="3"/>
  <c r="AE863" i="3" s="1"/>
  <c r="AF863" i="3" s="1"/>
  <c r="AG863" i="3" s="1"/>
  <c r="AD930" i="3"/>
  <c r="AD860" i="3"/>
  <c r="AD874" i="3"/>
  <c r="AN874" i="3"/>
  <c r="AD882" i="3"/>
  <c r="AN882" i="3"/>
  <c r="AD898" i="3"/>
  <c r="AN898" i="3"/>
  <c r="AD914" i="3"/>
  <c r="AN914" i="3"/>
  <c r="AD876" i="3"/>
  <c r="AD866" i="3"/>
  <c r="AD937" i="3"/>
  <c r="AK937" i="3"/>
  <c r="AD810" i="3"/>
  <c r="AE810" i="3" s="1"/>
  <c r="AF810" i="3" s="1"/>
  <c r="AG810" i="3" s="1"/>
  <c r="AD868" i="3"/>
  <c r="AK957" i="3"/>
  <c r="AD967" i="3"/>
  <c r="AE967" i="3" s="1"/>
  <c r="AF967" i="3" s="1"/>
  <c r="AG967" i="3" s="1"/>
  <c r="AD1069" i="3"/>
  <c r="AK1085" i="3"/>
  <c r="AD1085" i="3"/>
  <c r="AD1129" i="3"/>
  <c r="AD991" i="3"/>
  <c r="AD999" i="3"/>
  <c r="AK999" i="3"/>
  <c r="AD1007" i="3"/>
  <c r="AD1015" i="3"/>
  <c r="AD1054" i="3"/>
  <c r="AD1029" i="3"/>
  <c r="AD1048" i="3"/>
  <c r="AD1101" i="3"/>
  <c r="AD997" i="3"/>
  <c r="AD1005" i="3"/>
  <c r="AD1013" i="3"/>
  <c r="AD1061" i="3"/>
  <c r="AD1065" i="3"/>
  <c r="AK1065" i="3"/>
  <c r="AD1077" i="3"/>
  <c r="AD1021" i="3"/>
  <c r="AD1056" i="3"/>
  <c r="AN1093" i="3"/>
  <c r="AD1093" i="3"/>
  <c r="AD1114" i="3"/>
  <c r="AN1240" i="3"/>
  <c r="AD1240" i="3"/>
  <c r="AK969" i="3"/>
  <c r="AD1195" i="3"/>
  <c r="AD1134" i="3"/>
  <c r="AD1145" i="3"/>
  <c r="AN1168" i="3"/>
  <c r="AD1168" i="3"/>
  <c r="AD1174" i="3"/>
  <c r="AD1121" i="3"/>
  <c r="AE1121" i="3" s="1"/>
  <c r="AF1121" i="3" s="1"/>
  <c r="AG1121" i="3" s="1"/>
  <c r="AD1126" i="3"/>
  <c r="AK1150" i="3"/>
  <c r="AD1150" i="3"/>
  <c r="AD1206" i="3"/>
  <c r="AD1280" i="3"/>
  <c r="AD1118" i="3"/>
  <c r="AK1158" i="3"/>
  <c r="AD1158" i="3"/>
  <c r="AN1208" i="3"/>
  <c r="AD1208" i="3"/>
  <c r="AD1211" i="3"/>
  <c r="AD1192" i="3"/>
  <c r="AD1190" i="3"/>
  <c r="AE1190" i="3" s="1"/>
  <c r="AF1190" i="3" s="1"/>
  <c r="AG1190" i="3" s="1"/>
  <c r="AD1224" i="3"/>
  <c r="AD1255" i="3"/>
  <c r="AD1256" i="3"/>
  <c r="AE1256" i="3" s="1"/>
  <c r="AF1256" i="3" s="1"/>
  <c r="AG1256" i="3" s="1"/>
  <c r="AN1152" i="3"/>
  <c r="AD1184" i="3"/>
  <c r="AD1253" i="3"/>
  <c r="AD1160" i="3"/>
  <c r="AD1176" i="3"/>
  <c r="AD1232" i="3"/>
  <c r="AD1248" i="3"/>
  <c r="AK1243" i="3"/>
  <c r="AD1243" i="3"/>
  <c r="AD1272" i="3"/>
  <c r="AD1170" i="3"/>
  <c r="AD1200" i="3"/>
  <c r="AD1216" i="3"/>
  <c r="AD1235" i="3"/>
  <c r="AE1235" i="3" s="1"/>
  <c r="AF1235" i="3" s="1"/>
  <c r="AG1235" i="3" s="1"/>
  <c r="AD1162" i="3"/>
  <c r="AD1275" i="3"/>
  <c r="AE1275" i="3" s="1"/>
  <c r="AF1275" i="3" s="1"/>
  <c r="AG1275" i="3" s="1"/>
  <c r="AD1377" i="3"/>
  <c r="AD1258" i="3"/>
  <c r="AD1312" i="3"/>
  <c r="AD1303" i="3"/>
  <c r="AN1303" i="3"/>
  <c r="AD1428" i="3"/>
  <c r="AD1301" i="3"/>
  <c r="AD1290" i="3"/>
  <c r="AD1269" i="3"/>
  <c r="AD1271" i="3"/>
  <c r="AD1339" i="3"/>
  <c r="AD1447" i="3"/>
  <c r="AK1267" i="3"/>
  <c r="AK1278" i="3"/>
  <c r="AD1322" i="3"/>
  <c r="AD1335" i="3"/>
  <c r="AD1401" i="3"/>
  <c r="AD1328" i="3"/>
  <c r="AD1333" i="3"/>
  <c r="AD1382" i="3"/>
  <c r="AK1385" i="3"/>
  <c r="AD1385" i="3"/>
  <c r="AD1306" i="3"/>
  <c r="AD1330" i="3"/>
  <c r="AE1330" i="3" s="1"/>
  <c r="AF1330" i="3" s="1"/>
  <c r="AG1330" i="3" s="1"/>
  <c r="AD1373" i="3"/>
  <c r="AD1459" i="3"/>
  <c r="AD1314" i="3"/>
  <c r="AD1379" i="3"/>
  <c r="AD1298" i="3"/>
  <c r="AE1298" i="3" s="1"/>
  <c r="AF1298" i="3" s="1"/>
  <c r="AG1298" i="3" s="1"/>
  <c r="AD1320" i="3"/>
  <c r="AD1365" i="3"/>
  <c r="AD1371" i="3"/>
  <c r="AD1420" i="3"/>
  <c r="AD1358" i="3"/>
  <c r="AE1358" i="3" s="1"/>
  <c r="AF1358" i="3" s="1"/>
  <c r="AG1358" i="3" s="1"/>
  <c r="AN1359" i="3"/>
  <c r="AD1381" i="3"/>
  <c r="AD1387" i="3"/>
  <c r="AD1415" i="3"/>
  <c r="AD1357" i="3"/>
  <c r="AD1363" i="3"/>
  <c r="AK1363" i="3"/>
  <c r="AD1441" i="3"/>
  <c r="AD1466" i="3"/>
  <c r="AD1349" i="3"/>
  <c r="AD1355" i="3"/>
  <c r="AN1355" i="3"/>
  <c r="AD1341" i="3"/>
  <c r="AD1347" i="3"/>
  <c r="AN1347" i="3"/>
  <c r="AK1383" i="3"/>
  <c r="AD1396" i="3"/>
  <c r="AD1361" i="3"/>
  <c r="AE1361" i="3" s="1"/>
  <c r="AF1361" i="3" s="1"/>
  <c r="AG1361" i="3" s="1"/>
  <c r="AD1389" i="3"/>
  <c r="AD1500" i="3"/>
  <c r="AD1433" i="3"/>
  <c r="AD1450" i="3"/>
  <c r="AE1450" i="3" s="1"/>
  <c r="AF1450" i="3" s="1"/>
  <c r="AG1450" i="3" s="1"/>
  <c r="AD1524" i="3"/>
  <c r="AD1409" i="3"/>
  <c r="AD1449" i="3"/>
  <c r="AD1523" i="3"/>
  <c r="AD1417" i="3"/>
  <c r="AN1442" i="3"/>
  <c r="AD1566" i="3"/>
  <c r="AD1423" i="3"/>
  <c r="AE1423" i="3" s="1"/>
  <c r="AF1423" i="3" s="1"/>
  <c r="AG1423" i="3" s="1"/>
  <c r="AD1457" i="3"/>
  <c r="AK1457" i="3"/>
  <c r="AD1497" i="3"/>
  <c r="AD1526" i="3"/>
  <c r="AE1526" i="3" s="1"/>
  <c r="AF1526" i="3" s="1"/>
  <c r="AG1526" i="3" s="1"/>
  <c r="AD1542" i="3"/>
  <c r="AD1425" i="3"/>
  <c r="AD1473" i="3"/>
  <c r="AD1484" i="3"/>
  <c r="AD1465" i="3"/>
  <c r="AD1471" i="3"/>
  <c r="AD1488" i="3"/>
  <c r="AD1531" i="3"/>
  <c r="AK1531" i="3"/>
  <c r="AD1550" i="3"/>
  <c r="AD1612" i="3"/>
  <c r="AD1708" i="3"/>
  <c r="AD1558" i="3"/>
  <c r="AD1574" i="3"/>
  <c r="AD1590" i="3"/>
  <c r="AD1480" i="3"/>
  <c r="AD1504" i="3"/>
  <c r="AD1515" i="3"/>
  <c r="AD1539" i="3"/>
  <c r="AD1597" i="3"/>
  <c r="AD1496" i="3"/>
  <c r="AN1536" i="3"/>
  <c r="AD1595" i="3"/>
  <c r="AK1595" i="3"/>
  <c r="AD1626" i="3"/>
  <c r="AD1705" i="3"/>
  <c r="AD1641" i="3"/>
  <c r="AN1564" i="3"/>
  <c r="AN1572" i="3"/>
  <c r="AK1580" i="3"/>
  <c r="AD1587" i="3"/>
  <c r="AD1643" i="3"/>
  <c r="AN1643" i="3"/>
  <c r="AD1593" i="3"/>
  <c r="AE1593" i="3" s="1"/>
  <c r="AF1593" i="3" s="1"/>
  <c r="AG1593" i="3" s="1"/>
  <c r="AD1605" i="3"/>
  <c r="AD1601" i="3"/>
  <c r="AD1603" i="3"/>
  <c r="AD1609" i="3"/>
  <c r="AD1635" i="3"/>
  <c r="AN1635" i="3"/>
  <c r="AD1645" i="3"/>
  <c r="AD1661" i="3"/>
  <c r="AD1691" i="3"/>
  <c r="AK1691" i="3"/>
  <c r="AN1719" i="3"/>
  <c r="AD1719" i="3"/>
  <c r="AD1699" i="3"/>
  <c r="AD1627" i="3"/>
  <c r="AN1627" i="3"/>
  <c r="AD1637" i="3"/>
  <c r="AD1653" i="3"/>
  <c r="AD1707" i="3"/>
  <c r="AK1707" i="3"/>
  <c r="AD1649" i="3"/>
  <c r="AD1651" i="3"/>
  <c r="AK1651" i="3"/>
  <c r="AD1657" i="3"/>
  <c r="AD1669" i="3"/>
  <c r="AD1689" i="3"/>
  <c r="AD1629" i="3"/>
  <c r="AD1683" i="3"/>
  <c r="AK1683" i="3"/>
  <c r="AD1697" i="3"/>
  <c r="AD1665" i="3"/>
  <c r="AE1665" i="3" s="1"/>
  <c r="AF1665" i="3" s="1"/>
  <c r="AG1665" i="3" s="1"/>
  <c r="AD1673" i="3"/>
  <c r="AE1673" i="3" s="1"/>
  <c r="AF1673" i="3" s="1"/>
  <c r="AG1673" i="3" s="1"/>
  <c r="AD1729" i="3"/>
  <c r="AD1721" i="3"/>
  <c r="AD1737" i="3"/>
  <c r="AD1768" i="3"/>
  <c r="AD1760" i="3"/>
  <c r="AD1713" i="3"/>
  <c r="AE1713" i="3" s="1"/>
  <c r="AF1713" i="3" s="1"/>
  <c r="AG1713" i="3" s="1"/>
  <c r="AD1716" i="3"/>
  <c r="AD1745" i="3"/>
  <c r="AK1745" i="3"/>
  <c r="AD1753" i="3"/>
  <c r="AK1753" i="3"/>
  <c r="AD1788" i="3"/>
  <c r="AD1724" i="3"/>
  <c r="AE1724" i="3" s="1"/>
  <c r="AF1724" i="3" s="1"/>
  <c r="AG1724" i="3" s="1"/>
  <c r="AD1766" i="3"/>
  <c r="AD1772" i="3"/>
  <c r="AK1773" i="3"/>
  <c r="AD1758" i="3"/>
  <c r="AD1764" i="3"/>
  <c r="AD1807" i="3"/>
  <c r="AD1756" i="3"/>
  <c r="AD1789" i="3"/>
  <c r="AD1800" i="3"/>
  <c r="AD1770" i="3"/>
  <c r="AE1770" i="3" s="1"/>
  <c r="AF1770" i="3" s="1"/>
  <c r="AG1770" i="3" s="1"/>
  <c r="AD1811" i="3"/>
  <c r="AD1809" i="3"/>
  <c r="U1824" i="3"/>
  <c r="U1825" i="3" s="1"/>
  <c r="AE44" i="3" l="1"/>
  <c r="AF44" i="3" s="1"/>
  <c r="AG44" i="3" s="1"/>
  <c r="AE52" i="3"/>
  <c r="AF52" i="3" s="1"/>
  <c r="AG52" i="3" s="1"/>
  <c r="AE1619" i="3"/>
  <c r="AF1619" i="3" s="1"/>
  <c r="AG1619" i="3" s="1"/>
  <c r="AE1127" i="3"/>
  <c r="AF1127" i="3" s="1"/>
  <c r="AG1127" i="3" s="1"/>
  <c r="AE613" i="3"/>
  <c r="AF613" i="3" s="1"/>
  <c r="AG613" i="3" s="1"/>
  <c r="AE589" i="3"/>
  <c r="AF589" i="3" s="1"/>
  <c r="AG589" i="3" s="1"/>
  <c r="AE1748" i="3"/>
  <c r="AF1748" i="3" s="1"/>
  <c r="AG1748" i="3" s="1"/>
  <c r="AE1351" i="3"/>
  <c r="AF1351" i="3" s="1"/>
  <c r="AG1351" i="3" s="1"/>
  <c r="AE811" i="3"/>
  <c r="AF811" i="3" s="1"/>
  <c r="AG811" i="3" s="1"/>
  <c r="AE713" i="3"/>
  <c r="AF713" i="3" s="1"/>
  <c r="AG713" i="3" s="1"/>
  <c r="AE1571" i="3"/>
  <c r="AF1571" i="3" s="1"/>
  <c r="AG1571" i="3" s="1"/>
  <c r="AE16" i="3"/>
  <c r="AF16" i="3" s="1"/>
  <c r="AG16" i="3" s="1"/>
  <c r="AE790" i="3"/>
  <c r="AF790" i="3" s="1"/>
  <c r="AG790" i="3" s="1"/>
  <c r="AE1478" i="3"/>
  <c r="AF1478" i="3" s="1"/>
  <c r="AG1478" i="3" s="1"/>
  <c r="AE1444" i="3"/>
  <c r="AF1444" i="3" s="1"/>
  <c r="AG1444" i="3" s="1"/>
  <c r="AE1813" i="3"/>
  <c r="AF1813" i="3" s="1"/>
  <c r="AG1813" i="3" s="1"/>
  <c r="AE1316" i="3"/>
  <c r="AF1316" i="3" s="1"/>
  <c r="AG1316" i="3" s="1"/>
  <c r="AE1642" i="3"/>
  <c r="AF1642" i="3" s="1"/>
  <c r="AG1642" i="3" s="1"/>
  <c r="AE697" i="3"/>
  <c r="AF697" i="3" s="1"/>
  <c r="AG697" i="3" s="1"/>
  <c r="AE1032" i="3"/>
  <c r="AF1032" i="3" s="1"/>
  <c r="AG1032" i="3" s="1"/>
  <c r="AE1452" i="3"/>
  <c r="AF1452" i="3" s="1"/>
  <c r="AG1452" i="3" s="1"/>
  <c r="AE1656" i="3"/>
  <c r="AF1656" i="3" s="1"/>
  <c r="AG1656" i="3" s="1"/>
  <c r="AE1529" i="3"/>
  <c r="AF1529" i="3" s="1"/>
  <c r="AG1529" i="3" s="1"/>
  <c r="AE1557" i="3"/>
  <c r="AF1557" i="3" s="1"/>
  <c r="AG1557" i="3" s="1"/>
  <c r="AE12" i="3"/>
  <c r="AF12" i="3" s="1"/>
  <c r="AG12" i="3" s="1"/>
  <c r="AE61" i="3"/>
  <c r="AF61" i="3" s="1"/>
  <c r="AG61" i="3" s="1"/>
  <c r="AE617" i="3"/>
  <c r="AF617" i="3" s="1"/>
  <c r="AG617" i="3" s="1"/>
  <c r="AE946" i="3"/>
  <c r="AF946" i="3" s="1"/>
  <c r="AG946" i="3" s="1"/>
  <c r="AE332" i="3"/>
  <c r="AF332" i="3" s="1"/>
  <c r="AG332" i="3" s="1"/>
  <c r="AE1469" i="3"/>
  <c r="AF1469" i="3" s="1"/>
  <c r="AG1469" i="3" s="1"/>
  <c r="AE14" i="3"/>
  <c r="AF14" i="3" s="1"/>
  <c r="AG14" i="3" s="1"/>
  <c r="AE523" i="3"/>
  <c r="AF523" i="3" s="1"/>
  <c r="AG523" i="3" s="1"/>
  <c r="AE64" i="3"/>
  <c r="AF64" i="3" s="1"/>
  <c r="AG64" i="3" s="1"/>
  <c r="AE628" i="3"/>
  <c r="AF628" i="3" s="1"/>
  <c r="AG628" i="3" s="1"/>
  <c r="AE1743" i="3"/>
  <c r="AF1743" i="3" s="1"/>
  <c r="AG1743" i="3" s="1"/>
  <c r="AE602" i="3"/>
  <c r="AF602" i="3" s="1"/>
  <c r="AG602" i="3" s="1"/>
  <c r="AE8" i="3"/>
  <c r="AF8" i="3" s="1"/>
  <c r="AG8" i="3" s="1"/>
  <c r="AE10" i="3"/>
  <c r="AF10" i="3" s="1"/>
  <c r="AG10" i="3" s="1"/>
  <c r="AE549" i="3"/>
  <c r="AF549" i="3" s="1"/>
  <c r="AG549" i="3" s="1"/>
  <c r="AE1313" i="3"/>
  <c r="AF1313" i="3" s="1"/>
  <c r="AG1313" i="3" s="1"/>
  <c r="AE668" i="3"/>
  <c r="AF668" i="3" s="1"/>
  <c r="AG668" i="3" s="1"/>
  <c r="AE284" i="3"/>
  <c r="AF284" i="3" s="1"/>
  <c r="AG284" i="3" s="1"/>
  <c r="AE862" i="3"/>
  <c r="AF862" i="3" s="1"/>
  <c r="AG862" i="3" s="1"/>
  <c r="AE323" i="3"/>
  <c r="AF323" i="3" s="1"/>
  <c r="AG323" i="3" s="1"/>
  <c r="AE1741" i="3"/>
  <c r="AF1741" i="3" s="1"/>
  <c r="AG1741" i="3" s="1"/>
  <c r="AE244" i="3"/>
  <c r="AF244" i="3" s="1"/>
  <c r="AG244" i="3" s="1"/>
  <c r="AE615" i="3"/>
  <c r="AF615" i="3" s="1"/>
  <c r="AG615" i="3" s="1"/>
  <c r="AK1261" i="3"/>
  <c r="AL1261" i="3" s="1"/>
  <c r="AO1261" i="3" s="1"/>
  <c r="AP1261" i="3" s="1"/>
  <c r="AQ1261" i="3" s="1"/>
  <c r="AK1089" i="3"/>
  <c r="AL1089" i="3" s="1"/>
  <c r="AO1089" i="3" s="1"/>
  <c r="AP1089" i="3" s="1"/>
  <c r="AQ1089" i="3" s="1"/>
  <c r="AK1064" i="3"/>
  <c r="AL1064" i="3" s="1"/>
  <c r="AO1064" i="3" s="1"/>
  <c r="AK816" i="3"/>
  <c r="AL816" i="3" s="1"/>
  <c r="AK277" i="3"/>
  <c r="AL277" i="3" s="1"/>
  <c r="AE1249" i="3"/>
  <c r="AF1249" i="3" s="1"/>
  <c r="AG1249" i="3" s="1"/>
  <c r="AE762" i="3"/>
  <c r="AF762" i="3" s="1"/>
  <c r="AG762" i="3" s="1"/>
  <c r="AN728" i="3"/>
  <c r="AN91" i="3"/>
  <c r="AE1402" i="3"/>
  <c r="AF1402" i="3" s="1"/>
  <c r="AG1402" i="3" s="1"/>
  <c r="AE995" i="3"/>
  <c r="AF995" i="3" s="1"/>
  <c r="AG995" i="3" s="1"/>
  <c r="AE1625" i="3"/>
  <c r="AF1625" i="3" s="1"/>
  <c r="AG1625" i="3" s="1"/>
  <c r="AK1182" i="3"/>
  <c r="AL1182" i="3" s="1"/>
  <c r="AK1125" i="3"/>
  <c r="AL1125" i="3" s="1"/>
  <c r="AK1390" i="3"/>
  <c r="AL1390" i="3" s="1"/>
  <c r="AK839" i="3"/>
  <c r="AL839" i="3" s="1"/>
  <c r="AK535" i="3"/>
  <c r="AL535" i="3" s="1"/>
  <c r="AK1028" i="3"/>
  <c r="AL1028" i="3" s="1"/>
  <c r="AO1028" i="3" s="1"/>
  <c r="AK615" i="3"/>
  <c r="AL615" i="3" s="1"/>
  <c r="AO615" i="3" s="1"/>
  <c r="AK72" i="3"/>
  <c r="AL72" i="3" s="1"/>
  <c r="AN417" i="3"/>
  <c r="AN261" i="3"/>
  <c r="AN973" i="3"/>
  <c r="AE1285" i="3"/>
  <c r="AF1285" i="3" s="1"/>
  <c r="AG1285" i="3" s="1"/>
  <c r="AE711" i="3"/>
  <c r="AF711" i="3" s="1"/>
  <c r="AG711" i="3" s="1"/>
  <c r="AE1533" i="3"/>
  <c r="AF1533" i="3" s="1"/>
  <c r="AG1533" i="3" s="1"/>
  <c r="AE1356" i="3"/>
  <c r="AF1356" i="3" s="1"/>
  <c r="AG1356" i="3" s="1"/>
  <c r="AN870" i="3"/>
  <c r="AO870" i="3" s="1"/>
  <c r="AK1171" i="3"/>
  <c r="AL1171" i="3" s="1"/>
  <c r="AN1293" i="3"/>
  <c r="AN1399" i="3"/>
  <c r="AN240" i="3"/>
  <c r="AN933" i="3"/>
  <c r="AE1144" i="3"/>
  <c r="AF1144" i="3" s="1"/>
  <c r="AG1144" i="3" s="1"/>
  <c r="AE1367" i="3"/>
  <c r="AF1367" i="3" s="1"/>
  <c r="AG1367" i="3" s="1"/>
  <c r="AE1153" i="3"/>
  <c r="AF1153" i="3" s="1"/>
  <c r="AG1153" i="3" s="1"/>
  <c r="AE1012" i="3"/>
  <c r="AF1012" i="3" s="1"/>
  <c r="AG1012" i="3" s="1"/>
  <c r="AK1022" i="3"/>
  <c r="AL1022" i="3" s="1"/>
  <c r="AK1608" i="3"/>
  <c r="AL1608" i="3" s="1"/>
  <c r="AK995" i="3"/>
  <c r="AL995" i="3" s="1"/>
  <c r="AK757" i="3"/>
  <c r="AL757" i="3" s="1"/>
  <c r="AO757" i="3" s="1"/>
  <c r="AP757" i="3" s="1"/>
  <c r="AQ757" i="3" s="1"/>
  <c r="AK1012" i="3"/>
  <c r="AL1012" i="3" s="1"/>
  <c r="AO1012" i="3" s="1"/>
  <c r="AK264" i="3"/>
  <c r="AL264" i="3" s="1"/>
  <c r="AO264" i="3" s="1"/>
  <c r="AN1079" i="3"/>
  <c r="AE1585" i="3"/>
  <c r="AF1585" i="3" s="1"/>
  <c r="AG1585" i="3" s="1"/>
  <c r="AE793" i="3"/>
  <c r="AF793" i="3" s="1"/>
  <c r="AG793" i="3" s="1"/>
  <c r="AE1432" i="3"/>
  <c r="AF1432" i="3" s="1"/>
  <c r="AG1432" i="3" s="1"/>
  <c r="AE1087" i="3"/>
  <c r="AF1087" i="3" s="1"/>
  <c r="AG1087" i="3" s="1"/>
  <c r="AE1064" i="3"/>
  <c r="AF1064" i="3" s="1"/>
  <c r="AG1064" i="3" s="1"/>
  <c r="AE1483" i="3"/>
  <c r="AF1483" i="3" s="1"/>
  <c r="AG1483" i="3" s="1"/>
  <c r="AK990" i="3"/>
  <c r="AL990" i="3" s="1"/>
  <c r="AK1298" i="3"/>
  <c r="AL1298" i="3" s="1"/>
  <c r="AK1285" i="3"/>
  <c r="AL1285" i="3" s="1"/>
  <c r="AK465" i="3"/>
  <c r="AL465" i="3" s="1"/>
  <c r="AE1742" i="3"/>
  <c r="AF1742" i="3" s="1"/>
  <c r="AG1742" i="3" s="1"/>
  <c r="AE1112" i="3"/>
  <c r="AF1112" i="3" s="1"/>
  <c r="AG1112" i="3" s="1"/>
  <c r="AE1080" i="3"/>
  <c r="AF1080" i="3" s="1"/>
  <c r="AG1080" i="3" s="1"/>
  <c r="AE504" i="3"/>
  <c r="AF504" i="3" s="1"/>
  <c r="AG504" i="3" s="1"/>
  <c r="AE1374" i="3"/>
  <c r="AF1374" i="3" s="1"/>
  <c r="AG1374" i="3" s="1"/>
  <c r="AE990" i="3"/>
  <c r="AF990" i="3" s="1"/>
  <c r="AG990" i="3" s="1"/>
  <c r="AE174" i="3"/>
  <c r="AF174" i="3" s="1"/>
  <c r="AG174" i="3" s="1"/>
  <c r="AE1022" i="3"/>
  <c r="AF1022" i="3" s="1"/>
  <c r="AG1022" i="3" s="1"/>
  <c r="AE1507" i="3"/>
  <c r="AF1507" i="3" s="1"/>
  <c r="AG1507" i="3" s="1"/>
  <c r="AK1644" i="3"/>
  <c r="AL1644" i="3" s="1"/>
  <c r="AO1644" i="3" s="1"/>
  <c r="AP1644" i="3" s="1"/>
  <c r="AQ1644" i="3" s="1"/>
  <c r="AK1153" i="3"/>
  <c r="AL1153" i="3" s="1"/>
  <c r="AO1153" i="3" s="1"/>
  <c r="AP1153" i="3" s="1"/>
  <c r="AQ1153" i="3" s="1"/>
  <c r="AK309" i="3"/>
  <c r="AL309" i="3" s="1"/>
  <c r="AO309" i="3" s="1"/>
  <c r="AE1638" i="3"/>
  <c r="AF1638" i="3" s="1"/>
  <c r="AG1638" i="3" s="1"/>
  <c r="AE1797" i="3"/>
  <c r="AF1797" i="3" s="1"/>
  <c r="AG1797" i="3" s="1"/>
  <c r="AE1212" i="3"/>
  <c r="AF1212" i="3" s="1"/>
  <c r="AG1212" i="3" s="1"/>
  <c r="AE419" i="3"/>
  <c r="AF419" i="3" s="1"/>
  <c r="AG419" i="3" s="1"/>
  <c r="AE1608" i="3"/>
  <c r="AF1608" i="3" s="1"/>
  <c r="AG1608" i="3" s="1"/>
  <c r="AK635" i="3"/>
  <c r="AL635" i="3" s="1"/>
  <c r="AK341" i="3"/>
  <c r="AL341" i="3" s="1"/>
  <c r="AO341" i="3" s="1"/>
  <c r="AP341" i="3" s="1"/>
  <c r="AQ341" i="3" s="1"/>
  <c r="AK189" i="3"/>
  <c r="AL189" i="3" s="1"/>
  <c r="AO189" i="3" s="1"/>
  <c r="AE1360" i="3"/>
  <c r="AF1360" i="3" s="1"/>
  <c r="AG1360" i="3" s="1"/>
  <c r="AE1089" i="3"/>
  <c r="AF1089" i="3" s="1"/>
  <c r="AG1089" i="3" s="1"/>
  <c r="AE1219" i="3"/>
  <c r="AF1219" i="3" s="1"/>
  <c r="AG1219" i="3" s="1"/>
  <c r="AE705" i="3"/>
  <c r="AF705" i="3" s="1"/>
  <c r="AG705" i="3" s="1"/>
  <c r="AE1262" i="3"/>
  <c r="AF1262" i="3" s="1"/>
  <c r="AG1262" i="3" s="1"/>
  <c r="AE315" i="3"/>
  <c r="AF315" i="3" s="1"/>
  <c r="AG315" i="3" s="1"/>
  <c r="AE69" i="3"/>
  <c r="AF69" i="3" s="1"/>
  <c r="AG69" i="3" s="1"/>
  <c r="AE1456" i="3"/>
  <c r="AF1456" i="3" s="1"/>
  <c r="AG1456" i="3" s="1"/>
  <c r="AE334" i="3"/>
  <c r="AF334" i="3" s="1"/>
  <c r="AG334" i="3" s="1"/>
  <c r="AE1527" i="3"/>
  <c r="AF1527" i="3" s="1"/>
  <c r="AG1527" i="3" s="1"/>
  <c r="AE1220" i="3"/>
  <c r="AF1220" i="3" s="1"/>
  <c r="AG1220" i="3" s="1"/>
  <c r="AE1239" i="3"/>
  <c r="AF1239" i="3" s="1"/>
  <c r="AG1239" i="3" s="1"/>
  <c r="AE875" i="3"/>
  <c r="AF875" i="3" s="1"/>
  <c r="AG875" i="3" s="1"/>
  <c r="AE1110" i="3"/>
  <c r="AF1110" i="3" s="1"/>
  <c r="AG1110" i="3" s="1"/>
  <c r="AE1297" i="3"/>
  <c r="AF1297" i="3" s="1"/>
  <c r="AG1297" i="3" s="1"/>
  <c r="AE172" i="3"/>
  <c r="AF172" i="3" s="1"/>
  <c r="AG172" i="3" s="1"/>
  <c r="AE1380" i="3"/>
  <c r="AF1380" i="3" s="1"/>
  <c r="AG1380" i="3" s="1"/>
  <c r="AE381" i="3"/>
  <c r="AF381" i="3" s="1"/>
  <c r="AG381" i="3" s="1"/>
  <c r="AE567" i="3"/>
  <c r="AF567" i="3" s="1"/>
  <c r="AG567" i="3" s="1"/>
  <c r="AE1060" i="3"/>
  <c r="AF1060" i="3" s="1"/>
  <c r="AG1060" i="3" s="1"/>
  <c r="AE1525" i="3"/>
  <c r="AF1525" i="3" s="1"/>
  <c r="AG1525" i="3" s="1"/>
  <c r="AE1354" i="3"/>
  <c r="AF1354" i="3" s="1"/>
  <c r="AG1354" i="3" s="1"/>
  <c r="AE1774" i="3"/>
  <c r="AF1774" i="3" s="1"/>
  <c r="AG1774" i="3" s="1"/>
  <c r="AE1686" i="3"/>
  <c r="AF1686" i="3" s="1"/>
  <c r="AG1686" i="3" s="1"/>
  <c r="AE938" i="3"/>
  <c r="AF938" i="3" s="1"/>
  <c r="AG938" i="3" s="1"/>
  <c r="AE417" i="3"/>
  <c r="AF417" i="3" s="1"/>
  <c r="AG417" i="3" s="1"/>
  <c r="AE949" i="3"/>
  <c r="AF949" i="3" s="1"/>
  <c r="AG949" i="3" s="1"/>
  <c r="AE650" i="3"/>
  <c r="AF650" i="3" s="1"/>
  <c r="AG650" i="3" s="1"/>
  <c r="AE1142" i="3"/>
  <c r="AF1142" i="3" s="1"/>
  <c r="AG1142" i="3" s="1"/>
  <c r="AE692" i="3"/>
  <c r="AF692" i="3" s="1"/>
  <c r="AG692" i="3" s="1"/>
  <c r="AE285" i="3"/>
  <c r="AF285" i="3" s="1"/>
  <c r="AG285" i="3" s="1"/>
  <c r="AE109" i="3"/>
  <c r="AF109" i="3" s="1"/>
  <c r="AG109" i="3" s="1"/>
  <c r="AE1245" i="3"/>
  <c r="AF1245" i="3" s="1"/>
  <c r="AG1245" i="3" s="1"/>
  <c r="AE1410" i="3"/>
  <c r="AF1410" i="3" s="1"/>
  <c r="AG1410" i="3" s="1"/>
  <c r="AE1346" i="3"/>
  <c r="AF1346" i="3" s="1"/>
  <c r="AG1346" i="3" s="1"/>
  <c r="AE573" i="3"/>
  <c r="AF573" i="3" s="1"/>
  <c r="AG573" i="3" s="1"/>
  <c r="AE317" i="3"/>
  <c r="AF317" i="3" s="1"/>
  <c r="AG317" i="3" s="1"/>
  <c r="AE1621" i="3"/>
  <c r="AF1621" i="3" s="1"/>
  <c r="AG1621" i="3" s="1"/>
  <c r="AE1503" i="3"/>
  <c r="AF1503" i="3" s="1"/>
  <c r="AG1503" i="3" s="1"/>
  <c r="AE1196" i="3"/>
  <c r="AF1196" i="3" s="1"/>
  <c r="AG1196" i="3" s="1"/>
  <c r="AE973" i="3"/>
  <c r="AF973" i="3" s="1"/>
  <c r="AG973" i="3" s="1"/>
  <c r="AE482" i="3"/>
  <c r="AF482" i="3" s="1"/>
  <c r="AG482" i="3" s="1"/>
  <c r="AE24" i="3"/>
  <c r="AF24" i="3" s="1"/>
  <c r="AG24" i="3" s="1"/>
  <c r="AE1678" i="3"/>
  <c r="AF1678" i="3" s="1"/>
  <c r="AG1678" i="3" s="1"/>
  <c r="AE870" i="3"/>
  <c r="AF870" i="3" s="1"/>
  <c r="AG870" i="3" s="1"/>
  <c r="AE777" i="3"/>
  <c r="AF777" i="3" s="1"/>
  <c r="AG777" i="3" s="1"/>
  <c r="AE76" i="3"/>
  <c r="AF76" i="3" s="1"/>
  <c r="AG76" i="3" s="1"/>
  <c r="AE1733" i="3"/>
  <c r="AF1733" i="3" s="1"/>
  <c r="AG1733" i="3" s="1"/>
  <c r="AE314" i="3"/>
  <c r="AF314" i="3" s="1"/>
  <c r="AG314" i="3" s="1"/>
  <c r="AE292" i="3"/>
  <c r="AF292" i="3" s="1"/>
  <c r="AG292" i="3" s="1"/>
  <c r="AE1103" i="3"/>
  <c r="AF1103" i="3" s="1"/>
  <c r="AG1103" i="3" s="1"/>
  <c r="AE1687" i="3"/>
  <c r="AF1687" i="3" s="1"/>
  <c r="AG1687" i="3" s="1"/>
  <c r="AE1631" i="3"/>
  <c r="AF1631" i="3" s="1"/>
  <c r="AG1631" i="3" s="1"/>
  <c r="AE1067" i="3"/>
  <c r="AF1067" i="3" s="1"/>
  <c r="AG1067" i="3" s="1"/>
  <c r="AE182" i="3"/>
  <c r="AF182" i="3" s="1"/>
  <c r="AG182" i="3" s="1"/>
  <c r="AE101" i="3"/>
  <c r="AF101" i="3" s="1"/>
  <c r="AG101" i="3" s="1"/>
  <c r="AE1261" i="3"/>
  <c r="AF1261" i="3" s="1"/>
  <c r="AG1261" i="3" s="1"/>
  <c r="AE310" i="3"/>
  <c r="AF310" i="3" s="1"/>
  <c r="AG310" i="3" s="1"/>
  <c r="AE1352" i="3"/>
  <c r="AF1352" i="3" s="1"/>
  <c r="AG1352" i="3" s="1"/>
  <c r="AE1334" i="3"/>
  <c r="AF1334" i="3" s="1"/>
  <c r="AG1334" i="3" s="1"/>
  <c r="AE561" i="3"/>
  <c r="AF561" i="3" s="1"/>
  <c r="AG561" i="3" s="1"/>
  <c r="AE56" i="3"/>
  <c r="AF56" i="3" s="1"/>
  <c r="AG56" i="3" s="1"/>
  <c r="AE45" i="3"/>
  <c r="AF45" i="3" s="1"/>
  <c r="AG45" i="3" s="1"/>
  <c r="AE1506" i="3"/>
  <c r="AF1506" i="3" s="1"/>
  <c r="AG1506" i="3" s="1"/>
  <c r="AE1583" i="3"/>
  <c r="AF1583" i="3" s="1"/>
  <c r="AG1583" i="3" s="1"/>
  <c r="AE1011" i="3"/>
  <c r="AF1011" i="3" s="1"/>
  <c r="AG1011" i="3" s="1"/>
  <c r="AE1148" i="3"/>
  <c r="AF1148" i="3" s="1"/>
  <c r="AG1148" i="3" s="1"/>
  <c r="AK818" i="3"/>
  <c r="AL818" i="3" s="1"/>
  <c r="AO818" i="3" s="1"/>
  <c r="AP818" i="3" s="1"/>
  <c r="AQ818" i="3" s="1"/>
  <c r="AK939" i="3"/>
  <c r="AL939" i="3" s="1"/>
  <c r="AO939" i="3" s="1"/>
  <c r="AK507" i="3"/>
  <c r="AL507" i="3" s="1"/>
  <c r="AK837" i="3"/>
  <c r="AL837" i="3" s="1"/>
  <c r="AK703" i="3"/>
  <c r="AL703" i="3" s="1"/>
  <c r="AK209" i="3"/>
  <c r="AL209" i="3" s="1"/>
  <c r="AK102" i="3"/>
  <c r="AL102" i="3" s="1"/>
  <c r="AN1583" i="3"/>
  <c r="AN805" i="3"/>
  <c r="AO805" i="3" s="1"/>
  <c r="AN165" i="3"/>
  <c r="AO165" i="3" s="1"/>
  <c r="AE1570" i="3"/>
  <c r="AF1570" i="3" s="1"/>
  <c r="AG1570" i="3" s="1"/>
  <c r="AE1017" i="3"/>
  <c r="AF1017" i="3" s="1"/>
  <c r="AG1017" i="3" s="1"/>
  <c r="AE647" i="3"/>
  <c r="AF647" i="3" s="1"/>
  <c r="AG647" i="3" s="1"/>
  <c r="AN1370" i="3"/>
  <c r="AE761" i="3"/>
  <c r="AF761" i="3" s="1"/>
  <c r="AG761" i="3" s="1"/>
  <c r="AE1728" i="3"/>
  <c r="AF1728" i="3" s="1"/>
  <c r="AG1728" i="3" s="1"/>
  <c r="AE1223" i="3"/>
  <c r="AF1223" i="3" s="1"/>
  <c r="AG1223" i="3" s="1"/>
  <c r="AE1556" i="3"/>
  <c r="AF1556" i="3" s="1"/>
  <c r="AG1556" i="3" s="1"/>
  <c r="AE1453" i="3"/>
  <c r="AF1453" i="3" s="1"/>
  <c r="AG1453" i="3" s="1"/>
  <c r="AE138" i="3"/>
  <c r="AF138" i="3" s="1"/>
  <c r="AG138" i="3" s="1"/>
  <c r="AE82" i="3"/>
  <c r="AF82" i="3" s="1"/>
  <c r="AG82" i="3" s="1"/>
  <c r="AE236" i="3"/>
  <c r="AF236" i="3" s="1"/>
  <c r="AG236" i="3" s="1"/>
  <c r="AE180" i="3"/>
  <c r="AF180" i="3" s="1"/>
  <c r="AG180" i="3" s="1"/>
  <c r="AE112" i="3"/>
  <c r="AF112" i="3" s="1"/>
  <c r="AG112" i="3" s="1"/>
  <c r="AE80" i="3"/>
  <c r="AF80" i="3" s="1"/>
  <c r="AG80" i="3" s="1"/>
  <c r="AE1479" i="3"/>
  <c r="AF1479" i="3" s="1"/>
  <c r="AG1479" i="3" s="1"/>
  <c r="AE1395" i="3"/>
  <c r="AF1395" i="3" s="1"/>
  <c r="AG1395" i="3" s="1"/>
  <c r="AE1435" i="3"/>
  <c r="AF1435" i="3" s="1"/>
  <c r="AG1435" i="3" s="1"/>
  <c r="AE268" i="3"/>
  <c r="AF268" i="3" s="1"/>
  <c r="AG268" i="3" s="1"/>
  <c r="AE1156" i="3"/>
  <c r="AF1156" i="3" s="1"/>
  <c r="AG1156" i="3" s="1"/>
  <c r="AE1046" i="3"/>
  <c r="AF1046" i="3" s="1"/>
  <c r="AG1046" i="3" s="1"/>
  <c r="AE848" i="3"/>
  <c r="AF848" i="3" s="1"/>
  <c r="AG848" i="3" s="1"/>
  <c r="AK1214" i="3"/>
  <c r="AL1214" i="3" s="1"/>
  <c r="AO1214" i="3" s="1"/>
  <c r="AK170" i="3"/>
  <c r="AL170" i="3" s="1"/>
  <c r="AO170" i="3" s="1"/>
  <c r="AK363" i="3"/>
  <c r="AL363" i="3" s="1"/>
  <c r="AN1397" i="3"/>
  <c r="AN838" i="3"/>
  <c r="AN755" i="3"/>
  <c r="AN663" i="3"/>
  <c r="AE1508" i="3"/>
  <c r="AF1508" i="3" s="1"/>
  <c r="AG1508" i="3" s="1"/>
  <c r="AE1010" i="3"/>
  <c r="AF1010" i="3" s="1"/>
  <c r="AG1010" i="3" s="1"/>
  <c r="AE833" i="3"/>
  <c r="AF833" i="3" s="1"/>
  <c r="AG833" i="3" s="1"/>
  <c r="AE228" i="3"/>
  <c r="AF228" i="3" s="1"/>
  <c r="AG228" i="3" s="1"/>
  <c r="AE319" i="3"/>
  <c r="AF319" i="3" s="1"/>
  <c r="AG319" i="3" s="1"/>
  <c r="AN107" i="3"/>
  <c r="AE1340" i="3"/>
  <c r="AF1340" i="3" s="1"/>
  <c r="AG1340" i="3" s="1"/>
  <c r="AE170" i="3"/>
  <c r="AF170" i="3" s="1"/>
  <c r="AG170" i="3" s="1"/>
  <c r="AE972" i="3"/>
  <c r="AF972" i="3" s="1"/>
  <c r="AG972" i="3" s="1"/>
  <c r="AK1522" i="3"/>
  <c r="AL1522" i="3" s="1"/>
  <c r="AO1522" i="3" s="1"/>
  <c r="AK1213" i="3"/>
  <c r="AL1213" i="3" s="1"/>
  <c r="AO1213" i="3" s="1"/>
  <c r="AP1213" i="3" s="1"/>
  <c r="AQ1213" i="3" s="1"/>
  <c r="AK1004" i="3"/>
  <c r="AL1004" i="3" s="1"/>
  <c r="AK11" i="3"/>
  <c r="AL11" i="3" s="1"/>
  <c r="AN1345" i="3"/>
  <c r="AE1125" i="3"/>
  <c r="AF1125" i="3" s="1"/>
  <c r="AG1125" i="3" s="1"/>
  <c r="AE1204" i="3"/>
  <c r="AF1204" i="3" s="1"/>
  <c r="AG1204" i="3" s="1"/>
  <c r="AE1522" i="3"/>
  <c r="AF1522" i="3" s="1"/>
  <c r="AG1522" i="3" s="1"/>
  <c r="AE1299" i="3"/>
  <c r="AF1299" i="3" s="1"/>
  <c r="AG1299" i="3" s="1"/>
  <c r="AE391" i="3"/>
  <c r="AF391" i="3" s="1"/>
  <c r="AG391" i="3" s="1"/>
  <c r="AN1584" i="3"/>
  <c r="AO1584" i="3" s="1"/>
  <c r="AP1584" i="3" s="1"/>
  <c r="AQ1584" i="3" s="1"/>
  <c r="AE605" i="3"/>
  <c r="AF605" i="3" s="1"/>
  <c r="AG605" i="3" s="1"/>
  <c r="AE74" i="3"/>
  <c r="AF74" i="3" s="1"/>
  <c r="AG74" i="3" s="1"/>
  <c r="AE238" i="3"/>
  <c r="AF238" i="3" s="1"/>
  <c r="AG238" i="3" s="1"/>
  <c r="AE1294" i="3"/>
  <c r="AF1294" i="3" s="1"/>
  <c r="AG1294" i="3" s="1"/>
  <c r="AE714" i="3"/>
  <c r="AF714" i="3" s="1"/>
  <c r="AG714" i="3" s="1"/>
  <c r="AN831" i="3"/>
  <c r="AO831" i="3" s="1"/>
  <c r="AK683" i="3"/>
  <c r="AL683" i="3" s="1"/>
  <c r="AO683" i="3" s="1"/>
  <c r="AK241" i="3"/>
  <c r="AL241" i="3" s="1"/>
  <c r="AK206" i="3"/>
  <c r="AL206" i="3" s="1"/>
  <c r="AE429" i="3"/>
  <c r="AF429" i="3" s="1"/>
  <c r="AG429" i="3" s="1"/>
  <c r="AE1530" i="3"/>
  <c r="AF1530" i="3" s="1"/>
  <c r="AG1530" i="3" s="1"/>
  <c r="AE961" i="3"/>
  <c r="AF961" i="3" s="1"/>
  <c r="AG961" i="3" s="1"/>
  <c r="AN1143" i="3"/>
  <c r="AO1143" i="3" s="1"/>
  <c r="AP1143" i="3" s="1"/>
  <c r="AQ1143" i="3" s="1"/>
  <c r="AE821" i="3"/>
  <c r="AF821" i="3" s="1"/>
  <c r="AG821" i="3" s="1"/>
  <c r="AE649" i="3"/>
  <c r="AF649" i="3" s="1"/>
  <c r="AG649" i="3" s="1"/>
  <c r="AN252" i="3"/>
  <c r="AE1283" i="3"/>
  <c r="AF1283" i="3" s="1"/>
  <c r="AG1283" i="3" s="1"/>
  <c r="AE618" i="3"/>
  <c r="AF618" i="3" s="1"/>
  <c r="AG618" i="3" s="1"/>
  <c r="AE379" i="3"/>
  <c r="AF379" i="3" s="1"/>
  <c r="AG379" i="3" s="1"/>
  <c r="AE1040" i="3"/>
  <c r="AF1040" i="3" s="1"/>
  <c r="AG1040" i="3" s="1"/>
  <c r="AE703" i="3"/>
  <c r="AF703" i="3" s="1"/>
  <c r="AG703" i="3" s="1"/>
  <c r="AE1213" i="3"/>
  <c r="AF1213" i="3" s="1"/>
  <c r="AG1213" i="3" s="1"/>
  <c r="AK1793" i="3"/>
  <c r="AL1793" i="3" s="1"/>
  <c r="AK1040" i="3"/>
  <c r="AL1040" i="3" s="1"/>
  <c r="AK856" i="3"/>
  <c r="AL856" i="3" s="1"/>
  <c r="AK972" i="3"/>
  <c r="AL972" i="3" s="1"/>
  <c r="AN445" i="3"/>
  <c r="AN424" i="3"/>
  <c r="AO424" i="3" s="1"/>
  <c r="AE894" i="3"/>
  <c r="AF894" i="3" s="1"/>
  <c r="AG894" i="3" s="1"/>
  <c r="AE1308" i="3"/>
  <c r="AF1308" i="3" s="1"/>
  <c r="AG1308" i="3" s="1"/>
  <c r="AE770" i="3"/>
  <c r="AF770" i="3" s="1"/>
  <c r="AG770" i="3" s="1"/>
  <c r="AN1315" i="3"/>
  <c r="AE583" i="3"/>
  <c r="AF583" i="3" s="1"/>
  <c r="AG583" i="3" s="1"/>
  <c r="AE1553" i="3"/>
  <c r="AF1553" i="3" s="1"/>
  <c r="AG1553" i="3" s="1"/>
  <c r="AE90" i="3"/>
  <c r="AF90" i="3" s="1"/>
  <c r="AG90" i="3" s="1"/>
  <c r="AE495" i="3"/>
  <c r="AF495" i="3" s="1"/>
  <c r="AG495" i="3" s="1"/>
  <c r="AE124" i="3"/>
  <c r="AF124" i="3" s="1"/>
  <c r="AG124" i="3" s="1"/>
  <c r="AE1586" i="3"/>
  <c r="AF1586" i="3" s="1"/>
  <c r="AG1586" i="3" s="1"/>
  <c r="AE1677" i="3"/>
  <c r="AF1677" i="3" s="1"/>
  <c r="AG1677" i="3" s="1"/>
  <c r="AE68" i="3"/>
  <c r="AF68" i="3" s="1"/>
  <c r="AG68" i="3" s="1"/>
  <c r="AE1034" i="3"/>
  <c r="AF1034" i="3" s="1"/>
  <c r="AG1034" i="3" s="1"/>
  <c r="AE939" i="3"/>
  <c r="AF939" i="3" s="1"/>
  <c r="AG939" i="3" s="1"/>
  <c r="AE165" i="3"/>
  <c r="AF165" i="3" s="1"/>
  <c r="AG165" i="3" s="1"/>
  <c r="AK1237" i="3"/>
  <c r="AL1237" i="3" s="1"/>
  <c r="AO1237" i="3" s="1"/>
  <c r="AK379" i="3"/>
  <c r="AL379" i="3" s="1"/>
  <c r="AO379" i="3" s="1"/>
  <c r="AK225" i="3"/>
  <c r="AL225" i="3" s="1"/>
  <c r="AN735" i="3"/>
  <c r="AO735" i="3" s="1"/>
  <c r="AP735" i="3" s="1"/>
  <c r="AQ735" i="3" s="1"/>
  <c r="AE1543" i="3"/>
  <c r="AF1543" i="3" s="1"/>
  <c r="AG1543" i="3" s="1"/>
  <c r="AE1717" i="3"/>
  <c r="AF1717" i="3" s="1"/>
  <c r="AG1717" i="3" s="1"/>
  <c r="AE985" i="3"/>
  <c r="AF985" i="3" s="1"/>
  <c r="AG985" i="3" s="1"/>
  <c r="AE1549" i="3"/>
  <c r="AF1549" i="3" s="1"/>
  <c r="AG1549" i="3" s="1"/>
  <c r="AE1422" i="3"/>
  <c r="AF1422" i="3" s="1"/>
  <c r="AG1422" i="3" s="1"/>
  <c r="AE340" i="3"/>
  <c r="AF340" i="3" s="1"/>
  <c r="AG340" i="3" s="1"/>
  <c r="AE528" i="3"/>
  <c r="AF528" i="3" s="1"/>
  <c r="AG528" i="3" s="1"/>
  <c r="AE88" i="3"/>
  <c r="AF88" i="3" s="1"/>
  <c r="AG88" i="3" s="1"/>
  <c r="AE1398" i="3"/>
  <c r="AF1398" i="3" s="1"/>
  <c r="AG1398" i="3" s="1"/>
  <c r="AE1237" i="3"/>
  <c r="AF1237" i="3" s="1"/>
  <c r="AG1237" i="3" s="1"/>
  <c r="AE321" i="3"/>
  <c r="AF321" i="3" s="1"/>
  <c r="AG321" i="3" s="1"/>
  <c r="AE1370" i="3"/>
  <c r="AF1370" i="3" s="1"/>
  <c r="AG1370" i="3" s="1"/>
  <c r="AE29" i="3"/>
  <c r="AF29" i="3" s="1"/>
  <c r="AG29" i="3" s="1"/>
  <c r="AK1046" i="3"/>
  <c r="AL1046" i="3" s="1"/>
  <c r="AO1046" i="3" s="1"/>
  <c r="AK399" i="3"/>
  <c r="AL399" i="3" s="1"/>
  <c r="AE607" i="3"/>
  <c r="AF607" i="3" s="1"/>
  <c r="AG607" i="3" s="1"/>
  <c r="AE1035" i="3"/>
  <c r="AF1035" i="3" s="1"/>
  <c r="AG1035" i="3" s="1"/>
  <c r="AE256" i="3"/>
  <c r="AF256" i="3" s="1"/>
  <c r="AG256" i="3" s="1"/>
  <c r="AE254" i="3"/>
  <c r="AF254" i="3" s="1"/>
  <c r="AG254" i="3" s="1"/>
  <c r="AE48" i="3"/>
  <c r="AF48" i="3" s="1"/>
  <c r="AG48" i="3" s="1"/>
  <c r="AE729" i="3"/>
  <c r="AF729" i="3" s="1"/>
  <c r="AG729" i="3" s="1"/>
  <c r="AE1159" i="3"/>
  <c r="AF1159" i="3" s="1"/>
  <c r="AG1159" i="3" s="1"/>
  <c r="AE1709" i="3"/>
  <c r="AF1709" i="3" s="1"/>
  <c r="AG1709" i="3" s="1"/>
  <c r="AE1734" i="3"/>
  <c r="AF1734" i="3" s="1"/>
  <c r="AG1734" i="3" s="1"/>
  <c r="AE373" i="3"/>
  <c r="AF373" i="3" s="1"/>
  <c r="AG373" i="3" s="1"/>
  <c r="AE788" i="3"/>
  <c r="AF788" i="3" s="1"/>
  <c r="AG788" i="3" s="1"/>
  <c r="AE116" i="3"/>
  <c r="AF116" i="3" s="1"/>
  <c r="AG116" i="3" s="1"/>
  <c r="AE1233" i="3"/>
  <c r="AF1233" i="3" s="1"/>
  <c r="AG1233" i="3" s="1"/>
  <c r="AE1460" i="3"/>
  <c r="AF1460" i="3" s="1"/>
  <c r="AG1460" i="3" s="1"/>
  <c r="AE158" i="3"/>
  <c r="AF158" i="3" s="1"/>
  <c r="AG158" i="3" s="1"/>
  <c r="AE1537" i="3"/>
  <c r="AF1537" i="3" s="1"/>
  <c r="AG1537" i="3" s="1"/>
  <c r="AE681" i="3"/>
  <c r="AF681" i="3" s="1"/>
  <c r="AG681" i="3" s="1"/>
  <c r="AE576" i="3"/>
  <c r="AF576" i="3" s="1"/>
  <c r="AG576" i="3" s="1"/>
  <c r="AE84" i="3"/>
  <c r="AF84" i="3" s="1"/>
  <c r="AG84" i="3" s="1"/>
  <c r="AE717" i="3"/>
  <c r="AF717" i="3" s="1"/>
  <c r="AG717" i="3" s="1"/>
  <c r="AE1413" i="3"/>
  <c r="AF1413" i="3" s="1"/>
  <c r="AG1413" i="3" s="1"/>
  <c r="AK1193" i="3"/>
  <c r="AL1193" i="3" s="1"/>
  <c r="AD1674" i="3"/>
  <c r="AD1492" i="3"/>
  <c r="AE1492" i="3" s="1"/>
  <c r="AF1492" i="3" s="1"/>
  <c r="AG1492" i="3" s="1"/>
  <c r="AD1376" i="3"/>
  <c r="AD1173" i="3"/>
  <c r="AE1173" i="3" s="1"/>
  <c r="AF1173" i="3" s="1"/>
  <c r="AG1173" i="3" s="1"/>
  <c r="AD644" i="3"/>
  <c r="AE644" i="3" s="1"/>
  <c r="AF644" i="3" s="1"/>
  <c r="AG644" i="3" s="1"/>
  <c r="AN1037" i="3"/>
  <c r="AD854" i="3"/>
  <c r="AE854" i="3" s="1"/>
  <c r="AF854" i="3" s="1"/>
  <c r="AG854" i="3" s="1"/>
  <c r="AE1711" i="3"/>
  <c r="AF1711" i="3" s="1"/>
  <c r="AG1711" i="3" s="1"/>
  <c r="AD1690" i="3"/>
  <c r="AD1042" i="3"/>
  <c r="AD1018" i="3"/>
  <c r="AE1018" i="3" s="1"/>
  <c r="AF1018" i="3" s="1"/>
  <c r="AG1018" i="3" s="1"/>
  <c r="AD1300" i="3"/>
  <c r="AD806" i="3"/>
  <c r="AE806" i="3" s="1"/>
  <c r="AF806" i="3" s="1"/>
  <c r="AG806" i="3" s="1"/>
  <c r="AD591" i="3"/>
  <c r="AE591" i="3" s="1"/>
  <c r="AF591" i="3" s="1"/>
  <c r="AG591" i="3" s="1"/>
  <c r="AE1386" i="3"/>
  <c r="AF1386" i="3" s="1"/>
  <c r="AG1386" i="3" s="1"/>
  <c r="AE1319" i="3"/>
  <c r="AF1319" i="3" s="1"/>
  <c r="AG1319" i="3" s="1"/>
  <c r="AE1703" i="3"/>
  <c r="AF1703" i="3" s="1"/>
  <c r="AG1703" i="3" s="1"/>
  <c r="AE1489" i="3"/>
  <c r="AF1489" i="3" s="1"/>
  <c r="AG1489" i="3" s="1"/>
  <c r="AE1311" i="3"/>
  <c r="AF1311" i="3" s="1"/>
  <c r="AG1311" i="3" s="1"/>
  <c r="AE710" i="3"/>
  <c r="AF710" i="3" s="1"/>
  <c r="AG710" i="3" s="1"/>
  <c r="AE1107" i="3"/>
  <c r="AF1107" i="3" s="1"/>
  <c r="AG1107" i="3" s="1"/>
  <c r="AD727" i="3"/>
  <c r="AE727" i="3" s="1"/>
  <c r="AF727" i="3" s="1"/>
  <c r="AG727" i="3" s="1"/>
  <c r="AE1509" i="3"/>
  <c r="AF1509" i="3" s="1"/>
  <c r="AG1509" i="3" s="1"/>
  <c r="AD663" i="3"/>
  <c r="AE663" i="3" s="1"/>
  <c r="AF663" i="3" s="1"/>
  <c r="AG663" i="3" s="1"/>
  <c r="AK1432" i="3"/>
  <c r="AL1432" i="3" s="1"/>
  <c r="AD1746" i="3"/>
  <c r="AE1746" i="3" s="1"/>
  <c r="AF1746" i="3" s="1"/>
  <c r="AG1746" i="3" s="1"/>
  <c r="AD1670" i="3"/>
  <c r="AD1547" i="3"/>
  <c r="AD1476" i="3"/>
  <c r="AE1476" i="3" s="1"/>
  <c r="AF1476" i="3" s="1"/>
  <c r="AG1476" i="3" s="1"/>
  <c r="AD1209" i="3"/>
  <c r="AE1209" i="3" s="1"/>
  <c r="AF1209" i="3" s="1"/>
  <c r="AG1209" i="3" s="1"/>
  <c r="AD405" i="3"/>
  <c r="AE405" i="3" s="1"/>
  <c r="AF405" i="3" s="1"/>
  <c r="AG405" i="3" s="1"/>
  <c r="AD294" i="3"/>
  <c r="AE294" i="3" s="1"/>
  <c r="AF294" i="3" s="1"/>
  <c r="AG294" i="3" s="1"/>
  <c r="AD1805" i="3"/>
  <c r="AD1693" i="3"/>
  <c r="AD1033" i="3"/>
  <c r="AD611" i="3"/>
  <c r="AD1804" i="3"/>
  <c r="AE814" i="3"/>
  <c r="AF814" i="3" s="1"/>
  <c r="AG814" i="3" s="1"/>
  <c r="AE1189" i="3"/>
  <c r="AF1189" i="3" s="1"/>
  <c r="AG1189" i="3" s="1"/>
  <c r="AE1037" i="3"/>
  <c r="AF1037" i="3" s="1"/>
  <c r="AG1037" i="3" s="1"/>
  <c r="AE772" i="3"/>
  <c r="AF772" i="3" s="1"/>
  <c r="AG772" i="3" s="1"/>
  <c r="AD421" i="3"/>
  <c r="AE421" i="3" s="1"/>
  <c r="AF421" i="3" s="1"/>
  <c r="AG421" i="3" s="1"/>
  <c r="AE351" i="3"/>
  <c r="AF351" i="3" s="1"/>
  <c r="AG351" i="3" s="1"/>
  <c r="AD1725" i="3"/>
  <c r="AE1725" i="3" s="1"/>
  <c r="AF1725" i="3" s="1"/>
  <c r="AG1725" i="3" s="1"/>
  <c r="AE962" i="3"/>
  <c r="AF962" i="3" s="1"/>
  <c r="AG962" i="3" s="1"/>
  <c r="AE1801" i="3"/>
  <c r="AF1801" i="3" s="1"/>
  <c r="AG1801" i="3" s="1"/>
  <c r="AK1475" i="3"/>
  <c r="AL1475" i="3" s="1"/>
  <c r="AO1475" i="3" s="1"/>
  <c r="AK624" i="3"/>
  <c r="AL624" i="3" s="1"/>
  <c r="AO624" i="3" s="1"/>
  <c r="AP624" i="3" s="1"/>
  <c r="AQ624" i="3" s="1"/>
  <c r="AN389" i="3"/>
  <c r="AO389" i="3" s="1"/>
  <c r="AP389" i="3" s="1"/>
  <c r="AQ389" i="3" s="1"/>
  <c r="AD1606" i="3"/>
  <c r="AE1606" i="3" s="1"/>
  <c r="AF1606" i="3" s="1"/>
  <c r="AG1606" i="3" s="1"/>
  <c r="AD1225" i="3"/>
  <c r="AE1225" i="3" s="1"/>
  <c r="AF1225" i="3" s="1"/>
  <c r="AG1225" i="3" s="1"/>
  <c r="AD1185" i="3"/>
  <c r="AD1038" i="3"/>
  <c r="AD918" i="3"/>
  <c r="AE918" i="3" s="1"/>
  <c r="AF918" i="3" s="1"/>
  <c r="AG918" i="3" s="1"/>
  <c r="AD1475" i="3"/>
  <c r="AE1475" i="3" s="1"/>
  <c r="AF1475" i="3" s="1"/>
  <c r="AG1475" i="3" s="1"/>
  <c r="AD1391" i="3"/>
  <c r="AD957" i="3"/>
  <c r="AE134" i="3"/>
  <c r="AF134" i="3" s="1"/>
  <c r="AG134" i="3" s="1"/>
  <c r="AE910" i="3"/>
  <c r="AF910" i="3" s="1"/>
  <c r="AG910" i="3" s="1"/>
  <c r="AD1372" i="3"/>
  <c r="AE1372" i="3" s="1"/>
  <c r="AF1372" i="3" s="1"/>
  <c r="AG1372" i="3" s="1"/>
  <c r="AD1602" i="3"/>
  <c r="AE1602" i="3" s="1"/>
  <c r="AF1602" i="3" s="1"/>
  <c r="AG1602" i="3" s="1"/>
  <c r="AD978" i="3"/>
  <c r="AE978" i="3" s="1"/>
  <c r="AF978" i="3" s="1"/>
  <c r="AG978" i="3" s="1"/>
  <c r="AD759" i="3"/>
  <c r="AE759" i="3" s="1"/>
  <c r="AF759" i="3" s="1"/>
  <c r="AG759" i="3" s="1"/>
  <c r="AD1685" i="3"/>
  <c r="AD1049" i="3"/>
  <c r="AE1069" i="3"/>
  <c r="AF1069" i="3" s="1"/>
  <c r="AG1069" i="3" s="1"/>
  <c r="AE753" i="3"/>
  <c r="AF753" i="3" s="1"/>
  <c r="AG753" i="3" s="1"/>
  <c r="AE1295" i="3"/>
  <c r="AF1295" i="3" s="1"/>
  <c r="AG1295" i="3" s="1"/>
  <c r="AE929" i="3"/>
  <c r="AF929" i="3" s="1"/>
  <c r="AG929" i="3" s="1"/>
  <c r="AE1183" i="3"/>
  <c r="AF1183" i="3" s="1"/>
  <c r="AG1183" i="3" s="1"/>
  <c r="AE586" i="3"/>
  <c r="AF586" i="3" s="1"/>
  <c r="AG586" i="3" s="1"/>
  <c r="AE345" i="3"/>
  <c r="AF345" i="3" s="1"/>
  <c r="AG345" i="3" s="1"/>
  <c r="AE187" i="3"/>
  <c r="AF187" i="3" s="1"/>
  <c r="AG187" i="3" s="1"/>
  <c r="AD1682" i="3"/>
  <c r="AD1662" i="3"/>
  <c r="AD1622" i="3"/>
  <c r="AD1388" i="3"/>
  <c r="AD1241" i="3"/>
  <c r="AD1157" i="3"/>
  <c r="AD306" i="3"/>
  <c r="AD1773" i="3"/>
  <c r="AD1594" i="3"/>
  <c r="AD1188" i="3"/>
  <c r="AE1188" i="3" s="1"/>
  <c r="AF1188" i="3" s="1"/>
  <c r="AG1188" i="3" s="1"/>
  <c r="AD993" i="3"/>
  <c r="AD913" i="3"/>
  <c r="AE913" i="3" s="1"/>
  <c r="AF913" i="3" s="1"/>
  <c r="AG913" i="3" s="1"/>
  <c r="AD758" i="3"/>
  <c r="AE758" i="3" s="1"/>
  <c r="AF758" i="3" s="1"/>
  <c r="AG758" i="3" s="1"/>
  <c r="AE1649" i="3"/>
  <c r="AF1649" i="3" s="1"/>
  <c r="AG1649" i="3" s="1"/>
  <c r="AD1164" i="3"/>
  <c r="AE1164" i="3" s="1"/>
  <c r="AF1164" i="3" s="1"/>
  <c r="AG1164" i="3" s="1"/>
  <c r="AE878" i="3"/>
  <c r="AF878" i="3" s="1"/>
  <c r="AG878" i="3" s="1"/>
  <c r="AE1062" i="3"/>
  <c r="AF1062" i="3" s="1"/>
  <c r="AG1062" i="3" s="1"/>
  <c r="AK1726" i="3"/>
  <c r="AL1726" i="3" s="1"/>
  <c r="AO1726" i="3" s="1"/>
  <c r="AK1602" i="3"/>
  <c r="AK1062" i="3"/>
  <c r="AL1062" i="3" s="1"/>
  <c r="AK962" i="3"/>
  <c r="AL962" i="3" s="1"/>
  <c r="AD1618" i="3"/>
  <c r="AD1217" i="3"/>
  <c r="AD1070" i="3"/>
  <c r="AE1070" i="3" s="1"/>
  <c r="AF1070" i="3" s="1"/>
  <c r="AG1070" i="3" s="1"/>
  <c r="AD377" i="3"/>
  <c r="AD786" i="3"/>
  <c r="AE786" i="3" s="1"/>
  <c r="AF786" i="3" s="1"/>
  <c r="AG786" i="3" s="1"/>
  <c r="AE1488" i="3"/>
  <c r="AF1488" i="3" s="1"/>
  <c r="AG1488" i="3" s="1"/>
  <c r="AE1228" i="3"/>
  <c r="AF1228" i="3" s="1"/>
  <c r="AG1228" i="3" s="1"/>
  <c r="AE1280" i="3"/>
  <c r="AF1280" i="3" s="1"/>
  <c r="AG1280" i="3" s="1"/>
  <c r="AE660" i="3"/>
  <c r="AF660" i="3" s="1"/>
  <c r="AG660" i="3" s="1"/>
  <c r="AE851" i="3"/>
  <c r="AF851" i="3" s="1"/>
  <c r="AG851" i="3" s="1"/>
  <c r="AE565" i="3"/>
  <c r="AF565" i="3" s="1"/>
  <c r="AG565" i="3" s="1"/>
  <c r="AD1169" i="3"/>
  <c r="AE1169" i="3" s="1"/>
  <c r="AF1169" i="3" s="1"/>
  <c r="AG1169" i="3" s="1"/>
  <c r="AE389" i="3"/>
  <c r="AF389" i="3" s="1"/>
  <c r="AG389" i="3" s="1"/>
  <c r="AE1273" i="3"/>
  <c r="AF1273" i="3" s="1"/>
  <c r="AG1273" i="3" s="1"/>
  <c r="AE162" i="3"/>
  <c r="AF162" i="3" s="1"/>
  <c r="AG162" i="3" s="1"/>
  <c r="AD1654" i="3"/>
  <c r="AD1614" i="3"/>
  <c r="AD1436" i="3"/>
  <c r="AD1408" i="3"/>
  <c r="AE1408" i="3" s="1"/>
  <c r="AF1408" i="3" s="1"/>
  <c r="AG1408" i="3" s="1"/>
  <c r="AD393" i="3"/>
  <c r="AD1344" i="3"/>
  <c r="AD575" i="3"/>
  <c r="AD1784" i="3"/>
  <c r="AD1100" i="3"/>
  <c r="AD1289" i="3"/>
  <c r="AE1289" i="3" s="1"/>
  <c r="AF1289" i="3" s="1"/>
  <c r="AG1289" i="3" s="1"/>
  <c r="AD1749" i="3"/>
  <c r="AE1749" i="3" s="1"/>
  <c r="AF1749" i="3" s="1"/>
  <c r="AG1749" i="3" s="1"/>
  <c r="AD1111" i="3"/>
  <c r="AD780" i="3"/>
  <c r="AD745" i="3"/>
  <c r="AE745" i="3" s="1"/>
  <c r="AF745" i="3" s="1"/>
  <c r="AG745" i="3" s="1"/>
  <c r="AD1667" i="3"/>
  <c r="AD1540" i="3"/>
  <c r="AE1540" i="3" s="1"/>
  <c r="AF1540" i="3" s="1"/>
  <c r="AG1540" i="3" s="1"/>
  <c r="AD422" i="3"/>
  <c r="AD329" i="3"/>
  <c r="AE329" i="3" s="1"/>
  <c r="AF329" i="3" s="1"/>
  <c r="AG329" i="3" s="1"/>
  <c r="AD867" i="3"/>
  <c r="AE867" i="3" s="1"/>
  <c r="AF867" i="3" s="1"/>
  <c r="AG867" i="3" s="1"/>
  <c r="AD247" i="3"/>
  <c r="AD215" i="3"/>
  <c r="AD1806" i="3"/>
  <c r="AD655" i="3"/>
  <c r="AE655" i="3" s="1"/>
  <c r="AF655" i="3" s="1"/>
  <c r="AG655" i="3" s="1"/>
  <c r="AD673" i="3"/>
  <c r="AE673" i="3" s="1"/>
  <c r="AF673" i="3" s="1"/>
  <c r="AG673" i="3" s="1"/>
  <c r="AD1536" i="3"/>
  <c r="AD1154" i="3"/>
  <c r="AE1154" i="3" s="1"/>
  <c r="AF1154" i="3" s="1"/>
  <c r="AG1154" i="3" s="1"/>
  <c r="AD1023" i="3"/>
  <c r="AD157" i="3"/>
  <c r="AE157" i="3" s="1"/>
  <c r="AF157" i="3" s="1"/>
  <c r="AG157" i="3" s="1"/>
  <c r="AD557" i="3"/>
  <c r="AE557" i="3" s="1"/>
  <c r="AF557" i="3" s="1"/>
  <c r="AG557" i="3" s="1"/>
  <c r="AD1750" i="3"/>
  <c r="AD1424" i="3"/>
  <c r="AE1424" i="3" s="1"/>
  <c r="AF1424" i="3" s="1"/>
  <c r="AG1424" i="3" s="1"/>
  <c r="AD1404" i="3"/>
  <c r="AD1197" i="3"/>
  <c r="AD1161" i="3"/>
  <c r="AD1066" i="3"/>
  <c r="AD1030" i="3"/>
  <c r="AE1030" i="3" s="1"/>
  <c r="AF1030" i="3" s="1"/>
  <c r="AG1030" i="3" s="1"/>
  <c r="AD1014" i="3"/>
  <c r="AE1014" i="3" s="1"/>
  <c r="AF1014" i="3" s="1"/>
  <c r="AG1014" i="3" s="1"/>
  <c r="AD994" i="3"/>
  <c r="AD974" i="3"/>
  <c r="AD954" i="3"/>
  <c r="AE954" i="3" s="1"/>
  <c r="AF954" i="3" s="1"/>
  <c r="AG954" i="3" s="1"/>
  <c r="AD794" i="3"/>
  <c r="AD1701" i="3"/>
  <c r="AD1613" i="3"/>
  <c r="AE1613" i="3" s="1"/>
  <c r="AF1613" i="3" s="1"/>
  <c r="AG1613" i="3" s="1"/>
  <c r="AD1403" i="3"/>
  <c r="AE1403" i="3" s="1"/>
  <c r="AF1403" i="3" s="1"/>
  <c r="AG1403" i="3" s="1"/>
  <c r="AD1180" i="3"/>
  <c r="AE1180" i="3" s="1"/>
  <c r="AF1180" i="3" s="1"/>
  <c r="AG1180" i="3" s="1"/>
  <c r="AD1045" i="3"/>
  <c r="AD953" i="3"/>
  <c r="AD587" i="3"/>
  <c r="AD571" i="3"/>
  <c r="AD1780" i="3"/>
  <c r="AD1752" i="3"/>
  <c r="AD1589" i="3"/>
  <c r="AE1589" i="3" s="1"/>
  <c r="AF1589" i="3" s="1"/>
  <c r="AG1589" i="3" s="1"/>
  <c r="AD1092" i="3"/>
  <c r="AD865" i="3"/>
  <c r="AD849" i="3"/>
  <c r="AE849" i="3" s="1"/>
  <c r="AF849" i="3" s="1"/>
  <c r="AG849" i="3" s="1"/>
  <c r="AD1720" i="3"/>
  <c r="AE1720" i="3" s="1"/>
  <c r="AF1720" i="3" s="1"/>
  <c r="AG1720" i="3" s="1"/>
  <c r="AD1700" i="3"/>
  <c r="AD1541" i="3"/>
  <c r="AE1541" i="3" s="1"/>
  <c r="AF1541" i="3" s="1"/>
  <c r="AG1541" i="3" s="1"/>
  <c r="AD1514" i="3"/>
  <c r="AD1414" i="3"/>
  <c r="AE1414" i="3" s="1"/>
  <c r="AF1414" i="3" s="1"/>
  <c r="AG1414" i="3" s="1"/>
  <c r="AD1394" i="3"/>
  <c r="AE1394" i="3" s="1"/>
  <c r="AF1394" i="3" s="1"/>
  <c r="AG1394" i="3" s="1"/>
  <c r="AD1279" i="3"/>
  <c r="AD1207" i="3"/>
  <c r="AE1207" i="3" s="1"/>
  <c r="AF1207" i="3" s="1"/>
  <c r="AG1207" i="3" s="1"/>
  <c r="AD1163" i="3"/>
  <c r="AE1163" i="3" s="1"/>
  <c r="AF1163" i="3" s="1"/>
  <c r="AG1163" i="3" s="1"/>
  <c r="AD968" i="3"/>
  <c r="AD952" i="3"/>
  <c r="AE952" i="3" s="1"/>
  <c r="AF952" i="3" s="1"/>
  <c r="AG952" i="3" s="1"/>
  <c r="AD932" i="3"/>
  <c r="AD916" i="3"/>
  <c r="AD900" i="3"/>
  <c r="AD411" i="3"/>
  <c r="AD395" i="3"/>
  <c r="AE395" i="3" s="1"/>
  <c r="AF395" i="3" s="1"/>
  <c r="AG395" i="3" s="1"/>
  <c r="AD308" i="3"/>
  <c r="AD1787" i="3"/>
  <c r="AD1083" i="3"/>
  <c r="AD1695" i="3"/>
  <c r="AE1695" i="3" s="1"/>
  <c r="AF1695" i="3" s="1"/>
  <c r="AG1695" i="3" s="1"/>
  <c r="AD1445" i="3"/>
  <c r="AD737" i="3"/>
  <c r="AE737" i="3" s="1"/>
  <c r="AF737" i="3" s="1"/>
  <c r="AG737" i="3" s="1"/>
  <c r="AD1747" i="3"/>
  <c r="AE1747" i="3" s="1"/>
  <c r="AF1747" i="3" s="1"/>
  <c r="AG1747" i="3" s="1"/>
  <c r="AD355" i="3"/>
  <c r="AE355" i="3" s="1"/>
  <c r="AF355" i="3" s="1"/>
  <c r="AG355" i="3" s="1"/>
  <c r="AD468" i="3"/>
  <c r="AD114" i="3"/>
  <c r="AD451" i="3"/>
  <c r="AE451" i="3" s="1"/>
  <c r="AF451" i="3" s="1"/>
  <c r="AG451" i="3" s="1"/>
  <c r="AD275" i="3"/>
  <c r="AD192" i="3"/>
  <c r="AD230" i="3"/>
  <c r="AD1755" i="3"/>
  <c r="AD1623" i="3"/>
  <c r="AE1623" i="3" s="1"/>
  <c r="AF1623" i="3" s="1"/>
  <c r="AG1623" i="3" s="1"/>
  <c r="AD1517" i="3"/>
  <c r="AE1517" i="3" s="1"/>
  <c r="AF1517" i="3" s="1"/>
  <c r="AG1517" i="3" s="1"/>
  <c r="AD406" i="3"/>
  <c r="AD349" i="3"/>
  <c r="AE349" i="3" s="1"/>
  <c r="AF349" i="3" s="1"/>
  <c r="AG349" i="3" s="1"/>
  <c r="AD71" i="3"/>
  <c r="AD231" i="3"/>
  <c r="AD199" i="3"/>
  <c r="AD1368" i="3"/>
  <c r="AE1368" i="3" s="1"/>
  <c r="AF1368" i="3" s="1"/>
  <c r="AG1368" i="3" s="1"/>
  <c r="AD1284" i="3"/>
  <c r="AD1260" i="3"/>
  <c r="AE1260" i="3" s="1"/>
  <c r="AF1260" i="3" s="1"/>
  <c r="AG1260" i="3" s="1"/>
  <c r="AD1172" i="3"/>
  <c r="AE1172" i="3" s="1"/>
  <c r="AF1172" i="3" s="1"/>
  <c r="AG1172" i="3" s="1"/>
  <c r="AD1152" i="3"/>
  <c r="AD981" i="3"/>
  <c r="AD897" i="3"/>
  <c r="AD631" i="3"/>
  <c r="AD1792" i="3"/>
  <c r="AD1084" i="3"/>
  <c r="AD769" i="3"/>
  <c r="AE769" i="3" s="1"/>
  <c r="AF769" i="3" s="1"/>
  <c r="AG769" i="3" s="1"/>
  <c r="AD730" i="3"/>
  <c r="AE730" i="3" s="1"/>
  <c r="AF730" i="3" s="1"/>
  <c r="AG730" i="3" s="1"/>
  <c r="AD706" i="3"/>
  <c r="AD666" i="3"/>
  <c r="AD1712" i="3"/>
  <c r="AD1676" i="3"/>
  <c r="AD1604" i="3"/>
  <c r="AE1604" i="3" s="1"/>
  <c r="AF1604" i="3" s="1"/>
  <c r="AG1604" i="3" s="1"/>
  <c r="AD1199" i="3"/>
  <c r="AE1199" i="3" s="1"/>
  <c r="AF1199" i="3" s="1"/>
  <c r="AG1199" i="3" s="1"/>
  <c r="AD1175" i="3"/>
  <c r="AD1155" i="3"/>
  <c r="AE1155" i="3" s="1"/>
  <c r="AF1155" i="3" s="1"/>
  <c r="AG1155" i="3" s="1"/>
  <c r="AD1139" i="3"/>
  <c r="AD1000" i="3"/>
  <c r="AD944" i="3"/>
  <c r="AD892" i="3"/>
  <c r="AD371" i="3"/>
  <c r="AD1799" i="3"/>
  <c r="AD1366" i="3"/>
  <c r="AD1123" i="3"/>
  <c r="AE1123" i="3" s="1"/>
  <c r="AF1123" i="3" s="1"/>
  <c r="AG1123" i="3" s="1"/>
  <c r="AD1075" i="3"/>
  <c r="AD828" i="3"/>
  <c r="AD689" i="3"/>
  <c r="AE689" i="3" s="1"/>
  <c r="AF689" i="3" s="1"/>
  <c r="AG689" i="3" s="1"/>
  <c r="AD657" i="3"/>
  <c r="AE657" i="3" s="1"/>
  <c r="AF657" i="3" s="1"/>
  <c r="AG657" i="3" s="1"/>
  <c r="AD1513" i="3"/>
  <c r="AE1513" i="3" s="1"/>
  <c r="AF1513" i="3" s="1"/>
  <c r="AG1513" i="3" s="1"/>
  <c r="AD708" i="3"/>
  <c r="AE708" i="3" s="1"/>
  <c r="AF708" i="3" s="1"/>
  <c r="AG708" i="3" s="1"/>
  <c r="AD478" i="3"/>
  <c r="AE478" i="3" s="1"/>
  <c r="AF478" i="3" s="1"/>
  <c r="AG478" i="3" s="1"/>
  <c r="AD1119" i="3"/>
  <c r="AE1119" i="3" s="1"/>
  <c r="AF1119" i="3" s="1"/>
  <c r="AG1119" i="3" s="1"/>
  <c r="AD1071" i="3"/>
  <c r="AD1679" i="3"/>
  <c r="AD471" i="3"/>
  <c r="AD272" i="3"/>
  <c r="AD801" i="3"/>
  <c r="AE801" i="3" s="1"/>
  <c r="AF801" i="3" s="1"/>
  <c r="AG801" i="3" s="1"/>
  <c r="AD726" i="3"/>
  <c r="AE726" i="3" s="1"/>
  <c r="AF726" i="3" s="1"/>
  <c r="AG726" i="3" s="1"/>
  <c r="AD702" i="3"/>
  <c r="AE702" i="3" s="1"/>
  <c r="AF702" i="3" s="1"/>
  <c r="AG702" i="3" s="1"/>
  <c r="AD682" i="3"/>
  <c r="AE682" i="3" s="1"/>
  <c r="AF682" i="3" s="1"/>
  <c r="AG682" i="3" s="1"/>
  <c r="AD1652" i="3"/>
  <c r="AE1652" i="3" s="1"/>
  <c r="AF1652" i="3" s="1"/>
  <c r="AG1652" i="3" s="1"/>
  <c r="AD1569" i="3"/>
  <c r="AE1569" i="3" s="1"/>
  <c r="AF1569" i="3" s="1"/>
  <c r="AG1569" i="3" s="1"/>
  <c r="AD1498" i="3"/>
  <c r="AE1498" i="3" s="1"/>
  <c r="AF1498" i="3" s="1"/>
  <c r="AG1498" i="3" s="1"/>
  <c r="AD1482" i="3"/>
  <c r="AD1287" i="3"/>
  <c r="AE1287" i="3" s="1"/>
  <c r="AF1287" i="3" s="1"/>
  <c r="AG1287" i="3" s="1"/>
  <c r="AD1267" i="3"/>
  <c r="AD1231" i="3"/>
  <c r="AD1215" i="3"/>
  <c r="AE1215" i="3" s="1"/>
  <c r="AF1215" i="3" s="1"/>
  <c r="AG1215" i="3" s="1"/>
  <c r="AD1151" i="3"/>
  <c r="AD1135" i="3"/>
  <c r="AD1068" i="3"/>
  <c r="AE1068" i="3" s="1"/>
  <c r="AF1068" i="3" s="1"/>
  <c r="AG1068" i="3" s="1"/>
  <c r="AD940" i="3"/>
  <c r="AE940" i="3" s="1"/>
  <c r="AF940" i="3" s="1"/>
  <c r="AG940" i="3" s="1"/>
  <c r="AD888" i="3"/>
  <c r="AD367" i="3"/>
  <c r="AD1302" i="3"/>
  <c r="AE1302" i="3" s="1"/>
  <c r="AF1302" i="3" s="1"/>
  <c r="AG1302" i="3" s="1"/>
  <c r="AD1115" i="3"/>
  <c r="AD721" i="3"/>
  <c r="AE721" i="3" s="1"/>
  <c r="AF721" i="3" s="1"/>
  <c r="AG721" i="3" s="1"/>
  <c r="AD1715" i="3"/>
  <c r="AD724" i="3"/>
  <c r="AE724" i="3" s="1"/>
  <c r="AF724" i="3" s="1"/>
  <c r="AG724" i="3" s="1"/>
  <c r="AD291" i="3"/>
  <c r="AD259" i="3"/>
  <c r="AD179" i="3"/>
  <c r="AE179" i="3" s="1"/>
  <c r="AF179" i="3" s="1"/>
  <c r="AG179" i="3" s="1"/>
  <c r="AD288" i="3"/>
  <c r="AE288" i="3" s="1"/>
  <c r="AF288" i="3" s="1"/>
  <c r="AG288" i="3" s="1"/>
  <c r="AD248" i="3"/>
  <c r="AE248" i="3" s="1"/>
  <c r="AF248" i="3" s="1"/>
  <c r="AG248" i="3" s="1"/>
  <c r="AD1600" i="3"/>
  <c r="AE1600" i="3" s="1"/>
  <c r="AF1600" i="3" s="1"/>
  <c r="AG1600" i="3" s="1"/>
  <c r="AD1130" i="3"/>
  <c r="AE1130" i="3" s="1"/>
  <c r="AF1130" i="3" s="1"/>
  <c r="AG1130" i="3" s="1"/>
  <c r="AD923" i="3"/>
  <c r="AE923" i="3" s="1"/>
  <c r="AF923" i="3" s="1"/>
  <c r="AG923" i="3" s="1"/>
  <c r="AD883" i="3"/>
  <c r="AD434" i="3"/>
  <c r="AD418" i="3"/>
  <c r="AD402" i="3"/>
  <c r="AD756" i="3"/>
  <c r="AE756" i="3" s="1"/>
  <c r="AF756" i="3" s="1"/>
  <c r="AG756" i="3" s="1"/>
  <c r="AD325" i="3"/>
  <c r="AD843" i="3"/>
  <c r="AE843" i="3" s="1"/>
  <c r="AF843" i="3" s="1"/>
  <c r="AG843" i="3" s="1"/>
  <c r="AD783" i="3"/>
  <c r="AE783" i="3" s="1"/>
  <c r="AF783" i="3" s="1"/>
  <c r="AG783" i="3" s="1"/>
  <c r="AD519" i="3"/>
  <c r="AD483" i="3"/>
  <c r="AD447" i="3"/>
  <c r="AE447" i="3" s="1"/>
  <c r="AF447" i="3" s="1"/>
  <c r="AG447" i="3" s="1"/>
  <c r="AD1329" i="3"/>
  <c r="AD363" i="3"/>
  <c r="AE363" i="3" s="1"/>
  <c r="AF363" i="3" s="1"/>
  <c r="AG363" i="3" s="1"/>
  <c r="AD212" i="3"/>
  <c r="AD1520" i="3"/>
  <c r="AD303" i="3"/>
  <c r="AD287" i="3"/>
  <c r="AD271" i="3"/>
  <c r="AD255" i="3"/>
  <c r="AD188" i="3"/>
  <c r="AE188" i="3" s="1"/>
  <c r="AF188" i="3" s="1"/>
  <c r="AG188" i="3" s="1"/>
  <c r="AD168" i="3"/>
  <c r="AE168" i="3" s="1"/>
  <c r="AF168" i="3" s="1"/>
  <c r="AG168" i="3" s="1"/>
  <c r="AD1591" i="3"/>
  <c r="AE1591" i="3" s="1"/>
  <c r="AF1591" i="3" s="1"/>
  <c r="AG1591" i="3" s="1"/>
  <c r="AD243" i="3"/>
  <c r="AD227" i="3"/>
  <c r="AD211" i="3"/>
  <c r="AD553" i="3"/>
  <c r="AE553" i="3" s="1"/>
  <c r="AF553" i="3" s="1"/>
  <c r="AG553" i="3" s="1"/>
  <c r="AD517" i="3"/>
  <c r="AD461" i="3"/>
  <c r="AD445" i="3"/>
  <c r="AE445" i="3" s="1"/>
  <c r="AF445" i="3" s="1"/>
  <c r="AG445" i="3" s="1"/>
  <c r="AD262" i="3"/>
  <c r="AD175" i="3"/>
  <c r="AD1802" i="3"/>
  <c r="AD1532" i="3"/>
  <c r="AE1532" i="3" s="1"/>
  <c r="AF1532" i="3" s="1"/>
  <c r="AG1532" i="3" s="1"/>
  <c r="AD1485" i="3"/>
  <c r="AE1485" i="3" s="1"/>
  <c r="AF1485" i="3" s="1"/>
  <c r="AG1485" i="3" s="1"/>
  <c r="AD1461" i="3"/>
  <c r="AE1461" i="3" s="1"/>
  <c r="AF1461" i="3" s="1"/>
  <c r="AG1461" i="3" s="1"/>
  <c r="AD1393" i="3"/>
  <c r="AD1278" i="3"/>
  <c r="AD971" i="3"/>
  <c r="AE971" i="3" s="1"/>
  <c r="AF971" i="3" s="1"/>
  <c r="AG971" i="3" s="1"/>
  <c r="AD625" i="3"/>
  <c r="AE625" i="3" s="1"/>
  <c r="AF625" i="3" s="1"/>
  <c r="AG625" i="3" s="1"/>
  <c r="AD581" i="3"/>
  <c r="AE581" i="3" s="1"/>
  <c r="AF581" i="3" s="1"/>
  <c r="AG581" i="3" s="1"/>
  <c r="AD430" i="3"/>
  <c r="AD414" i="3"/>
  <c r="AD398" i="3"/>
  <c r="AD732" i="3"/>
  <c r="AE732" i="3" s="1"/>
  <c r="AF732" i="3" s="1"/>
  <c r="AG732" i="3" s="1"/>
  <c r="AD716" i="3"/>
  <c r="AD460" i="3"/>
  <c r="AD198" i="3"/>
  <c r="AE198" i="3" s="1"/>
  <c r="AF198" i="3" s="1"/>
  <c r="AG198" i="3" s="1"/>
  <c r="AD117" i="3"/>
  <c r="AD859" i="3"/>
  <c r="AE859" i="3" s="1"/>
  <c r="AF859" i="3" s="1"/>
  <c r="AG859" i="3" s="1"/>
  <c r="AD479" i="3"/>
  <c r="AD443" i="3"/>
  <c r="AD280" i="3"/>
  <c r="AD1305" i="3"/>
  <c r="AD208" i="3"/>
  <c r="AE208" i="3" s="1"/>
  <c r="AF208" i="3" s="1"/>
  <c r="AG208" i="3" s="1"/>
  <c r="AD486" i="3"/>
  <c r="AD299" i="3"/>
  <c r="AD283" i="3"/>
  <c r="AD267" i="3"/>
  <c r="AD251" i="3"/>
  <c r="AD239" i="3"/>
  <c r="AD223" i="3"/>
  <c r="AD207" i="3"/>
  <c r="AD72" i="3"/>
  <c r="AE72" i="3" s="1"/>
  <c r="AF72" i="3" s="1"/>
  <c r="AG72" i="3" s="1"/>
  <c r="AD529" i="3"/>
  <c r="AD513" i="3"/>
  <c r="AE513" i="3" s="1"/>
  <c r="AF513" i="3" s="1"/>
  <c r="AG513" i="3" s="1"/>
  <c r="AD493" i="3"/>
  <c r="AD457" i="3"/>
  <c r="AD441" i="3"/>
  <c r="AE441" i="3" s="1"/>
  <c r="AF441" i="3" s="1"/>
  <c r="AG441" i="3" s="1"/>
  <c r="AD171" i="3"/>
  <c r="AD89" i="3"/>
  <c r="AD1798" i="3"/>
  <c r="AD1544" i="3"/>
  <c r="AD1528" i="3"/>
  <c r="AD1481" i="3"/>
  <c r="AE1481" i="3" s="1"/>
  <c r="AF1481" i="3" s="1"/>
  <c r="AG1481" i="3" s="1"/>
  <c r="AD1254" i="3"/>
  <c r="AE1254" i="3" s="1"/>
  <c r="AF1254" i="3" s="1"/>
  <c r="AG1254" i="3" s="1"/>
  <c r="AD1202" i="3"/>
  <c r="AD1047" i="3"/>
  <c r="AD947" i="3"/>
  <c r="AD931" i="3"/>
  <c r="AE931" i="3" s="1"/>
  <c r="AF931" i="3" s="1"/>
  <c r="AG931" i="3" s="1"/>
  <c r="AD891" i="3"/>
  <c r="AE891" i="3" s="1"/>
  <c r="AF891" i="3" s="1"/>
  <c r="AG891" i="3" s="1"/>
  <c r="AD641" i="3"/>
  <c r="AD426" i="3"/>
  <c r="AD410" i="3"/>
  <c r="AD394" i="3"/>
  <c r="AD536" i="3"/>
  <c r="AD512" i="3"/>
  <c r="AE512" i="3" s="1"/>
  <c r="AF512" i="3" s="1"/>
  <c r="AG512" i="3" s="1"/>
  <c r="AD472" i="3"/>
  <c r="AD353" i="3"/>
  <c r="AD333" i="3"/>
  <c r="AD835" i="3"/>
  <c r="AE835" i="3" s="1"/>
  <c r="AF835" i="3" s="1"/>
  <c r="AG835" i="3" s="1"/>
  <c r="AD791" i="3"/>
  <c r="AD547" i="3"/>
  <c r="AE547" i="3" s="1"/>
  <c r="AF547" i="3" s="1"/>
  <c r="AG547" i="3" s="1"/>
  <c r="AD439" i="3"/>
  <c r="AD204" i="3"/>
  <c r="AE204" i="3" s="1"/>
  <c r="AF204" i="3" s="1"/>
  <c r="AG204" i="3" s="1"/>
  <c r="AD295" i="3"/>
  <c r="AD279" i="3"/>
  <c r="AD263" i="3"/>
  <c r="AD196" i="3"/>
  <c r="AE196" i="3" s="1"/>
  <c r="AF196" i="3" s="1"/>
  <c r="AG196" i="3" s="1"/>
  <c r="AD235" i="3"/>
  <c r="AD219" i="3"/>
  <c r="AD203" i="3"/>
  <c r="AD525" i="3"/>
  <c r="AE525" i="3" s="1"/>
  <c r="AF525" i="3" s="1"/>
  <c r="AG525" i="3" s="1"/>
  <c r="AD509" i="3"/>
  <c r="AE509" i="3" s="1"/>
  <c r="AF509" i="3" s="1"/>
  <c r="AG509" i="3" s="1"/>
  <c r="AD469" i="3"/>
  <c r="AD183" i="3"/>
  <c r="AD1810" i="3"/>
  <c r="AE1810" i="3" s="1"/>
  <c r="AF1810" i="3" s="1"/>
  <c r="AG1810" i="3" s="1"/>
  <c r="AD1794" i="3"/>
  <c r="AD155" i="3"/>
  <c r="AD105" i="3"/>
  <c r="AE50" i="3"/>
  <c r="AF50" i="3" s="1"/>
  <c r="AG50" i="3" s="1"/>
  <c r="AE51" i="3"/>
  <c r="AF51" i="3" s="1"/>
  <c r="AG51" i="3" s="1"/>
  <c r="AE19" i="3"/>
  <c r="AF19" i="3" s="1"/>
  <c r="AG19" i="3" s="1"/>
  <c r="AE42" i="3"/>
  <c r="AF42" i="3" s="1"/>
  <c r="AG42" i="3" s="1"/>
  <c r="AE37" i="3"/>
  <c r="AF37" i="3" s="1"/>
  <c r="AG37" i="3" s="1"/>
  <c r="AE62" i="3"/>
  <c r="AF62" i="3" s="1"/>
  <c r="AG62" i="3" s="1"/>
  <c r="AE30" i="3"/>
  <c r="AF30" i="3" s="1"/>
  <c r="AG30" i="3" s="1"/>
  <c r="AE43" i="3"/>
  <c r="AF43" i="3" s="1"/>
  <c r="AG43" i="3" s="1"/>
  <c r="AE11" i="3"/>
  <c r="AF11" i="3" s="1"/>
  <c r="AG11" i="3" s="1"/>
  <c r="AE22" i="3"/>
  <c r="AF22" i="3" s="1"/>
  <c r="AG22" i="3" s="1"/>
  <c r="AE18" i="3"/>
  <c r="AF18" i="3" s="1"/>
  <c r="AG18" i="3" s="1"/>
  <c r="AE67" i="3"/>
  <c r="AF67" i="3" s="1"/>
  <c r="AG67" i="3" s="1"/>
  <c r="AE35" i="3"/>
  <c r="AF35" i="3" s="1"/>
  <c r="AG35" i="3" s="1"/>
  <c r="AE59" i="3"/>
  <c r="AF59" i="3" s="1"/>
  <c r="AG59" i="3" s="1"/>
  <c r="AE27" i="3"/>
  <c r="AF27" i="3" s="1"/>
  <c r="AG27" i="3" s="1"/>
  <c r="AE38" i="3"/>
  <c r="AF38" i="3" s="1"/>
  <c r="AG38" i="3" s="1"/>
  <c r="AE46" i="3"/>
  <c r="AF46" i="3" s="1"/>
  <c r="AG46" i="3" s="1"/>
  <c r="AE54" i="3"/>
  <c r="AF54" i="3" s="1"/>
  <c r="AG54" i="3" s="1"/>
  <c r="AN1809" i="3"/>
  <c r="AN1657" i="3"/>
  <c r="AK1657" i="3"/>
  <c r="AL1657" i="3" s="1"/>
  <c r="AK1528" i="3"/>
  <c r="AL1528" i="3" s="1"/>
  <c r="AN1528" i="3"/>
  <c r="AN1558" i="3"/>
  <c r="AK1558" i="3"/>
  <c r="AL1558" i="3" s="1"/>
  <c r="AN1806" i="3"/>
  <c r="AN1807" i="3"/>
  <c r="AN1700" i="3"/>
  <c r="AK1700" i="3"/>
  <c r="AL1700" i="3" s="1"/>
  <c r="AN1629" i="3"/>
  <c r="AK1629" i="3"/>
  <c r="AL1629" i="3" s="1"/>
  <c r="AN1661" i="3"/>
  <c r="AK1661" i="3"/>
  <c r="AL1661" i="3" s="1"/>
  <c r="AN1520" i="3"/>
  <c r="AK1520" i="3"/>
  <c r="AL1520" i="3" s="1"/>
  <c r="AN1425" i="3"/>
  <c r="AK1425" i="3"/>
  <c r="AL1425" i="3" s="1"/>
  <c r="AN1404" i="3"/>
  <c r="AK1404" i="3"/>
  <c r="AL1404" i="3" s="1"/>
  <c r="AN1389" i="3"/>
  <c r="AK1389" i="3"/>
  <c r="AL1389" i="3" s="1"/>
  <c r="AN1804" i="3"/>
  <c r="AN1789" i="3"/>
  <c r="AK1789" i="3"/>
  <c r="AL1789" i="3" s="1"/>
  <c r="AN1716" i="3"/>
  <c r="AN1692" i="3"/>
  <c r="AN1697" i="3"/>
  <c r="AN1699" i="3"/>
  <c r="AK1699" i="3"/>
  <c r="AL1699" i="3" s="1"/>
  <c r="AN1610" i="3"/>
  <c r="AK1610" i="3"/>
  <c r="AL1610" i="3" s="1"/>
  <c r="AN1587" i="3"/>
  <c r="AN1576" i="3"/>
  <c r="AK1576" i="3"/>
  <c r="AL1576" i="3" s="1"/>
  <c r="AN1512" i="3"/>
  <c r="AK1512" i="3"/>
  <c r="AL1512" i="3" s="1"/>
  <c r="AN1597" i="3"/>
  <c r="AK1597" i="3"/>
  <c r="AL1597" i="3" s="1"/>
  <c r="AN1480" i="3"/>
  <c r="AK1480" i="3"/>
  <c r="AL1480" i="3" s="1"/>
  <c r="AN1465" i="3"/>
  <c r="AK1465" i="3"/>
  <c r="AL1465" i="3" s="1"/>
  <c r="AN1523" i="3"/>
  <c r="AN1409" i="3"/>
  <c r="AK1409" i="3"/>
  <c r="AL1409" i="3" s="1"/>
  <c r="AK1466" i="3"/>
  <c r="AL1466" i="3" s="1"/>
  <c r="AN1381" i="3"/>
  <c r="AK1381" i="3"/>
  <c r="AL1381" i="3" s="1"/>
  <c r="AN1371" i="3"/>
  <c r="AN1333" i="3"/>
  <c r="AK1333" i="3"/>
  <c r="AL1333" i="3" s="1"/>
  <c r="AN1263" i="3"/>
  <c r="AK1263" i="3"/>
  <c r="AL1263" i="3" s="1"/>
  <c r="AN1271" i="3"/>
  <c r="AK1271" i="3"/>
  <c r="AL1271" i="3" s="1"/>
  <c r="AN1241" i="3"/>
  <c r="AK1241" i="3"/>
  <c r="AL1241" i="3" s="1"/>
  <c r="AE1178" i="3"/>
  <c r="AF1178" i="3" s="1"/>
  <c r="AG1178" i="3" s="1"/>
  <c r="AN1178" i="3"/>
  <c r="AK1178" i="3"/>
  <c r="AL1178" i="3" s="1"/>
  <c r="AN1258" i="3"/>
  <c r="AK1258" i="3"/>
  <c r="AL1258" i="3" s="1"/>
  <c r="AK1200" i="3"/>
  <c r="AL1200" i="3" s="1"/>
  <c r="AN1255" i="3"/>
  <c r="AK1192" i="3"/>
  <c r="AL1192" i="3" s="1"/>
  <c r="AE1098" i="3"/>
  <c r="AF1098" i="3" s="1"/>
  <c r="AG1098" i="3" s="1"/>
  <c r="AN1098" i="3"/>
  <c r="AK1098" i="3"/>
  <c r="AL1098" i="3" s="1"/>
  <c r="AK1038" i="3"/>
  <c r="AL1038" i="3" s="1"/>
  <c r="AN1038" i="3"/>
  <c r="AN981" i="3"/>
  <c r="AK981" i="3"/>
  <c r="AL981" i="3" s="1"/>
  <c r="AN1021" i="3"/>
  <c r="AE970" i="3"/>
  <c r="AF970" i="3" s="1"/>
  <c r="AG970" i="3" s="1"/>
  <c r="AK970" i="3"/>
  <c r="AL970" i="3" s="1"/>
  <c r="AN1069" i="3"/>
  <c r="AK1069" i="3"/>
  <c r="AL1069" i="3" s="1"/>
  <c r="AN916" i="3"/>
  <c r="AK916" i="3"/>
  <c r="AL916" i="3" s="1"/>
  <c r="AN868" i="3"/>
  <c r="AK868" i="3"/>
  <c r="AL868" i="3" s="1"/>
  <c r="AK736" i="3"/>
  <c r="AL736" i="3" s="1"/>
  <c r="AN736" i="3"/>
  <c r="AK823" i="3"/>
  <c r="AL823" i="3" s="1"/>
  <c r="AN901" i="3"/>
  <c r="AK901" i="3"/>
  <c r="AL901" i="3" s="1"/>
  <c r="AN804" i="3"/>
  <c r="AK804" i="3"/>
  <c r="AL804" i="3" s="1"/>
  <c r="AN612" i="3"/>
  <c r="AK612" i="3"/>
  <c r="AL612" i="3" s="1"/>
  <c r="AN630" i="3"/>
  <c r="AK630" i="3"/>
  <c r="AL630" i="3" s="1"/>
  <c r="AN518" i="3"/>
  <c r="AK518" i="3"/>
  <c r="AL518" i="3" s="1"/>
  <c r="AN604" i="3"/>
  <c r="AK604" i="3"/>
  <c r="AL604" i="3" s="1"/>
  <c r="AN479" i="3"/>
  <c r="AK479" i="3"/>
  <c r="AL479" i="3" s="1"/>
  <c r="AN402" i="3"/>
  <c r="AK402" i="3"/>
  <c r="AL402" i="3" s="1"/>
  <c r="AN596" i="3"/>
  <c r="AK596" i="3"/>
  <c r="AL596" i="3" s="1"/>
  <c r="AN662" i="3"/>
  <c r="AK662" i="3"/>
  <c r="AL662" i="3" s="1"/>
  <c r="AN646" i="3"/>
  <c r="AK646" i="3"/>
  <c r="AL646" i="3" s="1"/>
  <c r="AN556" i="3"/>
  <c r="AK556" i="3"/>
  <c r="AL556" i="3" s="1"/>
  <c r="AN438" i="3"/>
  <c r="AK438" i="3"/>
  <c r="AL438" i="3" s="1"/>
  <c r="AN406" i="3"/>
  <c r="AK406" i="3"/>
  <c r="AL406" i="3" s="1"/>
  <c r="AN344" i="3"/>
  <c r="AK344" i="3"/>
  <c r="AL344" i="3" s="1"/>
  <c r="AN384" i="3"/>
  <c r="AK384" i="3"/>
  <c r="AL384" i="3" s="1"/>
  <c r="AN376" i="3"/>
  <c r="AK376" i="3"/>
  <c r="AL376" i="3" s="1"/>
  <c r="AN348" i="3"/>
  <c r="AK348" i="3"/>
  <c r="AL348" i="3" s="1"/>
  <c r="AN303" i="3"/>
  <c r="AK303" i="3"/>
  <c r="AL303" i="3" s="1"/>
  <c r="AN271" i="3"/>
  <c r="AK271" i="3"/>
  <c r="AL271" i="3" s="1"/>
  <c r="AN239" i="3"/>
  <c r="AK239" i="3"/>
  <c r="AL239" i="3" s="1"/>
  <c r="AN207" i="3"/>
  <c r="AK207" i="3"/>
  <c r="AL207" i="3" s="1"/>
  <c r="AN259" i="3"/>
  <c r="AK259" i="3"/>
  <c r="AL259" i="3" s="1"/>
  <c r="AN227" i="3"/>
  <c r="AK227" i="3"/>
  <c r="AL227" i="3" s="1"/>
  <c r="AN151" i="3"/>
  <c r="AK151" i="3"/>
  <c r="AL151" i="3" s="1"/>
  <c r="AN95" i="3"/>
  <c r="AK95" i="3"/>
  <c r="AL95" i="3" s="1"/>
  <c r="AN31" i="3"/>
  <c r="AK31" i="3"/>
  <c r="AL31" i="3" s="1"/>
  <c r="AE139" i="3"/>
  <c r="AF139" i="3" s="1"/>
  <c r="AG139" i="3" s="1"/>
  <c r="AN139" i="3"/>
  <c r="AK139" i="3"/>
  <c r="AL139" i="3" s="1"/>
  <c r="AN105" i="3"/>
  <c r="AK105" i="3"/>
  <c r="AL105" i="3" s="1"/>
  <c r="AE73" i="3"/>
  <c r="AF73" i="3" s="1"/>
  <c r="AG73" i="3" s="1"/>
  <c r="AN73" i="3"/>
  <c r="AK73" i="3"/>
  <c r="AL73" i="3" s="1"/>
  <c r="AN41" i="3"/>
  <c r="AK41" i="3"/>
  <c r="AL41" i="3" s="1"/>
  <c r="AE9" i="3"/>
  <c r="AF9" i="3" s="1"/>
  <c r="AG9" i="3" s="1"/>
  <c r="AN9" i="3"/>
  <c r="AK9" i="3"/>
  <c r="AL9" i="3" s="1"/>
  <c r="AN1787" i="3"/>
  <c r="AK1794" i="3"/>
  <c r="AL1794" i="3" s="1"/>
  <c r="AE1704" i="3"/>
  <c r="AF1704" i="3" s="1"/>
  <c r="AG1704" i="3" s="1"/>
  <c r="AN1704" i="3"/>
  <c r="AK1704" i="3"/>
  <c r="AL1704" i="3" s="1"/>
  <c r="AE1650" i="3"/>
  <c r="AF1650" i="3" s="1"/>
  <c r="AG1650" i="3" s="1"/>
  <c r="AN1650" i="3"/>
  <c r="AN1599" i="3"/>
  <c r="AK1599" i="3"/>
  <c r="AL1599" i="3" s="1"/>
  <c r="AE1551" i="3"/>
  <c r="AF1551" i="3" s="1"/>
  <c r="AG1551" i="3" s="1"/>
  <c r="AN1551" i="3"/>
  <c r="AK1551" i="3"/>
  <c r="AL1551" i="3" s="1"/>
  <c r="AN1534" i="3"/>
  <c r="AK1534" i="3"/>
  <c r="AL1534" i="3" s="1"/>
  <c r="AE1421" i="3"/>
  <c r="AF1421" i="3" s="1"/>
  <c r="AG1421" i="3" s="1"/>
  <c r="AN1421" i="3"/>
  <c r="AK1421" i="3"/>
  <c r="AL1421" i="3" s="1"/>
  <c r="AK1343" i="3"/>
  <c r="AL1343" i="3" s="1"/>
  <c r="AN1329" i="3"/>
  <c r="AE1244" i="3"/>
  <c r="AF1244" i="3" s="1"/>
  <c r="AG1244" i="3" s="1"/>
  <c r="AK1244" i="3"/>
  <c r="AL1244" i="3" s="1"/>
  <c r="AN1505" i="3"/>
  <c r="AK1505" i="3"/>
  <c r="AL1505" i="3" s="1"/>
  <c r="AN1344" i="3"/>
  <c r="AK1344" i="3"/>
  <c r="AL1344" i="3" s="1"/>
  <c r="AK1288" i="3"/>
  <c r="AL1288" i="3" s="1"/>
  <c r="AN1199" i="3"/>
  <c r="AK1199" i="3"/>
  <c r="AL1199" i="3" s="1"/>
  <c r="AE1138" i="3"/>
  <c r="AF1138" i="3" s="1"/>
  <c r="AG1138" i="3" s="1"/>
  <c r="AN1138" i="3"/>
  <c r="AK1236" i="3"/>
  <c r="AL1236" i="3" s="1"/>
  <c r="AE1270" i="3"/>
  <c r="AF1270" i="3" s="1"/>
  <c r="AG1270" i="3" s="1"/>
  <c r="AN1270" i="3"/>
  <c r="AK1270" i="3"/>
  <c r="AL1270" i="3" s="1"/>
  <c r="AE1057" i="3"/>
  <c r="AF1057" i="3" s="1"/>
  <c r="AG1057" i="3" s="1"/>
  <c r="AN1057" i="3"/>
  <c r="AK1057" i="3"/>
  <c r="AL1057" i="3" s="1"/>
  <c r="AN1257" i="3"/>
  <c r="AK1002" i="3"/>
  <c r="AL1002" i="3" s="1"/>
  <c r="AN875" i="3"/>
  <c r="AK875" i="3"/>
  <c r="AL875" i="3" s="1"/>
  <c r="AN737" i="3"/>
  <c r="AK737" i="3"/>
  <c r="AL737" i="3" s="1"/>
  <c r="AN936" i="3"/>
  <c r="AK936" i="3"/>
  <c r="AL936" i="3" s="1"/>
  <c r="AK803" i="3"/>
  <c r="AL803" i="3" s="1"/>
  <c r="AN811" i="3"/>
  <c r="AK811" i="3"/>
  <c r="AL811" i="3" s="1"/>
  <c r="AE584" i="3"/>
  <c r="AF584" i="3" s="1"/>
  <c r="AG584" i="3" s="1"/>
  <c r="AN584" i="3"/>
  <c r="AK584" i="3"/>
  <c r="AL584" i="3" s="1"/>
  <c r="AN841" i="3"/>
  <c r="AK841" i="3"/>
  <c r="AL841" i="3" s="1"/>
  <c r="AN713" i="3"/>
  <c r="AK713" i="3"/>
  <c r="AL713" i="3" s="1"/>
  <c r="AN722" i="3"/>
  <c r="AK722" i="3"/>
  <c r="AL722" i="3" s="1"/>
  <c r="AK799" i="3"/>
  <c r="AL799" i="3" s="1"/>
  <c r="AN560" i="3"/>
  <c r="AK560" i="3"/>
  <c r="AL560" i="3" s="1"/>
  <c r="AN353" i="3"/>
  <c r="AK353" i="3"/>
  <c r="AL353" i="3" s="1"/>
  <c r="AN280" i="3"/>
  <c r="AK280" i="3"/>
  <c r="AL280" i="3" s="1"/>
  <c r="AN658" i="3"/>
  <c r="AK658" i="3"/>
  <c r="AL658" i="3" s="1"/>
  <c r="AN489" i="3"/>
  <c r="AK489" i="3"/>
  <c r="AL489" i="3" s="1"/>
  <c r="AN188" i="3"/>
  <c r="AK188" i="3"/>
  <c r="AL188" i="3" s="1"/>
  <c r="AN443" i="3"/>
  <c r="AK443" i="3"/>
  <c r="AL443" i="3" s="1"/>
  <c r="AN391" i="3"/>
  <c r="AK391" i="3"/>
  <c r="AL391" i="3" s="1"/>
  <c r="AE339" i="3"/>
  <c r="AF339" i="3" s="1"/>
  <c r="AG339" i="3" s="1"/>
  <c r="AN339" i="3"/>
  <c r="AK339" i="3"/>
  <c r="AL339" i="3" s="1"/>
  <c r="AN176" i="3"/>
  <c r="AK176" i="3"/>
  <c r="AL176" i="3" s="1"/>
  <c r="AN146" i="3"/>
  <c r="AK146" i="3"/>
  <c r="AL146" i="3" s="1"/>
  <c r="AN184" i="3"/>
  <c r="AK184" i="3"/>
  <c r="AL184" i="3" s="1"/>
  <c r="AN1742" i="3"/>
  <c r="AN1606" i="3"/>
  <c r="AK1606" i="3"/>
  <c r="AL1606" i="3" s="1"/>
  <c r="AE1757" i="3"/>
  <c r="AF1757" i="3" s="1"/>
  <c r="AG1757" i="3" s="1"/>
  <c r="AN1757" i="3"/>
  <c r="AN1481" i="3"/>
  <c r="AN1340" i="3"/>
  <c r="AK1340" i="3"/>
  <c r="AL1340" i="3" s="1"/>
  <c r="AN761" i="3"/>
  <c r="AK761" i="3"/>
  <c r="AL761" i="3" s="1"/>
  <c r="AN1185" i="3"/>
  <c r="AK1185" i="3"/>
  <c r="AL1185" i="3" s="1"/>
  <c r="AK1204" i="3"/>
  <c r="AL1204" i="3" s="1"/>
  <c r="AE1073" i="3"/>
  <c r="AF1073" i="3" s="1"/>
  <c r="AG1073" i="3" s="1"/>
  <c r="AK859" i="3"/>
  <c r="AL859" i="3" s="1"/>
  <c r="AN859" i="3"/>
  <c r="AN1035" i="3"/>
  <c r="AK1035" i="3"/>
  <c r="AL1035" i="3" s="1"/>
  <c r="AN952" i="3"/>
  <c r="AK952" i="3"/>
  <c r="AL952" i="3" s="1"/>
  <c r="AN1801" i="3"/>
  <c r="AN1444" i="3"/>
  <c r="AK1444" i="3"/>
  <c r="AL1444" i="3" s="1"/>
  <c r="AK1291" i="3"/>
  <c r="AL1291" i="3" s="1"/>
  <c r="AN731" i="3"/>
  <c r="AK731" i="3"/>
  <c r="AL731" i="3" s="1"/>
  <c r="AK569" i="3"/>
  <c r="AL569" i="3" s="1"/>
  <c r="AN1563" i="3"/>
  <c r="AN529" i="3"/>
  <c r="AK529" i="3"/>
  <c r="AL529" i="3" s="1"/>
  <c r="AK966" i="3"/>
  <c r="AL966" i="3" s="1"/>
  <c r="AN1141" i="3"/>
  <c r="AK1141" i="3"/>
  <c r="AL1141" i="3" s="1"/>
  <c r="AN80" i="3"/>
  <c r="AK80" i="3"/>
  <c r="AL80" i="3" s="1"/>
  <c r="AN345" i="3"/>
  <c r="AK345" i="3"/>
  <c r="AL345" i="3" s="1"/>
  <c r="AN116" i="3"/>
  <c r="AK116" i="3"/>
  <c r="AL116" i="3" s="1"/>
  <c r="AN332" i="3"/>
  <c r="AK332" i="3"/>
  <c r="AL332" i="3" s="1"/>
  <c r="AN56" i="3"/>
  <c r="AK56" i="3"/>
  <c r="AL56" i="3" s="1"/>
  <c r="AK1422" i="3"/>
  <c r="AL1422" i="3" s="1"/>
  <c r="AN806" i="3"/>
  <c r="AK806" i="3"/>
  <c r="AL806" i="3" s="1"/>
  <c r="AN1717" i="3"/>
  <c r="AK1717" i="3"/>
  <c r="AL1717" i="3" s="1"/>
  <c r="AN1501" i="3"/>
  <c r="AK1501" i="3"/>
  <c r="AL1501" i="3" s="1"/>
  <c r="AN1011" i="3"/>
  <c r="AN1613" i="3"/>
  <c r="AK1613" i="3"/>
  <c r="AL1613" i="3" s="1"/>
  <c r="AN631" i="3"/>
  <c r="AK631" i="3"/>
  <c r="AL631" i="3" s="1"/>
  <c r="AN1187" i="3"/>
  <c r="AK1187" i="3"/>
  <c r="AL1187" i="3" s="1"/>
  <c r="AN52" i="3"/>
  <c r="AK52" i="3"/>
  <c r="AL52" i="3" s="1"/>
  <c r="AE1579" i="3"/>
  <c r="AF1579" i="3" s="1"/>
  <c r="AG1579" i="3" s="1"/>
  <c r="AE1113" i="3"/>
  <c r="AF1113" i="3" s="1"/>
  <c r="AG1113" i="3" s="1"/>
  <c r="AN393" i="3"/>
  <c r="AK393" i="3"/>
  <c r="AL393" i="3" s="1"/>
  <c r="AN471" i="3"/>
  <c r="AK471" i="3"/>
  <c r="AL471" i="3" s="1"/>
  <c r="AN549" i="3"/>
  <c r="AK549" i="3"/>
  <c r="AL549" i="3" s="1"/>
  <c r="AN478" i="3"/>
  <c r="AK478" i="3"/>
  <c r="AL478" i="3" s="1"/>
  <c r="AN323" i="3"/>
  <c r="AK323" i="3"/>
  <c r="AL323" i="3" s="1"/>
  <c r="AK1623" i="3"/>
  <c r="AL1623" i="3" s="1"/>
  <c r="AN547" i="3"/>
  <c r="AK547" i="3"/>
  <c r="AL547" i="3" s="1"/>
  <c r="AN1287" i="3"/>
  <c r="AK1287" i="3"/>
  <c r="AL1287" i="3" s="1"/>
  <c r="AN657" i="3"/>
  <c r="AK657" i="3"/>
  <c r="AL657" i="3" s="1"/>
  <c r="AK692" i="3"/>
  <c r="AL692" i="3" s="1"/>
  <c r="AN84" i="3"/>
  <c r="AK84" i="3"/>
  <c r="AL84" i="3" s="1"/>
  <c r="AN1180" i="3"/>
  <c r="AK1180" i="3"/>
  <c r="AL1180" i="3" s="1"/>
  <c r="AN745" i="3"/>
  <c r="AK745" i="3"/>
  <c r="AL745" i="3" s="1"/>
  <c r="AN681" i="3"/>
  <c r="AK681" i="3"/>
  <c r="AL681" i="3" s="1"/>
  <c r="AN758" i="3"/>
  <c r="AK758" i="3"/>
  <c r="AL758" i="3" s="1"/>
  <c r="AK1521" i="3"/>
  <c r="AL1521" i="3" s="1"/>
  <c r="AO1521" i="3" s="1"/>
  <c r="AN1794" i="3"/>
  <c r="AN966" i="3"/>
  <c r="AN1691" i="3"/>
  <c r="AN1580" i="3"/>
  <c r="AN902" i="3"/>
  <c r="AO1777" i="3"/>
  <c r="AO1702" i="3"/>
  <c r="AP1702" i="3" s="1"/>
  <c r="AQ1702" i="3" s="1"/>
  <c r="AO1722" i="3"/>
  <c r="AP1722" i="3" s="1"/>
  <c r="AQ1722" i="3" s="1"/>
  <c r="AO1770" i="3"/>
  <c r="AP1770" i="3" s="1"/>
  <c r="AK1650" i="3"/>
  <c r="AL1650" i="3" s="1"/>
  <c r="AK1757" i="3"/>
  <c r="AL1757" i="3" s="1"/>
  <c r="AO1588" i="3"/>
  <c r="AP1588" i="3" s="1"/>
  <c r="AQ1588" i="3" s="1"/>
  <c r="AO1289" i="3"/>
  <c r="AP1289" i="3" s="1"/>
  <c r="AQ1289" i="3" s="1"/>
  <c r="AO1182" i="3"/>
  <c r="AP1182" i="3" s="1"/>
  <c r="AQ1182" i="3" s="1"/>
  <c r="AO1499" i="3"/>
  <c r="AP1499" i="3" s="1"/>
  <c r="AO1275" i="3"/>
  <c r="AO782" i="3"/>
  <c r="AO1625" i="3"/>
  <c r="AP1625" i="3" s="1"/>
  <c r="AQ1625" i="3" s="1"/>
  <c r="AO911" i="3"/>
  <c r="AP911" i="3" s="1"/>
  <c r="AQ911" i="3" s="1"/>
  <c r="AO1664" i="3"/>
  <c r="AP1664" i="3" s="1"/>
  <c r="AQ1664" i="3" s="1"/>
  <c r="AO1337" i="3"/>
  <c r="AP1337" i="3" s="1"/>
  <c r="AQ1337" i="3" s="1"/>
  <c r="AO1527" i="3"/>
  <c r="AP1527" i="3" s="1"/>
  <c r="AQ1527" i="3" s="1"/>
  <c r="AO1229" i="3"/>
  <c r="AO1494" i="3"/>
  <c r="AO838" i="3"/>
  <c r="AP838" i="3" s="1"/>
  <c r="AQ838" i="3" s="1"/>
  <c r="AO1407" i="3"/>
  <c r="AP1407" i="3" s="1"/>
  <c r="AQ1407" i="3" s="1"/>
  <c r="AO1336" i="3"/>
  <c r="AP1336" i="3" s="1"/>
  <c r="AQ1336" i="3" s="1"/>
  <c r="AO837" i="3"/>
  <c r="AP837" i="3" s="1"/>
  <c r="AQ837" i="3" s="1"/>
  <c r="AO253" i="3"/>
  <c r="AO694" i="3"/>
  <c r="AP694" i="3" s="1"/>
  <c r="AQ694" i="3" s="1"/>
  <c r="AN1799" i="3"/>
  <c r="AN1788" i="3"/>
  <c r="AN1609" i="3"/>
  <c r="AK1609" i="3"/>
  <c r="AL1609" i="3" s="1"/>
  <c r="AN1705" i="3"/>
  <c r="AK1705" i="3"/>
  <c r="AL1705" i="3" s="1"/>
  <c r="AK1568" i="3"/>
  <c r="AL1568" i="3" s="1"/>
  <c r="AN1539" i="3"/>
  <c r="AK1539" i="3"/>
  <c r="AL1539" i="3" s="1"/>
  <c r="AN1708" i="3"/>
  <c r="AN1531" i="3"/>
  <c r="AL1531" i="3"/>
  <c r="AN1393" i="3"/>
  <c r="AK1393" i="3"/>
  <c r="AL1393" i="3" s="1"/>
  <c r="AN1500" i="3"/>
  <c r="AK1500" i="3"/>
  <c r="AL1500" i="3" s="1"/>
  <c r="AN1375" i="3"/>
  <c r="AK1375" i="3"/>
  <c r="AL1375" i="3" s="1"/>
  <c r="AN1341" i="3"/>
  <c r="AN1373" i="3"/>
  <c r="AK1373" i="3"/>
  <c r="AL1373" i="3" s="1"/>
  <c r="AN1296" i="3"/>
  <c r="AK1296" i="3"/>
  <c r="AL1296" i="3" s="1"/>
  <c r="AK1335" i="3"/>
  <c r="AL1335" i="3" s="1"/>
  <c r="AE1252" i="3"/>
  <c r="AF1252" i="3" s="1"/>
  <c r="AG1252" i="3" s="1"/>
  <c r="AK1252" i="3"/>
  <c r="AL1252" i="3" s="1"/>
  <c r="AN1234" i="3"/>
  <c r="AN1428" i="3"/>
  <c r="AK1428" i="3"/>
  <c r="AL1428" i="3" s="1"/>
  <c r="AK1176" i="3"/>
  <c r="AL1176" i="3" s="1"/>
  <c r="AE1090" i="3"/>
  <c r="AF1090" i="3" s="1"/>
  <c r="AG1090" i="3" s="1"/>
  <c r="AN1090" i="3"/>
  <c r="AK1090" i="3"/>
  <c r="AL1090" i="3" s="1"/>
  <c r="AN1134" i="3"/>
  <c r="AK1134" i="3"/>
  <c r="AL1134" i="3" s="1"/>
  <c r="AN1031" i="3"/>
  <c r="AK1031" i="3"/>
  <c r="AL1031" i="3" s="1"/>
  <c r="AE969" i="3"/>
  <c r="AF969" i="3" s="1"/>
  <c r="AG969" i="3" s="1"/>
  <c r="AN969" i="3"/>
  <c r="AL969" i="3"/>
  <c r="AN968" i="3"/>
  <c r="AK968" i="3"/>
  <c r="AL968" i="3" s="1"/>
  <c r="AE1009" i="3"/>
  <c r="AF1009" i="3" s="1"/>
  <c r="AG1009" i="3" s="1"/>
  <c r="AN1009" i="3"/>
  <c r="AK1009" i="3"/>
  <c r="AL1009" i="3" s="1"/>
  <c r="AN991" i="3"/>
  <c r="AK991" i="3"/>
  <c r="AL991" i="3" s="1"/>
  <c r="AN908" i="3"/>
  <c r="AK908" i="3"/>
  <c r="AL908" i="3" s="1"/>
  <c r="AN876" i="3"/>
  <c r="AK876" i="3"/>
  <c r="AL876" i="3" s="1"/>
  <c r="AK914" i="3"/>
  <c r="AL914" i="3" s="1"/>
  <c r="AO914" i="3" s="1"/>
  <c r="AP914" i="3" s="1"/>
  <c r="AN860" i="3"/>
  <c r="AK860" i="3"/>
  <c r="AL860" i="3" s="1"/>
  <c r="AN834" i="3"/>
  <c r="AL834" i="3"/>
  <c r="AN669" i="3"/>
  <c r="AK669" i="3"/>
  <c r="AL669" i="3" s="1"/>
  <c r="AN645" i="3"/>
  <c r="AK645" i="3"/>
  <c r="AL645" i="3" s="1"/>
  <c r="AN808" i="3"/>
  <c r="AK808" i="3"/>
  <c r="AL808" i="3" s="1"/>
  <c r="AN611" i="3"/>
  <c r="AK611" i="3"/>
  <c r="AL611" i="3" s="1"/>
  <c r="AK890" i="3"/>
  <c r="AL890" i="3" s="1"/>
  <c r="AN516" i="3"/>
  <c r="AK516" i="3"/>
  <c r="AL516" i="3" s="1"/>
  <c r="AN532" i="3"/>
  <c r="AK532" i="3"/>
  <c r="AL532" i="3" s="1"/>
  <c r="AN472" i="3"/>
  <c r="AK472" i="3"/>
  <c r="AL472" i="3" s="1"/>
  <c r="AN394" i="3"/>
  <c r="AK394" i="3"/>
  <c r="AL394" i="3" s="1"/>
  <c r="AN468" i="3"/>
  <c r="AK468" i="3"/>
  <c r="AL468" i="3" s="1"/>
  <c r="AN388" i="3"/>
  <c r="AK388" i="3"/>
  <c r="AL388" i="3" s="1"/>
  <c r="AN336" i="3"/>
  <c r="AK336" i="3"/>
  <c r="AL336" i="3" s="1"/>
  <c r="AN404" i="3"/>
  <c r="AK404" i="3"/>
  <c r="AL404" i="3" s="1"/>
  <c r="AN338" i="3"/>
  <c r="AK338" i="3"/>
  <c r="AL338" i="3" s="1"/>
  <c r="AN390" i="3"/>
  <c r="AK390" i="3"/>
  <c r="AL390" i="3" s="1"/>
  <c r="AN463" i="3"/>
  <c r="AK463" i="3"/>
  <c r="AL463" i="3" s="1"/>
  <c r="AN372" i="3"/>
  <c r="AK372" i="3"/>
  <c r="AL372" i="3" s="1"/>
  <c r="AN548" i="3"/>
  <c r="AK548" i="3"/>
  <c r="AL548" i="3" s="1"/>
  <c r="AN382" i="3"/>
  <c r="AK382" i="3"/>
  <c r="AL382" i="3" s="1"/>
  <c r="AN572" i="3"/>
  <c r="AK572" i="3"/>
  <c r="AL572" i="3" s="1"/>
  <c r="AN258" i="3"/>
  <c r="AK258" i="3"/>
  <c r="AL258" i="3" s="1"/>
  <c r="AN226" i="3"/>
  <c r="AK226" i="3"/>
  <c r="AL226" i="3" s="1"/>
  <c r="AN177" i="3"/>
  <c r="AK177" i="3"/>
  <c r="AL177" i="3" s="1"/>
  <c r="AN87" i="3"/>
  <c r="AK87" i="3"/>
  <c r="AL87" i="3" s="1"/>
  <c r="AN23" i="3"/>
  <c r="AK23" i="3"/>
  <c r="AL23" i="3" s="1"/>
  <c r="AN274" i="3"/>
  <c r="AK274" i="3"/>
  <c r="AL274" i="3" s="1"/>
  <c r="AE1714" i="3"/>
  <c r="AF1714" i="3" s="1"/>
  <c r="AG1714" i="3" s="1"/>
  <c r="AN1714" i="3"/>
  <c r="AK1714" i="3"/>
  <c r="AL1714" i="3" s="1"/>
  <c r="AN1783" i="3"/>
  <c r="AL1783" i="3"/>
  <c r="AK1731" i="3"/>
  <c r="AL1731" i="3" s="1"/>
  <c r="AN1731" i="3"/>
  <c r="AE1784" i="3"/>
  <c r="AF1784" i="3" s="1"/>
  <c r="AG1784" i="3" s="1"/>
  <c r="AN1784" i="3"/>
  <c r="AK1784" i="3"/>
  <c r="AL1784" i="3" s="1"/>
  <c r="AN1690" i="3"/>
  <c r="AN1573" i="3"/>
  <c r="AK1573" i="3"/>
  <c r="AL1573" i="3" s="1"/>
  <c r="AN1759" i="3"/>
  <c r="AN1479" i="3"/>
  <c r="AN1666" i="3"/>
  <c r="AK1687" i="3"/>
  <c r="AL1687" i="3" s="1"/>
  <c r="AN1487" i="3"/>
  <c r="AK1487" i="3"/>
  <c r="AL1487" i="3" s="1"/>
  <c r="AN1394" i="3"/>
  <c r="AK1510" i="3"/>
  <c r="AL1510" i="3" s="1"/>
  <c r="AE1338" i="3"/>
  <c r="AF1338" i="3" s="1"/>
  <c r="AG1338" i="3" s="1"/>
  <c r="AN1338" i="3"/>
  <c r="AK1338" i="3"/>
  <c r="AL1338" i="3" s="1"/>
  <c r="AN1251" i="3"/>
  <c r="AK1251" i="3"/>
  <c r="AL1251" i="3" s="1"/>
  <c r="AN1445" i="3"/>
  <c r="AK1445" i="3"/>
  <c r="AL1445" i="3" s="1"/>
  <c r="AE1327" i="3"/>
  <c r="AF1327" i="3" s="1"/>
  <c r="AG1327" i="3" s="1"/>
  <c r="AN1231" i="3"/>
  <c r="AK1231" i="3"/>
  <c r="AL1231" i="3" s="1"/>
  <c r="AE1217" i="3"/>
  <c r="AF1217" i="3" s="1"/>
  <c r="AG1217" i="3" s="1"/>
  <c r="AN1217" i="3"/>
  <c r="AK1217" i="3"/>
  <c r="AL1217" i="3" s="1"/>
  <c r="AE1124" i="3"/>
  <c r="AF1124" i="3" s="1"/>
  <c r="AG1124" i="3" s="1"/>
  <c r="AK1124" i="3"/>
  <c r="AL1124" i="3" s="1"/>
  <c r="AN1071" i="3"/>
  <c r="AK1268" i="3"/>
  <c r="AL1268" i="3" s="1"/>
  <c r="AN1268" i="3"/>
  <c r="AN947" i="3"/>
  <c r="AK947" i="3"/>
  <c r="AL947" i="3" s="1"/>
  <c r="AE1050" i="3"/>
  <c r="AF1050" i="3" s="1"/>
  <c r="AG1050" i="3" s="1"/>
  <c r="AK1050" i="3"/>
  <c r="AL1050" i="3" s="1"/>
  <c r="AN958" i="3"/>
  <c r="AE857" i="3"/>
  <c r="AF857" i="3" s="1"/>
  <c r="AG857" i="3" s="1"/>
  <c r="AN857" i="3"/>
  <c r="AK857" i="3"/>
  <c r="AL857" i="3" s="1"/>
  <c r="AN919" i="3"/>
  <c r="AK919" i="3"/>
  <c r="AL919" i="3" s="1"/>
  <c r="AK998" i="3"/>
  <c r="AL998" i="3" s="1"/>
  <c r="AN998" i="3"/>
  <c r="AN897" i="3"/>
  <c r="AK897" i="3"/>
  <c r="AL897" i="3" s="1"/>
  <c r="AN955" i="3"/>
  <c r="AK955" i="3"/>
  <c r="AL955" i="3" s="1"/>
  <c r="AN723" i="3"/>
  <c r="AK723" i="3"/>
  <c r="AL723" i="3" s="1"/>
  <c r="AE684" i="3"/>
  <c r="AF684" i="3" s="1"/>
  <c r="AG684" i="3" s="1"/>
  <c r="AK684" i="3"/>
  <c r="AL684" i="3" s="1"/>
  <c r="AO684" i="3" s="1"/>
  <c r="AN738" i="3"/>
  <c r="AN649" i="3"/>
  <c r="AK649" i="3"/>
  <c r="AL649" i="3" s="1"/>
  <c r="AN746" i="3"/>
  <c r="AK746" i="3"/>
  <c r="AL746" i="3" s="1"/>
  <c r="AN314" i="3"/>
  <c r="AK314" i="3"/>
  <c r="AL314" i="3" s="1"/>
  <c r="AN439" i="3"/>
  <c r="AK439" i="3"/>
  <c r="AL439" i="3" s="1"/>
  <c r="AN340" i="3"/>
  <c r="AK340" i="3"/>
  <c r="AL340" i="3" s="1"/>
  <c r="AN275" i="3"/>
  <c r="AK275" i="3"/>
  <c r="AL275" i="3" s="1"/>
  <c r="AN617" i="3"/>
  <c r="AK617" i="3"/>
  <c r="AL617" i="3" s="1"/>
  <c r="AE415" i="3"/>
  <c r="AF415" i="3" s="1"/>
  <c r="AG415" i="3" s="1"/>
  <c r="AN415" i="3"/>
  <c r="AK415" i="3"/>
  <c r="AL415" i="3" s="1"/>
  <c r="AN283" i="3"/>
  <c r="AK283" i="3"/>
  <c r="AL283" i="3" s="1"/>
  <c r="AN180" i="3"/>
  <c r="AK180" i="3"/>
  <c r="AL180" i="3" s="1"/>
  <c r="AN538" i="3"/>
  <c r="AK538" i="3"/>
  <c r="AL538" i="3" s="1"/>
  <c r="AN457" i="3"/>
  <c r="AK457" i="3"/>
  <c r="AL457" i="3" s="1"/>
  <c r="AN333" i="3"/>
  <c r="AK333" i="3"/>
  <c r="AL333" i="3" s="1"/>
  <c r="AN230" i="3"/>
  <c r="AK230" i="3"/>
  <c r="AL230" i="3" s="1"/>
  <c r="AN147" i="3"/>
  <c r="AK147" i="3"/>
  <c r="AL147" i="3" s="1"/>
  <c r="AE40" i="3"/>
  <c r="AF40" i="3" s="1"/>
  <c r="AG40" i="3" s="1"/>
  <c r="AN40" i="3"/>
  <c r="AK40" i="3"/>
  <c r="AL40" i="3" s="1"/>
  <c r="AE92" i="3"/>
  <c r="AF92" i="3" s="1"/>
  <c r="AG92" i="3" s="1"/>
  <c r="AN92" i="3"/>
  <c r="AK92" i="3"/>
  <c r="AL92" i="3" s="1"/>
  <c r="AE60" i="3"/>
  <c r="AF60" i="3" s="1"/>
  <c r="AG60" i="3" s="1"/>
  <c r="AN60" i="3"/>
  <c r="AK60" i="3"/>
  <c r="AL60" i="3" s="1"/>
  <c r="AN1746" i="3"/>
  <c r="AK1746" i="3"/>
  <c r="AL1746" i="3" s="1"/>
  <c r="AN1453" i="3"/>
  <c r="AK1453" i="3"/>
  <c r="AL1453" i="3" s="1"/>
  <c r="AK1679" i="3"/>
  <c r="AL1679" i="3" s="1"/>
  <c r="AN1334" i="3"/>
  <c r="AK1334" i="3"/>
  <c r="AL1334" i="3" s="1"/>
  <c r="AN1808" i="3"/>
  <c r="AK1808" i="3"/>
  <c r="AL1808" i="3" s="1"/>
  <c r="AN730" i="3"/>
  <c r="AK730" i="3"/>
  <c r="AL730" i="3" s="1"/>
  <c r="AN1321" i="3"/>
  <c r="AN1181" i="3"/>
  <c r="AK1671" i="3"/>
  <c r="AL1671" i="3" s="1"/>
  <c r="AK1196" i="3"/>
  <c r="AL1196" i="3" s="1"/>
  <c r="AN1196" i="3"/>
  <c r="AN1743" i="3"/>
  <c r="AE1140" i="3"/>
  <c r="AF1140" i="3" s="1"/>
  <c r="AG1140" i="3" s="1"/>
  <c r="AK1140" i="3"/>
  <c r="AL1140" i="3" s="1"/>
  <c r="AN1017" i="3"/>
  <c r="AK1017" i="3"/>
  <c r="AL1017" i="3" s="1"/>
  <c r="AN822" i="3"/>
  <c r="AK822" i="3"/>
  <c r="AL822" i="3" s="1"/>
  <c r="AN1299" i="3"/>
  <c r="AE1197" i="3"/>
  <c r="AF1197" i="3" s="1"/>
  <c r="AG1197" i="3" s="1"/>
  <c r="AN1197" i="3"/>
  <c r="AK1197" i="3"/>
  <c r="AL1197" i="3" s="1"/>
  <c r="AN944" i="3"/>
  <c r="AK944" i="3"/>
  <c r="AL944" i="3" s="1"/>
  <c r="AN767" i="3"/>
  <c r="AN1043" i="3"/>
  <c r="AN710" i="3"/>
  <c r="AK710" i="3"/>
  <c r="AL710" i="3" s="1"/>
  <c r="AK565" i="3"/>
  <c r="AL565" i="3" s="1"/>
  <c r="AO565" i="3" s="1"/>
  <c r="AP565" i="3" s="1"/>
  <c r="AQ565" i="3" s="1"/>
  <c r="AN1419" i="3"/>
  <c r="AK1419" i="3"/>
  <c r="AL1419" i="3" s="1"/>
  <c r="AN1107" i="3"/>
  <c r="AN848" i="3"/>
  <c r="AK848" i="3"/>
  <c r="AL848" i="3" s="1"/>
  <c r="AE608" i="3"/>
  <c r="AF608" i="3" s="1"/>
  <c r="AG608" i="3" s="1"/>
  <c r="AN608" i="3"/>
  <c r="AK608" i="3"/>
  <c r="AL608" i="3" s="1"/>
  <c r="AN682" i="3"/>
  <c r="AK682" i="3"/>
  <c r="AL682" i="3" s="1"/>
  <c r="AE100" i="3"/>
  <c r="AF100" i="3" s="1"/>
  <c r="AG100" i="3" s="1"/>
  <c r="AN100" i="3"/>
  <c r="AK100" i="3"/>
  <c r="AL100" i="3" s="1"/>
  <c r="AN112" i="3"/>
  <c r="AK112" i="3"/>
  <c r="AL112" i="3" s="1"/>
  <c r="AN351" i="3"/>
  <c r="AK351" i="3"/>
  <c r="AL351" i="3" s="1"/>
  <c r="AN780" i="3"/>
  <c r="AK780" i="3"/>
  <c r="AL780" i="3" s="1"/>
  <c r="AK1695" i="3"/>
  <c r="AL1695" i="3" s="1"/>
  <c r="AN1492" i="3"/>
  <c r="AK1492" i="3"/>
  <c r="AL1492" i="3" s="1"/>
  <c r="AN605" i="3"/>
  <c r="AK605" i="3"/>
  <c r="AL605" i="3" s="1"/>
  <c r="AN790" i="3"/>
  <c r="AK790" i="3"/>
  <c r="AL790" i="3" s="1"/>
  <c r="AN1051" i="3"/>
  <c r="AK1051" i="3"/>
  <c r="AL1051" i="3" s="1"/>
  <c r="AN45" i="3"/>
  <c r="AK45" i="3"/>
  <c r="AL45" i="3" s="1"/>
  <c r="AN1579" i="3"/>
  <c r="AK1113" i="3"/>
  <c r="AL1113" i="3" s="1"/>
  <c r="AN1088" i="3"/>
  <c r="AK1088" i="3"/>
  <c r="AL1088" i="3" s="1"/>
  <c r="AN395" i="3"/>
  <c r="AK395" i="3"/>
  <c r="AL395" i="3" s="1"/>
  <c r="AN1294" i="3"/>
  <c r="AK1294" i="3"/>
  <c r="AL1294" i="3" s="1"/>
  <c r="AN1165" i="3"/>
  <c r="AK1165" i="3"/>
  <c r="AL1165" i="3" s="1"/>
  <c r="AK1034" i="3"/>
  <c r="AL1034" i="3" s="1"/>
  <c r="AN1513" i="3"/>
  <c r="AN1728" i="3"/>
  <c r="AK1728" i="3"/>
  <c r="AL1728" i="3" s="1"/>
  <c r="AN517" i="3"/>
  <c r="AK517" i="3"/>
  <c r="AL517" i="3" s="1"/>
  <c r="AN1249" i="3"/>
  <c r="AK1249" i="3"/>
  <c r="AL1249" i="3" s="1"/>
  <c r="AN650" i="3"/>
  <c r="AK650" i="3"/>
  <c r="AL650" i="3" s="1"/>
  <c r="AN329" i="3"/>
  <c r="AK329" i="3"/>
  <c r="AL329" i="3" s="1"/>
  <c r="AN74" i="3"/>
  <c r="AK74" i="3"/>
  <c r="AL74" i="3" s="1"/>
  <c r="AE186" i="3"/>
  <c r="AF186" i="3" s="1"/>
  <c r="AG186" i="3" s="1"/>
  <c r="AN186" i="3"/>
  <c r="AK186" i="3"/>
  <c r="AL186" i="3" s="1"/>
  <c r="AN1119" i="3"/>
  <c r="AK1119" i="3"/>
  <c r="AL1119" i="3" s="1"/>
  <c r="AK561" i="3"/>
  <c r="AL561" i="3" s="1"/>
  <c r="AN985" i="3"/>
  <c r="AK985" i="3"/>
  <c r="AL985" i="3" s="1"/>
  <c r="AN1207" i="3"/>
  <c r="AK1207" i="3"/>
  <c r="AL1207" i="3" s="1"/>
  <c r="AN1252" i="3"/>
  <c r="AN1204" i="3"/>
  <c r="AN1687" i="3"/>
  <c r="AN815" i="3"/>
  <c r="AN561" i="3"/>
  <c r="AK1766" i="3"/>
  <c r="AL1766" i="3" s="1"/>
  <c r="AK1742" i="3"/>
  <c r="AL1742" i="3" s="1"/>
  <c r="AK1690" i="3"/>
  <c r="AL1690" i="3" s="1"/>
  <c r="AK1759" i="3"/>
  <c r="AL1759" i="3" s="1"/>
  <c r="AK1801" i="3"/>
  <c r="AL1801" i="3" s="1"/>
  <c r="AO1735" i="3"/>
  <c r="AP1735" i="3" s="1"/>
  <c r="AQ1735" i="3" s="1"/>
  <c r="AO1740" i="3"/>
  <c r="AP1740" i="3" s="1"/>
  <c r="AQ1740" i="3" s="1"/>
  <c r="AK1481" i="3"/>
  <c r="AL1481" i="3" s="1"/>
  <c r="AO1171" i="3"/>
  <c r="AK1054" i="3"/>
  <c r="AL1054" i="3" s="1"/>
  <c r="AK958" i="3"/>
  <c r="AL958" i="3" s="1"/>
  <c r="AO1611" i="3"/>
  <c r="AP1611" i="3" s="1"/>
  <c r="AQ1611" i="3" s="1"/>
  <c r="AO1309" i="3"/>
  <c r="AP1309" i="3" s="1"/>
  <c r="AQ1309" i="3" s="1"/>
  <c r="AO1095" i="3"/>
  <c r="AP1095" i="3" s="1"/>
  <c r="AQ1095" i="3" s="1"/>
  <c r="AO863" i="3"/>
  <c r="AO1265" i="3"/>
  <c r="AP1265" i="3" s="1"/>
  <c r="AQ1265" i="3" s="1"/>
  <c r="AO1137" i="3"/>
  <c r="AP1137" i="3" s="1"/>
  <c r="AQ1137" i="3" s="1"/>
  <c r="AO1370" i="3"/>
  <c r="AO1146" i="3"/>
  <c r="AP1146" i="3" s="1"/>
  <c r="AQ1146" i="3" s="1"/>
  <c r="AO1640" i="3"/>
  <c r="AP1640" i="3" s="1"/>
  <c r="AQ1640" i="3" s="1"/>
  <c r="AO1518" i="3"/>
  <c r="AP1518" i="3" s="1"/>
  <c r="AQ1518" i="3" s="1"/>
  <c r="AO1326" i="3"/>
  <c r="AP1326" i="3" s="1"/>
  <c r="AQ1326" i="3" s="1"/>
  <c r="AO858" i="3"/>
  <c r="AO1495" i="3"/>
  <c r="AP1495" i="3" s="1"/>
  <c r="AQ1495" i="3" s="1"/>
  <c r="AO887" i="3"/>
  <c r="AO1142" i="3"/>
  <c r="AP1142" i="3" s="1"/>
  <c r="AQ1142" i="3" s="1"/>
  <c r="AO1397" i="3"/>
  <c r="AP1397" i="3" s="1"/>
  <c r="AQ1397" i="3" s="1"/>
  <c r="AO1448" i="3"/>
  <c r="AP1448" i="3" s="1"/>
  <c r="AQ1448" i="3" s="1"/>
  <c r="AO1304" i="3"/>
  <c r="AP1304" i="3" s="1"/>
  <c r="AQ1304" i="3" s="1"/>
  <c r="AO813" i="3"/>
  <c r="AO749" i="3"/>
  <c r="AP749" i="3" s="1"/>
  <c r="AQ749" i="3" s="1"/>
  <c r="AO69" i="3"/>
  <c r="AP69" i="3" s="1"/>
  <c r="AQ69" i="3" s="1"/>
  <c r="AN1781" i="3"/>
  <c r="AN1701" i="3"/>
  <c r="AK1701" i="3"/>
  <c r="AL1701" i="3" s="1"/>
  <c r="AK1667" i="3"/>
  <c r="AL1667" i="3" s="1"/>
  <c r="AN1667" i="3"/>
  <c r="AN1729" i="3"/>
  <c r="AK1729" i="3"/>
  <c r="AL1729" i="3" s="1"/>
  <c r="AN1689" i="3"/>
  <c r="AK1689" i="3"/>
  <c r="AL1689" i="3" s="1"/>
  <c r="AN1649" i="3"/>
  <c r="AK1649" i="3"/>
  <c r="AL1649" i="3" s="1"/>
  <c r="AN1637" i="3"/>
  <c r="AK1637" i="3"/>
  <c r="AL1637" i="3" s="1"/>
  <c r="AN1605" i="3"/>
  <c r="AK1605" i="3"/>
  <c r="AL1605" i="3" s="1"/>
  <c r="AE1580" i="3"/>
  <c r="AF1580" i="3" s="1"/>
  <c r="AG1580" i="3" s="1"/>
  <c r="AL1580" i="3"/>
  <c r="AN1626" i="3"/>
  <c r="AK1626" i="3"/>
  <c r="AL1626" i="3" s="1"/>
  <c r="AK1560" i="3"/>
  <c r="AL1560" i="3" s="1"/>
  <c r="AN1560" i="3"/>
  <c r="AN1590" i="3"/>
  <c r="AK1590" i="3"/>
  <c r="AL1590" i="3" s="1"/>
  <c r="AN1484" i="3"/>
  <c r="AK1484" i="3"/>
  <c r="AL1484" i="3" s="1"/>
  <c r="AN1457" i="3"/>
  <c r="AL1457" i="3"/>
  <c r="AN1467" i="3"/>
  <c r="AK1467" i="3"/>
  <c r="AL1467" i="3" s="1"/>
  <c r="AN1524" i="3"/>
  <c r="AK1524" i="3"/>
  <c r="AL1524" i="3" s="1"/>
  <c r="AN1441" i="3"/>
  <c r="AK1441" i="3"/>
  <c r="AL1441" i="3" s="1"/>
  <c r="AE1359" i="3"/>
  <c r="AF1359" i="3" s="1"/>
  <c r="AG1359" i="3" s="1"/>
  <c r="AK1359" i="3"/>
  <c r="AL1359" i="3" s="1"/>
  <c r="AO1359" i="3" s="1"/>
  <c r="AP1359" i="3" s="1"/>
  <c r="AQ1359" i="3" s="1"/>
  <c r="AN1365" i="3"/>
  <c r="AK1365" i="3"/>
  <c r="AL1365" i="3" s="1"/>
  <c r="AN1226" i="3"/>
  <c r="AK1226" i="3"/>
  <c r="AL1226" i="3" s="1"/>
  <c r="AN1377" i="3"/>
  <c r="AK1377" i="3"/>
  <c r="AL1377" i="3" s="1"/>
  <c r="AN1170" i="3"/>
  <c r="AN1211" i="3"/>
  <c r="AK1211" i="3"/>
  <c r="AL1211" i="3" s="1"/>
  <c r="AK1280" i="3"/>
  <c r="AL1280" i="3" s="1"/>
  <c r="AE1082" i="3"/>
  <c r="AF1082" i="3" s="1"/>
  <c r="AG1082" i="3" s="1"/>
  <c r="AN1082" i="3"/>
  <c r="AK1082" i="3"/>
  <c r="AL1082" i="3" s="1"/>
  <c r="AN1174" i="3"/>
  <c r="AK1174" i="3"/>
  <c r="AL1174" i="3" s="1"/>
  <c r="AN1023" i="3"/>
  <c r="AK1023" i="3"/>
  <c r="AL1023" i="3" s="1"/>
  <c r="AN945" i="3"/>
  <c r="AK1093" i="3"/>
  <c r="AL1093" i="3" s="1"/>
  <c r="AO1093" i="3" s="1"/>
  <c r="AN1013" i="3"/>
  <c r="AK1013" i="3"/>
  <c r="AL1013" i="3" s="1"/>
  <c r="AN1008" i="3"/>
  <c r="AK1008" i="3"/>
  <c r="AL1008" i="3" s="1"/>
  <c r="AN977" i="3"/>
  <c r="AK977" i="3"/>
  <c r="AL977" i="3" s="1"/>
  <c r="AN900" i="3"/>
  <c r="AK900" i="3"/>
  <c r="AL900" i="3" s="1"/>
  <c r="AK819" i="3"/>
  <c r="AL819" i="3" s="1"/>
  <c r="AO819" i="3" s="1"/>
  <c r="AP819" i="3" s="1"/>
  <c r="AN693" i="3"/>
  <c r="AK693" i="3"/>
  <c r="AL693" i="3" s="1"/>
  <c r="AN621" i="3"/>
  <c r="AK621" i="3"/>
  <c r="AL621" i="3" s="1"/>
  <c r="AN776" i="3"/>
  <c r="AK776" i="3"/>
  <c r="AL776" i="3" s="1"/>
  <c r="AN603" i="3"/>
  <c r="AK603" i="3"/>
  <c r="AL603" i="3" s="1"/>
  <c r="AN917" i="3"/>
  <c r="AK917" i="3"/>
  <c r="AL917" i="3" s="1"/>
  <c r="AN784" i="3"/>
  <c r="AK784" i="3"/>
  <c r="AL784" i="3" s="1"/>
  <c r="AN800" i="3"/>
  <c r="AK800" i="3"/>
  <c r="AL800" i="3" s="1"/>
  <c r="AN590" i="3"/>
  <c r="AK590" i="3"/>
  <c r="AL590" i="3" s="1"/>
  <c r="AE450" i="3"/>
  <c r="AF450" i="3" s="1"/>
  <c r="AG450" i="3" s="1"/>
  <c r="AN450" i="3"/>
  <c r="AK450" i="3"/>
  <c r="AL450" i="3" s="1"/>
  <c r="AE386" i="3"/>
  <c r="AF386" i="3" s="1"/>
  <c r="AG386" i="3" s="1"/>
  <c r="AN386" i="3"/>
  <c r="AK386" i="3"/>
  <c r="AL386" i="3" s="1"/>
  <c r="AN461" i="3"/>
  <c r="AK461" i="3"/>
  <c r="AL461" i="3" s="1"/>
  <c r="AN430" i="3"/>
  <c r="AK430" i="3"/>
  <c r="AL430" i="3" s="1"/>
  <c r="AN398" i="3"/>
  <c r="AK398" i="3"/>
  <c r="AL398" i="3" s="1"/>
  <c r="AN330" i="3"/>
  <c r="AK330" i="3"/>
  <c r="AL330" i="3" s="1"/>
  <c r="AE324" i="3"/>
  <c r="AF324" i="3" s="1"/>
  <c r="AG324" i="3" s="1"/>
  <c r="AN324" i="3"/>
  <c r="AK324" i="3"/>
  <c r="AL324" i="3" s="1"/>
  <c r="AN360" i="3"/>
  <c r="AK360" i="3"/>
  <c r="AL360" i="3" s="1"/>
  <c r="AN320" i="3"/>
  <c r="AK320" i="3"/>
  <c r="AL320" i="3" s="1"/>
  <c r="AN420" i="3"/>
  <c r="AK420" i="3"/>
  <c r="AL420" i="3" s="1"/>
  <c r="AN295" i="3"/>
  <c r="AK295" i="3"/>
  <c r="AL295" i="3" s="1"/>
  <c r="AE263" i="3"/>
  <c r="AF263" i="3" s="1"/>
  <c r="AG263" i="3" s="1"/>
  <c r="AN263" i="3"/>
  <c r="AK263" i="3"/>
  <c r="AL263" i="3" s="1"/>
  <c r="AN231" i="3"/>
  <c r="AK231" i="3"/>
  <c r="AL231" i="3" s="1"/>
  <c r="AN199" i="3"/>
  <c r="AK199" i="3"/>
  <c r="AL199" i="3" s="1"/>
  <c r="AN171" i="3"/>
  <c r="AK171" i="3"/>
  <c r="AL171" i="3" s="1"/>
  <c r="AN267" i="3"/>
  <c r="AK267" i="3"/>
  <c r="AL267" i="3" s="1"/>
  <c r="AN235" i="3"/>
  <c r="AK235" i="3"/>
  <c r="AL235" i="3" s="1"/>
  <c r="AN203" i="3"/>
  <c r="AK203" i="3"/>
  <c r="AL203" i="3" s="1"/>
  <c r="AN161" i="3"/>
  <c r="AK161" i="3"/>
  <c r="AL161" i="3" s="1"/>
  <c r="AN79" i="3"/>
  <c r="AK79" i="3"/>
  <c r="AL79" i="3" s="1"/>
  <c r="AN15" i="3"/>
  <c r="AK15" i="3"/>
  <c r="AL15" i="3" s="1"/>
  <c r="AN129" i="3"/>
  <c r="AK129" i="3"/>
  <c r="AL129" i="3" s="1"/>
  <c r="AN97" i="3"/>
  <c r="AK97" i="3"/>
  <c r="AL97" i="3" s="1"/>
  <c r="AN65" i="3"/>
  <c r="AK65" i="3"/>
  <c r="AL65" i="3" s="1"/>
  <c r="AE33" i="3"/>
  <c r="AF33" i="3" s="1"/>
  <c r="AG33" i="3" s="1"/>
  <c r="AN33" i="3"/>
  <c r="AK33" i="3"/>
  <c r="AL33" i="3" s="1"/>
  <c r="AN1680" i="3"/>
  <c r="AK1680" i="3"/>
  <c r="AL1680" i="3" s="1"/>
  <c r="AN1586" i="3"/>
  <c r="AK1586" i="3"/>
  <c r="AL1586" i="3" s="1"/>
  <c r="AN1775" i="3"/>
  <c r="AN1658" i="3"/>
  <c r="AN1581" i="3"/>
  <c r="AK1581" i="3"/>
  <c r="AL1581" i="3" s="1"/>
  <c r="AN1508" i="3"/>
  <c r="AK1508" i="3"/>
  <c r="AL1508" i="3" s="1"/>
  <c r="AN1388" i="3"/>
  <c r="AK1388" i="3"/>
  <c r="AL1388" i="3" s="1"/>
  <c r="AE1323" i="3"/>
  <c r="AF1323" i="3" s="1"/>
  <c r="AG1323" i="3" s="1"/>
  <c r="AK1323" i="3"/>
  <c r="AL1323" i="3" s="1"/>
  <c r="AK1478" i="3"/>
  <c r="AL1478" i="3" s="1"/>
  <c r="AK1434" i="3"/>
  <c r="AL1434" i="3" s="1"/>
  <c r="AN1434" i="3"/>
  <c r="AN1163" i="3"/>
  <c r="AK1163" i="3"/>
  <c r="AL1163" i="3" s="1"/>
  <c r="AN1205" i="3"/>
  <c r="AK1205" i="3"/>
  <c r="AL1205" i="3" s="1"/>
  <c r="AN1115" i="3"/>
  <c r="AN1060" i="3"/>
  <c r="AK1060" i="3"/>
  <c r="AL1060" i="3" s="1"/>
  <c r="AN1139" i="3"/>
  <c r="AK1228" i="3"/>
  <c r="AL1228" i="3" s="1"/>
  <c r="AN1167" i="3"/>
  <c r="AK1167" i="3"/>
  <c r="AL1167" i="3" s="1"/>
  <c r="AN1047" i="3"/>
  <c r="AK1047" i="3"/>
  <c r="AL1047" i="3" s="1"/>
  <c r="AE915" i="3"/>
  <c r="AF915" i="3" s="1"/>
  <c r="AG915" i="3" s="1"/>
  <c r="AN915" i="3"/>
  <c r="AN988" i="3"/>
  <c r="AK988" i="3"/>
  <c r="AL988" i="3" s="1"/>
  <c r="AN888" i="3"/>
  <c r="AK888" i="3"/>
  <c r="AL888" i="3" s="1"/>
  <c r="AN785" i="3"/>
  <c r="AK785" i="3"/>
  <c r="AL785" i="3" s="1"/>
  <c r="AN809" i="3"/>
  <c r="AK809" i="3"/>
  <c r="AL809" i="3" s="1"/>
  <c r="AN641" i="3"/>
  <c r="AK641" i="3"/>
  <c r="AL641" i="3" s="1"/>
  <c r="AN824" i="3"/>
  <c r="AK824" i="3"/>
  <c r="AL824" i="3" s="1"/>
  <c r="AN726" i="3"/>
  <c r="AK726" i="3"/>
  <c r="AL726" i="3" s="1"/>
  <c r="AN644" i="3"/>
  <c r="AK644" i="3"/>
  <c r="AL644" i="3" s="1"/>
  <c r="AN862" i="3"/>
  <c r="AK862" i="3"/>
  <c r="AL862" i="3" s="1"/>
  <c r="AN793" i="3"/>
  <c r="AK793" i="3"/>
  <c r="AL793" i="3" s="1"/>
  <c r="AN531" i="3"/>
  <c r="AK531" i="3"/>
  <c r="AL531" i="3" s="1"/>
  <c r="AN511" i="3"/>
  <c r="AK511" i="3"/>
  <c r="AL511" i="3" s="1"/>
  <c r="AN335" i="3"/>
  <c r="AK335" i="3"/>
  <c r="AL335" i="3" s="1"/>
  <c r="AN552" i="3"/>
  <c r="AK552" i="3"/>
  <c r="AL552" i="3" s="1"/>
  <c r="AK660" i="3"/>
  <c r="AL660" i="3" s="1"/>
  <c r="AO660" i="3" s="1"/>
  <c r="AP660" i="3" s="1"/>
  <c r="AQ660" i="3" s="1"/>
  <c r="AK593" i="3"/>
  <c r="AL593" i="3" s="1"/>
  <c r="AE367" i="3"/>
  <c r="AF367" i="3" s="1"/>
  <c r="AG367" i="3" s="1"/>
  <c r="AN367" i="3"/>
  <c r="AK367" i="3"/>
  <c r="AL367" i="3" s="1"/>
  <c r="AE178" i="3"/>
  <c r="AF178" i="3" s="1"/>
  <c r="AG178" i="3" s="1"/>
  <c r="AN178" i="3"/>
  <c r="AK178" i="3"/>
  <c r="AL178" i="3" s="1"/>
  <c r="AN687" i="3"/>
  <c r="AK687" i="3"/>
  <c r="AL687" i="3" s="1"/>
  <c r="AE212" i="3"/>
  <c r="AF212" i="3" s="1"/>
  <c r="AG212" i="3" s="1"/>
  <c r="AN212" i="3"/>
  <c r="AK212" i="3"/>
  <c r="AL212" i="3" s="1"/>
  <c r="AE85" i="3"/>
  <c r="AF85" i="3" s="1"/>
  <c r="AG85" i="3" s="1"/>
  <c r="AN85" i="3"/>
  <c r="AK85" i="3"/>
  <c r="AL85" i="3" s="1"/>
  <c r="AN142" i="3"/>
  <c r="AK142" i="3"/>
  <c r="AL142" i="3" s="1"/>
  <c r="AN128" i="3"/>
  <c r="AK128" i="3"/>
  <c r="AL128" i="3" s="1"/>
  <c r="AE53" i="3"/>
  <c r="AF53" i="3" s="1"/>
  <c r="AG53" i="3" s="1"/>
  <c r="AN53" i="3"/>
  <c r="AK53" i="3"/>
  <c r="AL53" i="3" s="1"/>
  <c r="AN130" i="3"/>
  <c r="AK130" i="3"/>
  <c r="AL130" i="3" s="1"/>
  <c r="AN721" i="3"/>
  <c r="AK721" i="3"/>
  <c r="AL721" i="3" s="1"/>
  <c r="AK1446" i="3"/>
  <c r="AL1446" i="3" s="1"/>
  <c r="AO1446" i="3" s="1"/>
  <c r="AE1671" i="3"/>
  <c r="AF1671" i="3" s="1"/>
  <c r="AG1671" i="3" s="1"/>
  <c r="AK1188" i="3"/>
  <c r="AL1188" i="3" s="1"/>
  <c r="AN801" i="3"/>
  <c r="AK801" i="3"/>
  <c r="AL801" i="3" s="1"/>
  <c r="AE1559" i="3"/>
  <c r="AF1559" i="3" s="1"/>
  <c r="AG1559" i="3" s="1"/>
  <c r="AN1559" i="3"/>
  <c r="AK1559" i="3"/>
  <c r="AL1559" i="3" s="1"/>
  <c r="AN1533" i="3"/>
  <c r="AK1533" i="3"/>
  <c r="AL1533" i="3" s="1"/>
  <c r="AN1356" i="3"/>
  <c r="AK1356" i="3"/>
  <c r="AL1356" i="3" s="1"/>
  <c r="AN1297" i="3"/>
  <c r="AK1297" i="3"/>
  <c r="AL1297" i="3" s="1"/>
  <c r="AK1132" i="3"/>
  <c r="AL1132" i="3" s="1"/>
  <c r="AN940" i="3"/>
  <c r="AK940" i="3"/>
  <c r="AL940" i="3" s="1"/>
  <c r="AN1733" i="3"/>
  <c r="AK1754" i="3"/>
  <c r="AL1754" i="3" s="1"/>
  <c r="AL1319" i="3"/>
  <c r="AN1319" i="3"/>
  <c r="AN1189" i="3"/>
  <c r="AK1189" i="3"/>
  <c r="AL1189" i="3" s="1"/>
  <c r="AK1506" i="3"/>
  <c r="AL1506" i="3" s="1"/>
  <c r="AO1506" i="3" s="1"/>
  <c r="AN469" i="3"/>
  <c r="AK469" i="3"/>
  <c r="AL469" i="3" s="1"/>
  <c r="AN512" i="3"/>
  <c r="AK512" i="3"/>
  <c r="AL512" i="3" s="1"/>
  <c r="AN777" i="3"/>
  <c r="AK777" i="3"/>
  <c r="AL777" i="3" s="1"/>
  <c r="AN583" i="3"/>
  <c r="AK583" i="3"/>
  <c r="AL583" i="3" s="1"/>
  <c r="AN509" i="3"/>
  <c r="AK509" i="3"/>
  <c r="AL509" i="3" s="1"/>
  <c r="AN718" i="3"/>
  <c r="AK718" i="3"/>
  <c r="AL718" i="3" s="1"/>
  <c r="AN984" i="3"/>
  <c r="AK984" i="3"/>
  <c r="AL984" i="3" s="1"/>
  <c r="AN315" i="3"/>
  <c r="AK315" i="3"/>
  <c r="AL315" i="3" s="1"/>
  <c r="AN321" i="3"/>
  <c r="AK321" i="3"/>
  <c r="AL321" i="3" s="1"/>
  <c r="AE77" i="3"/>
  <c r="AF77" i="3" s="1"/>
  <c r="AG77" i="3" s="1"/>
  <c r="AN77" i="3"/>
  <c r="AK77" i="3"/>
  <c r="AL77" i="3" s="1"/>
  <c r="AN307" i="3"/>
  <c r="AK307" i="3"/>
  <c r="AL307" i="3" s="1"/>
  <c r="AN158" i="3"/>
  <c r="AK158" i="3"/>
  <c r="AL158" i="3" s="1"/>
  <c r="AN284" i="3"/>
  <c r="AK284" i="3"/>
  <c r="AL284" i="3" s="1"/>
  <c r="AN1360" i="3"/>
  <c r="AK1360" i="3"/>
  <c r="AL1360" i="3" s="1"/>
  <c r="AN1485" i="3"/>
  <c r="AK1485" i="3"/>
  <c r="AL1485" i="3" s="1"/>
  <c r="AN953" i="3"/>
  <c r="AK953" i="3"/>
  <c r="AL953" i="3" s="1"/>
  <c r="AE601" i="3"/>
  <c r="AF601" i="3" s="1"/>
  <c r="AG601" i="3" s="1"/>
  <c r="AN601" i="3"/>
  <c r="AK601" i="3"/>
  <c r="AL601" i="3" s="1"/>
  <c r="AN1469" i="3"/>
  <c r="AN1546" i="3"/>
  <c r="AK1546" i="3"/>
  <c r="AL1546" i="3" s="1"/>
  <c r="AN697" i="3"/>
  <c r="AK697" i="3"/>
  <c r="AL697" i="3" s="1"/>
  <c r="AN294" i="3"/>
  <c r="AK294" i="3"/>
  <c r="AL294" i="3" s="1"/>
  <c r="AN1127" i="3"/>
  <c r="AN451" i="3"/>
  <c r="AK451" i="3"/>
  <c r="AL451" i="3" s="1"/>
  <c r="AE1165" i="3"/>
  <c r="AF1165" i="3" s="1"/>
  <c r="AG1165" i="3" s="1"/>
  <c r="AN1567" i="3"/>
  <c r="AK1567" i="3"/>
  <c r="AL1567" i="3" s="1"/>
  <c r="AN1418" i="3"/>
  <c r="AK1418" i="3"/>
  <c r="AL1418" i="3" s="1"/>
  <c r="AN460" i="3"/>
  <c r="AK460" i="3"/>
  <c r="AL460" i="3" s="1"/>
  <c r="AN1585" i="3"/>
  <c r="AK1585" i="3"/>
  <c r="AL1585" i="3" s="1"/>
  <c r="AN1720" i="3"/>
  <c r="AK1720" i="3"/>
  <c r="AL1720" i="3" s="1"/>
  <c r="AN168" i="3"/>
  <c r="AK168" i="3"/>
  <c r="AL168" i="3" s="1"/>
  <c r="AN1549" i="3"/>
  <c r="AK1549" i="3"/>
  <c r="AL1549" i="3" s="1"/>
  <c r="AN1018" i="3"/>
  <c r="AK1018" i="3"/>
  <c r="AL1018" i="3" s="1"/>
  <c r="AN1634" i="3"/>
  <c r="AL1634" i="3"/>
  <c r="AN29" i="3"/>
  <c r="AK29" i="3"/>
  <c r="AL29" i="3" s="1"/>
  <c r="AN1461" i="3"/>
  <c r="AK1461" i="3"/>
  <c r="AL1461" i="3" s="1"/>
  <c r="AN673" i="3"/>
  <c r="AK673" i="3"/>
  <c r="AL673" i="3" s="1"/>
  <c r="AN90" i="3"/>
  <c r="AK90" i="3"/>
  <c r="AL90" i="3" s="1"/>
  <c r="AN182" i="3"/>
  <c r="AK182" i="3"/>
  <c r="AL182" i="3" s="1"/>
  <c r="AN1766" i="3"/>
  <c r="AN1490" i="3"/>
  <c r="AN1438" i="3"/>
  <c r="AN1244" i="3"/>
  <c r="AN1200" i="3"/>
  <c r="AN1054" i="3"/>
  <c r="AN1002" i="3"/>
  <c r="AN1679" i="3"/>
  <c r="AN1568" i="3"/>
  <c r="AN1343" i="3"/>
  <c r="AN1291" i="3"/>
  <c r="AN890" i="3"/>
  <c r="AK1807" i="3"/>
  <c r="AL1807" i="3" s="1"/>
  <c r="AO1762" i="3"/>
  <c r="AP1762" i="3" s="1"/>
  <c r="AQ1762" i="3" s="1"/>
  <c r="AO1803" i="3"/>
  <c r="AK1658" i="3"/>
  <c r="AL1658" i="3" s="1"/>
  <c r="AO1749" i="3"/>
  <c r="AP1749" i="3" s="1"/>
  <c r="AQ1749" i="3" s="1"/>
  <c r="AO1710" i="3"/>
  <c r="AP1710" i="3" s="1"/>
  <c r="AQ1710" i="3" s="1"/>
  <c r="AO1812" i="3"/>
  <c r="AO1724" i="3"/>
  <c r="AP1724" i="3" s="1"/>
  <c r="AQ1724" i="3" s="1"/>
  <c r="AK1564" i="3"/>
  <c r="AL1564" i="3" s="1"/>
  <c r="AO1564" i="3" s="1"/>
  <c r="AP1564" i="3" s="1"/>
  <c r="AK1470" i="3"/>
  <c r="AL1470" i="3" s="1"/>
  <c r="AO1353" i="3"/>
  <c r="AP1353" i="3" s="1"/>
  <c r="AQ1353" i="3" s="1"/>
  <c r="AK1043" i="3"/>
  <c r="AL1043" i="3" s="1"/>
  <c r="AK1394" i="3"/>
  <c r="AL1394" i="3" s="1"/>
  <c r="AO1298" i="3"/>
  <c r="AK1181" i="3"/>
  <c r="AL1181" i="3" s="1"/>
  <c r="AO967" i="3"/>
  <c r="AP967" i="3" s="1"/>
  <c r="AQ967" i="3" s="1"/>
  <c r="AK1414" i="3"/>
  <c r="AL1414" i="3" s="1"/>
  <c r="AO1414" i="3" s="1"/>
  <c r="AK1115" i="3"/>
  <c r="AL1115" i="3" s="1"/>
  <c r="AK945" i="3"/>
  <c r="AL945" i="3" s="1"/>
  <c r="AO1713" i="3"/>
  <c r="AP1713" i="3" s="1"/>
  <c r="AQ1713" i="3" s="1"/>
  <c r="AO1577" i="3"/>
  <c r="AP1577" i="3" s="1"/>
  <c r="AQ1577" i="3" s="1"/>
  <c r="AK1327" i="3"/>
  <c r="AL1327" i="3" s="1"/>
  <c r="AO1125" i="3"/>
  <c r="AP1125" i="3" s="1"/>
  <c r="AQ1125" i="3" s="1"/>
  <c r="AO1632" i="3"/>
  <c r="AP1632" i="3" s="1"/>
  <c r="AQ1632" i="3" s="1"/>
  <c r="AO1315" i="3"/>
  <c r="AO1399" i="3"/>
  <c r="AP1399" i="3" s="1"/>
  <c r="AQ1399" i="3" s="1"/>
  <c r="AO871" i="3"/>
  <c r="AP871" i="3" s="1"/>
  <c r="AQ871" i="3" s="1"/>
  <c r="AO1121" i="3"/>
  <c r="AP1121" i="3" s="1"/>
  <c r="AQ1121" i="3" s="1"/>
  <c r="AO1725" i="3"/>
  <c r="AP1725" i="3" s="1"/>
  <c r="AQ1725" i="3" s="1"/>
  <c r="AO1247" i="3"/>
  <c r="AO1440" i="3"/>
  <c r="AP1440" i="3" s="1"/>
  <c r="AQ1440" i="3" s="1"/>
  <c r="AO1256" i="3"/>
  <c r="AP1256" i="3" s="1"/>
  <c r="AQ1256" i="3" s="1"/>
  <c r="AN1645" i="3"/>
  <c r="AK1645" i="3"/>
  <c r="AL1645" i="3" s="1"/>
  <c r="AN1756" i="3"/>
  <c r="AN1753" i="3"/>
  <c r="AL1753" i="3"/>
  <c r="AE1659" i="3"/>
  <c r="AF1659" i="3" s="1"/>
  <c r="AG1659" i="3" s="1"/>
  <c r="AN1669" i="3"/>
  <c r="AK1669" i="3"/>
  <c r="AL1669" i="3" s="1"/>
  <c r="AK1603" i="3"/>
  <c r="AL1603" i="3" s="1"/>
  <c r="AK1572" i="3"/>
  <c r="AL1572" i="3" s="1"/>
  <c r="AO1572" i="3" s="1"/>
  <c r="AP1572" i="3" s="1"/>
  <c r="AE1516" i="3"/>
  <c r="AF1516" i="3" s="1"/>
  <c r="AG1516" i="3" s="1"/>
  <c r="AN1516" i="3"/>
  <c r="AK1516" i="3"/>
  <c r="AL1516" i="3" s="1"/>
  <c r="AN1612" i="3"/>
  <c r="AN1542" i="3"/>
  <c r="AK1542" i="3"/>
  <c r="AL1542" i="3" s="1"/>
  <c r="AK1442" i="3"/>
  <c r="AL1442" i="3" s="1"/>
  <c r="AO1442" i="3" s="1"/>
  <c r="AP1442" i="3" s="1"/>
  <c r="AN1449" i="3"/>
  <c r="AN1396" i="3"/>
  <c r="AK1396" i="3"/>
  <c r="AL1396" i="3" s="1"/>
  <c r="AN1379" i="3"/>
  <c r="AK1379" i="3"/>
  <c r="AL1379" i="3" s="1"/>
  <c r="AN1385" i="3"/>
  <c r="AL1385" i="3"/>
  <c r="AN1328" i="3"/>
  <c r="AK1328" i="3"/>
  <c r="AL1328" i="3" s="1"/>
  <c r="AN1322" i="3"/>
  <c r="AK1322" i="3"/>
  <c r="AL1322" i="3" s="1"/>
  <c r="AN1447" i="3"/>
  <c r="AN1269" i="3"/>
  <c r="AK1269" i="3"/>
  <c r="AL1269" i="3" s="1"/>
  <c r="AN1218" i="3"/>
  <c r="AK1218" i="3"/>
  <c r="AL1218" i="3" s="1"/>
  <c r="AK1303" i="3"/>
  <c r="AL1303" i="3" s="1"/>
  <c r="AO1303" i="3" s="1"/>
  <c r="AP1303" i="3" s="1"/>
  <c r="AK1184" i="3"/>
  <c r="AL1184" i="3" s="1"/>
  <c r="AK1224" i="3"/>
  <c r="AL1224" i="3" s="1"/>
  <c r="AE1058" i="3"/>
  <c r="AF1058" i="3" s="1"/>
  <c r="AG1058" i="3" s="1"/>
  <c r="AK1058" i="3"/>
  <c r="AL1058" i="3" s="1"/>
  <c r="AN1058" i="3"/>
  <c r="AN1122" i="3"/>
  <c r="AK1122" i="3"/>
  <c r="AL1122" i="3" s="1"/>
  <c r="AK1077" i="3"/>
  <c r="AL1077" i="3" s="1"/>
  <c r="AN1001" i="3"/>
  <c r="AN1015" i="3"/>
  <c r="AK1015" i="3"/>
  <c r="AL1015" i="3" s="1"/>
  <c r="AN892" i="3"/>
  <c r="AK892" i="3"/>
  <c r="AL892" i="3" s="1"/>
  <c r="AN866" i="3"/>
  <c r="AK898" i="3"/>
  <c r="AL898" i="3" s="1"/>
  <c r="AO898" i="3" s="1"/>
  <c r="AP898" i="3" s="1"/>
  <c r="AQ898" i="3" s="1"/>
  <c r="AN595" i="3"/>
  <c r="AK595" i="3"/>
  <c r="AL595" i="3" s="1"/>
  <c r="AK906" i="3"/>
  <c r="AL906" i="3" s="1"/>
  <c r="AN877" i="3"/>
  <c r="AK877" i="3"/>
  <c r="AL877" i="3" s="1"/>
  <c r="AN510" i="3"/>
  <c r="AK510" i="3"/>
  <c r="AL510" i="3" s="1"/>
  <c r="AN582" i="3"/>
  <c r="AK582" i="3"/>
  <c r="AL582" i="3" s="1"/>
  <c r="AN526" i="3"/>
  <c r="AK526" i="3"/>
  <c r="AL526" i="3" s="1"/>
  <c r="AE442" i="3"/>
  <c r="AF442" i="3" s="1"/>
  <c r="AG442" i="3" s="1"/>
  <c r="AN442" i="3"/>
  <c r="AK442" i="3"/>
  <c r="AL442" i="3" s="1"/>
  <c r="AN550" i="3"/>
  <c r="AK550" i="3"/>
  <c r="AL550" i="3" s="1"/>
  <c r="AN558" i="3"/>
  <c r="AK558" i="3"/>
  <c r="AL558" i="3" s="1"/>
  <c r="AN536" i="3"/>
  <c r="AK536" i="3"/>
  <c r="AL536" i="3" s="1"/>
  <c r="AN316" i="3"/>
  <c r="AK316" i="3"/>
  <c r="AL316" i="3" s="1"/>
  <c r="AN378" i="3"/>
  <c r="AK378" i="3"/>
  <c r="AL378" i="3" s="1"/>
  <c r="AN313" i="3"/>
  <c r="AK313" i="3"/>
  <c r="AL313" i="3" s="1"/>
  <c r="AN456" i="3"/>
  <c r="AK456" i="3"/>
  <c r="AL456" i="3" s="1"/>
  <c r="AN356" i="3"/>
  <c r="AK356" i="3"/>
  <c r="AL356" i="3" s="1"/>
  <c r="AN366" i="3"/>
  <c r="AK366" i="3"/>
  <c r="AL366" i="3" s="1"/>
  <c r="AN396" i="3"/>
  <c r="AK396" i="3"/>
  <c r="AL396" i="3" s="1"/>
  <c r="AN520" i="3"/>
  <c r="AK520" i="3"/>
  <c r="AL520" i="3" s="1"/>
  <c r="AN328" i="3"/>
  <c r="AK328" i="3"/>
  <c r="AL328" i="3" s="1"/>
  <c r="AN191" i="3"/>
  <c r="AK191" i="3"/>
  <c r="AL191" i="3" s="1"/>
  <c r="AN143" i="3"/>
  <c r="AK143" i="3"/>
  <c r="AL143" i="3" s="1"/>
  <c r="AN145" i="3"/>
  <c r="AK145" i="3"/>
  <c r="AL145" i="3" s="1"/>
  <c r="AN266" i="3"/>
  <c r="AK266" i="3"/>
  <c r="AL266" i="3" s="1"/>
  <c r="AN234" i="3"/>
  <c r="AK234" i="3"/>
  <c r="AL234" i="3" s="1"/>
  <c r="AN202" i="3"/>
  <c r="AK202" i="3"/>
  <c r="AL202" i="3" s="1"/>
  <c r="AN135" i="3"/>
  <c r="AK135" i="3"/>
  <c r="AL135" i="3" s="1"/>
  <c r="AN71" i="3"/>
  <c r="AK71" i="3"/>
  <c r="AL71" i="3" s="1"/>
  <c r="AN7" i="3"/>
  <c r="AK7" i="3"/>
  <c r="AL7" i="3" s="1"/>
  <c r="AN169" i="3"/>
  <c r="AK169" i="3"/>
  <c r="AL169" i="3" s="1"/>
  <c r="AN1755" i="3"/>
  <c r="AL1755" i="3"/>
  <c r="AN1652" i="3"/>
  <c r="AL1652" i="3"/>
  <c r="AN1677" i="3"/>
  <c r="AK1677" i="3"/>
  <c r="AL1677" i="3" s="1"/>
  <c r="AK1631" i="3"/>
  <c r="AL1631" i="3" s="1"/>
  <c r="AN1631" i="3"/>
  <c r="AN1761" i="3"/>
  <c r="AN1748" i="3"/>
  <c r="AL1748" i="3"/>
  <c r="AN1308" i="3"/>
  <c r="AK1308" i="3"/>
  <c r="AL1308" i="3" s="1"/>
  <c r="AK1502" i="3"/>
  <c r="AL1502" i="3" s="1"/>
  <c r="AO1502" i="3" s="1"/>
  <c r="AP1502" i="3" s="1"/>
  <c r="AN1477" i="3"/>
  <c r="AK1477" i="3"/>
  <c r="AL1477" i="3" s="1"/>
  <c r="AE1324" i="3"/>
  <c r="AF1324" i="3" s="1"/>
  <c r="AG1324" i="3" s="1"/>
  <c r="AN1324" i="3"/>
  <c r="AK1324" i="3"/>
  <c r="AL1324" i="3" s="1"/>
  <c r="AN1108" i="3"/>
  <c r="AK1108" i="3"/>
  <c r="AL1108" i="3" s="1"/>
  <c r="AE1053" i="3"/>
  <c r="AF1053" i="3" s="1"/>
  <c r="AG1053" i="3" s="1"/>
  <c r="AN1053" i="3"/>
  <c r="AN1203" i="3"/>
  <c r="AK1203" i="3"/>
  <c r="AL1203" i="3" s="1"/>
  <c r="AN1233" i="3"/>
  <c r="AK1233" i="3"/>
  <c r="AL1233" i="3" s="1"/>
  <c r="AE1042" i="3"/>
  <c r="AF1042" i="3" s="1"/>
  <c r="AG1042" i="3" s="1"/>
  <c r="AN1198" i="3"/>
  <c r="AK1198" i="3"/>
  <c r="AL1198" i="3" s="1"/>
  <c r="AK934" i="3"/>
  <c r="AL934" i="3" s="1"/>
  <c r="AN907" i="3"/>
  <c r="AK907" i="3"/>
  <c r="AL907" i="3" s="1"/>
  <c r="AN996" i="3"/>
  <c r="AK996" i="3"/>
  <c r="AL996" i="3" s="1"/>
  <c r="AN909" i="3"/>
  <c r="AK909" i="3"/>
  <c r="AL909" i="3" s="1"/>
  <c r="AE865" i="3"/>
  <c r="AF865" i="3" s="1"/>
  <c r="AG865" i="3" s="1"/>
  <c r="AN865" i="3"/>
  <c r="AK865" i="3"/>
  <c r="AL865" i="3" s="1"/>
  <c r="AK878" i="3"/>
  <c r="AL878" i="3" s="1"/>
  <c r="AN878" i="3"/>
  <c r="AN753" i="3"/>
  <c r="AK753" i="3"/>
  <c r="AL753" i="3" s="1"/>
  <c r="AN636" i="3"/>
  <c r="AK636" i="3"/>
  <c r="AL636" i="3" s="1"/>
  <c r="AN525" i="3"/>
  <c r="AK525" i="3"/>
  <c r="AL525" i="3" s="1"/>
  <c r="AE626" i="3"/>
  <c r="AF626" i="3" s="1"/>
  <c r="AG626" i="3" s="1"/>
  <c r="AN626" i="3"/>
  <c r="AK626" i="3"/>
  <c r="AL626" i="3" s="1"/>
  <c r="AN742" i="3"/>
  <c r="AK742" i="3"/>
  <c r="AL742" i="3" s="1"/>
  <c r="AK704" i="3"/>
  <c r="AL704" i="3" s="1"/>
  <c r="AN586" i="3"/>
  <c r="AK586" i="3"/>
  <c r="AL586" i="3" s="1"/>
  <c r="AN299" i="3"/>
  <c r="AK299" i="3"/>
  <c r="AL299" i="3" s="1"/>
  <c r="AN325" i="3"/>
  <c r="AK325" i="3"/>
  <c r="AL325" i="3" s="1"/>
  <c r="AE357" i="3"/>
  <c r="AF357" i="3" s="1"/>
  <c r="AG357" i="3" s="1"/>
  <c r="AN357" i="3"/>
  <c r="AK357" i="3"/>
  <c r="AL357" i="3" s="1"/>
  <c r="AN262" i="3"/>
  <c r="AK262" i="3"/>
  <c r="AL262" i="3" s="1"/>
  <c r="AN498" i="3"/>
  <c r="AK498" i="3"/>
  <c r="AL498" i="3" s="1"/>
  <c r="AN371" i="3"/>
  <c r="AK371" i="3"/>
  <c r="AL371" i="3" s="1"/>
  <c r="AE308" i="3"/>
  <c r="AF308" i="3" s="1"/>
  <c r="AG308" i="3" s="1"/>
  <c r="AN308" i="3"/>
  <c r="AK308" i="3"/>
  <c r="AL308" i="3" s="1"/>
  <c r="AN192" i="3"/>
  <c r="AK192" i="3"/>
  <c r="AL192" i="3" s="1"/>
  <c r="AN66" i="3"/>
  <c r="AK66" i="3"/>
  <c r="AL66" i="3" s="1"/>
  <c r="AN126" i="3"/>
  <c r="AK126" i="3"/>
  <c r="AL126" i="3" s="1"/>
  <c r="AN34" i="3"/>
  <c r="AK34" i="3"/>
  <c r="AL34" i="3" s="1"/>
  <c r="AN1570" i="3"/>
  <c r="AN1662" i="3"/>
  <c r="AK1662" i="3"/>
  <c r="AL1662" i="3" s="1"/>
  <c r="AN1305" i="3"/>
  <c r="AK1305" i="3"/>
  <c r="AL1305" i="3" s="1"/>
  <c r="AL1619" i="3"/>
  <c r="AE829" i="3"/>
  <c r="AF829" i="3" s="1"/>
  <c r="AG829" i="3" s="1"/>
  <c r="AN829" i="3"/>
  <c r="AK829" i="3"/>
  <c r="AL829" i="3" s="1"/>
  <c r="AN1741" i="3"/>
  <c r="AK1374" i="3"/>
  <c r="AL1374" i="3" s="1"/>
  <c r="AN1374" i="3"/>
  <c r="AK1144" i="3"/>
  <c r="AL1144" i="3" s="1"/>
  <c r="AN1144" i="3"/>
  <c r="AN1557" i="3"/>
  <c r="AK1557" i="3"/>
  <c r="AL1557" i="3" s="1"/>
  <c r="AN1316" i="3"/>
  <c r="AK1316" i="3"/>
  <c r="AL1316" i="3" s="1"/>
  <c r="AE1106" i="3"/>
  <c r="AF1106" i="3" s="1"/>
  <c r="AG1106" i="3" s="1"/>
  <c r="AN1106" i="3"/>
  <c r="AL1106" i="3"/>
  <c r="AK791" i="3"/>
  <c r="AL791" i="3" s="1"/>
  <c r="AN791" i="3"/>
  <c r="AN1346" i="3"/>
  <c r="AK1346" i="3"/>
  <c r="AL1346" i="3" s="1"/>
  <c r="AE1091" i="3"/>
  <c r="AF1091" i="3" s="1"/>
  <c r="AG1091" i="3" s="1"/>
  <c r="AN1091" i="3"/>
  <c r="AK1091" i="3"/>
  <c r="AL1091" i="3" s="1"/>
  <c r="AK954" i="3"/>
  <c r="AL954" i="3" s="1"/>
  <c r="AO954" i="3" s="1"/>
  <c r="AK1295" i="3"/>
  <c r="AL1295" i="3" s="1"/>
  <c r="AO1295" i="3" s="1"/>
  <c r="AN1130" i="3"/>
  <c r="AK1130" i="3"/>
  <c r="AL1130" i="3" s="1"/>
  <c r="AN920" i="3"/>
  <c r="AK920" i="3"/>
  <c r="AL920" i="3" s="1"/>
  <c r="AN1598" i="3"/>
  <c r="AK1598" i="3"/>
  <c r="AL1598" i="3" s="1"/>
  <c r="AN751" i="3"/>
  <c r="AN666" i="3"/>
  <c r="AK666" i="3"/>
  <c r="AL666" i="3" s="1"/>
  <c r="AK946" i="3"/>
  <c r="AL946" i="3" s="1"/>
  <c r="AN705" i="3"/>
  <c r="AK705" i="3"/>
  <c r="AL705" i="3" s="1"/>
  <c r="AN495" i="3"/>
  <c r="AK495" i="3"/>
  <c r="AL495" i="3" s="1"/>
  <c r="AN948" i="3"/>
  <c r="AK948" i="3"/>
  <c r="AL948" i="3" s="1"/>
  <c r="AN1617" i="3"/>
  <c r="AK1617" i="3"/>
  <c r="AL1617" i="3" s="1"/>
  <c r="AN770" i="3"/>
  <c r="AK581" i="3"/>
  <c r="AL581" i="3" s="1"/>
  <c r="AN1246" i="3"/>
  <c r="AK1246" i="3"/>
  <c r="AL1246" i="3" s="1"/>
  <c r="AN166" i="3"/>
  <c r="AK166" i="3"/>
  <c r="AL166" i="3" s="1"/>
  <c r="AN268" i="3"/>
  <c r="AK268" i="3"/>
  <c r="AL268" i="3" s="1"/>
  <c r="AE26" i="3"/>
  <c r="AF26" i="3" s="1"/>
  <c r="AG26" i="3" s="1"/>
  <c r="AN26" i="3"/>
  <c r="AK26" i="3"/>
  <c r="AL26" i="3" s="1"/>
  <c r="AN849" i="3"/>
  <c r="AK849" i="3"/>
  <c r="AL849" i="3" s="1"/>
  <c r="AN1135" i="3"/>
  <c r="AK1135" i="3"/>
  <c r="AL1135" i="3" s="1"/>
  <c r="AN817" i="3"/>
  <c r="AK817" i="3"/>
  <c r="AL817" i="3" s="1"/>
  <c r="AN652" i="3"/>
  <c r="AK652" i="3"/>
  <c r="AL652" i="3" s="1"/>
  <c r="AN925" i="3"/>
  <c r="AN1538" i="3"/>
  <c r="AK668" i="3"/>
  <c r="AL668" i="3" s="1"/>
  <c r="AN668" i="3"/>
  <c r="AN292" i="3"/>
  <c r="AK292" i="3"/>
  <c r="AL292" i="3" s="1"/>
  <c r="AN1706" i="3"/>
  <c r="AN419" i="3"/>
  <c r="AK419" i="3"/>
  <c r="AL419" i="3" s="1"/>
  <c r="AN208" i="3"/>
  <c r="AK208" i="3"/>
  <c r="AL208" i="3" s="1"/>
  <c r="AN711" i="3"/>
  <c r="AK711" i="3"/>
  <c r="AL711" i="3" s="1"/>
  <c r="AN174" i="3"/>
  <c r="AK174" i="3"/>
  <c r="AL174" i="3" s="1"/>
  <c r="AN1408" i="3"/>
  <c r="AK1408" i="3"/>
  <c r="AL1408" i="3" s="1"/>
  <c r="AN607" i="3"/>
  <c r="AK607" i="3"/>
  <c r="AL607" i="3" s="1"/>
  <c r="AN1543" i="3"/>
  <c r="AK1543" i="3"/>
  <c r="AL1543" i="3" s="1"/>
  <c r="AN1154" i="3"/>
  <c r="AK1154" i="3"/>
  <c r="AL1154" i="3" s="1"/>
  <c r="AN296" i="3"/>
  <c r="AK296" i="3"/>
  <c r="AL296" i="3" s="1"/>
  <c r="AN317" i="3"/>
  <c r="AK317" i="3"/>
  <c r="AL317" i="3" s="1"/>
  <c r="AL978" i="3"/>
  <c r="AN978" i="3"/>
  <c r="AN504" i="3"/>
  <c r="AK504" i="3"/>
  <c r="AL504" i="3" s="1"/>
  <c r="AN1288" i="3"/>
  <c r="AN1192" i="3"/>
  <c r="AN1050" i="3"/>
  <c r="AN946" i="3"/>
  <c r="AN1675" i="3"/>
  <c r="AN1335" i="3"/>
  <c r="AN1124" i="3"/>
  <c r="AN803" i="3"/>
  <c r="AN593" i="3"/>
  <c r="AO1786" i="3"/>
  <c r="AP1786" i="3" s="1"/>
  <c r="AQ1786" i="3" s="1"/>
  <c r="AK1666" i="3"/>
  <c r="AL1666" i="3" s="1"/>
  <c r="AO1751" i="3"/>
  <c r="AP1751" i="3" s="1"/>
  <c r="AQ1751" i="3" s="1"/>
  <c r="AO1793" i="3"/>
  <c r="AK1804" i="3"/>
  <c r="AL1804" i="3" s="1"/>
  <c r="AK1716" i="3"/>
  <c r="AL1716" i="3" s="1"/>
  <c r="AO1636" i="3"/>
  <c r="AK1556" i="3"/>
  <c r="AL1556" i="3" s="1"/>
  <c r="AK1449" i="3"/>
  <c r="AL1449" i="3" s="1"/>
  <c r="AO1342" i="3"/>
  <c r="AK1257" i="3"/>
  <c r="AL1257" i="3" s="1"/>
  <c r="AK1139" i="3"/>
  <c r="AL1139" i="3" s="1"/>
  <c r="AO1022" i="3"/>
  <c r="AP1022" i="3" s="1"/>
  <c r="AQ1022" i="3" s="1"/>
  <c r="AK770" i="3"/>
  <c r="AL770" i="3" s="1"/>
  <c r="AK1675" i="3"/>
  <c r="AL1675" i="3" s="1"/>
  <c r="AK1587" i="3"/>
  <c r="AL1587" i="3" s="1"/>
  <c r="AO1277" i="3"/>
  <c r="AP1277" i="3" s="1"/>
  <c r="AQ1277" i="3" s="1"/>
  <c r="AK1170" i="3"/>
  <c r="AL1170" i="3" s="1"/>
  <c r="AO1063" i="3"/>
  <c r="AK1371" i="3"/>
  <c r="AL1371" i="3" s="1"/>
  <c r="AO1222" i="3"/>
  <c r="AP1222" i="3" s="1"/>
  <c r="AQ1222" i="3" s="1"/>
  <c r="AO1105" i="3"/>
  <c r="AP1105" i="3" s="1"/>
  <c r="AQ1105" i="3" s="1"/>
  <c r="AK1697" i="3"/>
  <c r="AL1697" i="3" s="1"/>
  <c r="AO1103" i="3"/>
  <c r="AP1103" i="3" s="1"/>
  <c r="AQ1103" i="3" s="1"/>
  <c r="AO1624" i="3"/>
  <c r="AO1486" i="3"/>
  <c r="AO1230" i="3"/>
  <c r="AP1230" i="3" s="1"/>
  <c r="AQ1230" i="3" s="1"/>
  <c r="AO826" i="3"/>
  <c r="AP826" i="3" s="1"/>
  <c r="AQ826" i="3" s="1"/>
  <c r="AO1325" i="3"/>
  <c r="AP1325" i="3" s="1"/>
  <c r="AQ1325" i="3" s="1"/>
  <c r="AO839" i="3"/>
  <c r="AO1345" i="3"/>
  <c r="AP1345" i="3" s="1"/>
  <c r="AQ1345" i="3" s="1"/>
  <c r="AO1621" i="3"/>
  <c r="AO1432" i="3"/>
  <c r="AP1432" i="3" s="1"/>
  <c r="AQ1432" i="3" s="1"/>
  <c r="AO797" i="3"/>
  <c r="AP797" i="3" s="1"/>
  <c r="AQ797" i="3" s="1"/>
  <c r="AO733" i="3"/>
  <c r="AP733" i="3" s="1"/>
  <c r="AQ733" i="3" s="1"/>
  <c r="AO1372" i="3"/>
  <c r="AP1372" i="3" s="1"/>
  <c r="AQ1372" i="3" s="1"/>
  <c r="AO133" i="3"/>
  <c r="AP133" i="3" s="1"/>
  <c r="AQ133" i="3" s="1"/>
  <c r="AO648" i="3"/>
  <c r="AP648" i="3" s="1"/>
  <c r="AQ648" i="3" s="1"/>
  <c r="AO197" i="3"/>
  <c r="AN1764" i="3"/>
  <c r="AK1764" i="3"/>
  <c r="AL1764" i="3" s="1"/>
  <c r="AN1684" i="3"/>
  <c r="AN1768" i="3"/>
  <c r="AK1768" i="3"/>
  <c r="AL1768" i="3" s="1"/>
  <c r="AN1693" i="3"/>
  <c r="AK1693" i="3"/>
  <c r="AL1693" i="3" s="1"/>
  <c r="AL1707" i="3"/>
  <c r="AK1552" i="3"/>
  <c r="AL1552" i="3" s="1"/>
  <c r="AN1685" i="3"/>
  <c r="AK1685" i="3"/>
  <c r="AL1685" i="3" s="1"/>
  <c r="AN1721" i="3"/>
  <c r="AK1721" i="3"/>
  <c r="AL1721" i="3" s="1"/>
  <c r="AK1719" i="3"/>
  <c r="AL1719" i="3" s="1"/>
  <c r="AO1719" i="3" s="1"/>
  <c r="AP1719" i="3" s="1"/>
  <c r="AK1635" i="3"/>
  <c r="AL1635" i="3" s="1"/>
  <c r="AO1635" i="3" s="1"/>
  <c r="AN1555" i="3"/>
  <c r="AN1595" i="3"/>
  <c r="AL1595" i="3"/>
  <c r="AK1544" i="3"/>
  <c r="AL1544" i="3" s="1"/>
  <c r="AN1544" i="3"/>
  <c r="AN1515" i="3"/>
  <c r="AK1515" i="3"/>
  <c r="AL1515" i="3" s="1"/>
  <c r="AN1574" i="3"/>
  <c r="AK1574" i="3"/>
  <c r="AL1574" i="3" s="1"/>
  <c r="AN1488" i="3"/>
  <c r="AK1488" i="3"/>
  <c r="AL1488" i="3" s="1"/>
  <c r="AN1473" i="3"/>
  <c r="AK1473" i="3"/>
  <c r="AL1473" i="3" s="1"/>
  <c r="AN1436" i="3"/>
  <c r="AK1436" i="3"/>
  <c r="AL1436" i="3" s="1"/>
  <c r="AK1458" i="3"/>
  <c r="AL1458" i="3" s="1"/>
  <c r="AK1355" i="3"/>
  <c r="AL1355" i="3" s="1"/>
  <c r="AO1355" i="3" s="1"/>
  <c r="AL1363" i="3"/>
  <c r="AN1363" i="3"/>
  <c r="AN1415" i="3"/>
  <c r="AK1415" i="3"/>
  <c r="AL1415" i="3" s="1"/>
  <c r="AN1320" i="3"/>
  <c r="AK1320" i="3"/>
  <c r="AL1320" i="3" s="1"/>
  <c r="AK1382" i="3"/>
  <c r="AL1382" i="3" s="1"/>
  <c r="AK1339" i="3"/>
  <c r="AL1339" i="3" s="1"/>
  <c r="AN1339" i="3"/>
  <c r="AE1210" i="3"/>
  <c r="AF1210" i="3" s="1"/>
  <c r="AG1210" i="3" s="1"/>
  <c r="AN1210" i="3"/>
  <c r="AK1210" i="3"/>
  <c r="AL1210" i="3" s="1"/>
  <c r="AK1248" i="3"/>
  <c r="AL1248" i="3" s="1"/>
  <c r="AN1248" i="3"/>
  <c r="AK1160" i="3"/>
  <c r="AL1160" i="3" s="1"/>
  <c r="AN1160" i="3"/>
  <c r="AK1208" i="3"/>
  <c r="AL1208" i="3" s="1"/>
  <c r="AO1208" i="3" s="1"/>
  <c r="AP1208" i="3" s="1"/>
  <c r="AK1168" i="3"/>
  <c r="AL1168" i="3" s="1"/>
  <c r="AO1168" i="3" s="1"/>
  <c r="AP1168" i="3" s="1"/>
  <c r="AN1059" i="3"/>
  <c r="AK1059" i="3"/>
  <c r="AL1059" i="3" s="1"/>
  <c r="AN1195" i="3"/>
  <c r="AK1195" i="3"/>
  <c r="AL1195" i="3" s="1"/>
  <c r="AK1240" i="3"/>
  <c r="AL1240" i="3" s="1"/>
  <c r="AO1240" i="3" s="1"/>
  <c r="AP1240" i="3" s="1"/>
  <c r="AQ1240" i="3" s="1"/>
  <c r="AN1033" i="3"/>
  <c r="AK1033" i="3"/>
  <c r="AL1033" i="3" s="1"/>
  <c r="AN1065" i="3"/>
  <c r="AL1065" i="3"/>
  <c r="AN1005" i="3"/>
  <c r="AK1005" i="3"/>
  <c r="AL1005" i="3" s="1"/>
  <c r="AK1101" i="3"/>
  <c r="AL1101" i="3" s="1"/>
  <c r="AN1101" i="3"/>
  <c r="AN1000" i="3"/>
  <c r="AK1000" i="3"/>
  <c r="AL1000" i="3" s="1"/>
  <c r="AN1129" i="3"/>
  <c r="AN960" i="3"/>
  <c r="AK960" i="3"/>
  <c r="AL960" i="3" s="1"/>
  <c r="AN884" i="3"/>
  <c r="AK884" i="3"/>
  <c r="AL884" i="3" s="1"/>
  <c r="AN861" i="3"/>
  <c r="AK861" i="3"/>
  <c r="AL861" i="3" s="1"/>
  <c r="AK930" i="3"/>
  <c r="AL930" i="3" s="1"/>
  <c r="AN709" i="3"/>
  <c r="AK709" i="3"/>
  <c r="AL709" i="3" s="1"/>
  <c r="AN661" i="3"/>
  <c r="AK661" i="3"/>
  <c r="AL661" i="3" s="1"/>
  <c r="AN637" i="3"/>
  <c r="AK637" i="3"/>
  <c r="AL637" i="3" s="1"/>
  <c r="AK855" i="3"/>
  <c r="AL855" i="3" s="1"/>
  <c r="AO855" i="3" s="1"/>
  <c r="AP855" i="3" s="1"/>
  <c r="AQ855" i="3" s="1"/>
  <c r="AK744" i="3"/>
  <c r="AL744" i="3" s="1"/>
  <c r="AO744" i="3" s="1"/>
  <c r="AN587" i="3"/>
  <c r="AK587" i="3"/>
  <c r="AL587" i="3" s="1"/>
  <c r="AN760" i="3"/>
  <c r="AK760" i="3"/>
  <c r="AL760" i="3" s="1"/>
  <c r="AN588" i="3"/>
  <c r="AK588" i="3"/>
  <c r="AL588" i="3" s="1"/>
  <c r="AN566" i="3"/>
  <c r="AK566" i="3"/>
  <c r="AL566" i="3" s="1"/>
  <c r="AN542" i="3"/>
  <c r="AK542" i="3"/>
  <c r="AL542" i="3" s="1"/>
  <c r="AN434" i="3"/>
  <c r="AK434" i="3"/>
  <c r="AL434" i="3" s="1"/>
  <c r="AN670" i="3"/>
  <c r="AK670" i="3"/>
  <c r="AL670" i="3" s="1"/>
  <c r="AN606" i="3"/>
  <c r="AK606" i="3"/>
  <c r="AL606" i="3" s="1"/>
  <c r="AN454" i="3"/>
  <c r="AK454" i="3"/>
  <c r="AL454" i="3" s="1"/>
  <c r="AN422" i="3"/>
  <c r="AK422" i="3"/>
  <c r="AL422" i="3" s="1"/>
  <c r="AN467" i="3"/>
  <c r="AK467" i="3"/>
  <c r="AL467" i="3" s="1"/>
  <c r="AN374" i="3"/>
  <c r="AK374" i="3"/>
  <c r="AL374" i="3" s="1"/>
  <c r="AN654" i="3"/>
  <c r="AK654" i="3"/>
  <c r="AL654" i="3" s="1"/>
  <c r="AN368" i="3"/>
  <c r="AK368" i="3"/>
  <c r="AL368" i="3" s="1"/>
  <c r="AN484" i="3"/>
  <c r="AK484" i="3"/>
  <c r="AL484" i="3" s="1"/>
  <c r="AN306" i="3"/>
  <c r="AK306" i="3"/>
  <c r="AL306" i="3" s="1"/>
  <c r="AN491" i="3"/>
  <c r="AK491" i="3"/>
  <c r="AL491" i="3" s="1"/>
  <c r="AN380" i="3"/>
  <c r="AK380" i="3"/>
  <c r="AL380" i="3" s="1"/>
  <c r="AN322" i="3"/>
  <c r="AK322" i="3"/>
  <c r="AL322" i="3" s="1"/>
  <c r="AN287" i="3"/>
  <c r="AK287" i="3"/>
  <c r="AL287" i="3" s="1"/>
  <c r="AN255" i="3"/>
  <c r="AK255" i="3"/>
  <c r="AL255" i="3" s="1"/>
  <c r="AN223" i="3"/>
  <c r="AK223" i="3"/>
  <c r="AL223" i="3" s="1"/>
  <c r="AN183" i="3"/>
  <c r="AK183" i="3"/>
  <c r="AL183" i="3" s="1"/>
  <c r="AN243" i="3"/>
  <c r="AK243" i="3"/>
  <c r="AL243" i="3" s="1"/>
  <c r="AN211" i="3"/>
  <c r="AK211" i="3"/>
  <c r="AL211" i="3" s="1"/>
  <c r="AN159" i="3"/>
  <c r="AK159" i="3"/>
  <c r="AL159" i="3" s="1"/>
  <c r="AN127" i="3"/>
  <c r="AK127" i="3"/>
  <c r="AL127" i="3" s="1"/>
  <c r="AN63" i="3"/>
  <c r="AK63" i="3"/>
  <c r="AL63" i="3" s="1"/>
  <c r="AN121" i="3"/>
  <c r="AK121" i="3"/>
  <c r="AL121" i="3" s="1"/>
  <c r="AN89" i="3"/>
  <c r="AK89" i="3"/>
  <c r="AL89" i="3" s="1"/>
  <c r="AN57" i="3"/>
  <c r="AK57" i="3"/>
  <c r="AL57" i="3" s="1"/>
  <c r="AN25" i="3"/>
  <c r="AK25" i="3"/>
  <c r="AL25" i="3" s="1"/>
  <c r="AN1752" i="3"/>
  <c r="AK1752" i="3"/>
  <c r="AL1752" i="3" s="1"/>
  <c r="AE1718" i="3"/>
  <c r="AF1718" i="3" s="1"/>
  <c r="AG1718" i="3" s="1"/>
  <c r="AN1718" i="3"/>
  <c r="AE1676" i="3"/>
  <c r="AF1676" i="3" s="1"/>
  <c r="AG1676" i="3" s="1"/>
  <c r="AN1676" i="3"/>
  <c r="AN1648" i="3"/>
  <c r="AK1648" i="3"/>
  <c r="AL1648" i="3" s="1"/>
  <c r="AK1663" i="3"/>
  <c r="AL1663" i="3" s="1"/>
  <c r="AN1493" i="3"/>
  <c r="AK1493" i="3"/>
  <c r="AL1493" i="3" s="1"/>
  <c r="AN1435" i="3"/>
  <c r="AK1435" i="3"/>
  <c r="AL1435" i="3" s="1"/>
  <c r="AK1474" i="3"/>
  <c r="AL1474" i="3" s="1"/>
  <c r="AN1474" i="3"/>
  <c r="AN1395" i="3"/>
  <c r="AN1535" i="3"/>
  <c r="AK1535" i="3"/>
  <c r="AL1535" i="3" s="1"/>
  <c r="AN1412" i="3"/>
  <c r="AK1412" i="3"/>
  <c r="AL1412" i="3" s="1"/>
  <c r="AE1307" i="3"/>
  <c r="AF1307" i="3" s="1"/>
  <c r="AG1307" i="3" s="1"/>
  <c r="AK1307" i="3"/>
  <c r="AL1307" i="3" s="1"/>
  <c r="AE1102" i="3"/>
  <c r="AF1102" i="3" s="1"/>
  <c r="AG1102" i="3" s="1"/>
  <c r="AN1102" i="3"/>
  <c r="AK1102" i="3"/>
  <c r="AL1102" i="3" s="1"/>
  <c r="AL1157" i="3"/>
  <c r="AN1157" i="3"/>
  <c r="AE1039" i="3"/>
  <c r="AF1039" i="3" s="1"/>
  <c r="AG1039" i="3" s="1"/>
  <c r="AN1039" i="3"/>
  <c r="AK1039" i="3"/>
  <c r="AL1039" i="3" s="1"/>
  <c r="AN921" i="3"/>
  <c r="AK921" i="3"/>
  <c r="AL921" i="3" s="1"/>
  <c r="AN941" i="3"/>
  <c r="AK941" i="3"/>
  <c r="AL941" i="3" s="1"/>
  <c r="AN896" i="3"/>
  <c r="AK896" i="3"/>
  <c r="AL896" i="3" s="1"/>
  <c r="AN942" i="3"/>
  <c r="AK942" i="3"/>
  <c r="AL942" i="3" s="1"/>
  <c r="AN965" i="3"/>
  <c r="AK965" i="3"/>
  <c r="AL965" i="3" s="1"/>
  <c r="AE912" i="3"/>
  <c r="AF912" i="3" s="1"/>
  <c r="AG912" i="3" s="1"/>
  <c r="AN912" i="3"/>
  <c r="AK912" i="3"/>
  <c r="AL912" i="3" s="1"/>
  <c r="AK851" i="3"/>
  <c r="AL851" i="3" s="1"/>
  <c r="AO851" i="3" s="1"/>
  <c r="AK775" i="3"/>
  <c r="AL775" i="3" s="1"/>
  <c r="AN796" i="3"/>
  <c r="AK796" i="3"/>
  <c r="AL796" i="3" s="1"/>
  <c r="AN698" i="3"/>
  <c r="AK698" i="3"/>
  <c r="AL698" i="3" s="1"/>
  <c r="AN618" i="3"/>
  <c r="AK618" i="3"/>
  <c r="AL618" i="3" s="1"/>
  <c r="AE496" i="3"/>
  <c r="AF496" i="3" s="1"/>
  <c r="AG496" i="3" s="1"/>
  <c r="AN496" i="3"/>
  <c r="AK496" i="3"/>
  <c r="AL496" i="3" s="1"/>
  <c r="AN802" i="3"/>
  <c r="AL802" i="3"/>
  <c r="AN706" i="3"/>
  <c r="AK706" i="3"/>
  <c r="AL706" i="3" s="1"/>
  <c r="AN623" i="3"/>
  <c r="AK623" i="3"/>
  <c r="AL623" i="3" s="1"/>
  <c r="AN814" i="3"/>
  <c r="AK814" i="3"/>
  <c r="AL814" i="3" s="1"/>
  <c r="AN195" i="3"/>
  <c r="AK195" i="3"/>
  <c r="AL195" i="3" s="1"/>
  <c r="AN405" i="3"/>
  <c r="AK405" i="3"/>
  <c r="AL405" i="3" s="1"/>
  <c r="AN254" i="3"/>
  <c r="AK254" i="3"/>
  <c r="AL254" i="3" s="1"/>
  <c r="AN544" i="3"/>
  <c r="AK544" i="3"/>
  <c r="AL544" i="3" s="1"/>
  <c r="AN541" i="3"/>
  <c r="AK541" i="3"/>
  <c r="AL541" i="3" s="1"/>
  <c r="AN236" i="3"/>
  <c r="AK236" i="3"/>
  <c r="AL236" i="3" s="1"/>
  <c r="AN639" i="3"/>
  <c r="AK639" i="3"/>
  <c r="AL639" i="3" s="1"/>
  <c r="AN488" i="3"/>
  <c r="AK488" i="3"/>
  <c r="AL488" i="3" s="1"/>
  <c r="AN431" i="3"/>
  <c r="AK431" i="3"/>
  <c r="AL431" i="3" s="1"/>
  <c r="AN365" i="3"/>
  <c r="AK365" i="3"/>
  <c r="AL365" i="3" s="1"/>
  <c r="AN134" i="3"/>
  <c r="AK134" i="3"/>
  <c r="AL134" i="3" s="1"/>
  <c r="AN64" i="3"/>
  <c r="AK64" i="3"/>
  <c r="AL64" i="3" s="1"/>
  <c r="AN136" i="3"/>
  <c r="AK136" i="3"/>
  <c r="AL136" i="3" s="1"/>
  <c r="AN117" i="3"/>
  <c r="AK117" i="3"/>
  <c r="AL117" i="3" s="1"/>
  <c r="AE32" i="3"/>
  <c r="AF32" i="3" s="1"/>
  <c r="AG32" i="3" s="1"/>
  <c r="AN32" i="3"/>
  <c r="AK32" i="3"/>
  <c r="AL32" i="3" s="1"/>
  <c r="AE1630" i="3"/>
  <c r="AF1630" i="3" s="1"/>
  <c r="AG1630" i="3" s="1"/>
  <c r="AN1630" i="3"/>
  <c r="AK1630" i="3"/>
  <c r="AL1630" i="3" s="1"/>
  <c r="AN1468" i="3"/>
  <c r="AK1468" i="3"/>
  <c r="AL1468" i="3" s="1"/>
  <c r="AN821" i="3"/>
  <c r="AK821" i="3"/>
  <c r="AL821" i="3" s="1"/>
  <c r="AN1239" i="3"/>
  <c r="AK1239" i="3"/>
  <c r="AL1239" i="3" s="1"/>
  <c r="AN1175" i="3"/>
  <c r="AK1175" i="3"/>
  <c r="AL1175" i="3" s="1"/>
  <c r="AN769" i="3"/>
  <c r="AK769" i="3"/>
  <c r="AL769" i="3" s="1"/>
  <c r="AE1491" i="3"/>
  <c r="AF1491" i="3" s="1"/>
  <c r="AG1491" i="3" s="1"/>
  <c r="AN1262" i="3"/>
  <c r="AK1262" i="3"/>
  <c r="AL1262" i="3" s="1"/>
  <c r="AE950" i="3"/>
  <c r="AF950" i="3" s="1"/>
  <c r="AG950" i="3" s="1"/>
  <c r="AK950" i="3"/>
  <c r="AL950" i="3" s="1"/>
  <c r="AO950" i="3" s="1"/>
  <c r="AN1354" i="3"/>
  <c r="AK1354" i="3"/>
  <c r="AL1354" i="3" s="1"/>
  <c r="AK1260" i="3"/>
  <c r="AL1260" i="3" s="1"/>
  <c r="AO1260" i="3" s="1"/>
  <c r="AN1100" i="3"/>
  <c r="AK1100" i="3"/>
  <c r="AL1100" i="3" s="1"/>
  <c r="AK918" i="3"/>
  <c r="AL918" i="3" s="1"/>
  <c r="AN1027" i="3"/>
  <c r="AK1027" i="3"/>
  <c r="AL1027" i="3" s="1"/>
  <c r="AN1003" i="3"/>
  <c r="AK1003" i="3"/>
  <c r="AL1003" i="3" s="1"/>
  <c r="AN591" i="3"/>
  <c r="AK591" i="3"/>
  <c r="AL591" i="3" s="1"/>
  <c r="AN1096" i="3"/>
  <c r="AK1096" i="3"/>
  <c r="AL1096" i="3" s="1"/>
  <c r="AN493" i="3"/>
  <c r="AK493" i="3"/>
  <c r="AL493" i="3" s="1"/>
  <c r="AK1402" i="3"/>
  <c r="AL1402" i="3" s="1"/>
  <c r="AO1402" i="3" s="1"/>
  <c r="AE948" i="3"/>
  <c r="AF948" i="3" s="1"/>
  <c r="AG948" i="3" s="1"/>
  <c r="AE1596" i="3"/>
  <c r="AF1596" i="3" s="1"/>
  <c r="AG1596" i="3" s="1"/>
  <c r="AN734" i="3"/>
  <c r="AK734" i="3"/>
  <c r="AL734" i="3" s="1"/>
  <c r="AN503" i="3"/>
  <c r="AK503" i="3"/>
  <c r="AL503" i="3" s="1"/>
  <c r="AN923" i="3"/>
  <c r="AK923" i="3"/>
  <c r="AL923" i="3" s="1"/>
  <c r="AN160" i="3"/>
  <c r="AK160" i="3"/>
  <c r="AL160" i="3" s="1"/>
  <c r="AN24" i="3"/>
  <c r="AK24" i="3"/>
  <c r="AL24" i="3" s="1"/>
  <c r="AN244" i="3"/>
  <c r="AK244" i="3"/>
  <c r="AL244" i="3" s="1"/>
  <c r="AE36" i="3"/>
  <c r="AF36" i="3" s="1"/>
  <c r="AG36" i="3" s="1"/>
  <c r="AN36" i="3"/>
  <c r="AK36" i="3"/>
  <c r="AL36" i="3" s="1"/>
  <c r="AN224" i="3"/>
  <c r="AK224" i="3"/>
  <c r="AL224" i="3" s="1"/>
  <c r="AE13" i="3"/>
  <c r="AF13" i="3" s="1"/>
  <c r="AG13" i="3" s="1"/>
  <c r="AN13" i="3"/>
  <c r="AK13" i="3"/>
  <c r="AL13" i="3" s="1"/>
  <c r="AN854" i="3"/>
  <c r="AK854" i="3"/>
  <c r="AL854" i="3" s="1"/>
  <c r="AE1545" i="3"/>
  <c r="AF1545" i="3" s="1"/>
  <c r="AG1545" i="3" s="1"/>
  <c r="AN1545" i="3"/>
  <c r="AK1545" i="3"/>
  <c r="AL1545" i="3" s="1"/>
  <c r="AL1426" i="3"/>
  <c r="AN894" i="3"/>
  <c r="AN1589" i="3"/>
  <c r="AK1589" i="3"/>
  <c r="AL1589" i="3" s="1"/>
  <c r="AK1156" i="3"/>
  <c r="AL1156" i="3" s="1"/>
  <c r="AO1156" i="3" s="1"/>
  <c r="AN1283" i="3"/>
  <c r="AK1283" i="3"/>
  <c r="AL1283" i="3" s="1"/>
  <c r="AN1791" i="3"/>
  <c r="AK1791" i="3"/>
  <c r="AL1791" i="3" s="1"/>
  <c r="AN1529" i="3"/>
  <c r="AK1529" i="3"/>
  <c r="AL1529" i="3" s="1"/>
  <c r="AN238" i="3"/>
  <c r="AK238" i="3"/>
  <c r="AL238" i="3" s="1"/>
  <c r="AK589" i="3"/>
  <c r="AL589" i="3" s="1"/>
  <c r="AN589" i="3"/>
  <c r="AN1642" i="3"/>
  <c r="AK1642" i="3"/>
  <c r="AL1642" i="3" s="1"/>
  <c r="AN124" i="3"/>
  <c r="AK124" i="3"/>
  <c r="AL124" i="3" s="1"/>
  <c r="AE286" i="3"/>
  <c r="AF286" i="3" s="1"/>
  <c r="AG286" i="3" s="1"/>
  <c r="AN286" i="3"/>
  <c r="AK286" i="3"/>
  <c r="AL286" i="3" s="1"/>
  <c r="AK1540" i="3"/>
  <c r="AL1540" i="3" s="1"/>
  <c r="AE1083" i="3"/>
  <c r="AF1083" i="3" s="1"/>
  <c r="AG1083" i="3" s="1"/>
  <c r="AN1083" i="3"/>
  <c r="AK1083" i="3"/>
  <c r="AL1083" i="3" s="1"/>
  <c r="AN567" i="3"/>
  <c r="AK567" i="3"/>
  <c r="AL567" i="3" s="1"/>
  <c r="AN1403" i="3"/>
  <c r="AK1403" i="3"/>
  <c r="AL1403" i="3" s="1"/>
  <c r="AN1591" i="3"/>
  <c r="AK1591" i="3"/>
  <c r="AL1591" i="3" s="1"/>
  <c r="AN319" i="3"/>
  <c r="AK319" i="3"/>
  <c r="AL319" i="3" s="1"/>
  <c r="AN702" i="3"/>
  <c r="AK702" i="3"/>
  <c r="AL702" i="3" s="1"/>
  <c r="AN1478" i="3"/>
  <c r="AN1426" i="3"/>
  <c r="AN1280" i="3"/>
  <c r="AN1236" i="3"/>
  <c r="AN1188" i="3"/>
  <c r="AN1140" i="3"/>
  <c r="AN1042" i="3"/>
  <c r="AN934" i="3"/>
  <c r="AN1671" i="3"/>
  <c r="AN1623" i="3"/>
  <c r="AN1556" i="3"/>
  <c r="AN1327" i="3"/>
  <c r="AN799" i="3"/>
  <c r="AO1734" i="3"/>
  <c r="AP1734" i="3" s="1"/>
  <c r="AQ1734" i="3" s="1"/>
  <c r="AK1775" i="3"/>
  <c r="AL1775" i="3" s="1"/>
  <c r="AK1806" i="3"/>
  <c r="AL1806" i="3" s="1"/>
  <c r="AK1741" i="3"/>
  <c r="AL1741" i="3" s="1"/>
  <c r="AO1782" i="3"/>
  <c r="AK1718" i="3"/>
  <c r="AL1718" i="3" s="1"/>
  <c r="AK1758" i="3"/>
  <c r="AL1758" i="3" s="1"/>
  <c r="AK1810" i="3"/>
  <c r="AL1810" i="3" s="1"/>
  <c r="AO1810" i="3" s="1"/>
  <c r="AK1788" i="3"/>
  <c r="AL1788" i="3" s="1"/>
  <c r="AK1708" i="3"/>
  <c r="AL1708" i="3" s="1"/>
  <c r="AO1628" i="3"/>
  <c r="AP1628" i="3" s="1"/>
  <c r="AQ1628" i="3" s="1"/>
  <c r="AK1548" i="3"/>
  <c r="AL1548" i="3" s="1"/>
  <c r="AK1438" i="3"/>
  <c r="AL1438" i="3" s="1"/>
  <c r="AO1331" i="3"/>
  <c r="AP1331" i="3" s="1"/>
  <c r="AQ1331" i="3" s="1"/>
  <c r="AO1235" i="3"/>
  <c r="AP1235" i="3" s="1"/>
  <c r="AQ1235" i="3" s="1"/>
  <c r="AK1129" i="3"/>
  <c r="AL1129" i="3" s="1"/>
  <c r="AK1011" i="3"/>
  <c r="AL1011" i="3" s="1"/>
  <c r="AK915" i="3"/>
  <c r="AL915" i="3" s="1"/>
  <c r="AK1659" i="3"/>
  <c r="AL1659" i="3" s="1"/>
  <c r="AK1579" i="3"/>
  <c r="AL1579" i="3" s="1"/>
  <c r="AK1479" i="3"/>
  <c r="AL1479" i="3" s="1"/>
  <c r="AO1362" i="3"/>
  <c r="AP1362" i="3" s="1"/>
  <c r="AQ1362" i="3" s="1"/>
  <c r="AO1266" i="3"/>
  <c r="AP1266" i="3" s="1"/>
  <c r="AQ1266" i="3" s="1"/>
  <c r="AO1149" i="3"/>
  <c r="AP1149" i="3" s="1"/>
  <c r="AQ1149" i="3" s="1"/>
  <c r="AK1053" i="3"/>
  <c r="AL1053" i="3" s="1"/>
  <c r="AO935" i="3"/>
  <c r="AP935" i="3" s="1"/>
  <c r="AQ935" i="3" s="1"/>
  <c r="AK815" i="3"/>
  <c r="AL815" i="3" s="1"/>
  <c r="AK1570" i="3"/>
  <c r="AL1570" i="3" s="1"/>
  <c r="AO1361" i="3"/>
  <c r="AO1201" i="3"/>
  <c r="AP1201" i="3" s="1"/>
  <c r="AQ1201" i="3" s="1"/>
  <c r="AK1073" i="3"/>
  <c r="AL1073" i="3" s="1"/>
  <c r="AO1681" i="3"/>
  <c r="AP1681" i="3" s="1"/>
  <c r="AQ1681" i="3" s="1"/>
  <c r="AO1519" i="3"/>
  <c r="AP1519" i="3" s="1"/>
  <c r="AQ1519" i="3" s="1"/>
  <c r="AK1071" i="3"/>
  <c r="AL1071" i="3" s="1"/>
  <c r="AO1744" i="3"/>
  <c r="AP1744" i="3" s="1"/>
  <c r="AQ1744" i="3" s="1"/>
  <c r="AO1616" i="3"/>
  <c r="AO1219" i="3"/>
  <c r="AO1293" i="3"/>
  <c r="AP1293" i="3" s="1"/>
  <c r="AQ1293" i="3" s="1"/>
  <c r="AO807" i="3"/>
  <c r="AP807" i="3" s="1"/>
  <c r="AQ807" i="3" s="1"/>
  <c r="AO1281" i="3"/>
  <c r="AP1281" i="3" s="1"/>
  <c r="AQ1281" i="3" s="1"/>
  <c r="AO1503" i="3"/>
  <c r="AP1503" i="3" s="1"/>
  <c r="AQ1503" i="3" s="1"/>
  <c r="AO1416" i="3"/>
  <c r="AP1416" i="3" s="1"/>
  <c r="AQ1416" i="3" s="1"/>
  <c r="AO727" i="3"/>
  <c r="AO261" i="3"/>
  <c r="AO789" i="3"/>
  <c r="AP789" i="3" s="1"/>
  <c r="AQ789" i="3" s="1"/>
  <c r="AO980" i="3"/>
  <c r="AP980" i="3" s="1"/>
  <c r="AQ980" i="3" s="1"/>
  <c r="AN1773" i="3"/>
  <c r="AL1773" i="3"/>
  <c r="AN1682" i="3"/>
  <c r="AN1737" i="3"/>
  <c r="AL1683" i="3"/>
  <c r="AN1683" i="3"/>
  <c r="AN1653" i="3"/>
  <c r="AK1653" i="3"/>
  <c r="AL1653" i="3" s="1"/>
  <c r="AL1691" i="3"/>
  <c r="AN1601" i="3"/>
  <c r="AK1601" i="3"/>
  <c r="AL1601" i="3" s="1"/>
  <c r="AN1547" i="3"/>
  <c r="AK1536" i="3"/>
  <c r="AL1536" i="3" s="1"/>
  <c r="AO1536" i="3" s="1"/>
  <c r="AP1536" i="3" s="1"/>
  <c r="AN1496" i="3"/>
  <c r="AK1496" i="3"/>
  <c r="AL1496" i="3" s="1"/>
  <c r="AN1417" i="3"/>
  <c r="AK1417" i="3"/>
  <c r="AL1417" i="3" s="1"/>
  <c r="AN1451" i="3"/>
  <c r="AK1451" i="3"/>
  <c r="AL1451" i="3" s="1"/>
  <c r="AE1383" i="3"/>
  <c r="AF1383" i="3" s="1"/>
  <c r="AG1383" i="3" s="1"/>
  <c r="AN1383" i="3"/>
  <c r="AL1383" i="3"/>
  <c r="AN1420" i="3"/>
  <c r="AK1420" i="3"/>
  <c r="AL1420" i="3" s="1"/>
  <c r="AN1314" i="3"/>
  <c r="AK1314" i="3"/>
  <c r="AL1314" i="3" s="1"/>
  <c r="AN1401" i="3"/>
  <c r="AK1401" i="3"/>
  <c r="AL1401" i="3" s="1"/>
  <c r="AN1290" i="3"/>
  <c r="AK1290" i="3"/>
  <c r="AL1290" i="3" s="1"/>
  <c r="AN1202" i="3"/>
  <c r="AK1202" i="3"/>
  <c r="AL1202" i="3" s="1"/>
  <c r="AN1312" i="3"/>
  <c r="AK1312" i="3"/>
  <c r="AL1312" i="3" s="1"/>
  <c r="AK1272" i="3"/>
  <c r="AL1272" i="3" s="1"/>
  <c r="AK1152" i="3"/>
  <c r="AL1152" i="3" s="1"/>
  <c r="AO1152" i="3" s="1"/>
  <c r="AP1152" i="3" s="1"/>
  <c r="AN1206" i="3"/>
  <c r="AK1206" i="3"/>
  <c r="AL1206" i="3" s="1"/>
  <c r="AN1150" i="3"/>
  <c r="AL1150" i="3"/>
  <c r="AN1052" i="3"/>
  <c r="AK1052" i="3"/>
  <c r="AL1052" i="3" s="1"/>
  <c r="AN993" i="3"/>
  <c r="AK993" i="3"/>
  <c r="AL993" i="3" s="1"/>
  <c r="AN1007" i="3"/>
  <c r="AK1007" i="3"/>
  <c r="AL1007" i="3" s="1"/>
  <c r="AN957" i="3"/>
  <c r="AL957" i="3"/>
  <c r="AN852" i="3"/>
  <c r="AK852" i="3"/>
  <c r="AL852" i="3" s="1"/>
  <c r="AN792" i="3"/>
  <c r="AK792" i="3"/>
  <c r="AL792" i="3" s="1"/>
  <c r="AN768" i="3"/>
  <c r="AK768" i="3"/>
  <c r="AL768" i="3" s="1"/>
  <c r="AN685" i="3"/>
  <c r="AK685" i="3"/>
  <c r="AL685" i="3" s="1"/>
  <c r="AN844" i="3"/>
  <c r="AK844" i="3"/>
  <c r="AL844" i="3" s="1"/>
  <c r="AN579" i="3"/>
  <c r="AK579" i="3"/>
  <c r="AL579" i="3" s="1"/>
  <c r="AK752" i="3"/>
  <c r="AL752" i="3" s="1"/>
  <c r="AO752" i="3" s="1"/>
  <c r="AP752" i="3" s="1"/>
  <c r="AE492" i="3"/>
  <c r="AF492" i="3" s="1"/>
  <c r="AG492" i="3" s="1"/>
  <c r="AN492" i="3"/>
  <c r="AK492" i="3"/>
  <c r="AL492" i="3" s="1"/>
  <c r="AN499" i="3"/>
  <c r="AK499" i="3"/>
  <c r="AL499" i="3" s="1"/>
  <c r="AN426" i="3"/>
  <c r="AK426" i="3"/>
  <c r="AL426" i="3" s="1"/>
  <c r="AN534" i="3"/>
  <c r="AK534" i="3"/>
  <c r="AL534" i="3" s="1"/>
  <c r="AN540" i="3"/>
  <c r="AK540" i="3"/>
  <c r="AL540" i="3" s="1"/>
  <c r="AN362" i="3"/>
  <c r="AK362" i="3"/>
  <c r="AL362" i="3" s="1"/>
  <c r="AN298" i="3"/>
  <c r="AK298" i="3"/>
  <c r="AL298" i="3" s="1"/>
  <c r="AN452" i="3"/>
  <c r="AK452" i="3"/>
  <c r="AL452" i="3" s="1"/>
  <c r="AN620" i="3"/>
  <c r="AK620" i="3"/>
  <c r="AL620" i="3" s="1"/>
  <c r="AN350" i="3"/>
  <c r="AK350" i="3"/>
  <c r="AL350" i="3" s="1"/>
  <c r="AN436" i="3"/>
  <c r="AK436" i="3"/>
  <c r="AL436" i="3" s="1"/>
  <c r="AN370" i="3"/>
  <c r="AK370" i="3"/>
  <c r="AL370" i="3" s="1"/>
  <c r="AN477" i="3"/>
  <c r="AK477" i="3"/>
  <c r="AL477" i="3" s="1"/>
  <c r="AN175" i="3"/>
  <c r="AK175" i="3"/>
  <c r="AL175" i="3" s="1"/>
  <c r="AN242" i="3"/>
  <c r="AK242" i="3"/>
  <c r="AL242" i="3" s="1"/>
  <c r="AN210" i="3"/>
  <c r="AK210" i="3"/>
  <c r="AL210" i="3" s="1"/>
  <c r="AN119" i="3"/>
  <c r="AK119" i="3"/>
  <c r="AL119" i="3" s="1"/>
  <c r="AN55" i="3"/>
  <c r="AK55" i="3"/>
  <c r="AL55" i="3" s="1"/>
  <c r="AE1715" i="3"/>
  <c r="AF1715" i="3" s="1"/>
  <c r="AG1715" i="3" s="1"/>
  <c r="AN1715" i="3"/>
  <c r="AN1670" i="3"/>
  <c r="AK1670" i="3"/>
  <c r="AL1670" i="3" s="1"/>
  <c r="AN1565" i="3"/>
  <c r="AK1565" i="3"/>
  <c r="AL1565" i="3" s="1"/>
  <c r="AL1790" i="3"/>
  <c r="AN1790" i="3"/>
  <c r="AN1785" i="3"/>
  <c r="AN1571" i="3"/>
  <c r="AK1571" i="3"/>
  <c r="AL1571" i="3" s="1"/>
  <c r="AE1264" i="3"/>
  <c r="AF1264" i="3" s="1"/>
  <c r="AG1264" i="3" s="1"/>
  <c r="AK1264" i="3"/>
  <c r="AL1264" i="3" s="1"/>
  <c r="AN1431" i="3"/>
  <c r="AK1431" i="3"/>
  <c r="AL1431" i="3" s="1"/>
  <c r="AE1490" i="3"/>
  <c r="AF1490" i="3" s="1"/>
  <c r="AG1490" i="3" s="1"/>
  <c r="AL1490" i="3"/>
  <c r="AE1378" i="3"/>
  <c r="AF1378" i="3" s="1"/>
  <c r="AG1378" i="3" s="1"/>
  <c r="AK1378" i="3"/>
  <c r="AL1378" i="3" s="1"/>
  <c r="AN1302" i="3"/>
  <c r="AK1302" i="3"/>
  <c r="AL1302" i="3" s="1"/>
  <c r="AN1166" i="3"/>
  <c r="AK1166" i="3"/>
  <c r="AL1166" i="3" s="1"/>
  <c r="AE1094" i="3"/>
  <c r="AF1094" i="3" s="1"/>
  <c r="AG1094" i="3" s="1"/>
  <c r="AN1094" i="3"/>
  <c r="AK1094" i="3"/>
  <c r="AL1094" i="3" s="1"/>
  <c r="AE1026" i="3"/>
  <c r="AF1026" i="3" s="1"/>
  <c r="AG1026" i="3" s="1"/>
  <c r="AK1026" i="3"/>
  <c r="AL1026" i="3" s="1"/>
  <c r="AK1066" i="3"/>
  <c r="AL1066" i="3" s="1"/>
  <c r="AO1066" i="3" s="1"/>
  <c r="AN891" i="3"/>
  <c r="AK891" i="3"/>
  <c r="AL891" i="3" s="1"/>
  <c r="AN987" i="3"/>
  <c r="AL987" i="3"/>
  <c r="AE902" i="3"/>
  <c r="AF902" i="3" s="1"/>
  <c r="AG902" i="3" s="1"/>
  <c r="AL902" i="3"/>
  <c r="AN879" i="3"/>
  <c r="AL879" i="3"/>
  <c r="AE820" i="3"/>
  <c r="AF820" i="3" s="1"/>
  <c r="AG820" i="3" s="1"/>
  <c r="AN820" i="3"/>
  <c r="AK820" i="3"/>
  <c r="AL820" i="3" s="1"/>
  <c r="AN719" i="3"/>
  <c r="AK719" i="3"/>
  <c r="AL719" i="3" s="1"/>
  <c r="AE597" i="3"/>
  <c r="AF597" i="3" s="1"/>
  <c r="AG597" i="3" s="1"/>
  <c r="AK597" i="3"/>
  <c r="AL597" i="3" s="1"/>
  <c r="AO597" i="3" s="1"/>
  <c r="AN729" i="3"/>
  <c r="AK729" i="3"/>
  <c r="AL729" i="3" s="1"/>
  <c r="AN506" i="3"/>
  <c r="AK506" i="3"/>
  <c r="AL506" i="3" s="1"/>
  <c r="AE462" i="3"/>
  <c r="AF462" i="3" s="1"/>
  <c r="AG462" i="3" s="1"/>
  <c r="AN462" i="3"/>
  <c r="AK462" i="3"/>
  <c r="AL462" i="3" s="1"/>
  <c r="AN179" i="3"/>
  <c r="AK179" i="3"/>
  <c r="AL179" i="3" s="1"/>
  <c r="AN502" i="3"/>
  <c r="AK502" i="3"/>
  <c r="AL502" i="3" s="1"/>
  <c r="AE397" i="3"/>
  <c r="AF397" i="3" s="1"/>
  <c r="AG397" i="3" s="1"/>
  <c r="AN397" i="3"/>
  <c r="AK397" i="3"/>
  <c r="AL397" i="3" s="1"/>
  <c r="AE312" i="3"/>
  <c r="AF312" i="3" s="1"/>
  <c r="AG312" i="3" s="1"/>
  <c r="AN312" i="3"/>
  <c r="AK312" i="3"/>
  <c r="AL312" i="3" s="1"/>
  <c r="AE222" i="3"/>
  <c r="AF222" i="3" s="1"/>
  <c r="AG222" i="3" s="1"/>
  <c r="AN222" i="3"/>
  <c r="AK222" i="3"/>
  <c r="AL222" i="3" s="1"/>
  <c r="AK585" i="3"/>
  <c r="AL585" i="3" s="1"/>
  <c r="AO585" i="3" s="1"/>
  <c r="AE232" i="3"/>
  <c r="AF232" i="3" s="1"/>
  <c r="AG232" i="3" s="1"/>
  <c r="AN232" i="3"/>
  <c r="AK232" i="3"/>
  <c r="AL232" i="3" s="1"/>
  <c r="AN613" i="3"/>
  <c r="AK613" i="3"/>
  <c r="AL613" i="3" s="1"/>
  <c r="AN291" i="3"/>
  <c r="AK291" i="3"/>
  <c r="AL291" i="3" s="1"/>
  <c r="AN98" i="3"/>
  <c r="AK98" i="3"/>
  <c r="AL98" i="3" s="1"/>
  <c r="AE1796" i="3"/>
  <c r="AF1796" i="3" s="1"/>
  <c r="AG1796" i="3" s="1"/>
  <c r="AN1796" i="3"/>
  <c r="AK1796" i="3"/>
  <c r="AL1796" i="3" s="1"/>
  <c r="AN1476" i="3"/>
  <c r="AK1476" i="3"/>
  <c r="AL1476" i="3" s="1"/>
  <c r="AN788" i="3"/>
  <c r="AK788" i="3"/>
  <c r="AL788" i="3" s="1"/>
  <c r="AK1703" i="3"/>
  <c r="AL1703" i="3" s="1"/>
  <c r="AN1364" i="3"/>
  <c r="AK1364" i="3"/>
  <c r="AL1364" i="3" s="1"/>
  <c r="AN1776" i="3"/>
  <c r="AK1776" i="3"/>
  <c r="AL1776" i="3" s="1"/>
  <c r="AN1489" i="3"/>
  <c r="AK1489" i="3"/>
  <c r="AL1489" i="3" s="1"/>
  <c r="AK1311" i="3"/>
  <c r="AL1311" i="3" s="1"/>
  <c r="AN1173" i="3"/>
  <c r="AK1173" i="3"/>
  <c r="AL1173" i="3" s="1"/>
  <c r="AN971" i="3"/>
  <c r="AK971" i="3"/>
  <c r="AL971" i="3" s="1"/>
  <c r="AN1491" i="3"/>
  <c r="AL1491" i="3"/>
  <c r="AN1405" i="3"/>
  <c r="AL1405" i="3"/>
  <c r="AN1332" i="3"/>
  <c r="AK1332" i="3"/>
  <c r="AL1332" i="3" s="1"/>
  <c r="AN1254" i="3"/>
  <c r="AK1254" i="3"/>
  <c r="AL1254" i="3" s="1"/>
  <c r="AK994" i="3"/>
  <c r="AL994" i="3" s="1"/>
  <c r="AO994" i="3" s="1"/>
  <c r="AN1561" i="3"/>
  <c r="AK1561" i="3"/>
  <c r="AL1561" i="3" s="1"/>
  <c r="AN929" i="3"/>
  <c r="AK929" i="3"/>
  <c r="AL929" i="3" s="1"/>
  <c r="AN647" i="3"/>
  <c r="AK647" i="3"/>
  <c r="AL647" i="3" s="1"/>
  <c r="AN1575" i="3"/>
  <c r="AK1575" i="3"/>
  <c r="AL1575" i="3" s="1"/>
  <c r="AN1384" i="3"/>
  <c r="AK1384" i="3"/>
  <c r="AL1384" i="3" s="1"/>
  <c r="AN905" i="3"/>
  <c r="AK905" i="3"/>
  <c r="AL905" i="3" s="1"/>
  <c r="AK982" i="3"/>
  <c r="AL982" i="3" s="1"/>
  <c r="AE58" i="3"/>
  <c r="AF58" i="3" s="1"/>
  <c r="AG58" i="3" s="1"/>
  <c r="AN58" i="3"/>
  <c r="AK58" i="3"/>
  <c r="AL58" i="3" s="1"/>
  <c r="AN141" i="3"/>
  <c r="AK141" i="3"/>
  <c r="AL141" i="3" s="1"/>
  <c r="AN1225" i="3"/>
  <c r="AN833" i="3"/>
  <c r="AK833" i="3"/>
  <c r="AL833" i="3" s="1"/>
  <c r="AN1537" i="3"/>
  <c r="AK1537" i="3"/>
  <c r="AL1537" i="3" s="1"/>
  <c r="AN1424" i="3"/>
  <c r="AK1424" i="3"/>
  <c r="AL1424" i="3" s="1"/>
  <c r="AE1771" i="3"/>
  <c r="AF1771" i="3" s="1"/>
  <c r="AG1771" i="3" s="1"/>
  <c r="AN1771" i="3"/>
  <c r="AK1771" i="3"/>
  <c r="AL1771" i="3" s="1"/>
  <c r="AN1553" i="3"/>
  <c r="AK1553" i="3"/>
  <c r="AL1553" i="3" s="1"/>
  <c r="AN1147" i="3"/>
  <c r="AK1147" i="3"/>
  <c r="AL1147" i="3" s="1"/>
  <c r="AK577" i="3"/>
  <c r="AL577" i="3" s="1"/>
  <c r="AN602" i="3"/>
  <c r="AK602" i="3"/>
  <c r="AL602" i="3" s="1"/>
  <c r="AN228" i="3"/>
  <c r="AK228" i="3"/>
  <c r="AL228" i="3" s="1"/>
  <c r="AN1511" i="3"/>
  <c r="AL1511" i="3"/>
  <c r="AN1032" i="3"/>
  <c r="AK1032" i="3"/>
  <c r="AL1032" i="3" s="1"/>
  <c r="AN1044" i="3"/>
  <c r="AK1044" i="3"/>
  <c r="AL1044" i="3" s="1"/>
  <c r="AN1223" i="3"/>
  <c r="AK783" i="3"/>
  <c r="AL783" i="3" s="1"/>
  <c r="AN1498" i="3"/>
  <c r="AN961" i="3"/>
  <c r="AK961" i="3"/>
  <c r="AL961" i="3" s="1"/>
  <c r="AN76" i="3"/>
  <c r="AK76" i="3"/>
  <c r="AL76" i="3" s="1"/>
  <c r="AN1380" i="3"/>
  <c r="AK1380" i="3"/>
  <c r="AL1380" i="3" s="1"/>
  <c r="AN1209" i="3"/>
  <c r="AK1209" i="3"/>
  <c r="AL1209" i="3" s="1"/>
  <c r="AK1172" i="3"/>
  <c r="AL1172" i="3" s="1"/>
  <c r="AN633" i="3"/>
  <c r="AK633" i="3"/>
  <c r="AL633" i="3" s="1"/>
  <c r="AN1596" i="3"/>
  <c r="AN1470" i="3"/>
  <c r="AN1422" i="3"/>
  <c r="AN1228" i="3"/>
  <c r="AN1184" i="3"/>
  <c r="AN1132" i="3"/>
  <c r="AN1034" i="3"/>
  <c r="AN982" i="3"/>
  <c r="AN930" i="3"/>
  <c r="AN1707" i="3"/>
  <c r="AN1663" i="3"/>
  <c r="AN1619" i="3"/>
  <c r="AN1552" i="3"/>
  <c r="AN1323" i="3"/>
  <c r="AN1077" i="3"/>
  <c r="AN783" i="3"/>
  <c r="AN581" i="3"/>
  <c r="AK1809" i="3"/>
  <c r="AL1809" i="3" s="1"/>
  <c r="AK1706" i="3"/>
  <c r="AL1706" i="3" s="1"/>
  <c r="AO1765" i="3"/>
  <c r="AP1765" i="3" s="1"/>
  <c r="AQ1765" i="3" s="1"/>
  <c r="AO1795" i="3"/>
  <c r="AP1795" i="3" s="1"/>
  <c r="AQ1795" i="3" s="1"/>
  <c r="AK1761" i="3"/>
  <c r="AL1761" i="3" s="1"/>
  <c r="AO1686" i="3"/>
  <c r="AK1747" i="3"/>
  <c r="AL1747" i="3" s="1"/>
  <c r="AO1747" i="3" s="1"/>
  <c r="AK1799" i="3"/>
  <c r="AL1799" i="3" s="1"/>
  <c r="AK6" i="3"/>
  <c r="AL6" i="3" s="1"/>
  <c r="AO6" i="3" s="1"/>
  <c r="AP6" i="3" s="1"/>
  <c r="AK1692" i="3"/>
  <c r="AL1692" i="3" s="1"/>
  <c r="AO1620" i="3"/>
  <c r="AP1620" i="3" s="1"/>
  <c r="AQ1620" i="3" s="1"/>
  <c r="AK1532" i="3"/>
  <c r="AL1532" i="3" s="1"/>
  <c r="AO1532" i="3" s="1"/>
  <c r="AK1321" i="3"/>
  <c r="AL1321" i="3" s="1"/>
  <c r="AK1225" i="3"/>
  <c r="AL1225" i="3" s="1"/>
  <c r="AK1107" i="3"/>
  <c r="AL1107" i="3" s="1"/>
  <c r="AK1001" i="3"/>
  <c r="AL1001" i="3" s="1"/>
  <c r="AK894" i="3"/>
  <c r="AL894" i="3" s="1"/>
  <c r="AK738" i="3"/>
  <c r="AL738" i="3" s="1"/>
  <c r="AK1563" i="3"/>
  <c r="AL1563" i="3" s="1"/>
  <c r="AK1469" i="3"/>
  <c r="AL1469" i="3" s="1"/>
  <c r="AK1351" i="3"/>
  <c r="AL1351" i="3" s="1"/>
  <c r="AO1351" i="3" s="1"/>
  <c r="AK1255" i="3"/>
  <c r="AL1255" i="3" s="1"/>
  <c r="AK1138" i="3"/>
  <c r="AL1138" i="3" s="1"/>
  <c r="AK1042" i="3"/>
  <c r="AL1042" i="3" s="1"/>
  <c r="AK925" i="3"/>
  <c r="AL925" i="3" s="1"/>
  <c r="AK767" i="3"/>
  <c r="AL767" i="3" s="1"/>
  <c r="AO1562" i="3"/>
  <c r="AK1329" i="3"/>
  <c r="AL1329" i="3" s="1"/>
  <c r="AO1062" i="3"/>
  <c r="AO846" i="3"/>
  <c r="AO1673" i="3"/>
  <c r="AP1673" i="3" s="1"/>
  <c r="AQ1673" i="3" s="1"/>
  <c r="AK1498" i="3"/>
  <c r="AL1498" i="3" s="1"/>
  <c r="AO1274" i="3"/>
  <c r="AP1274" i="3" s="1"/>
  <c r="AQ1274" i="3" s="1"/>
  <c r="AO975" i="3"/>
  <c r="AP975" i="3" s="1"/>
  <c r="AQ975" i="3" s="1"/>
  <c r="AO1736" i="3"/>
  <c r="AO1608" i="3"/>
  <c r="AO1390" i="3"/>
  <c r="AO1282" i="3"/>
  <c r="AO983" i="3"/>
  <c r="AO1259" i="3"/>
  <c r="AP1259" i="3" s="1"/>
  <c r="AQ1259" i="3" s="1"/>
  <c r="AO1450" i="3"/>
  <c r="AO1055" i="3"/>
  <c r="AP1055" i="3" s="1"/>
  <c r="AQ1055" i="3" s="1"/>
  <c r="AO663" i="3"/>
  <c r="AN1772" i="3"/>
  <c r="AN1504" i="3"/>
  <c r="AK1504" i="3"/>
  <c r="AL1504" i="3" s="1"/>
  <c r="AN1550" i="3"/>
  <c r="AK1550" i="3"/>
  <c r="AL1550" i="3" s="1"/>
  <c r="AE1443" i="3"/>
  <c r="AF1443" i="3" s="1"/>
  <c r="AG1443" i="3" s="1"/>
  <c r="AN1443" i="3"/>
  <c r="AK1443" i="3"/>
  <c r="AL1443" i="3" s="1"/>
  <c r="AN1497" i="3"/>
  <c r="AK1497" i="3"/>
  <c r="AL1497" i="3" s="1"/>
  <c r="AN1566" i="3"/>
  <c r="AK1566" i="3"/>
  <c r="AL1566" i="3" s="1"/>
  <c r="AN1366" i="3"/>
  <c r="AK1366" i="3"/>
  <c r="AL1366" i="3" s="1"/>
  <c r="AN1349" i="3"/>
  <c r="AK1349" i="3"/>
  <c r="AL1349" i="3" s="1"/>
  <c r="AN1357" i="3"/>
  <c r="AK1357" i="3"/>
  <c r="AL1357" i="3" s="1"/>
  <c r="AN1387" i="3"/>
  <c r="AK1387" i="3"/>
  <c r="AL1387" i="3" s="1"/>
  <c r="AN1278" i="3"/>
  <c r="AL1278" i="3"/>
  <c r="AN1194" i="3"/>
  <c r="AK1194" i="3"/>
  <c r="AL1194" i="3" s="1"/>
  <c r="AN1216" i="3"/>
  <c r="AK1216" i="3"/>
  <c r="AL1216" i="3" s="1"/>
  <c r="AK1232" i="3"/>
  <c r="AL1232" i="3" s="1"/>
  <c r="AN1232" i="3"/>
  <c r="AN1253" i="3"/>
  <c r="AK1253" i="3"/>
  <c r="AL1253" i="3" s="1"/>
  <c r="AN1158" i="3"/>
  <c r="AL1158" i="3"/>
  <c r="AN1126" i="3"/>
  <c r="AK1126" i="3"/>
  <c r="AL1126" i="3" s="1"/>
  <c r="AN1145" i="3"/>
  <c r="AK1145" i="3"/>
  <c r="AL1145" i="3" s="1"/>
  <c r="AN1049" i="3"/>
  <c r="AK1049" i="3"/>
  <c r="AL1049" i="3" s="1"/>
  <c r="AE1036" i="3"/>
  <c r="AF1036" i="3" s="1"/>
  <c r="AG1036" i="3" s="1"/>
  <c r="AN1036" i="3"/>
  <c r="AK1036" i="3"/>
  <c r="AL1036" i="3" s="1"/>
  <c r="AN1061" i="3"/>
  <c r="AK1061" i="3"/>
  <c r="AL1061" i="3" s="1"/>
  <c r="AN997" i="3"/>
  <c r="AK997" i="3"/>
  <c r="AL997" i="3" s="1"/>
  <c r="AN1048" i="3"/>
  <c r="AK1048" i="3"/>
  <c r="AL1048" i="3" s="1"/>
  <c r="AN992" i="3"/>
  <c r="AK992" i="3"/>
  <c r="AL992" i="3" s="1"/>
  <c r="AL1085" i="3"/>
  <c r="AN1085" i="3"/>
  <c r="AN932" i="3"/>
  <c r="AK932" i="3"/>
  <c r="AL932" i="3" s="1"/>
  <c r="AN937" i="3"/>
  <c r="AL937" i="3"/>
  <c r="AE845" i="3"/>
  <c r="AF845" i="3" s="1"/>
  <c r="AG845" i="3" s="1"/>
  <c r="AN845" i="3"/>
  <c r="AK845" i="3"/>
  <c r="AL845" i="3" s="1"/>
  <c r="AN677" i="3"/>
  <c r="AK677" i="3"/>
  <c r="AL677" i="3" s="1"/>
  <c r="AN571" i="3"/>
  <c r="AK571" i="3"/>
  <c r="AL571" i="3" s="1"/>
  <c r="AN840" i="3"/>
  <c r="AK840" i="3"/>
  <c r="AL840" i="3" s="1"/>
  <c r="AN638" i="3"/>
  <c r="AK638" i="3"/>
  <c r="AL638" i="3" s="1"/>
  <c r="AN508" i="3"/>
  <c r="AK508" i="3"/>
  <c r="AL508" i="3" s="1"/>
  <c r="AN524" i="3"/>
  <c r="AK524" i="3"/>
  <c r="AL524" i="3" s="1"/>
  <c r="AN614" i="3"/>
  <c r="AK614" i="3"/>
  <c r="AL614" i="3" s="1"/>
  <c r="AN580" i="3"/>
  <c r="AK580" i="3"/>
  <c r="AL580" i="3" s="1"/>
  <c r="AN486" i="3"/>
  <c r="AK486" i="3"/>
  <c r="AL486" i="3" s="1"/>
  <c r="AN418" i="3"/>
  <c r="AK418" i="3"/>
  <c r="AL418" i="3" s="1"/>
  <c r="AN598" i="3"/>
  <c r="AK598" i="3"/>
  <c r="AL598" i="3" s="1"/>
  <c r="AN519" i="3"/>
  <c r="AK519" i="3"/>
  <c r="AL519" i="3" s="1"/>
  <c r="AN446" i="3"/>
  <c r="AK446" i="3"/>
  <c r="AL446" i="3" s="1"/>
  <c r="AN414" i="3"/>
  <c r="AK414" i="3"/>
  <c r="AL414" i="3" s="1"/>
  <c r="AN358" i="3"/>
  <c r="AK358" i="3"/>
  <c r="AL358" i="3" s="1"/>
  <c r="AN599" i="3"/>
  <c r="AK599" i="3"/>
  <c r="AL599" i="3" s="1"/>
  <c r="AN352" i="3"/>
  <c r="AK352" i="3"/>
  <c r="AL352" i="3" s="1"/>
  <c r="AN428" i="3"/>
  <c r="AK428" i="3"/>
  <c r="AL428" i="3" s="1"/>
  <c r="AE290" i="3"/>
  <c r="AF290" i="3" s="1"/>
  <c r="AG290" i="3" s="1"/>
  <c r="AN290" i="3"/>
  <c r="AK290" i="3"/>
  <c r="AL290" i="3" s="1"/>
  <c r="AN364" i="3"/>
  <c r="AK364" i="3"/>
  <c r="AL364" i="3" s="1"/>
  <c r="AN311" i="3"/>
  <c r="AK311" i="3"/>
  <c r="AL311" i="3" s="1"/>
  <c r="AN279" i="3"/>
  <c r="AK279" i="3"/>
  <c r="AL279" i="3" s="1"/>
  <c r="AN247" i="3"/>
  <c r="AK247" i="3"/>
  <c r="AL247" i="3" s="1"/>
  <c r="AE215" i="3"/>
  <c r="AF215" i="3" s="1"/>
  <c r="AG215" i="3" s="1"/>
  <c r="AN215" i="3"/>
  <c r="AK215" i="3"/>
  <c r="AL215" i="3" s="1"/>
  <c r="AN251" i="3"/>
  <c r="AK251" i="3"/>
  <c r="AL251" i="3" s="1"/>
  <c r="AN219" i="3"/>
  <c r="AK219" i="3"/>
  <c r="AL219" i="3" s="1"/>
  <c r="AN193" i="3"/>
  <c r="AK193" i="3"/>
  <c r="AL193" i="3" s="1"/>
  <c r="AN111" i="3"/>
  <c r="AK111" i="3"/>
  <c r="AL111" i="3" s="1"/>
  <c r="AN47" i="3"/>
  <c r="AK47" i="3"/>
  <c r="AL47" i="3" s="1"/>
  <c r="AN282" i="3"/>
  <c r="AK282" i="3"/>
  <c r="AL282" i="3" s="1"/>
  <c r="AN155" i="3"/>
  <c r="AK155" i="3"/>
  <c r="AL155" i="3" s="1"/>
  <c r="AN113" i="3"/>
  <c r="AK113" i="3"/>
  <c r="AL113" i="3" s="1"/>
  <c r="AN81" i="3"/>
  <c r="AK81" i="3"/>
  <c r="AL81" i="3" s="1"/>
  <c r="AE49" i="3"/>
  <c r="AF49" i="3" s="1"/>
  <c r="AG49" i="3" s="1"/>
  <c r="AN49" i="3"/>
  <c r="AK49" i="3"/>
  <c r="AL49" i="3" s="1"/>
  <c r="AN17" i="3"/>
  <c r="AK17" i="3"/>
  <c r="AL17" i="3" s="1"/>
  <c r="AN1712" i="3"/>
  <c r="AK1712" i="3"/>
  <c r="AL1712" i="3" s="1"/>
  <c r="AN1660" i="3"/>
  <c r="AL1660" i="3"/>
  <c r="AN1732" i="3"/>
  <c r="AK1732" i="3"/>
  <c r="AL1732" i="3" s="1"/>
  <c r="AN1674" i="3"/>
  <c r="AN1694" i="3"/>
  <c r="AE1615" i="3"/>
  <c r="AF1615" i="3" s="1"/>
  <c r="AG1615" i="3" s="1"/>
  <c r="AK1615" i="3"/>
  <c r="AL1615" i="3" s="1"/>
  <c r="AN1615" i="3"/>
  <c r="AN1463" i="3"/>
  <c r="AK1463" i="3"/>
  <c r="AL1463" i="3" s="1"/>
  <c r="AN1411" i="3"/>
  <c r="AK1411" i="3"/>
  <c r="AL1411" i="3" s="1"/>
  <c r="AK1482" i="3"/>
  <c r="AL1482" i="3" s="1"/>
  <c r="AO1482" i="3" s="1"/>
  <c r="AE1284" i="3"/>
  <c r="AF1284" i="3" s="1"/>
  <c r="AG1284" i="3" s="1"/>
  <c r="AK1284" i="3"/>
  <c r="AL1284" i="3" s="1"/>
  <c r="AN1284" i="3"/>
  <c r="AK1430" i="3"/>
  <c r="AL1430" i="3" s="1"/>
  <c r="AO1430" i="3" s="1"/>
  <c r="AE1391" i="3"/>
  <c r="AF1391" i="3" s="1"/>
  <c r="AG1391" i="3" s="1"/>
  <c r="AN1391" i="3"/>
  <c r="AK1391" i="3"/>
  <c r="AL1391" i="3" s="1"/>
  <c r="AN1300" i="3"/>
  <c r="AK1300" i="3"/>
  <c r="AL1300" i="3" s="1"/>
  <c r="AN1161" i="3"/>
  <c r="AK1161" i="3"/>
  <c r="AL1161" i="3" s="1"/>
  <c r="AE1086" i="3"/>
  <c r="AF1086" i="3" s="1"/>
  <c r="AG1086" i="3" s="1"/>
  <c r="AN1086" i="3"/>
  <c r="AN1191" i="3"/>
  <c r="AL1191" i="3"/>
  <c r="AE883" i="3"/>
  <c r="AF883" i="3" s="1"/>
  <c r="AG883" i="3" s="1"/>
  <c r="AN883" i="3"/>
  <c r="AK883" i="3"/>
  <c r="AL883" i="3" s="1"/>
  <c r="AN1183" i="3"/>
  <c r="AK1183" i="3"/>
  <c r="AL1183" i="3" s="1"/>
  <c r="AN1111" i="3"/>
  <c r="AK1111" i="3"/>
  <c r="AL1111" i="3" s="1"/>
  <c r="AK1276" i="3"/>
  <c r="AL1276" i="3" s="1"/>
  <c r="AO1276" i="3" s="1"/>
  <c r="AN910" i="3"/>
  <c r="AK910" i="3"/>
  <c r="AL910" i="3" s="1"/>
  <c r="AN881" i="3"/>
  <c r="AK881" i="3"/>
  <c r="AL881" i="3" s="1"/>
  <c r="AL926" i="3"/>
  <c r="AN931" i="3"/>
  <c r="AK931" i="3"/>
  <c r="AL931" i="3" s="1"/>
  <c r="AN963" i="3"/>
  <c r="AK963" i="3"/>
  <c r="AL963" i="3" s="1"/>
  <c r="AN825" i="3"/>
  <c r="AK825" i="3"/>
  <c r="AL825" i="3" s="1"/>
  <c r="AN674" i="3"/>
  <c r="AK674" i="3"/>
  <c r="AL674" i="3" s="1"/>
  <c r="AN850" i="3"/>
  <c r="AK850" i="3"/>
  <c r="AL850" i="3" s="1"/>
  <c r="AN772" i="3"/>
  <c r="AK772" i="3"/>
  <c r="AL772" i="3" s="1"/>
  <c r="AN679" i="3"/>
  <c r="AK679" i="3"/>
  <c r="AL679" i="3" s="1"/>
  <c r="AN766" i="3"/>
  <c r="AK766" i="3"/>
  <c r="AL766" i="3" s="1"/>
  <c r="AN778" i="3"/>
  <c r="AK778" i="3"/>
  <c r="AL778" i="3" s="1"/>
  <c r="AN812" i="3"/>
  <c r="AK812" i="3"/>
  <c r="AL812" i="3" s="1"/>
  <c r="AK763" i="3"/>
  <c r="AL763" i="3" s="1"/>
  <c r="AO763" i="3" s="1"/>
  <c r="AN163" i="3"/>
  <c r="AK163" i="3"/>
  <c r="AL163" i="3" s="1"/>
  <c r="AE302" i="3"/>
  <c r="AF302" i="3" s="1"/>
  <c r="AG302" i="3" s="1"/>
  <c r="AN302" i="3"/>
  <c r="AK302" i="3"/>
  <c r="AL302" i="3" s="1"/>
  <c r="AN505" i="3"/>
  <c r="AK505" i="3"/>
  <c r="AL505" i="3" s="1"/>
  <c r="AN642" i="3"/>
  <c r="AK642" i="3"/>
  <c r="AL642" i="3" s="1"/>
  <c r="AN501" i="3"/>
  <c r="AK501" i="3"/>
  <c r="AL501" i="3" s="1"/>
  <c r="AE300" i="3"/>
  <c r="AF300" i="3" s="1"/>
  <c r="AG300" i="3" s="1"/>
  <c r="AN300" i="3"/>
  <c r="AK300" i="3"/>
  <c r="AL300" i="3" s="1"/>
  <c r="AN196" i="3"/>
  <c r="AK196" i="3"/>
  <c r="AL196" i="3" s="1"/>
  <c r="AN568" i="3"/>
  <c r="AK568" i="3"/>
  <c r="AL568" i="3" s="1"/>
  <c r="AN411" i="3"/>
  <c r="AK411" i="3"/>
  <c r="AL411" i="3" s="1"/>
  <c r="AE347" i="3"/>
  <c r="AF347" i="3" s="1"/>
  <c r="AG347" i="3" s="1"/>
  <c r="AN347" i="3"/>
  <c r="AK347" i="3"/>
  <c r="AL347" i="3" s="1"/>
  <c r="AN272" i="3"/>
  <c r="AK272" i="3"/>
  <c r="AL272" i="3" s="1"/>
  <c r="AE104" i="3"/>
  <c r="AF104" i="3" s="1"/>
  <c r="AG104" i="3" s="1"/>
  <c r="AN104" i="3"/>
  <c r="AK104" i="3"/>
  <c r="AL104" i="3" s="1"/>
  <c r="AE28" i="3"/>
  <c r="AF28" i="3" s="1"/>
  <c r="AG28" i="3" s="1"/>
  <c r="AN28" i="3"/>
  <c r="AK28" i="3"/>
  <c r="AL28" i="3" s="1"/>
  <c r="AN187" i="3"/>
  <c r="AK187" i="3"/>
  <c r="AL187" i="3" s="1"/>
  <c r="AE96" i="3"/>
  <c r="AF96" i="3" s="1"/>
  <c r="AG96" i="3" s="1"/>
  <c r="AN96" i="3"/>
  <c r="AK96" i="3"/>
  <c r="AL96" i="3" s="1"/>
  <c r="AN1792" i="3"/>
  <c r="AK1792" i="3"/>
  <c r="AL1792" i="3" s="1"/>
  <c r="AN1614" i="3"/>
  <c r="AK1614" i="3"/>
  <c r="AL1614" i="3" s="1"/>
  <c r="AN1517" i="3"/>
  <c r="AK1517" i="3"/>
  <c r="AL1517" i="3" s="1"/>
  <c r="AE889" i="3"/>
  <c r="AF889" i="3" s="1"/>
  <c r="AG889" i="3" s="1"/>
  <c r="AN889" i="3"/>
  <c r="AK889" i="3"/>
  <c r="AL889" i="3" s="1"/>
  <c r="AN786" i="3"/>
  <c r="AK786" i="3"/>
  <c r="AL786" i="3" s="1"/>
  <c r="AE1084" i="3"/>
  <c r="AF1084" i="3" s="1"/>
  <c r="AG1084" i="3" s="1"/>
  <c r="AN1084" i="3"/>
  <c r="AK1084" i="3"/>
  <c r="AL1084" i="3" s="1"/>
  <c r="AN956" i="3"/>
  <c r="AK956" i="3"/>
  <c r="AL956" i="3" s="1"/>
  <c r="AN1460" i="3"/>
  <c r="AK1460" i="3"/>
  <c r="AL1460" i="3" s="1"/>
  <c r="AE1177" i="3"/>
  <c r="AF1177" i="3" s="1"/>
  <c r="AG1177" i="3" s="1"/>
  <c r="AN1177" i="3"/>
  <c r="AK1177" i="3"/>
  <c r="AL1177" i="3" s="1"/>
  <c r="AN1067" i="3"/>
  <c r="AK1067" i="3"/>
  <c r="AL1067" i="3" s="1"/>
  <c r="AN843" i="3"/>
  <c r="AK843" i="3"/>
  <c r="AL843" i="3" s="1"/>
  <c r="AN1454" i="3"/>
  <c r="AK1454" i="3"/>
  <c r="AL1454" i="3" s="1"/>
  <c r="AK986" i="3"/>
  <c r="AL986" i="3" s="1"/>
  <c r="AO986" i="3" s="1"/>
  <c r="AN1087" i="3"/>
  <c r="AK1087" i="3"/>
  <c r="AL1087" i="3" s="1"/>
  <c r="AN625" i="3"/>
  <c r="AK625" i="3"/>
  <c r="AL625" i="3" s="1"/>
  <c r="AK716" i="3"/>
  <c r="AL716" i="3" s="1"/>
  <c r="AO716" i="3" s="1"/>
  <c r="AN553" i="3"/>
  <c r="AK553" i="3"/>
  <c r="AL553" i="3" s="1"/>
  <c r="AE481" i="3"/>
  <c r="AF481" i="3" s="1"/>
  <c r="AG481" i="3" s="1"/>
  <c r="AN481" i="3"/>
  <c r="AK481" i="3"/>
  <c r="AL481" i="3" s="1"/>
  <c r="AN1273" i="3"/>
  <c r="AK1273" i="3"/>
  <c r="AL1273" i="3" s="1"/>
  <c r="AN832" i="3"/>
  <c r="AK832" i="3"/>
  <c r="AL832" i="3" s="1"/>
  <c r="AN150" i="3"/>
  <c r="AK150" i="3"/>
  <c r="AL150" i="3" s="1"/>
  <c r="AN162" i="3"/>
  <c r="AK162" i="3"/>
  <c r="AL162" i="3" s="1"/>
  <c r="AN152" i="3"/>
  <c r="AK152" i="3"/>
  <c r="AL152" i="3" s="1"/>
  <c r="AN110" i="3"/>
  <c r="AK110" i="3"/>
  <c r="AL110" i="3" s="1"/>
  <c r="AE20" i="3"/>
  <c r="AF20" i="3" s="1"/>
  <c r="AG20" i="3" s="1"/>
  <c r="AK20" i="3"/>
  <c r="AL20" i="3" s="1"/>
  <c r="AN20" i="3"/>
  <c r="AN132" i="3"/>
  <c r="AK132" i="3"/>
  <c r="AL132" i="3" s="1"/>
  <c r="AE1131" i="3"/>
  <c r="AF1131" i="3" s="1"/>
  <c r="AG1131" i="3" s="1"/>
  <c r="AN1131" i="3"/>
  <c r="AK1131" i="3"/>
  <c r="AL1131" i="3" s="1"/>
  <c r="AN828" i="3"/>
  <c r="AK828" i="3"/>
  <c r="AL828" i="3" s="1"/>
  <c r="AN1530" i="3"/>
  <c r="AK1367" i="3"/>
  <c r="AL1367" i="3" s="1"/>
  <c r="AO1367" i="3" s="1"/>
  <c r="AE1769" i="3"/>
  <c r="AF1769" i="3" s="1"/>
  <c r="AG1769" i="3" s="1"/>
  <c r="AN1769" i="3"/>
  <c r="AK1769" i="3"/>
  <c r="AL1769" i="3" s="1"/>
  <c r="AN1068" i="3"/>
  <c r="AK1068" i="3"/>
  <c r="AL1068" i="3" s="1"/>
  <c r="AN1730" i="3"/>
  <c r="AK1730" i="3"/>
  <c r="AL1730" i="3" s="1"/>
  <c r="AN1509" i="3"/>
  <c r="AK1509" i="3"/>
  <c r="AL1509" i="3" s="1"/>
  <c r="AN447" i="3"/>
  <c r="AK447" i="3"/>
  <c r="AL447" i="3" s="1"/>
  <c r="AN576" i="3"/>
  <c r="AK576" i="3"/>
  <c r="AL576" i="3" s="1"/>
  <c r="AN1427" i="3"/>
  <c r="AL1427" i="3"/>
  <c r="AN754" i="3"/>
  <c r="AL754" i="3"/>
  <c r="AN895" i="3"/>
  <c r="AK895" i="3"/>
  <c r="AL895" i="3" s="1"/>
  <c r="AE108" i="3"/>
  <c r="AF108" i="3" s="1"/>
  <c r="AG108" i="3" s="1"/>
  <c r="AN108" i="3"/>
  <c r="AK108" i="3"/>
  <c r="AL108" i="3" s="1"/>
  <c r="AN628" i="3"/>
  <c r="AK628" i="3"/>
  <c r="AL628" i="3" s="1"/>
  <c r="AN48" i="3"/>
  <c r="AK48" i="3"/>
  <c r="AL48" i="3" s="1"/>
  <c r="AK1148" i="3"/>
  <c r="AL1148" i="3" s="1"/>
  <c r="AO1148" i="3" s="1"/>
  <c r="AK732" i="3"/>
  <c r="AL732" i="3" s="1"/>
  <c r="AO732" i="3" s="1"/>
  <c r="AN88" i="3"/>
  <c r="AK88" i="3"/>
  <c r="AL88" i="3" s="1"/>
  <c r="AN794" i="3"/>
  <c r="AK794" i="3"/>
  <c r="AL794" i="3" s="1"/>
  <c r="AN949" i="3"/>
  <c r="AK949" i="3"/>
  <c r="AL949" i="3" s="1"/>
  <c r="AN441" i="3"/>
  <c r="AK441" i="3"/>
  <c r="AL441" i="3" s="1"/>
  <c r="AN1797" i="3"/>
  <c r="AK1797" i="3"/>
  <c r="AL1797" i="3" s="1"/>
  <c r="AN762" i="3"/>
  <c r="AK762" i="3"/>
  <c r="AL762" i="3" s="1"/>
  <c r="AN373" i="3"/>
  <c r="AK373" i="3"/>
  <c r="AL373" i="3" s="1"/>
  <c r="AN1638" i="3"/>
  <c r="AK1638" i="3"/>
  <c r="AL1638" i="3" s="1"/>
  <c r="AE1099" i="3"/>
  <c r="AF1099" i="3" s="1"/>
  <c r="AG1099" i="3" s="1"/>
  <c r="AN1099" i="3"/>
  <c r="AK1099" i="3"/>
  <c r="AL1099" i="3" s="1"/>
  <c r="AN44" i="3"/>
  <c r="AK44" i="3"/>
  <c r="AL44" i="3" s="1"/>
  <c r="AK867" i="3"/>
  <c r="AL867" i="3" s="1"/>
  <c r="AO867" i="3" s="1"/>
  <c r="AK1014" i="3"/>
  <c r="AL1014" i="3" s="1"/>
  <c r="AO1014" i="3" s="1"/>
  <c r="AE1654" i="3"/>
  <c r="AF1654" i="3" s="1"/>
  <c r="AG1654" i="3" s="1"/>
  <c r="AN1654" i="3"/>
  <c r="AK1654" i="3"/>
  <c r="AL1654" i="3" s="1"/>
  <c r="AN1802" i="3"/>
  <c r="AN1466" i="3"/>
  <c r="AN1272" i="3"/>
  <c r="AN1224" i="3"/>
  <c r="AN1176" i="3"/>
  <c r="AN1113" i="3"/>
  <c r="AN1030" i="3"/>
  <c r="AN926" i="3"/>
  <c r="AN1758" i="3"/>
  <c r="AN1703" i="3"/>
  <c r="AN1659" i="3"/>
  <c r="AN1548" i="3"/>
  <c r="AN1382" i="3"/>
  <c r="AN1311" i="3"/>
  <c r="AN1073" i="3"/>
  <c r="AN704" i="3"/>
  <c r="AN577" i="3"/>
  <c r="AK1798" i="3"/>
  <c r="AL1798" i="3" s="1"/>
  <c r="AK1674" i="3"/>
  <c r="AL1674" i="3" s="1"/>
  <c r="AK1743" i="3"/>
  <c r="AL1743" i="3" s="1"/>
  <c r="AK1785" i="3"/>
  <c r="AL1785" i="3" s="1"/>
  <c r="AK1694" i="3"/>
  <c r="AL1694" i="3" s="1"/>
  <c r="AK1750" i="3"/>
  <c r="AL1750" i="3" s="1"/>
  <c r="AO1750" i="3" s="1"/>
  <c r="AK1737" i="3"/>
  <c r="AL1737" i="3" s="1"/>
  <c r="AO1778" i="3"/>
  <c r="AK1772" i="3"/>
  <c r="AL1772" i="3" s="1"/>
  <c r="AK1684" i="3"/>
  <c r="AL1684" i="3" s="1"/>
  <c r="AK1612" i="3"/>
  <c r="AL1612" i="3" s="1"/>
  <c r="AK1523" i="3"/>
  <c r="AL1523" i="3" s="1"/>
  <c r="AO1406" i="3"/>
  <c r="AO1310" i="3"/>
  <c r="AK1097" i="3"/>
  <c r="AL1097" i="3" s="1"/>
  <c r="AO990" i="3"/>
  <c r="AP990" i="3" s="1"/>
  <c r="AQ990" i="3" s="1"/>
  <c r="AK882" i="3"/>
  <c r="AL882" i="3" s="1"/>
  <c r="AO882" i="3" s="1"/>
  <c r="AP882" i="3" s="1"/>
  <c r="AO1723" i="3"/>
  <c r="AP1723" i="3" s="1"/>
  <c r="AQ1723" i="3" s="1"/>
  <c r="AK1643" i="3"/>
  <c r="AL1643" i="3" s="1"/>
  <c r="AO1643" i="3" s="1"/>
  <c r="AK1555" i="3"/>
  <c r="AL1555" i="3" s="1"/>
  <c r="AK1447" i="3"/>
  <c r="AL1447" i="3" s="1"/>
  <c r="AK1341" i="3"/>
  <c r="AL1341" i="3" s="1"/>
  <c r="AK1234" i="3"/>
  <c r="AL1234" i="3" s="1"/>
  <c r="AK1127" i="3"/>
  <c r="AL1127" i="3" s="1"/>
  <c r="AK1021" i="3"/>
  <c r="AL1021" i="3" s="1"/>
  <c r="AK751" i="3"/>
  <c r="AL751" i="3" s="1"/>
  <c r="AK1538" i="3"/>
  <c r="AL1538" i="3" s="1"/>
  <c r="AO1318" i="3"/>
  <c r="AO1179" i="3"/>
  <c r="AO830" i="3"/>
  <c r="AO1665" i="3"/>
  <c r="AP1665" i="3" s="1"/>
  <c r="AQ1665" i="3" s="1"/>
  <c r="AO1242" i="3"/>
  <c r="AO943" i="3"/>
  <c r="AP943" i="3" s="1"/>
  <c r="AQ943" i="3" s="1"/>
  <c r="AO1696" i="3"/>
  <c r="AO1600" i="3"/>
  <c r="AO1369" i="3"/>
  <c r="AO1070" i="3"/>
  <c r="AO1639" i="3"/>
  <c r="AO973" i="3"/>
  <c r="AO886" i="3"/>
  <c r="AP886" i="3" s="1"/>
  <c r="AQ886" i="3" s="1"/>
  <c r="AO1439" i="3"/>
  <c r="AO959" i="3"/>
  <c r="AO1472" i="3"/>
  <c r="AO1368" i="3"/>
  <c r="AO773" i="3"/>
  <c r="AO964" i="3"/>
  <c r="AP964" i="3" s="1"/>
  <c r="AQ964" i="3" s="1"/>
  <c r="AN1745" i="3"/>
  <c r="AL1745" i="3"/>
  <c r="AN1800" i="3"/>
  <c r="AK1800" i="3"/>
  <c r="AL1800" i="3" s="1"/>
  <c r="AN1760" i="3"/>
  <c r="AK1760" i="3"/>
  <c r="AL1760" i="3" s="1"/>
  <c r="AN1622" i="3"/>
  <c r="AK1622" i="3"/>
  <c r="AL1622" i="3" s="1"/>
  <c r="AN1641" i="3"/>
  <c r="AK1641" i="3"/>
  <c r="AL1641" i="3" s="1"/>
  <c r="AN1811" i="3"/>
  <c r="AK1811" i="3"/>
  <c r="AL1811" i="3" s="1"/>
  <c r="AL1651" i="3"/>
  <c r="AN1651" i="3"/>
  <c r="AN1618" i="3"/>
  <c r="AK1618" i="3"/>
  <c r="AL1618" i="3" s="1"/>
  <c r="AN1582" i="3"/>
  <c r="AK1582" i="3"/>
  <c r="AL1582" i="3" s="1"/>
  <c r="AN1471" i="3"/>
  <c r="AK1471" i="3"/>
  <c r="AL1471" i="3" s="1"/>
  <c r="AN1433" i="3"/>
  <c r="AK1433" i="3"/>
  <c r="AL1433" i="3" s="1"/>
  <c r="AK1347" i="3"/>
  <c r="AL1347" i="3" s="1"/>
  <c r="AO1347" i="3" s="1"/>
  <c r="AN1459" i="3"/>
  <c r="AK1459" i="3"/>
  <c r="AL1459" i="3" s="1"/>
  <c r="AN1306" i="3"/>
  <c r="AK1306" i="3"/>
  <c r="AL1306" i="3" s="1"/>
  <c r="AE1267" i="3"/>
  <c r="AF1267" i="3" s="1"/>
  <c r="AG1267" i="3" s="1"/>
  <c r="AN1267" i="3"/>
  <c r="AL1267" i="3"/>
  <c r="AN1301" i="3"/>
  <c r="AK1301" i="3"/>
  <c r="AL1301" i="3" s="1"/>
  <c r="AE1186" i="3"/>
  <c r="AF1186" i="3" s="1"/>
  <c r="AG1186" i="3" s="1"/>
  <c r="AN1186" i="3"/>
  <c r="AK1186" i="3"/>
  <c r="AL1186" i="3" s="1"/>
  <c r="AN1162" i="3"/>
  <c r="AK1162" i="3"/>
  <c r="AL1162" i="3" s="1"/>
  <c r="AN1243" i="3"/>
  <c r="AL1243" i="3"/>
  <c r="AN1118" i="3"/>
  <c r="AK1118" i="3"/>
  <c r="AL1118" i="3" s="1"/>
  <c r="AN1045" i="3"/>
  <c r="AK1045" i="3"/>
  <c r="AL1045" i="3" s="1"/>
  <c r="AN1025" i="3"/>
  <c r="AK1025" i="3"/>
  <c r="AL1025" i="3" s="1"/>
  <c r="AN1114" i="3"/>
  <c r="AK1114" i="3"/>
  <c r="AL1114" i="3" s="1"/>
  <c r="AN1056" i="3"/>
  <c r="AK1056" i="3"/>
  <c r="AL1056" i="3" s="1"/>
  <c r="AN1029" i="3"/>
  <c r="AK1029" i="3"/>
  <c r="AL1029" i="3" s="1"/>
  <c r="AE989" i="3"/>
  <c r="AF989" i="3" s="1"/>
  <c r="AG989" i="3" s="1"/>
  <c r="AN989" i="3"/>
  <c r="AK989" i="3"/>
  <c r="AL989" i="3" s="1"/>
  <c r="AN999" i="3"/>
  <c r="AL999" i="3"/>
  <c r="AN924" i="3"/>
  <c r="AK924" i="3"/>
  <c r="AL924" i="3" s="1"/>
  <c r="AK874" i="3"/>
  <c r="AL874" i="3" s="1"/>
  <c r="AO874" i="3" s="1"/>
  <c r="AN701" i="3"/>
  <c r="AK701" i="3"/>
  <c r="AL701" i="3" s="1"/>
  <c r="AN653" i="3"/>
  <c r="AK653" i="3"/>
  <c r="AL653" i="3" s="1"/>
  <c r="AN629" i="3"/>
  <c r="AK629" i="3"/>
  <c r="AL629" i="3" s="1"/>
  <c r="AN836" i="3"/>
  <c r="AK836" i="3"/>
  <c r="AL836" i="3" s="1"/>
  <c r="AN717" i="3"/>
  <c r="AK717" i="3"/>
  <c r="AL717" i="3" s="1"/>
  <c r="AN725" i="3"/>
  <c r="AK725" i="3"/>
  <c r="AL725" i="3" s="1"/>
  <c r="AK922" i="3"/>
  <c r="AL922" i="3" s="1"/>
  <c r="AN922" i="3"/>
  <c r="AN885" i="3"/>
  <c r="AK885" i="3"/>
  <c r="AL885" i="3" s="1"/>
  <c r="AN564" i="3"/>
  <c r="AK564" i="3"/>
  <c r="AL564" i="3" s="1"/>
  <c r="AN622" i="3"/>
  <c r="AK622" i="3"/>
  <c r="AL622" i="3" s="1"/>
  <c r="AN483" i="3"/>
  <c r="AK483" i="3"/>
  <c r="AL483" i="3" s="1"/>
  <c r="AN410" i="3"/>
  <c r="AK410" i="3"/>
  <c r="AL410" i="3" s="1"/>
  <c r="AN575" i="3"/>
  <c r="AK575" i="3"/>
  <c r="AL575" i="3" s="1"/>
  <c r="AN500" i="3"/>
  <c r="AK500" i="3"/>
  <c r="AL500" i="3" s="1"/>
  <c r="AN444" i="3"/>
  <c r="AK444" i="3"/>
  <c r="AL444" i="3" s="1"/>
  <c r="AN346" i="3"/>
  <c r="AK346" i="3"/>
  <c r="AL346" i="3" s="1"/>
  <c r="AN551" i="3"/>
  <c r="AK551" i="3"/>
  <c r="AL551" i="3" s="1"/>
  <c r="AN574" i="3"/>
  <c r="AK574" i="3"/>
  <c r="AL574" i="3" s="1"/>
  <c r="AN412" i="3"/>
  <c r="AK412" i="3"/>
  <c r="AL412" i="3" s="1"/>
  <c r="AN354" i="3"/>
  <c r="AK354" i="3"/>
  <c r="AL354" i="3" s="1"/>
  <c r="AN470" i="3"/>
  <c r="AK470" i="3"/>
  <c r="AL470" i="3" s="1"/>
  <c r="AN185" i="3"/>
  <c r="AK185" i="3"/>
  <c r="AL185" i="3" s="1"/>
  <c r="AN153" i="3"/>
  <c r="AK153" i="3"/>
  <c r="AL153" i="3" s="1"/>
  <c r="AN250" i="3"/>
  <c r="AK250" i="3"/>
  <c r="AL250" i="3" s="1"/>
  <c r="AN218" i="3"/>
  <c r="AK218" i="3"/>
  <c r="AL218" i="3" s="1"/>
  <c r="AN167" i="3"/>
  <c r="AK167" i="3"/>
  <c r="AL167" i="3" s="1"/>
  <c r="AN103" i="3"/>
  <c r="AK103" i="3"/>
  <c r="AL103" i="3" s="1"/>
  <c r="AN39" i="3"/>
  <c r="AK39" i="3"/>
  <c r="AL39" i="3" s="1"/>
  <c r="AL1802" i="3"/>
  <c r="AE1739" i="3"/>
  <c r="AF1739" i="3" s="1"/>
  <c r="AG1739" i="3" s="1"/>
  <c r="AE1805" i="3"/>
  <c r="AF1805" i="3" s="1"/>
  <c r="AG1805" i="3" s="1"/>
  <c r="AN1805" i="3"/>
  <c r="AN1709" i="3"/>
  <c r="AK1709" i="3"/>
  <c r="AL1709" i="3" s="1"/>
  <c r="AK1655" i="3"/>
  <c r="AL1655" i="3" s="1"/>
  <c r="AN1604" i="3"/>
  <c r="AK1604" i="3"/>
  <c r="AL1604" i="3" s="1"/>
  <c r="AN1779" i="3"/>
  <c r="AL1779" i="3"/>
  <c r="AN1698" i="3"/>
  <c r="AL1698" i="3"/>
  <c r="AN1668" i="3"/>
  <c r="AK1668" i="3"/>
  <c r="AL1668" i="3" s="1"/>
  <c r="AK1647" i="3"/>
  <c r="AL1647" i="3" s="1"/>
  <c r="AO1647" i="3" s="1"/>
  <c r="AN1656" i="3"/>
  <c r="AK1656" i="3"/>
  <c r="AL1656" i="3" s="1"/>
  <c r="AE1594" i="3"/>
  <c r="AF1594" i="3" s="1"/>
  <c r="AG1594" i="3" s="1"/>
  <c r="AN1594" i="3"/>
  <c r="AL1594" i="3"/>
  <c r="AE1554" i="3"/>
  <c r="AF1554" i="3" s="1"/>
  <c r="AG1554" i="3" s="1"/>
  <c r="AN1554" i="3"/>
  <c r="AK1554" i="3"/>
  <c r="AL1554" i="3" s="1"/>
  <c r="AE1350" i="3"/>
  <c r="AF1350" i="3" s="1"/>
  <c r="AG1350" i="3" s="1"/>
  <c r="AN1350" i="3"/>
  <c r="AK1350" i="3"/>
  <c r="AL1350" i="3" s="1"/>
  <c r="AE1279" i="3"/>
  <c r="AF1279" i="3" s="1"/>
  <c r="AG1279" i="3" s="1"/>
  <c r="AN1279" i="3"/>
  <c r="AK1279" i="3"/>
  <c r="AL1279" i="3" s="1"/>
  <c r="AN1413" i="3"/>
  <c r="AL1413" i="3"/>
  <c r="AK1514" i="3"/>
  <c r="AL1514" i="3" s="1"/>
  <c r="AN1514" i="3"/>
  <c r="AN1376" i="3"/>
  <c r="AK1376" i="3"/>
  <c r="AL1376" i="3" s="1"/>
  <c r="AE1292" i="3"/>
  <c r="AF1292" i="3" s="1"/>
  <c r="AG1292" i="3" s="1"/>
  <c r="AN1292" i="3"/>
  <c r="AK1292" i="3"/>
  <c r="AL1292" i="3" s="1"/>
  <c r="AN1151" i="3"/>
  <c r="AK1151" i="3"/>
  <c r="AL1151" i="3" s="1"/>
  <c r="AE1078" i="3"/>
  <c r="AF1078" i="3" s="1"/>
  <c r="AG1078" i="3" s="1"/>
  <c r="AN1078" i="3"/>
  <c r="AK1078" i="3"/>
  <c r="AL1078" i="3" s="1"/>
  <c r="AE873" i="3"/>
  <c r="AF873" i="3" s="1"/>
  <c r="AG873" i="3" s="1"/>
  <c r="AN873" i="3"/>
  <c r="AK873" i="3"/>
  <c r="AL873" i="3" s="1"/>
  <c r="AE1074" i="3"/>
  <c r="AF1074" i="3" s="1"/>
  <c r="AG1074" i="3" s="1"/>
  <c r="AN1074" i="3"/>
  <c r="AK1074" i="3"/>
  <c r="AL1074" i="3" s="1"/>
  <c r="AN899" i="3"/>
  <c r="AK899" i="3"/>
  <c r="AL899" i="3" s="1"/>
  <c r="AK779" i="3"/>
  <c r="AL779" i="3" s="1"/>
  <c r="AO779" i="3" s="1"/>
  <c r="AN708" i="3"/>
  <c r="AK708" i="3"/>
  <c r="AL708" i="3" s="1"/>
  <c r="AK724" i="3"/>
  <c r="AL724" i="3" s="1"/>
  <c r="AO724" i="3" s="1"/>
  <c r="AN594" i="3"/>
  <c r="AK594" i="3"/>
  <c r="AL594" i="3" s="1"/>
  <c r="AN690" i="3"/>
  <c r="AK690" i="3"/>
  <c r="AL690" i="3" s="1"/>
  <c r="AE377" i="3"/>
  <c r="AF377" i="3" s="1"/>
  <c r="AG377" i="3" s="1"/>
  <c r="AN377" i="3"/>
  <c r="AK377" i="3"/>
  <c r="AL377" i="3" s="1"/>
  <c r="AN555" i="3"/>
  <c r="AK555" i="3"/>
  <c r="AL555" i="3" s="1"/>
  <c r="AE642" i="3"/>
  <c r="AF642" i="3" s="1"/>
  <c r="AG642" i="3" s="1"/>
  <c r="AE194" i="3"/>
  <c r="AF194" i="3" s="1"/>
  <c r="AG194" i="3" s="1"/>
  <c r="AN194" i="3"/>
  <c r="AK194" i="3"/>
  <c r="AL194" i="3" s="1"/>
  <c r="AN476" i="3"/>
  <c r="AK476" i="3"/>
  <c r="AL476" i="3" s="1"/>
  <c r="AE401" i="3"/>
  <c r="AF401" i="3" s="1"/>
  <c r="AG401" i="3" s="1"/>
  <c r="AN401" i="3"/>
  <c r="AK401" i="3"/>
  <c r="AL401" i="3" s="1"/>
  <c r="AE260" i="3"/>
  <c r="AF260" i="3" s="1"/>
  <c r="AG260" i="3" s="1"/>
  <c r="AN260" i="3"/>
  <c r="AK260" i="3"/>
  <c r="AL260" i="3" s="1"/>
  <c r="AN156" i="3"/>
  <c r="AK156" i="3"/>
  <c r="AL156" i="3" s="1"/>
  <c r="AE120" i="3"/>
  <c r="AF120" i="3" s="1"/>
  <c r="AG120" i="3" s="1"/>
  <c r="AN120" i="3"/>
  <c r="AK120" i="3"/>
  <c r="AL120" i="3" s="1"/>
  <c r="AN21" i="3"/>
  <c r="AK21" i="3"/>
  <c r="AL21" i="3" s="1"/>
  <c r="AE1763" i="3"/>
  <c r="AF1763" i="3" s="1"/>
  <c r="AG1763" i="3" s="1"/>
  <c r="AN1763" i="3"/>
  <c r="AK1386" i="3"/>
  <c r="AL1386" i="3" s="1"/>
  <c r="AO1386" i="3" s="1"/>
  <c r="AK1607" i="3"/>
  <c r="AL1607" i="3" s="1"/>
  <c r="AO1607" i="3" s="1"/>
  <c r="AN1215" i="3"/>
  <c r="AK1215" i="3"/>
  <c r="AL1215" i="3" s="1"/>
  <c r="AN1688" i="3"/>
  <c r="AK1688" i="3"/>
  <c r="AL1688" i="3" s="1"/>
  <c r="AK1398" i="3"/>
  <c r="AL1398" i="3" s="1"/>
  <c r="AO1398" i="3" s="1"/>
  <c r="AN1245" i="3"/>
  <c r="AK1245" i="3"/>
  <c r="AL1245" i="3" s="1"/>
  <c r="AN1075" i="3"/>
  <c r="AK1075" i="3"/>
  <c r="AL1075" i="3" s="1"/>
  <c r="AN1155" i="3"/>
  <c r="AK1155" i="3"/>
  <c r="AL1155" i="3" s="1"/>
  <c r="AN1400" i="3"/>
  <c r="AK1400" i="3"/>
  <c r="AL1400" i="3" s="1"/>
  <c r="AN1313" i="3"/>
  <c r="AK1313" i="3"/>
  <c r="AL1313" i="3" s="1"/>
  <c r="AK1220" i="3"/>
  <c r="AL1220" i="3" s="1"/>
  <c r="AN1076" i="3"/>
  <c r="AK1076" i="3"/>
  <c r="AL1076" i="3" s="1"/>
  <c r="AK573" i="3"/>
  <c r="AL573" i="3" s="1"/>
  <c r="AN573" i="3"/>
  <c r="AN1159" i="3"/>
  <c r="AK1159" i="3"/>
  <c r="AL1159" i="3" s="1"/>
  <c r="AN714" i="3"/>
  <c r="AK714" i="3"/>
  <c r="AL714" i="3" s="1"/>
  <c r="AN1452" i="3"/>
  <c r="AK1452" i="3"/>
  <c r="AL1452" i="3" s="1"/>
  <c r="AN665" i="3"/>
  <c r="AK665" i="3"/>
  <c r="AL665" i="3" s="1"/>
  <c r="AN138" i="3"/>
  <c r="AK138" i="3"/>
  <c r="AL138" i="3" s="1"/>
  <c r="AN369" i="3"/>
  <c r="AK369" i="3"/>
  <c r="AL369" i="3" s="1"/>
  <c r="AN8" i="3"/>
  <c r="AK8" i="3"/>
  <c r="AL8" i="3" s="1"/>
  <c r="AN375" i="3"/>
  <c r="AK375" i="3"/>
  <c r="AL375" i="3" s="1"/>
  <c r="AN337" i="3"/>
  <c r="AK337" i="3"/>
  <c r="AL337" i="3" s="1"/>
  <c r="AE1738" i="3"/>
  <c r="AF1738" i="3" s="1"/>
  <c r="AG1738" i="3" s="1"/>
  <c r="AL1738" i="3"/>
  <c r="AN1738" i="3"/>
  <c r="AE974" i="3"/>
  <c r="AF974" i="3" s="1"/>
  <c r="AG974" i="3" s="1"/>
  <c r="AK974" i="3"/>
  <c r="AL974" i="3" s="1"/>
  <c r="AO974" i="3" s="1"/>
  <c r="AK1081" i="3"/>
  <c r="AL1081" i="3" s="1"/>
  <c r="AO1081" i="3" s="1"/>
  <c r="AN114" i="3"/>
  <c r="AK114" i="3"/>
  <c r="AL114" i="3" s="1"/>
  <c r="AN429" i="3"/>
  <c r="AK429" i="3"/>
  <c r="AL429" i="3" s="1"/>
  <c r="AE527" i="3"/>
  <c r="AF527" i="3" s="1"/>
  <c r="AG527" i="3" s="1"/>
  <c r="AN527" i="3"/>
  <c r="AK527" i="3"/>
  <c r="AL527" i="3" s="1"/>
  <c r="AN1813" i="3"/>
  <c r="AL1813" i="3"/>
  <c r="AN513" i="3"/>
  <c r="AK513" i="3"/>
  <c r="AL513" i="3" s="1"/>
  <c r="AN349" i="3"/>
  <c r="AK349" i="3"/>
  <c r="AL349" i="3" s="1"/>
  <c r="AK1711" i="3"/>
  <c r="AL1711" i="3" s="1"/>
  <c r="AO1711" i="3" s="1"/>
  <c r="AN528" i="3"/>
  <c r="AK528" i="3"/>
  <c r="AL528" i="3" s="1"/>
  <c r="AN1110" i="3"/>
  <c r="AK1110" i="3"/>
  <c r="AL1110" i="3" s="1"/>
  <c r="AE1780" i="3"/>
  <c r="AF1780" i="3" s="1"/>
  <c r="AG1780" i="3" s="1"/>
  <c r="AN1780" i="3"/>
  <c r="AL1780" i="3"/>
  <c r="AN82" i="3"/>
  <c r="AK82" i="3"/>
  <c r="AL82" i="3" s="1"/>
  <c r="AN689" i="3"/>
  <c r="AK689" i="3"/>
  <c r="AL689" i="3" s="1"/>
  <c r="AE869" i="3"/>
  <c r="AF869" i="3" s="1"/>
  <c r="AG869" i="3" s="1"/>
  <c r="AN869" i="3"/>
  <c r="AK869" i="3"/>
  <c r="AL869" i="3" s="1"/>
  <c r="AN381" i="3"/>
  <c r="AK381" i="3"/>
  <c r="AL381" i="3" s="1"/>
  <c r="AN109" i="3"/>
  <c r="AK109" i="3"/>
  <c r="AL109" i="3" s="1"/>
  <c r="AK1525" i="3"/>
  <c r="AL1525" i="3" s="1"/>
  <c r="AO1525" i="3" s="1"/>
  <c r="AN1798" i="3"/>
  <c r="AN1510" i="3"/>
  <c r="AN1458" i="3"/>
  <c r="AN1264" i="3"/>
  <c r="AN1220" i="3"/>
  <c r="AN1172" i="3"/>
  <c r="AN1097" i="3"/>
  <c r="AN1026" i="3"/>
  <c r="AN970" i="3"/>
  <c r="AN918" i="3"/>
  <c r="AN1754" i="3"/>
  <c r="AN1695" i="3"/>
  <c r="AN1655" i="3"/>
  <c r="AN1603" i="3"/>
  <c r="AN1540" i="3"/>
  <c r="AN1378" i="3"/>
  <c r="AN1307" i="3"/>
  <c r="AN906" i="3"/>
  <c r="AN823" i="3"/>
  <c r="AN775" i="3"/>
  <c r="AN692" i="3"/>
  <c r="AN569" i="3"/>
  <c r="AK1787" i="3"/>
  <c r="AL1787" i="3" s="1"/>
  <c r="AK1733" i="3"/>
  <c r="AL1733" i="3" s="1"/>
  <c r="AK1763" i="3"/>
  <c r="AL1763" i="3" s="1"/>
  <c r="AK1805" i="3"/>
  <c r="AL1805" i="3" s="1"/>
  <c r="AK1739" i="3"/>
  <c r="AL1739" i="3" s="1"/>
  <c r="AO1739" i="3" s="1"/>
  <c r="AK1781" i="3"/>
  <c r="AL1781" i="3" s="1"/>
  <c r="AK1682" i="3"/>
  <c r="AL1682" i="3" s="1"/>
  <c r="AO1767" i="3"/>
  <c r="AK1756" i="3"/>
  <c r="AL1756" i="3" s="1"/>
  <c r="AK1676" i="3"/>
  <c r="AL1676" i="3" s="1"/>
  <c r="AK1596" i="3"/>
  <c r="AL1596" i="3" s="1"/>
  <c r="AK1513" i="3"/>
  <c r="AL1513" i="3" s="1"/>
  <c r="AK1395" i="3"/>
  <c r="AL1395" i="3" s="1"/>
  <c r="AK1299" i="3"/>
  <c r="AL1299" i="3" s="1"/>
  <c r="AO1193" i="3"/>
  <c r="AK1086" i="3"/>
  <c r="AL1086" i="3" s="1"/>
  <c r="AO979" i="3"/>
  <c r="AK866" i="3"/>
  <c r="AL866" i="3" s="1"/>
  <c r="AK1715" i="3"/>
  <c r="AL1715" i="3" s="1"/>
  <c r="AK1627" i="3"/>
  <c r="AL1627" i="3" s="1"/>
  <c r="AO1627" i="3" s="1"/>
  <c r="AK1547" i="3"/>
  <c r="AL1547" i="3" s="1"/>
  <c r="AO1437" i="3"/>
  <c r="AO1330" i="3"/>
  <c r="AK1223" i="3"/>
  <c r="AL1223" i="3" s="1"/>
  <c r="AK1010" i="3"/>
  <c r="AL1010" i="3" s="1"/>
  <c r="AO1010" i="3" s="1"/>
  <c r="AO893" i="3"/>
  <c r="AP893" i="3" s="1"/>
  <c r="AQ893" i="3" s="1"/>
  <c r="AK1530" i="3"/>
  <c r="AL1530" i="3" s="1"/>
  <c r="AO1286" i="3"/>
  <c r="AO1169" i="3"/>
  <c r="AK1030" i="3"/>
  <c r="AL1030" i="3" s="1"/>
  <c r="AO798" i="3"/>
  <c r="AP798" i="3" s="1"/>
  <c r="AQ798" i="3" s="1"/>
  <c r="AO1633" i="3"/>
  <c r="AO1423" i="3"/>
  <c r="AP1423" i="3" s="1"/>
  <c r="AQ1423" i="3" s="1"/>
  <c r="AO933" i="3"/>
  <c r="AP933" i="3" s="1"/>
  <c r="AQ933" i="3" s="1"/>
  <c r="AO1672" i="3"/>
  <c r="AO1592" i="3"/>
  <c r="AO1358" i="3"/>
  <c r="AO1583" i="3"/>
  <c r="AO1526" i="3"/>
  <c r="AP1526" i="3" s="1"/>
  <c r="AQ1526" i="3" s="1"/>
  <c r="AO1227" i="3"/>
  <c r="AP1227" i="3" s="1"/>
  <c r="AQ1227" i="3" s="1"/>
  <c r="AO1429" i="3"/>
  <c r="AO938" i="3"/>
  <c r="AO1464" i="3"/>
  <c r="AP1464" i="3" s="1"/>
  <c r="AQ1464" i="3" s="1"/>
  <c r="AO1352" i="3"/>
  <c r="AN1541" i="3"/>
  <c r="AN634" i="3"/>
  <c r="AK1774" i="3"/>
  <c r="AL1774" i="3" s="1"/>
  <c r="AO1774" i="3" s="1"/>
  <c r="AO903" i="3"/>
  <c r="AP903" i="3" s="1"/>
  <c r="AQ903" i="3" s="1"/>
  <c r="AO1041" i="3"/>
  <c r="AP1041" i="3" s="1"/>
  <c r="AQ1041" i="3" s="1"/>
  <c r="AO842" i="3"/>
  <c r="AO787" i="3"/>
  <c r="AO1112" i="3"/>
  <c r="AO856" i="3"/>
  <c r="AO728" i="3"/>
  <c r="AO475" i="3"/>
  <c r="AP475" i="3" s="1"/>
  <c r="AQ475" i="3" s="1"/>
  <c r="AO248" i="3"/>
  <c r="AO655" i="3"/>
  <c r="AO387" i="3"/>
  <c r="AO125" i="3"/>
  <c r="AO643" i="3"/>
  <c r="AO557" i="3"/>
  <c r="AO107" i="3"/>
  <c r="AO765" i="3"/>
  <c r="AP765" i="3" s="1"/>
  <c r="AQ765" i="3" s="1"/>
  <c r="AO695" i="3"/>
  <c r="AP695" i="3" s="1"/>
  <c r="AQ695" i="3" s="1"/>
  <c r="AO609" i="3"/>
  <c r="AO740" i="3"/>
  <c r="AO421" i="3"/>
  <c r="AO285" i="3"/>
  <c r="AO149" i="3"/>
  <c r="AP149" i="3" s="1"/>
  <c r="AQ149" i="3" s="1"/>
  <c r="AO465" i="3"/>
  <c r="AO205" i="3"/>
  <c r="AK634" i="3"/>
  <c r="AL634" i="3" s="1"/>
  <c r="AO570" i="3"/>
  <c r="AO359" i="3"/>
  <c r="AO59" i="3"/>
  <c r="AO265" i="3"/>
  <c r="AP265" i="3" s="1"/>
  <c r="AQ265" i="3" s="1"/>
  <c r="AO201" i="3"/>
  <c r="AP201" i="3" s="1"/>
  <c r="AQ201" i="3" s="1"/>
  <c r="AO137" i="3"/>
  <c r="AO326" i="3"/>
  <c r="AO198" i="3"/>
  <c r="AO70" i="3"/>
  <c r="AO1455" i="3"/>
  <c r="AO1285" i="3"/>
  <c r="AP1285" i="3" s="1"/>
  <c r="AQ1285" i="3" s="1"/>
  <c r="AO1238" i="3"/>
  <c r="AP1238" i="3" s="1"/>
  <c r="AQ1238" i="3" s="1"/>
  <c r="AO774" i="3"/>
  <c r="AO771" i="3"/>
  <c r="AO1104" i="3"/>
  <c r="AO1040" i="3"/>
  <c r="AO976" i="3"/>
  <c r="AO720" i="3"/>
  <c r="AO635" i="3"/>
  <c r="AO464" i="3"/>
  <c r="AP464" i="3" s="1"/>
  <c r="AQ464" i="3" s="1"/>
  <c r="AO229" i="3"/>
  <c r="AP229" i="3" s="1"/>
  <c r="AQ229" i="3" s="1"/>
  <c r="AO93" i="3"/>
  <c r="AO559" i="3"/>
  <c r="AO473" i="3"/>
  <c r="AO245" i="3"/>
  <c r="AO632" i="3"/>
  <c r="AO172" i="3"/>
  <c r="AP172" i="3" s="1"/>
  <c r="AQ172" i="3" s="1"/>
  <c r="AO1116" i="3"/>
  <c r="AP1116" i="3" s="1"/>
  <c r="AQ1116" i="3" s="1"/>
  <c r="AO651" i="3"/>
  <c r="AO480" i="3"/>
  <c r="AO671" i="3"/>
  <c r="AO408" i="3"/>
  <c r="AO288" i="3"/>
  <c r="AO14" i="3"/>
  <c r="AO659" i="3"/>
  <c r="AP659" i="3" s="1"/>
  <c r="AQ659" i="3" s="1"/>
  <c r="AO392" i="3"/>
  <c r="AP392" i="3" s="1"/>
  <c r="AQ392" i="3" s="1"/>
  <c r="AO455" i="3"/>
  <c r="AO216" i="3"/>
  <c r="AO91" i="3"/>
  <c r="AO562" i="3"/>
  <c r="AO148" i="3"/>
  <c r="AO385" i="3"/>
  <c r="AO257" i="3"/>
  <c r="AP257" i="3" s="1"/>
  <c r="AQ257" i="3" s="1"/>
  <c r="AO318" i="3"/>
  <c r="AP318" i="3" s="1"/>
  <c r="AQ318" i="3" s="1"/>
  <c r="AO190" i="3"/>
  <c r="AO62" i="3"/>
  <c r="AO1190" i="3"/>
  <c r="AO1019" i="3"/>
  <c r="AO1593" i="3"/>
  <c r="AO827" i="3"/>
  <c r="AO1006" i="3"/>
  <c r="AP1006" i="3" s="1"/>
  <c r="AQ1006" i="3" s="1"/>
  <c r="AO810" i="3"/>
  <c r="AO1483" i="3"/>
  <c r="AO755" i="3"/>
  <c r="AO904" i="3"/>
  <c r="AO539" i="3"/>
  <c r="AO453" i="3"/>
  <c r="AO213" i="3"/>
  <c r="AP213" i="3" s="1"/>
  <c r="AQ213" i="3" s="1"/>
  <c r="AO707" i="3"/>
  <c r="AP707" i="3" s="1"/>
  <c r="AQ707" i="3" s="1"/>
  <c r="AO18" i="3"/>
  <c r="AO640" i="3"/>
  <c r="AO240" i="3"/>
  <c r="AO101" i="3"/>
  <c r="AO563" i="3"/>
  <c r="AO252" i="3"/>
  <c r="AP252" i="3" s="1"/>
  <c r="AQ252" i="3" s="1"/>
  <c r="AO115" i="3"/>
  <c r="AP115" i="3" s="1"/>
  <c r="AQ115" i="3" s="1"/>
  <c r="AO700" i="3"/>
  <c r="AO61" i="3"/>
  <c r="AO554" i="3"/>
  <c r="AO490" i="3"/>
  <c r="AO423" i="3"/>
  <c r="AO237" i="3"/>
  <c r="AP237" i="3" s="1"/>
  <c r="AQ237" i="3" s="1"/>
  <c r="AO249" i="3"/>
  <c r="AP249" i="3" s="1"/>
  <c r="AQ249" i="3" s="1"/>
  <c r="AO310" i="3"/>
  <c r="AP310" i="3" s="1"/>
  <c r="AQ310" i="3" s="1"/>
  <c r="AO246" i="3"/>
  <c r="AO118" i="3"/>
  <c r="AO54" i="3"/>
  <c r="AO12" i="3"/>
  <c r="AL1602" i="3"/>
  <c r="AO1602" i="3" s="1"/>
  <c r="AP1602" i="3" s="1"/>
  <c r="AQ1602" i="3" s="1"/>
  <c r="AO1507" i="3"/>
  <c r="AP1507" i="3" s="1"/>
  <c r="AQ1507" i="3" s="1"/>
  <c r="AO995" i="3"/>
  <c r="AO1250" i="3"/>
  <c r="AO1079" i="3"/>
  <c r="AO739" i="3"/>
  <c r="AO1024" i="3"/>
  <c r="AO699" i="3"/>
  <c r="AP699" i="3" s="1"/>
  <c r="AQ699" i="3" s="1"/>
  <c r="AO331" i="3"/>
  <c r="AO537" i="3"/>
  <c r="AO75" i="3"/>
  <c r="AO696" i="3"/>
  <c r="AO440" i="3"/>
  <c r="AO1727" i="3"/>
  <c r="AO741" i="3"/>
  <c r="AP741" i="3" s="1"/>
  <c r="AQ741" i="3" s="1"/>
  <c r="AO1164" i="3"/>
  <c r="AP1164" i="3" s="1"/>
  <c r="AQ1164" i="3" s="1"/>
  <c r="AO972" i="3"/>
  <c r="AP972" i="3" s="1"/>
  <c r="AQ972" i="3" s="1"/>
  <c r="AO715" i="3"/>
  <c r="AO459" i="3"/>
  <c r="AO221" i="3"/>
  <c r="AO363" i="3"/>
  <c r="AO99" i="3"/>
  <c r="AP99" i="3" s="1"/>
  <c r="AQ99" i="3" s="1"/>
  <c r="AO432" i="3"/>
  <c r="AP432" i="3" s="1"/>
  <c r="AQ432" i="3" s="1"/>
  <c r="AO181" i="3"/>
  <c r="AP181" i="3" s="1"/>
  <c r="AQ181" i="3" s="1"/>
  <c r="AO269" i="3"/>
  <c r="AO610" i="3"/>
  <c r="AO546" i="3"/>
  <c r="AO482" i="3"/>
  <c r="AO327" i="3"/>
  <c r="AO123" i="3"/>
  <c r="AO19" i="3"/>
  <c r="AP19" i="3" s="1"/>
  <c r="AQ19" i="3" s="1"/>
  <c r="AO433" i="3"/>
  <c r="AP433" i="3" s="1"/>
  <c r="AQ433" i="3" s="1"/>
  <c r="AO305" i="3"/>
  <c r="AO241" i="3"/>
  <c r="AO46" i="3"/>
  <c r="AN1569" i="3"/>
  <c r="AL1569" i="3"/>
  <c r="AN1092" i="3"/>
  <c r="AL256" i="3"/>
  <c r="AN256" i="3"/>
  <c r="AN1678" i="3"/>
  <c r="AL1678" i="3"/>
  <c r="AN928" i="3"/>
  <c r="AO1646" i="3"/>
  <c r="AO1117" i="3"/>
  <c r="AO847" i="3"/>
  <c r="AP847" i="3" s="1"/>
  <c r="AQ847" i="3" s="1"/>
  <c r="AO1578" i="3"/>
  <c r="AP1578" i="3" s="1"/>
  <c r="AQ1578" i="3" s="1"/>
  <c r="AO913" i="3"/>
  <c r="AO795" i="3"/>
  <c r="AK1410" i="3"/>
  <c r="AL1410" i="3" s="1"/>
  <c r="AO1410" i="3" s="1"/>
  <c r="AO1462" i="3"/>
  <c r="AK1541" i="3"/>
  <c r="AL1541" i="3" s="1"/>
  <c r="AO712" i="3"/>
  <c r="AO1080" i="3"/>
  <c r="AP1080" i="3" s="1"/>
  <c r="AQ1080" i="3" s="1"/>
  <c r="AO1016" i="3"/>
  <c r="AP1016" i="3" s="1"/>
  <c r="AQ1016" i="3" s="1"/>
  <c r="AO688" i="3"/>
  <c r="AO43" i="3"/>
  <c r="AO600" i="3"/>
  <c r="AO515" i="3"/>
  <c r="AO427" i="3"/>
  <c r="AO37" i="3"/>
  <c r="AP37" i="3" s="1"/>
  <c r="AQ37" i="3" s="1"/>
  <c r="AO383" i="3"/>
  <c r="AP383" i="3" s="1"/>
  <c r="AQ383" i="3" s="1"/>
  <c r="AO122" i="3"/>
  <c r="AP122" i="3" s="1"/>
  <c r="AQ122" i="3" s="1"/>
  <c r="AO1348" i="3"/>
  <c r="AK1092" i="3"/>
  <c r="AL1092" i="3" s="1"/>
  <c r="AO619" i="3"/>
  <c r="AO533" i="3"/>
  <c r="AO448" i="3"/>
  <c r="AO204" i="3"/>
  <c r="AO68" i="3"/>
  <c r="AO627" i="3"/>
  <c r="AP627" i="3" s="1"/>
  <c r="AQ627" i="3" s="1"/>
  <c r="AO164" i="3"/>
  <c r="AO474" i="3"/>
  <c r="AO425" i="3"/>
  <c r="AO361" i="3"/>
  <c r="AO297" i="3"/>
  <c r="AO233" i="3"/>
  <c r="AP233" i="3" s="1"/>
  <c r="AQ233" i="3" s="1"/>
  <c r="AO102" i="3"/>
  <c r="AO38" i="3"/>
  <c r="AP38" i="3" s="1"/>
  <c r="AQ38" i="3" s="1"/>
  <c r="AO759" i="3"/>
  <c r="AO1109" i="3"/>
  <c r="AK835" i="3"/>
  <c r="AL835" i="3" s="1"/>
  <c r="AO835" i="3" s="1"/>
  <c r="AO1456" i="3"/>
  <c r="AP1456" i="3" s="1"/>
  <c r="AQ1456" i="3" s="1"/>
  <c r="AO1392" i="3"/>
  <c r="AP1392" i="3" s="1"/>
  <c r="AQ1392" i="3" s="1"/>
  <c r="AO1136" i="3"/>
  <c r="AO1072" i="3"/>
  <c r="AO880" i="3"/>
  <c r="AO816" i="3"/>
  <c r="AO592" i="3"/>
  <c r="AO507" i="3"/>
  <c r="AO416" i="3"/>
  <c r="AP416" i="3" s="1"/>
  <c r="AQ416" i="3" s="1"/>
  <c r="AO42" i="3"/>
  <c r="AP42" i="3" s="1"/>
  <c r="AQ42" i="3" s="1"/>
  <c r="AO675" i="3"/>
  <c r="AO413" i="3"/>
  <c r="AO293" i="3"/>
  <c r="AO157" i="3"/>
  <c r="AO853" i="3"/>
  <c r="AO106" i="3"/>
  <c r="AO1212" i="3"/>
  <c r="AP1212" i="3" s="1"/>
  <c r="AQ1212" i="3" s="1"/>
  <c r="AO1020" i="3"/>
  <c r="AP1020" i="3" s="1"/>
  <c r="AQ1020" i="3" s="1"/>
  <c r="AO764" i="3"/>
  <c r="AO523" i="3"/>
  <c r="AO437" i="3"/>
  <c r="AO51" i="3"/>
  <c r="AO543" i="3"/>
  <c r="AO220" i="3"/>
  <c r="AO83" i="3"/>
  <c r="AO616" i="3"/>
  <c r="AP616" i="3" s="1"/>
  <c r="AQ616" i="3" s="1"/>
  <c r="AO445" i="3"/>
  <c r="AO497" i="3"/>
  <c r="AO686" i="3"/>
  <c r="AO494" i="3"/>
  <c r="AO343" i="3"/>
  <c r="AO530" i="3"/>
  <c r="AO466" i="3"/>
  <c r="AP466" i="3" s="1"/>
  <c r="AQ466" i="3" s="1"/>
  <c r="AO301" i="3"/>
  <c r="AP301" i="3" s="1"/>
  <c r="AQ301" i="3" s="1"/>
  <c r="AO200" i="3"/>
  <c r="AO417" i="3"/>
  <c r="AO289" i="3"/>
  <c r="AO225" i="3"/>
  <c r="AO94" i="3"/>
  <c r="AO30" i="3"/>
  <c r="AP30" i="3" s="1"/>
  <c r="AQ30" i="3" s="1"/>
  <c r="AO16" i="3"/>
  <c r="AO1317" i="3"/>
  <c r="AO1133" i="3"/>
  <c r="AO962" i="3"/>
  <c r="AO743" i="3"/>
  <c r="AO927" i="3"/>
  <c r="AO1128" i="3"/>
  <c r="AO872" i="3"/>
  <c r="AO667" i="3"/>
  <c r="AP667" i="3" s="1"/>
  <c r="AQ667" i="3" s="1"/>
  <c r="AO403" i="3"/>
  <c r="AO676" i="3"/>
  <c r="AO664" i="3"/>
  <c r="AO399" i="3"/>
  <c r="AO277" i="3"/>
  <c r="AO140" i="3"/>
  <c r="AO781" i="3"/>
  <c r="AO545" i="3"/>
  <c r="AO355" i="3"/>
  <c r="AO756" i="3"/>
  <c r="AO35" i="3"/>
  <c r="AP35" i="3" s="1"/>
  <c r="AQ35" i="3" s="1"/>
  <c r="AO703" i="3"/>
  <c r="AP703" i="3" s="1"/>
  <c r="AQ703" i="3" s="1"/>
  <c r="AO67" i="3"/>
  <c r="AP67" i="3" s="1"/>
  <c r="AQ67" i="3" s="1"/>
  <c r="AO691" i="3"/>
  <c r="AO435" i="3"/>
  <c r="AO487" i="3"/>
  <c r="AO131" i="3"/>
  <c r="AO678" i="3"/>
  <c r="AO27" i="3"/>
  <c r="AO522" i="3"/>
  <c r="AP522" i="3" s="1"/>
  <c r="AQ522" i="3" s="1"/>
  <c r="AO458" i="3"/>
  <c r="AP458" i="3" s="1"/>
  <c r="AQ458" i="3" s="1"/>
  <c r="AO409" i="3"/>
  <c r="AO281" i="3"/>
  <c r="AO217" i="3"/>
  <c r="AO342" i="3"/>
  <c r="AO278" i="3"/>
  <c r="AO214" i="3"/>
  <c r="AO86" i="3"/>
  <c r="AO22" i="3"/>
  <c r="AP22" i="3" s="1"/>
  <c r="AQ22" i="3" s="1"/>
  <c r="AO750" i="3"/>
  <c r="AO1221" i="3"/>
  <c r="AO747" i="3"/>
  <c r="AO1123" i="3"/>
  <c r="AO1037" i="3"/>
  <c r="AO951" i="3"/>
  <c r="AO1120" i="3"/>
  <c r="AP1120" i="3" s="1"/>
  <c r="AQ1120" i="3" s="1"/>
  <c r="AK928" i="3"/>
  <c r="AL928" i="3" s="1"/>
  <c r="AO864" i="3"/>
  <c r="AO656" i="3"/>
  <c r="AO485" i="3"/>
  <c r="AO400" i="3"/>
  <c r="AO144" i="3"/>
  <c r="AO535" i="3"/>
  <c r="AP535" i="3" s="1"/>
  <c r="AQ535" i="3" s="1"/>
  <c r="AO449" i="3"/>
  <c r="AP449" i="3" s="1"/>
  <c r="AQ449" i="3" s="1"/>
  <c r="AO1004" i="3"/>
  <c r="AP1004" i="3" s="1"/>
  <c r="AQ1004" i="3" s="1"/>
  <c r="AO748" i="3"/>
  <c r="AO672" i="3"/>
  <c r="AO154" i="3"/>
  <c r="AO521" i="3"/>
  <c r="AO50" i="3"/>
  <c r="AO680" i="3"/>
  <c r="AO304" i="3"/>
  <c r="AP304" i="3" s="1"/>
  <c r="AQ304" i="3" s="1"/>
  <c r="AO407" i="3"/>
  <c r="AO10" i="3"/>
  <c r="AO578" i="3"/>
  <c r="AO514" i="3"/>
  <c r="AO276" i="3"/>
  <c r="AO173" i="3"/>
  <c r="AO72" i="3"/>
  <c r="AP72" i="3" s="1"/>
  <c r="AQ72" i="3" s="1"/>
  <c r="AO273" i="3"/>
  <c r="AP273" i="3" s="1"/>
  <c r="AQ273" i="3" s="1"/>
  <c r="AO209" i="3"/>
  <c r="AO334" i="3"/>
  <c r="AO270" i="3"/>
  <c r="AO206" i="3"/>
  <c r="AO78" i="3"/>
  <c r="AO11" i="3"/>
  <c r="AE210" i="3"/>
  <c r="AF210" i="3" s="1"/>
  <c r="AG210" i="3" s="1"/>
  <c r="AE1505" i="3"/>
  <c r="AF1505" i="3" s="1"/>
  <c r="AG1505" i="3" s="1"/>
  <c r="AE841" i="3"/>
  <c r="AF841" i="3" s="1"/>
  <c r="AG841" i="3" s="1"/>
  <c r="AE1607" i="3"/>
  <c r="AF1607" i="3" s="1"/>
  <c r="AG1607" i="3" s="1"/>
  <c r="AE925" i="3"/>
  <c r="AF925" i="3" s="1"/>
  <c r="AG925" i="3" s="1"/>
  <c r="AE470" i="3"/>
  <c r="AF470" i="3" s="1"/>
  <c r="AG470" i="3" s="1"/>
  <c r="AE796" i="3"/>
  <c r="AF796" i="3" s="1"/>
  <c r="AG796" i="3" s="1"/>
  <c r="AE905" i="3"/>
  <c r="AF905" i="3" s="1"/>
  <c r="AG905" i="3" s="1"/>
  <c r="AE307" i="3"/>
  <c r="AF307" i="3" s="1"/>
  <c r="AG307" i="3" s="1"/>
  <c r="AE1474" i="3"/>
  <c r="AF1474" i="3" s="1"/>
  <c r="AG1474" i="3" s="1"/>
  <c r="AE1651" i="3"/>
  <c r="AF1651" i="3" s="1"/>
  <c r="AG1651" i="3" s="1"/>
  <c r="AE156" i="3"/>
  <c r="AF156" i="3" s="1"/>
  <c r="AG156" i="3" s="1"/>
  <c r="AE128" i="3"/>
  <c r="AF128" i="3" s="1"/>
  <c r="AG128" i="3" s="1"/>
  <c r="AE1466" i="3"/>
  <c r="AF1466" i="3" s="1"/>
  <c r="AG1466" i="3" s="1"/>
  <c r="AE1412" i="3"/>
  <c r="AF1412" i="3" s="1"/>
  <c r="AG1412" i="3" s="1"/>
  <c r="AE934" i="3"/>
  <c r="AF934" i="3" s="1"/>
  <c r="AG934" i="3" s="1"/>
  <c r="AE936" i="3"/>
  <c r="AF936" i="3" s="1"/>
  <c r="AG936" i="3" s="1"/>
  <c r="AE746" i="3"/>
  <c r="AF746" i="3" s="1"/>
  <c r="AG746" i="3" s="1"/>
  <c r="AE431" i="3"/>
  <c r="AF431" i="3" s="1"/>
  <c r="AG431" i="3" s="1"/>
  <c r="AE531" i="3"/>
  <c r="AF531" i="3" s="1"/>
  <c r="AG531" i="3" s="1"/>
  <c r="AE690" i="3"/>
  <c r="AF690" i="3" s="1"/>
  <c r="AG690" i="3" s="1"/>
  <c r="AE142" i="3"/>
  <c r="AF142" i="3" s="1"/>
  <c r="AG142" i="3" s="1"/>
  <c r="AE1776" i="3"/>
  <c r="AF1776" i="3" s="1"/>
  <c r="AG1776" i="3" s="1"/>
  <c r="AE1561" i="3"/>
  <c r="AF1561" i="3" s="1"/>
  <c r="AG1561" i="3" s="1"/>
  <c r="AE1598" i="3"/>
  <c r="AF1598" i="3" s="1"/>
  <c r="AG1598" i="3" s="1"/>
  <c r="AE832" i="3"/>
  <c r="AF832" i="3" s="1"/>
  <c r="AG832" i="3" s="1"/>
  <c r="AE1538" i="3"/>
  <c r="AF1538" i="3" s="1"/>
  <c r="AG1538" i="3" s="1"/>
  <c r="AE1708" i="3"/>
  <c r="AF1708" i="3" s="1"/>
  <c r="AG1708" i="3" s="1"/>
  <c r="AE151" i="3"/>
  <c r="AF151" i="3" s="1"/>
  <c r="AG151" i="3" s="1"/>
  <c r="AE1405" i="3"/>
  <c r="AF1405" i="3" s="1"/>
  <c r="AG1405" i="3" s="1"/>
  <c r="AE1332" i="3"/>
  <c r="AF1332" i="3" s="1"/>
  <c r="AG1332" i="3" s="1"/>
  <c r="AE1187" i="3"/>
  <c r="AF1187" i="3" s="1"/>
  <c r="AG1187" i="3" s="1"/>
  <c r="AE1511" i="3"/>
  <c r="AF1511" i="3" s="1"/>
  <c r="AG1511" i="3" s="1"/>
  <c r="AE1721" i="3"/>
  <c r="AF1721" i="3" s="1"/>
  <c r="AG1721" i="3" s="1"/>
  <c r="AE1387" i="3"/>
  <c r="AF1387" i="3" s="1"/>
  <c r="AG1387" i="3" s="1"/>
  <c r="AE1365" i="3"/>
  <c r="AF1365" i="3" s="1"/>
  <c r="AG1365" i="3" s="1"/>
  <c r="AE572" i="3"/>
  <c r="AF572" i="3" s="1"/>
  <c r="AG572" i="3" s="1"/>
  <c r="AE477" i="3"/>
  <c r="AF477" i="3" s="1"/>
  <c r="AG477" i="3" s="1"/>
  <c r="AE1430" i="3"/>
  <c r="AF1430" i="3" s="1"/>
  <c r="AG1430" i="3" s="1"/>
  <c r="AE766" i="3"/>
  <c r="AF766" i="3" s="1"/>
  <c r="AG766" i="3" s="1"/>
  <c r="AE541" i="3"/>
  <c r="AF541" i="3" s="1"/>
  <c r="AG541" i="3" s="1"/>
  <c r="AE147" i="3"/>
  <c r="AF147" i="3" s="1"/>
  <c r="AG147" i="3" s="1"/>
  <c r="AE1321" i="3"/>
  <c r="AF1321" i="3" s="1"/>
  <c r="AG1321" i="3" s="1"/>
  <c r="AE1427" i="3"/>
  <c r="AF1427" i="3" s="1"/>
  <c r="AG1427" i="3" s="1"/>
  <c r="AE754" i="3"/>
  <c r="AF754" i="3" s="1"/>
  <c r="AG754" i="3" s="1"/>
  <c r="AE1567" i="3"/>
  <c r="AF1567" i="3" s="1"/>
  <c r="AG1567" i="3" s="1"/>
  <c r="AE941" i="3"/>
  <c r="AF941" i="3" s="1"/>
  <c r="AG941" i="3" s="1"/>
  <c r="AE785" i="3"/>
  <c r="AF785" i="3" s="1"/>
  <c r="AG785" i="3" s="1"/>
  <c r="AE658" i="3"/>
  <c r="AF658" i="3" s="1"/>
  <c r="AG658" i="3" s="1"/>
  <c r="AE505" i="3"/>
  <c r="AF505" i="3" s="1"/>
  <c r="AG505" i="3" s="1"/>
  <c r="AE488" i="3"/>
  <c r="AF488" i="3" s="1"/>
  <c r="AG488" i="3" s="1"/>
  <c r="AE1400" i="3"/>
  <c r="AF1400" i="3" s="1"/>
  <c r="AG1400" i="3" s="1"/>
  <c r="AE1043" i="3"/>
  <c r="AF1043" i="3" s="1"/>
  <c r="AG1043" i="3" s="1"/>
  <c r="AE984" i="3"/>
  <c r="AF984" i="3" s="1"/>
  <c r="AG984" i="3" s="1"/>
  <c r="AE1088" i="3"/>
  <c r="AF1088" i="3" s="1"/>
  <c r="AG1088" i="3" s="1"/>
  <c r="AE1147" i="3"/>
  <c r="AF1147" i="3" s="1"/>
  <c r="AG1147" i="3" s="1"/>
  <c r="AE1811" i="3"/>
  <c r="AF1811" i="3" s="1"/>
  <c r="AG1811" i="3" s="1"/>
  <c r="AE736" i="3"/>
  <c r="AF736" i="3" s="1"/>
  <c r="AG736" i="3" s="1"/>
  <c r="AE574" i="3"/>
  <c r="AF574" i="3" s="1"/>
  <c r="AG574" i="3" s="1"/>
  <c r="AE1477" i="3"/>
  <c r="AF1477" i="3" s="1"/>
  <c r="AG1477" i="3" s="1"/>
  <c r="AE1268" i="3"/>
  <c r="AF1268" i="3" s="1"/>
  <c r="AG1268" i="3" s="1"/>
  <c r="AE926" i="3"/>
  <c r="AF926" i="3" s="1"/>
  <c r="AG926" i="3" s="1"/>
  <c r="AE775" i="3"/>
  <c r="AF775" i="3" s="1"/>
  <c r="AG775" i="3" s="1"/>
  <c r="AE560" i="3"/>
  <c r="AF560" i="3" s="1"/>
  <c r="AG560" i="3" s="1"/>
  <c r="AE176" i="3"/>
  <c r="AF176" i="3" s="1"/>
  <c r="AG176" i="3" s="1"/>
  <c r="AE146" i="3"/>
  <c r="AF146" i="3" s="1"/>
  <c r="AG146" i="3" s="1"/>
  <c r="AE982" i="3"/>
  <c r="AF982" i="3" s="1"/>
  <c r="AG982" i="3" s="1"/>
  <c r="AE1420" i="3"/>
  <c r="AF1420" i="3" s="1"/>
  <c r="AG1420" i="3" s="1"/>
  <c r="AE1176" i="3"/>
  <c r="AF1176" i="3" s="1"/>
  <c r="AG1176" i="3" s="1"/>
  <c r="AE898" i="3"/>
  <c r="AF898" i="3" s="1"/>
  <c r="AG898" i="3" s="1"/>
  <c r="AE874" i="3"/>
  <c r="AF874" i="3" s="1"/>
  <c r="AG874" i="3" s="1"/>
  <c r="AE930" i="3"/>
  <c r="AF930" i="3" s="1"/>
  <c r="AG930" i="3" s="1"/>
  <c r="AE662" i="3"/>
  <c r="AF662" i="3" s="1"/>
  <c r="AG662" i="3" s="1"/>
  <c r="AE1487" i="3"/>
  <c r="AF1487" i="3" s="1"/>
  <c r="AG1487" i="3" s="1"/>
  <c r="AE1468" i="3"/>
  <c r="AF1468" i="3" s="1"/>
  <c r="AG1468" i="3" s="1"/>
  <c r="AE1135" i="3"/>
  <c r="AF1135" i="3" s="1"/>
  <c r="AG1135" i="3" s="1"/>
  <c r="AE738" i="3"/>
  <c r="AF738" i="3" s="1"/>
  <c r="AG738" i="3" s="1"/>
  <c r="AE1027" i="3"/>
  <c r="AF1027" i="3" s="1"/>
  <c r="AG1027" i="3" s="1"/>
  <c r="AE1096" i="3"/>
  <c r="AF1096" i="3" s="1"/>
  <c r="AG1096" i="3" s="1"/>
  <c r="AE569" i="3"/>
  <c r="AF569" i="3" s="1"/>
  <c r="AG569" i="3" s="1"/>
  <c r="AE166" i="3"/>
  <c r="AF166" i="3" s="1"/>
  <c r="AG166" i="3" s="1"/>
  <c r="AE503" i="3"/>
  <c r="AF503" i="3" s="1"/>
  <c r="AG503" i="3" s="1"/>
  <c r="AE1051" i="3"/>
  <c r="AF1051" i="3" s="1"/>
  <c r="AG1051" i="3" s="1"/>
  <c r="AE895" i="3"/>
  <c r="AF895" i="3" s="1"/>
  <c r="AG895" i="3" s="1"/>
  <c r="AE1305" i="3"/>
  <c r="AF1305" i="3" s="1"/>
  <c r="AG1305" i="3" s="1"/>
  <c r="AE1691" i="3"/>
  <c r="AF1691" i="3" s="1"/>
  <c r="AG1691" i="3" s="1"/>
  <c r="AE1409" i="3"/>
  <c r="AF1409" i="3" s="1"/>
  <c r="AG1409" i="3" s="1"/>
  <c r="AE907" i="3"/>
  <c r="AF907" i="3" s="1"/>
  <c r="AG907" i="3" s="1"/>
  <c r="AE552" i="3"/>
  <c r="AF552" i="3" s="1"/>
  <c r="AG552" i="3" s="1"/>
  <c r="AE1655" i="3"/>
  <c r="AF1655" i="3" s="1"/>
  <c r="AG1655" i="3" s="1"/>
  <c r="AE1546" i="3"/>
  <c r="AF1546" i="3" s="1"/>
  <c r="AG1546" i="3" s="1"/>
  <c r="AE944" i="3"/>
  <c r="AF944" i="3" s="1"/>
  <c r="AG944" i="3" s="1"/>
  <c r="AE471" i="3"/>
  <c r="AF471" i="3" s="1"/>
  <c r="AG471" i="3" s="1"/>
  <c r="AE337" i="3"/>
  <c r="AF337" i="3" s="1"/>
  <c r="AG337" i="3" s="1"/>
  <c r="AE1411" i="3"/>
  <c r="AF1411" i="3" s="1"/>
  <c r="AG1411" i="3" s="1"/>
  <c r="AE1021" i="3"/>
  <c r="AF1021" i="3" s="1"/>
  <c r="AG1021" i="3" s="1"/>
  <c r="AE1426" i="3"/>
  <c r="AF1426" i="3" s="1"/>
  <c r="AG1426" i="3" s="1"/>
  <c r="AE986" i="3"/>
  <c r="AF986" i="3" s="1"/>
  <c r="AG986" i="3" s="1"/>
  <c r="AE1003" i="3"/>
  <c r="AF1003" i="3" s="1"/>
  <c r="AG1003" i="3" s="1"/>
  <c r="AE577" i="3"/>
  <c r="AF577" i="3" s="1"/>
  <c r="AG577" i="3" s="1"/>
  <c r="AE1791" i="3"/>
  <c r="AF1791" i="3" s="1"/>
  <c r="AG1791" i="3" s="1"/>
  <c r="AE1731" i="3"/>
  <c r="AF1731" i="3" s="1"/>
  <c r="AG1731" i="3" s="1"/>
  <c r="AE110" i="3"/>
  <c r="AF110" i="3" s="1"/>
  <c r="AG110" i="3" s="1"/>
  <c r="AE956" i="3"/>
  <c r="AF956" i="3" s="1"/>
  <c r="AG956" i="3" s="1"/>
  <c r="AE1807" i="3"/>
  <c r="AF1807" i="3" s="1"/>
  <c r="AG1807" i="3" s="1"/>
  <c r="AE1605" i="3"/>
  <c r="AF1605" i="3" s="1"/>
  <c r="AG1605" i="3" s="1"/>
  <c r="AE510" i="3"/>
  <c r="AF510" i="3" s="1"/>
  <c r="AG510" i="3" s="1"/>
  <c r="AE622" i="3"/>
  <c r="AF622" i="3" s="1"/>
  <c r="AG622" i="3" s="1"/>
  <c r="AE352" i="3"/>
  <c r="AF352" i="3" s="1"/>
  <c r="AG352" i="3" s="1"/>
  <c r="AE489" i="3"/>
  <c r="AF489" i="3" s="1"/>
  <c r="AG489" i="3" s="1"/>
  <c r="AE159" i="3"/>
  <c r="AF159" i="3" s="1"/>
  <c r="AG159" i="3" s="1"/>
  <c r="AE1668" i="3"/>
  <c r="AF1668" i="3" s="1"/>
  <c r="AG1668" i="3" s="1"/>
  <c r="AE988" i="3"/>
  <c r="AF988" i="3" s="1"/>
  <c r="AG988" i="3" s="1"/>
  <c r="AE734" i="3"/>
  <c r="AF734" i="3" s="1"/>
  <c r="AG734" i="3" s="1"/>
  <c r="AE544" i="3"/>
  <c r="AF544" i="3" s="1"/>
  <c r="AG544" i="3" s="1"/>
  <c r="AE687" i="3"/>
  <c r="AF687" i="3" s="1"/>
  <c r="AG687" i="3" s="1"/>
  <c r="AE1291" i="3"/>
  <c r="AF1291" i="3" s="1"/>
  <c r="AG1291" i="3" s="1"/>
  <c r="AE822" i="3"/>
  <c r="AF822" i="3" s="1"/>
  <c r="AG822" i="3" s="1"/>
  <c r="AE920" i="3"/>
  <c r="AF920" i="3" s="1"/>
  <c r="AG920" i="3" s="1"/>
  <c r="AE1730" i="3"/>
  <c r="AF1730" i="3" s="1"/>
  <c r="AG1730" i="3" s="1"/>
  <c r="AE1218" i="3"/>
  <c r="AF1218" i="3" s="1"/>
  <c r="AG1218" i="3" s="1"/>
  <c r="AE1534" i="3"/>
  <c r="AF1534" i="3" s="1"/>
  <c r="AG1534" i="3" s="1"/>
  <c r="AE879" i="3"/>
  <c r="AF879" i="3" s="1"/>
  <c r="AG879" i="3" s="1"/>
  <c r="AE1192" i="3"/>
  <c r="AF1192" i="3" s="1"/>
  <c r="AG1192" i="3" s="1"/>
  <c r="AE824" i="3"/>
  <c r="AF824" i="3" s="1"/>
  <c r="AG824" i="3" s="1"/>
  <c r="AE652" i="3"/>
  <c r="AF652" i="3" s="1"/>
  <c r="AG652" i="3" s="1"/>
  <c r="AE1081" i="3"/>
  <c r="AF1081" i="3" s="1"/>
  <c r="AG1081" i="3" s="1"/>
  <c r="AE1706" i="3"/>
  <c r="AF1706" i="3" s="1"/>
  <c r="AG1706" i="3" s="1"/>
  <c r="AE1097" i="3"/>
  <c r="AF1097" i="3" s="1"/>
  <c r="AG1097" i="3" s="1"/>
  <c r="AE1044" i="3"/>
  <c r="AF1044" i="3" s="1"/>
  <c r="AG1044" i="3" s="1"/>
  <c r="AE1531" i="3"/>
  <c r="AF1531" i="3" s="1"/>
  <c r="AG1531" i="3" s="1"/>
  <c r="AE1347" i="3"/>
  <c r="AF1347" i="3" s="1"/>
  <c r="AG1347" i="3" s="1"/>
  <c r="AE1314" i="3"/>
  <c r="AF1314" i="3" s="1"/>
  <c r="AG1314" i="3" s="1"/>
  <c r="AE1145" i="3"/>
  <c r="AF1145" i="3" s="1"/>
  <c r="AG1145" i="3" s="1"/>
  <c r="AE1005" i="3"/>
  <c r="AF1005" i="3" s="1"/>
  <c r="AG1005" i="3" s="1"/>
  <c r="AE876" i="3"/>
  <c r="AF876" i="3" s="1"/>
  <c r="AG876" i="3" s="1"/>
  <c r="AE638" i="3"/>
  <c r="AF638" i="3" s="1"/>
  <c r="AG638" i="3" s="1"/>
  <c r="AE580" i="3"/>
  <c r="AF580" i="3" s="1"/>
  <c r="AG580" i="3" s="1"/>
  <c r="AE534" i="3"/>
  <c r="AF534" i="3" s="1"/>
  <c r="AG534" i="3" s="1"/>
  <c r="AE599" i="3"/>
  <c r="AF599" i="3" s="1"/>
  <c r="AG599" i="3" s="1"/>
  <c r="AE356" i="3"/>
  <c r="AF356" i="3" s="1"/>
  <c r="AG356" i="3" s="1"/>
  <c r="AE370" i="3"/>
  <c r="AF370" i="3" s="1"/>
  <c r="AG370" i="3" s="1"/>
  <c r="AE250" i="3"/>
  <c r="AF250" i="3" s="1"/>
  <c r="AG250" i="3" s="1"/>
  <c r="AE218" i="3"/>
  <c r="AF218" i="3" s="1"/>
  <c r="AG218" i="3" s="1"/>
  <c r="AE1712" i="3"/>
  <c r="AF1712" i="3" s="1"/>
  <c r="AG1712" i="3" s="1"/>
  <c r="AE1759" i="3"/>
  <c r="AF1759" i="3" s="1"/>
  <c r="AG1759" i="3" s="1"/>
  <c r="AE1251" i="3"/>
  <c r="AF1251" i="3" s="1"/>
  <c r="AG1251" i="3" s="1"/>
  <c r="AE987" i="3"/>
  <c r="AF987" i="3" s="1"/>
  <c r="AG987" i="3" s="1"/>
  <c r="AE809" i="3"/>
  <c r="AF809" i="3" s="1"/>
  <c r="AG809" i="3" s="1"/>
  <c r="AE679" i="3"/>
  <c r="AF679" i="3" s="1"/>
  <c r="AG679" i="3" s="1"/>
  <c r="AE778" i="3"/>
  <c r="AF778" i="3" s="1"/>
  <c r="AG778" i="3" s="1"/>
  <c r="AE272" i="3"/>
  <c r="AF272" i="3" s="1"/>
  <c r="AG272" i="3" s="1"/>
  <c r="AE1808" i="3"/>
  <c r="AF1808" i="3" s="1"/>
  <c r="AG1808" i="3" s="1"/>
  <c r="AE767" i="3"/>
  <c r="AF767" i="3" s="1"/>
  <c r="AG767" i="3" s="1"/>
  <c r="AE1076" i="3"/>
  <c r="AF1076" i="3" s="1"/>
  <c r="AG1076" i="3" s="1"/>
  <c r="AE1419" i="3"/>
  <c r="AF1419" i="3" s="1"/>
  <c r="AG1419" i="3" s="1"/>
  <c r="AE1246" i="3"/>
  <c r="AF1246" i="3" s="1"/>
  <c r="AG1246" i="3" s="1"/>
  <c r="AE966" i="3"/>
  <c r="AF966" i="3" s="1"/>
  <c r="AG966" i="3" s="1"/>
  <c r="AE150" i="3"/>
  <c r="AF150" i="3" s="1"/>
  <c r="AG150" i="3" s="1"/>
  <c r="AE369" i="3"/>
  <c r="AF369" i="3" s="1"/>
  <c r="AG369" i="3" s="1"/>
  <c r="AE132" i="3"/>
  <c r="AF132" i="3" s="1"/>
  <c r="AG132" i="3" s="1"/>
  <c r="AE1497" i="3"/>
  <c r="AF1497" i="3" s="1"/>
  <c r="AG1497" i="3" s="1"/>
  <c r="AE1417" i="3"/>
  <c r="AF1417" i="3" s="1"/>
  <c r="AG1417" i="3" s="1"/>
  <c r="AE1328" i="3"/>
  <c r="AF1328" i="3" s="1"/>
  <c r="AG1328" i="3" s="1"/>
  <c r="AE866" i="3"/>
  <c r="AF866" i="3" s="1"/>
  <c r="AG866" i="3" s="1"/>
  <c r="AE890" i="3"/>
  <c r="AF890" i="3" s="1"/>
  <c r="AG890" i="3" s="1"/>
  <c r="AE604" i="3"/>
  <c r="AF604" i="3" s="1"/>
  <c r="AG604" i="3" s="1"/>
  <c r="AE412" i="3"/>
  <c r="AF412" i="3" s="1"/>
  <c r="AG412" i="3" s="1"/>
  <c r="AE155" i="3"/>
  <c r="AF155" i="3" s="1"/>
  <c r="AG155" i="3" s="1"/>
  <c r="AE1680" i="3"/>
  <c r="AF1680" i="3" s="1"/>
  <c r="AG1680" i="3" s="1"/>
  <c r="AE1276" i="3"/>
  <c r="AF1276" i="3" s="1"/>
  <c r="AG1276" i="3" s="1"/>
  <c r="AE803" i="3"/>
  <c r="AF803" i="3" s="1"/>
  <c r="AG803" i="3" s="1"/>
  <c r="AE719" i="3"/>
  <c r="AF719" i="3" s="1"/>
  <c r="AG719" i="3" s="1"/>
  <c r="AE799" i="3"/>
  <c r="AF799" i="3" s="1"/>
  <c r="AG799" i="3" s="1"/>
  <c r="AE731" i="3"/>
  <c r="AF731" i="3" s="1"/>
  <c r="AG731" i="3" s="1"/>
  <c r="AE1768" i="3"/>
  <c r="AF1768" i="3" s="1"/>
  <c r="AG1768" i="3" s="1"/>
  <c r="AE1700" i="3"/>
  <c r="AF1700" i="3" s="1"/>
  <c r="AG1700" i="3" s="1"/>
  <c r="AE1643" i="3"/>
  <c r="AF1643" i="3" s="1"/>
  <c r="AG1643" i="3" s="1"/>
  <c r="AE1162" i="3"/>
  <c r="AF1162" i="3" s="1"/>
  <c r="AG1162" i="3" s="1"/>
  <c r="AE957" i="3"/>
  <c r="AF957" i="3" s="1"/>
  <c r="AG957" i="3" s="1"/>
  <c r="AE744" i="3"/>
  <c r="AF744" i="3" s="1"/>
  <c r="AG744" i="3" s="1"/>
  <c r="AE760" i="3"/>
  <c r="AF760" i="3" s="1"/>
  <c r="AG760" i="3" s="1"/>
  <c r="AE491" i="3"/>
  <c r="AF491" i="3" s="1"/>
  <c r="AG491" i="3" s="1"/>
  <c r="AE354" i="3"/>
  <c r="AF354" i="3" s="1"/>
  <c r="AG354" i="3" s="1"/>
  <c r="AE1761" i="3"/>
  <c r="AF1761" i="3" s="1"/>
  <c r="AG1761" i="3" s="1"/>
  <c r="AE1493" i="3"/>
  <c r="AF1493" i="3" s="1"/>
  <c r="AG1493" i="3" s="1"/>
  <c r="AE21" i="3"/>
  <c r="AF21" i="3" s="1"/>
  <c r="AG21" i="3" s="1"/>
  <c r="AE1364" i="3"/>
  <c r="AF1364" i="3" s="1"/>
  <c r="AG1364" i="3" s="1"/>
  <c r="AE751" i="3"/>
  <c r="AF751" i="3" s="1"/>
  <c r="AG751" i="3" s="1"/>
  <c r="AE1132" i="3"/>
  <c r="AF1132" i="3" s="1"/>
  <c r="AG1132" i="3" s="1"/>
  <c r="AE718" i="3"/>
  <c r="AF718" i="3" s="1"/>
  <c r="AG718" i="3" s="1"/>
  <c r="AE152" i="3"/>
  <c r="AF152" i="3" s="1"/>
  <c r="AG152" i="3" s="1"/>
  <c r="AE1800" i="3"/>
  <c r="AF1800" i="3" s="1"/>
  <c r="AG1800" i="3" s="1"/>
  <c r="AE1773" i="3"/>
  <c r="AF1773" i="3" s="1"/>
  <c r="AG1773" i="3" s="1"/>
  <c r="AE1781" i="3"/>
  <c r="AF1781" i="3" s="1"/>
  <c r="AG1781" i="3" s="1"/>
  <c r="AE1745" i="3"/>
  <c r="AF1745" i="3" s="1"/>
  <c r="AG1745" i="3" s="1"/>
  <c r="AE1729" i="3"/>
  <c r="AF1729" i="3" s="1"/>
  <c r="AG1729" i="3" s="1"/>
  <c r="AE1635" i="3"/>
  <c r="AF1635" i="3" s="1"/>
  <c r="AG1635" i="3" s="1"/>
  <c r="AE1558" i="3"/>
  <c r="AF1558" i="3" s="1"/>
  <c r="AG1558" i="3" s="1"/>
  <c r="AE1560" i="3"/>
  <c r="AF1560" i="3" s="1"/>
  <c r="AG1560" i="3" s="1"/>
  <c r="AE1243" i="3"/>
  <c r="AF1243" i="3" s="1"/>
  <c r="AG1243" i="3" s="1"/>
  <c r="AE1007" i="3"/>
  <c r="AF1007" i="3" s="1"/>
  <c r="AG1007" i="3" s="1"/>
  <c r="AE776" i="3"/>
  <c r="AF776" i="3" s="1"/>
  <c r="AG776" i="3" s="1"/>
  <c r="AE556" i="3"/>
  <c r="AF556" i="3" s="1"/>
  <c r="AG556" i="3" s="1"/>
  <c r="AE143" i="3"/>
  <c r="AF143" i="3" s="1"/>
  <c r="AG143" i="3" s="1"/>
  <c r="AE274" i="3"/>
  <c r="AF274" i="3" s="1"/>
  <c r="AG274" i="3" s="1"/>
  <c r="AE1648" i="3"/>
  <c r="AF1648" i="3" s="1"/>
  <c r="AG1648" i="3" s="1"/>
  <c r="AE1236" i="3"/>
  <c r="AF1236" i="3" s="1"/>
  <c r="AG1236" i="3" s="1"/>
  <c r="AE1257" i="3"/>
  <c r="AF1257" i="3" s="1"/>
  <c r="AG1257" i="3" s="1"/>
  <c r="AE958" i="3"/>
  <c r="AF958" i="3" s="1"/>
  <c r="AG958" i="3" s="1"/>
  <c r="AE881" i="3"/>
  <c r="AF881" i="3" s="1"/>
  <c r="AG881" i="3" s="1"/>
  <c r="AE639" i="3"/>
  <c r="AF639" i="3" s="1"/>
  <c r="AG639" i="3" s="1"/>
  <c r="AE476" i="3"/>
  <c r="AF476" i="3" s="1"/>
  <c r="AG476" i="3" s="1"/>
  <c r="AE365" i="3"/>
  <c r="AF365" i="3" s="1"/>
  <c r="AG365" i="3" s="1"/>
  <c r="AE34" i="3"/>
  <c r="AF34" i="3" s="1"/>
  <c r="AG34" i="3" s="1"/>
  <c r="AE1603" i="3"/>
  <c r="AF1603" i="3" s="1"/>
  <c r="AG1603" i="3" s="1"/>
  <c r="AE1753" i="3"/>
  <c r="AF1753" i="3" s="1"/>
  <c r="AG1753" i="3" s="1"/>
  <c r="AE1582" i="3"/>
  <c r="AF1582" i="3" s="1"/>
  <c r="AG1582" i="3" s="1"/>
  <c r="AE444" i="3"/>
  <c r="AF444" i="3" s="1"/>
  <c r="AG444" i="3" s="1"/>
  <c r="AE374" i="3"/>
  <c r="AF374" i="3" s="1"/>
  <c r="AG374" i="3" s="1"/>
  <c r="AE1166" i="3"/>
  <c r="AF1166" i="3" s="1"/>
  <c r="AG1166" i="3" s="1"/>
  <c r="AE585" i="3"/>
  <c r="AF585" i="3" s="1"/>
  <c r="AG585" i="3" s="1"/>
  <c r="AE623" i="3"/>
  <c r="AF623" i="3" s="1"/>
  <c r="AG623" i="3" s="1"/>
  <c r="AE501" i="3"/>
  <c r="AF501" i="3" s="1"/>
  <c r="AG501" i="3" s="1"/>
  <c r="AE98" i="3"/>
  <c r="AF98" i="3" s="1"/>
  <c r="AG98" i="3" s="1"/>
  <c r="AE1614" i="3"/>
  <c r="AF1614" i="3" s="1"/>
  <c r="AG1614" i="3" s="1"/>
  <c r="AE1438" i="3"/>
  <c r="AF1438" i="3" s="1"/>
  <c r="AG1438" i="3" s="1"/>
  <c r="AE1675" i="3"/>
  <c r="AF1675" i="3" s="1"/>
  <c r="AG1675" i="3" s="1"/>
  <c r="AE1454" i="3"/>
  <c r="AF1454" i="3" s="1"/>
  <c r="AG1454" i="3" s="1"/>
  <c r="AE1575" i="3"/>
  <c r="AF1575" i="3" s="1"/>
  <c r="AG1575" i="3" s="1"/>
  <c r="AE1384" i="3"/>
  <c r="AF1384" i="3" s="1"/>
  <c r="AG1384" i="3" s="1"/>
  <c r="AE1141" i="3"/>
  <c r="AF1141" i="3" s="1"/>
  <c r="AG1141" i="3" s="1"/>
  <c r="AE998" i="3"/>
  <c r="AF998" i="3" s="1"/>
  <c r="AG998" i="3" s="1"/>
  <c r="AE779" i="3"/>
  <c r="AF779" i="3" s="1"/>
  <c r="AG779" i="3" s="1"/>
  <c r="AE1446" i="3"/>
  <c r="AF1446" i="3" s="1"/>
  <c r="AG1446" i="3" s="1"/>
  <c r="AE1688" i="3"/>
  <c r="AF1688" i="3" s="1"/>
  <c r="AG1688" i="3" s="1"/>
  <c r="AE1563" i="3"/>
  <c r="AF1563" i="3" s="1"/>
  <c r="AG1563" i="3" s="1"/>
  <c r="AE141" i="3"/>
  <c r="AF141" i="3" s="1"/>
  <c r="AG141" i="3" s="1"/>
  <c r="AE224" i="3"/>
  <c r="AF224" i="3" s="1"/>
  <c r="AG224" i="3" s="1"/>
  <c r="AE1683" i="3"/>
  <c r="AF1683" i="3" s="1"/>
  <c r="AG1683" i="3" s="1"/>
  <c r="AE1609" i="3"/>
  <c r="AF1609" i="3" s="1"/>
  <c r="AG1609" i="3" s="1"/>
  <c r="AE1539" i="3"/>
  <c r="AF1539" i="3" s="1"/>
  <c r="AG1539" i="3" s="1"/>
  <c r="AE1523" i="3"/>
  <c r="AF1523" i="3" s="1"/>
  <c r="AG1523" i="3" s="1"/>
  <c r="AE1355" i="3"/>
  <c r="AF1355" i="3" s="1"/>
  <c r="AG1355" i="3" s="1"/>
  <c r="AE1263" i="3"/>
  <c r="AF1263" i="3" s="1"/>
  <c r="AG1263" i="3" s="1"/>
  <c r="AE1118" i="3"/>
  <c r="AF1118" i="3" s="1"/>
  <c r="AG1118" i="3" s="1"/>
  <c r="AE1013" i="3"/>
  <c r="AF1013" i="3" s="1"/>
  <c r="AG1013" i="3" s="1"/>
  <c r="AE792" i="3"/>
  <c r="AF792" i="3" s="1"/>
  <c r="AG792" i="3" s="1"/>
  <c r="AE669" i="3"/>
  <c r="AF669" i="3" s="1"/>
  <c r="AG669" i="3" s="1"/>
  <c r="AE855" i="3"/>
  <c r="AF855" i="3" s="1"/>
  <c r="AG855" i="3" s="1"/>
  <c r="AE901" i="3"/>
  <c r="AF901" i="3" s="1"/>
  <c r="AG901" i="3" s="1"/>
  <c r="AE550" i="3"/>
  <c r="AF550" i="3" s="1"/>
  <c r="AG550" i="3" s="1"/>
  <c r="AE358" i="3"/>
  <c r="AF358" i="3" s="1"/>
  <c r="AG358" i="3" s="1"/>
  <c r="AE654" i="3"/>
  <c r="AF654" i="3" s="1"/>
  <c r="AG654" i="3" s="1"/>
  <c r="AE153" i="3"/>
  <c r="AF153" i="3" s="1"/>
  <c r="AG153" i="3" s="1"/>
  <c r="AE247" i="3"/>
  <c r="AF247" i="3" s="1"/>
  <c r="AG247" i="3" s="1"/>
  <c r="AE1779" i="3"/>
  <c r="AF1779" i="3" s="1"/>
  <c r="AG1779" i="3" s="1"/>
  <c r="AE1198" i="3"/>
  <c r="AF1198" i="3" s="1"/>
  <c r="AG1198" i="3" s="1"/>
  <c r="AE506" i="3"/>
  <c r="AF506" i="3" s="1"/>
  <c r="AG506" i="3" s="1"/>
  <c r="AE502" i="3"/>
  <c r="AF502" i="3" s="1"/>
  <c r="AG502" i="3" s="1"/>
  <c r="AE1754" i="3"/>
  <c r="AF1754" i="3" s="1"/>
  <c r="AG1754" i="3" s="1"/>
  <c r="AE1617" i="3"/>
  <c r="AF1617" i="3" s="1"/>
  <c r="AG1617" i="3" s="1"/>
  <c r="AE160" i="3"/>
  <c r="AF160" i="3" s="1"/>
  <c r="AG160" i="3" s="1"/>
  <c r="AE375" i="3"/>
  <c r="AF375" i="3" s="1"/>
  <c r="AG375" i="3" s="1"/>
  <c r="AE1756" i="3"/>
  <c r="AF1756" i="3" s="1"/>
  <c r="AG1756" i="3" s="1"/>
  <c r="AE1772" i="3"/>
  <c r="AF1772" i="3" s="1"/>
  <c r="AG1772" i="3" s="1"/>
  <c r="AE1697" i="3"/>
  <c r="AF1697" i="3" s="1"/>
  <c r="AG1697" i="3" s="1"/>
  <c r="AE1645" i="3"/>
  <c r="AF1645" i="3" s="1"/>
  <c r="AG1645" i="3" s="1"/>
  <c r="AE1595" i="3"/>
  <c r="AF1595" i="3" s="1"/>
  <c r="AG1595" i="3" s="1"/>
  <c r="AE1473" i="3"/>
  <c r="AF1473" i="3" s="1"/>
  <c r="AG1473" i="3" s="1"/>
  <c r="AE1396" i="3"/>
  <c r="AF1396" i="3" s="1"/>
  <c r="AG1396" i="3" s="1"/>
  <c r="AE1467" i="3"/>
  <c r="AF1467" i="3" s="1"/>
  <c r="AG1467" i="3" s="1"/>
  <c r="AE1373" i="3"/>
  <c r="AF1373" i="3" s="1"/>
  <c r="AG1373" i="3" s="1"/>
  <c r="AE1335" i="3"/>
  <c r="AF1335" i="3" s="1"/>
  <c r="AG1335" i="3" s="1"/>
  <c r="AE1296" i="3"/>
  <c r="AF1296" i="3" s="1"/>
  <c r="AG1296" i="3" s="1"/>
  <c r="AE1226" i="3"/>
  <c r="AF1226" i="3" s="1"/>
  <c r="AG1226" i="3" s="1"/>
  <c r="AE999" i="3"/>
  <c r="AF999" i="3" s="1"/>
  <c r="AG999" i="3" s="1"/>
  <c r="AE693" i="3"/>
  <c r="AF693" i="3" s="1"/>
  <c r="AG693" i="3" s="1"/>
  <c r="AE645" i="3"/>
  <c r="AF645" i="3" s="1"/>
  <c r="AG645" i="3" s="1"/>
  <c r="AE885" i="3"/>
  <c r="AF885" i="3" s="1"/>
  <c r="AG885" i="3" s="1"/>
  <c r="AE800" i="3"/>
  <c r="AF800" i="3" s="1"/>
  <c r="AG800" i="3" s="1"/>
  <c r="AE588" i="3"/>
  <c r="AF588" i="3" s="1"/>
  <c r="AG588" i="3" s="1"/>
  <c r="AE524" i="3"/>
  <c r="AF524" i="3" s="1"/>
  <c r="AG524" i="3" s="1"/>
  <c r="AE596" i="3"/>
  <c r="AF596" i="3" s="1"/>
  <c r="AG596" i="3" s="1"/>
  <c r="AE336" i="3"/>
  <c r="AF336" i="3" s="1"/>
  <c r="AG336" i="3" s="1"/>
  <c r="AE368" i="3"/>
  <c r="AF368" i="3" s="1"/>
  <c r="AG368" i="3" s="1"/>
  <c r="AE346" i="3"/>
  <c r="AF346" i="3" s="1"/>
  <c r="AG346" i="3" s="1"/>
  <c r="AE463" i="3"/>
  <c r="AF463" i="3" s="1"/>
  <c r="AG463" i="3" s="1"/>
  <c r="AE328" i="3"/>
  <c r="AF328" i="3" s="1"/>
  <c r="AG328" i="3" s="1"/>
  <c r="AE1565" i="3"/>
  <c r="AF1565" i="3" s="1"/>
  <c r="AG1565" i="3" s="1"/>
  <c r="AE1775" i="3"/>
  <c r="AF1775" i="3" s="1"/>
  <c r="AG1775" i="3" s="1"/>
  <c r="AE1785" i="3"/>
  <c r="AF1785" i="3" s="1"/>
  <c r="AG1785" i="3" s="1"/>
  <c r="AE1599" i="3"/>
  <c r="AF1599" i="3" s="1"/>
  <c r="AG1599" i="3" s="1"/>
  <c r="AE1463" i="3"/>
  <c r="AF1463" i="3" s="1"/>
  <c r="AG1463" i="3" s="1"/>
  <c r="AE1502" i="3"/>
  <c r="AF1502" i="3" s="1"/>
  <c r="AG1502" i="3" s="1"/>
  <c r="AE1470" i="3"/>
  <c r="AF1470" i="3" s="1"/>
  <c r="AG1470" i="3" s="1"/>
  <c r="AE921" i="3"/>
  <c r="AF921" i="3" s="1"/>
  <c r="AG921" i="3" s="1"/>
  <c r="AE896" i="3"/>
  <c r="AF896" i="3" s="1"/>
  <c r="AG896" i="3" s="1"/>
  <c r="AE965" i="3"/>
  <c r="AF965" i="3" s="1"/>
  <c r="AG965" i="3" s="1"/>
  <c r="AE674" i="3"/>
  <c r="AF674" i="3" s="1"/>
  <c r="AG674" i="3" s="1"/>
  <c r="AE850" i="3"/>
  <c r="AF850" i="3" s="1"/>
  <c r="AG850" i="3" s="1"/>
  <c r="AE802" i="3"/>
  <c r="AF802" i="3" s="1"/>
  <c r="AG802" i="3" s="1"/>
  <c r="AE511" i="3"/>
  <c r="AF511" i="3" s="1"/>
  <c r="AG511" i="3" s="1"/>
  <c r="AE555" i="3"/>
  <c r="AF555" i="3" s="1"/>
  <c r="AG555" i="3" s="1"/>
  <c r="AE136" i="3"/>
  <c r="AF136" i="3" s="1"/>
  <c r="AG136" i="3" s="1"/>
  <c r="AE1760" i="3"/>
  <c r="AF1760" i="3" s="1"/>
  <c r="AG1760" i="3" s="1"/>
  <c r="AE1737" i="3"/>
  <c r="AF1737" i="3" s="1"/>
  <c r="AG1737" i="3" s="1"/>
  <c r="AE1637" i="3"/>
  <c r="AF1637" i="3" s="1"/>
  <c r="AG1637" i="3" s="1"/>
  <c r="AE1699" i="3"/>
  <c r="AF1699" i="3" s="1"/>
  <c r="AG1699" i="3" s="1"/>
  <c r="AE1641" i="3"/>
  <c r="AF1641" i="3" s="1"/>
  <c r="AG1641" i="3" s="1"/>
  <c r="AE1552" i="3"/>
  <c r="AF1552" i="3" s="1"/>
  <c r="AG1552" i="3" s="1"/>
  <c r="AE1566" i="3"/>
  <c r="AF1566" i="3" s="1"/>
  <c r="AG1566" i="3" s="1"/>
  <c r="AE1433" i="3"/>
  <c r="AF1433" i="3" s="1"/>
  <c r="AG1433" i="3" s="1"/>
  <c r="AE1389" i="3"/>
  <c r="AF1389" i="3" s="1"/>
  <c r="AG1389" i="3" s="1"/>
  <c r="AE1572" i="3"/>
  <c r="AF1572" i="3" s="1"/>
  <c r="AG1572" i="3" s="1"/>
  <c r="AE1271" i="3"/>
  <c r="AF1271" i="3" s="1"/>
  <c r="AG1271" i="3" s="1"/>
  <c r="AE1240" i="3"/>
  <c r="AF1240" i="3" s="1"/>
  <c r="AG1240" i="3" s="1"/>
  <c r="AE1061" i="3"/>
  <c r="AF1061" i="3" s="1"/>
  <c r="AG1061" i="3" s="1"/>
  <c r="AE960" i="3"/>
  <c r="AF960" i="3" s="1"/>
  <c r="AG960" i="3" s="1"/>
  <c r="AE844" i="3"/>
  <c r="AF844" i="3" s="1"/>
  <c r="AG844" i="3" s="1"/>
  <c r="AE784" i="3"/>
  <c r="AF784" i="3" s="1"/>
  <c r="AG784" i="3" s="1"/>
  <c r="AE852" i="3"/>
  <c r="AF852" i="3" s="1"/>
  <c r="AG852" i="3" s="1"/>
  <c r="AE612" i="3"/>
  <c r="AF612" i="3" s="1"/>
  <c r="AG612" i="3" s="1"/>
  <c r="AE518" i="3"/>
  <c r="AF518" i="3" s="1"/>
  <c r="AG518" i="3" s="1"/>
  <c r="AE558" i="3"/>
  <c r="AF558" i="3" s="1"/>
  <c r="AG558" i="3" s="1"/>
  <c r="AE646" i="3"/>
  <c r="AF646" i="3" s="1"/>
  <c r="AG646" i="3" s="1"/>
  <c r="AE606" i="3"/>
  <c r="AF606" i="3" s="1"/>
  <c r="AG606" i="3" s="1"/>
  <c r="AE338" i="3"/>
  <c r="AF338" i="3" s="1"/>
  <c r="AG338" i="3" s="1"/>
  <c r="AE456" i="3"/>
  <c r="AF456" i="3" s="1"/>
  <c r="AG456" i="3" s="1"/>
  <c r="AE620" i="3"/>
  <c r="AF620" i="3" s="1"/>
  <c r="AG620" i="3" s="1"/>
  <c r="AE396" i="3"/>
  <c r="AF396" i="3" s="1"/>
  <c r="AG396" i="3" s="1"/>
  <c r="AE483" i="3"/>
  <c r="AF483" i="3" s="1"/>
  <c r="AG483" i="3" s="1"/>
  <c r="AE420" i="3"/>
  <c r="AF420" i="3" s="1"/>
  <c r="AG420" i="3" s="1"/>
  <c r="AE258" i="3"/>
  <c r="AF258" i="3" s="1"/>
  <c r="AG258" i="3" s="1"/>
  <c r="AE1573" i="3"/>
  <c r="AF1573" i="3" s="1"/>
  <c r="AG1573" i="3" s="1"/>
  <c r="AE1698" i="3"/>
  <c r="AF1698" i="3" s="1"/>
  <c r="AG1698" i="3" s="1"/>
  <c r="AE1783" i="3"/>
  <c r="AF1783" i="3" s="1"/>
  <c r="AG1783" i="3" s="1"/>
  <c r="AE1647" i="3"/>
  <c r="AF1647" i="3" s="1"/>
  <c r="AG1647" i="3" s="1"/>
  <c r="AE1658" i="3"/>
  <c r="AF1658" i="3" s="1"/>
  <c r="AG1658" i="3" s="1"/>
  <c r="AE1548" i="3"/>
  <c r="AF1548" i="3" s="1"/>
  <c r="AG1548" i="3" s="1"/>
  <c r="AE1431" i="3"/>
  <c r="AF1431" i="3" s="1"/>
  <c r="AG1431" i="3" s="1"/>
  <c r="AE1205" i="3"/>
  <c r="AF1205" i="3" s="1"/>
  <c r="AG1205" i="3" s="1"/>
  <c r="AE1002" i="3"/>
  <c r="AF1002" i="3" s="1"/>
  <c r="AG1002" i="3" s="1"/>
  <c r="AE1047" i="3"/>
  <c r="AF1047" i="3" s="1"/>
  <c r="AG1047" i="3" s="1"/>
  <c r="AE919" i="3"/>
  <c r="AF919" i="3" s="1"/>
  <c r="AG919" i="3" s="1"/>
  <c r="AE899" i="3"/>
  <c r="AF899" i="3" s="1"/>
  <c r="AG899" i="3" s="1"/>
  <c r="AE963" i="3"/>
  <c r="AF963" i="3" s="1"/>
  <c r="AG963" i="3" s="1"/>
  <c r="AE942" i="3"/>
  <c r="AF942" i="3" s="1"/>
  <c r="AG942" i="3" s="1"/>
  <c r="AE698" i="3"/>
  <c r="AF698" i="3" s="1"/>
  <c r="AG698" i="3" s="1"/>
  <c r="AE815" i="3"/>
  <c r="AF815" i="3" s="1"/>
  <c r="AG815" i="3" s="1"/>
  <c r="AE722" i="3"/>
  <c r="AF722" i="3" s="1"/>
  <c r="AG722" i="3" s="1"/>
  <c r="AE498" i="3"/>
  <c r="AF498" i="3" s="1"/>
  <c r="AG498" i="3" s="1"/>
  <c r="AE353" i="3"/>
  <c r="AF353" i="3" s="1"/>
  <c r="AG353" i="3" s="1"/>
  <c r="AE335" i="3"/>
  <c r="AF335" i="3" s="1"/>
  <c r="AG335" i="3" s="1"/>
  <c r="AE184" i="3"/>
  <c r="AF184" i="3" s="1"/>
  <c r="AG184" i="3" s="1"/>
  <c r="AE1458" i="3"/>
  <c r="AF1458" i="3" s="1"/>
  <c r="AG1458" i="3" s="1"/>
  <c r="AE1269" i="3"/>
  <c r="AF1269" i="3" s="1"/>
  <c r="AG1269" i="3" s="1"/>
  <c r="AE1301" i="3"/>
  <c r="AF1301" i="3" s="1"/>
  <c r="AG1301" i="3" s="1"/>
  <c r="AE1160" i="3"/>
  <c r="AF1160" i="3" s="1"/>
  <c r="AG1160" i="3" s="1"/>
  <c r="AE1195" i="3"/>
  <c r="AF1195" i="3" s="1"/>
  <c r="AG1195" i="3" s="1"/>
  <c r="AE924" i="3"/>
  <c r="AF924" i="3" s="1"/>
  <c r="AG924" i="3" s="1"/>
  <c r="AE637" i="3"/>
  <c r="AF637" i="3" s="1"/>
  <c r="AG637" i="3" s="1"/>
  <c r="AE677" i="3"/>
  <c r="AF677" i="3" s="1"/>
  <c r="AG677" i="3" s="1"/>
  <c r="AE484" i="3"/>
  <c r="AF484" i="3" s="1"/>
  <c r="AG484" i="3" s="1"/>
  <c r="AE311" i="3"/>
  <c r="AF311" i="3" s="1"/>
  <c r="AG311" i="3" s="1"/>
  <c r="AE57" i="3"/>
  <c r="AF57" i="3" s="1"/>
  <c r="AG57" i="3" s="1"/>
  <c r="AE103" i="3"/>
  <c r="AF103" i="3" s="1"/>
  <c r="AG103" i="3" s="1"/>
  <c r="AE1660" i="3"/>
  <c r="AF1660" i="3" s="1"/>
  <c r="AG1660" i="3" s="1"/>
  <c r="AE1514" i="3"/>
  <c r="AF1514" i="3" s="1"/>
  <c r="AG1514" i="3" s="1"/>
  <c r="AE1288" i="3"/>
  <c r="AF1288" i="3" s="1"/>
  <c r="AG1288" i="3" s="1"/>
  <c r="AE1434" i="3"/>
  <c r="AF1434" i="3" s="1"/>
  <c r="AG1434" i="3" s="1"/>
  <c r="AE1203" i="3"/>
  <c r="AF1203" i="3" s="1"/>
  <c r="AG1203" i="3" s="1"/>
  <c r="AE996" i="3"/>
  <c r="AF996" i="3" s="1"/>
  <c r="AG996" i="3" s="1"/>
  <c r="AE723" i="3"/>
  <c r="AF723" i="3" s="1"/>
  <c r="AG723" i="3" s="1"/>
  <c r="AE704" i="3"/>
  <c r="AF704" i="3" s="1"/>
  <c r="AG704" i="3" s="1"/>
  <c r="AE763" i="3"/>
  <c r="AF763" i="3" s="1"/>
  <c r="AG763" i="3" s="1"/>
  <c r="AE325" i="3"/>
  <c r="AF325" i="3" s="1"/>
  <c r="AG325" i="3" s="1"/>
  <c r="AE280" i="3"/>
  <c r="AF280" i="3" s="1"/>
  <c r="AG280" i="3" s="1"/>
  <c r="AE66" i="3"/>
  <c r="AF66" i="3" s="1"/>
  <c r="AG66" i="3" s="1"/>
  <c r="AE1108" i="3"/>
  <c r="AF1108" i="3" s="1"/>
  <c r="AG1108" i="3" s="1"/>
  <c r="AE130" i="3"/>
  <c r="AF130" i="3" s="1"/>
  <c r="AG130" i="3" s="1"/>
  <c r="AE1788" i="3"/>
  <c r="AF1788" i="3" s="1"/>
  <c r="AG1788" i="3" s="1"/>
  <c r="AE1707" i="3"/>
  <c r="AF1707" i="3" s="1"/>
  <c r="AG1707" i="3" s="1"/>
  <c r="AE1627" i="3"/>
  <c r="AF1627" i="3" s="1"/>
  <c r="AG1627" i="3" s="1"/>
  <c r="AE1612" i="3"/>
  <c r="AF1612" i="3" s="1"/>
  <c r="AG1612" i="3" s="1"/>
  <c r="AE1484" i="3"/>
  <c r="AF1484" i="3" s="1"/>
  <c r="AG1484" i="3" s="1"/>
  <c r="AE1425" i="3"/>
  <c r="AF1425" i="3" s="1"/>
  <c r="AG1425" i="3" s="1"/>
  <c r="AE1520" i="3"/>
  <c r="AF1520" i="3" s="1"/>
  <c r="AG1520" i="3" s="1"/>
  <c r="AE1512" i="3"/>
  <c r="AF1512" i="3" s="1"/>
  <c r="AG1512" i="3" s="1"/>
  <c r="AE1341" i="3"/>
  <c r="AF1341" i="3" s="1"/>
  <c r="AG1341" i="3" s="1"/>
  <c r="AE1385" i="3"/>
  <c r="AF1385" i="3" s="1"/>
  <c r="AG1385" i="3" s="1"/>
  <c r="AE1170" i="3"/>
  <c r="AF1170" i="3" s="1"/>
  <c r="AG1170" i="3" s="1"/>
  <c r="AE1248" i="3"/>
  <c r="AF1248" i="3" s="1"/>
  <c r="AG1248" i="3" s="1"/>
  <c r="AE1208" i="3"/>
  <c r="AF1208" i="3" s="1"/>
  <c r="AG1208" i="3" s="1"/>
  <c r="AE1174" i="3"/>
  <c r="AF1174" i="3" s="1"/>
  <c r="AG1174" i="3" s="1"/>
  <c r="AE1093" i="3"/>
  <c r="AF1093" i="3" s="1"/>
  <c r="AG1093" i="3" s="1"/>
  <c r="AE1077" i="3"/>
  <c r="AF1077" i="3" s="1"/>
  <c r="AG1077" i="3" s="1"/>
  <c r="AE1129" i="3"/>
  <c r="AF1129" i="3" s="1"/>
  <c r="AG1129" i="3" s="1"/>
  <c r="AE992" i="3"/>
  <c r="AF992" i="3" s="1"/>
  <c r="AG992" i="3" s="1"/>
  <c r="AE701" i="3"/>
  <c r="AF701" i="3" s="1"/>
  <c r="AG701" i="3" s="1"/>
  <c r="AE542" i="3"/>
  <c r="AF542" i="3" s="1"/>
  <c r="AG542" i="3" s="1"/>
  <c r="AE467" i="3"/>
  <c r="AF467" i="3" s="1"/>
  <c r="AG467" i="3" s="1"/>
  <c r="AE404" i="3"/>
  <c r="AF404" i="3" s="1"/>
  <c r="AG404" i="3" s="1"/>
  <c r="AE438" i="3"/>
  <c r="AF438" i="3" s="1"/>
  <c r="AG438" i="3" s="1"/>
  <c r="AE362" i="3"/>
  <c r="AF362" i="3" s="1"/>
  <c r="AG362" i="3" s="1"/>
  <c r="AE382" i="3"/>
  <c r="AF382" i="3" s="1"/>
  <c r="AG382" i="3" s="1"/>
  <c r="AE177" i="3"/>
  <c r="AF177" i="3" s="1"/>
  <c r="AG177" i="3" s="1"/>
  <c r="AE316" i="3"/>
  <c r="AF316" i="3" s="1"/>
  <c r="AG316" i="3" s="1"/>
  <c r="AE282" i="3"/>
  <c r="AF282" i="3" s="1"/>
  <c r="AG282" i="3" s="1"/>
  <c r="AE121" i="3"/>
  <c r="AF121" i="3" s="1"/>
  <c r="AG121" i="3" s="1"/>
  <c r="AE63" i="3"/>
  <c r="AF63" i="3" s="1"/>
  <c r="AG63" i="3" s="1"/>
  <c r="AE1790" i="3"/>
  <c r="AF1790" i="3" s="1"/>
  <c r="AG1790" i="3" s="1"/>
  <c r="AE1666" i="3"/>
  <c r="AF1666" i="3" s="1"/>
  <c r="AG1666" i="3" s="1"/>
  <c r="AE1694" i="3"/>
  <c r="AF1694" i="3" s="1"/>
  <c r="AG1694" i="3" s="1"/>
  <c r="AE1663" i="3"/>
  <c r="AF1663" i="3" s="1"/>
  <c r="AG1663" i="3" s="1"/>
  <c r="AE1581" i="3"/>
  <c r="AF1581" i="3" s="1"/>
  <c r="AG1581" i="3" s="1"/>
  <c r="AE1535" i="3"/>
  <c r="AF1535" i="3" s="1"/>
  <c r="AG1535" i="3" s="1"/>
  <c r="AE1191" i="3"/>
  <c r="AF1191" i="3" s="1"/>
  <c r="AG1191" i="3" s="1"/>
  <c r="AE1167" i="3"/>
  <c r="AF1167" i="3" s="1"/>
  <c r="AG1167" i="3" s="1"/>
  <c r="AE947" i="3"/>
  <c r="AF947" i="3" s="1"/>
  <c r="AG947" i="3" s="1"/>
  <c r="AE909" i="3"/>
  <c r="AF909" i="3" s="1"/>
  <c r="AG909" i="3" s="1"/>
  <c r="AE955" i="3"/>
  <c r="AF955" i="3" s="1"/>
  <c r="AG955" i="3" s="1"/>
  <c r="AE825" i="3"/>
  <c r="AF825" i="3" s="1"/>
  <c r="AG825" i="3" s="1"/>
  <c r="AE742" i="3"/>
  <c r="AF742" i="3" s="1"/>
  <c r="AG742" i="3" s="1"/>
  <c r="AE812" i="3"/>
  <c r="AF812" i="3" s="1"/>
  <c r="AG812" i="3" s="1"/>
  <c r="AE593" i="3"/>
  <c r="AF593" i="3" s="1"/>
  <c r="AG593" i="3" s="1"/>
  <c r="AE568" i="3"/>
  <c r="AF568" i="3" s="1"/>
  <c r="AG568" i="3" s="1"/>
  <c r="AE192" i="3"/>
  <c r="AF192" i="3" s="1"/>
  <c r="AG192" i="3" s="1"/>
  <c r="AE126" i="3"/>
  <c r="AF126" i="3" s="1"/>
  <c r="AG126" i="3" s="1"/>
  <c r="AE1685" i="3"/>
  <c r="AF1685" i="3" s="1"/>
  <c r="AG1685" i="3" s="1"/>
  <c r="AE1253" i="3"/>
  <c r="AF1253" i="3" s="1"/>
  <c r="AG1253" i="3" s="1"/>
  <c r="AE1150" i="3"/>
  <c r="AF1150" i="3" s="1"/>
  <c r="AG1150" i="3" s="1"/>
  <c r="AE908" i="3"/>
  <c r="AF908" i="3" s="1"/>
  <c r="AG908" i="3" s="1"/>
  <c r="AE725" i="3"/>
  <c r="AF725" i="3" s="1"/>
  <c r="AG725" i="3" s="1"/>
  <c r="AE295" i="3"/>
  <c r="AF295" i="3" s="1"/>
  <c r="AG295" i="3" s="1"/>
  <c r="AE169" i="3"/>
  <c r="AF169" i="3" s="1"/>
  <c r="AG169" i="3" s="1"/>
  <c r="AE17" i="3"/>
  <c r="AF17" i="3" s="1"/>
  <c r="AG17" i="3" s="1"/>
  <c r="AE1732" i="3"/>
  <c r="AF1732" i="3" s="1"/>
  <c r="AG1732" i="3" s="1"/>
  <c r="AE1510" i="3"/>
  <c r="AF1510" i="3" s="1"/>
  <c r="AG1510" i="3" s="1"/>
  <c r="AE594" i="3"/>
  <c r="AF594" i="3" s="1"/>
  <c r="AG594" i="3" s="1"/>
  <c r="AE538" i="3"/>
  <c r="AF538" i="3" s="1"/>
  <c r="AG538" i="3" s="1"/>
  <c r="AE1059" i="3"/>
  <c r="AF1059" i="3" s="1"/>
  <c r="AG1059" i="3" s="1"/>
  <c r="AE1692" i="3"/>
  <c r="AF1692" i="3" s="1"/>
  <c r="AG1692" i="3" s="1"/>
  <c r="AE1536" i="3"/>
  <c r="AF1536" i="3" s="1"/>
  <c r="AG1536" i="3" s="1"/>
  <c r="AE1542" i="3"/>
  <c r="AF1542" i="3" s="1"/>
  <c r="AG1542" i="3" s="1"/>
  <c r="AE1194" i="3"/>
  <c r="AF1194" i="3" s="1"/>
  <c r="AG1194" i="3" s="1"/>
  <c r="AE1122" i="3"/>
  <c r="AF1122" i="3" s="1"/>
  <c r="AG1122" i="3" s="1"/>
  <c r="AE1366" i="3"/>
  <c r="AF1366" i="3" s="1"/>
  <c r="AG1366" i="3" s="1"/>
  <c r="AE1031" i="3"/>
  <c r="AF1031" i="3" s="1"/>
  <c r="AG1031" i="3" s="1"/>
  <c r="AE1025" i="3"/>
  <c r="AF1025" i="3" s="1"/>
  <c r="AG1025" i="3" s="1"/>
  <c r="AE1001" i="3"/>
  <c r="AF1001" i="3" s="1"/>
  <c r="AG1001" i="3" s="1"/>
  <c r="AQ1770" i="3"/>
  <c r="AE1661" i="3"/>
  <c r="AF1661" i="3" s="1"/>
  <c r="AG1661" i="3" s="1"/>
  <c r="AE1564" i="3"/>
  <c r="AF1564" i="3" s="1"/>
  <c r="AG1564" i="3" s="1"/>
  <c r="AE1449" i="3"/>
  <c r="AF1449" i="3" s="1"/>
  <c r="AG1449" i="3" s="1"/>
  <c r="AE1375" i="3"/>
  <c r="AF1375" i="3" s="1"/>
  <c r="AG1375" i="3" s="1"/>
  <c r="AQ1499" i="3"/>
  <c r="AE1789" i="3"/>
  <c r="AF1789" i="3" s="1"/>
  <c r="AG1789" i="3" s="1"/>
  <c r="AE1457" i="3"/>
  <c r="AF1457" i="3" s="1"/>
  <c r="AG1457" i="3" s="1"/>
  <c r="AE945" i="3"/>
  <c r="AF945" i="3" s="1"/>
  <c r="AG945" i="3" s="1"/>
  <c r="AE1716" i="3"/>
  <c r="AF1716" i="3" s="1"/>
  <c r="AG1716" i="3" s="1"/>
  <c r="AE1555" i="3"/>
  <c r="AF1555" i="3" s="1"/>
  <c r="AG1555" i="3" s="1"/>
  <c r="AE418" i="3"/>
  <c r="AF418" i="3" s="1"/>
  <c r="AG418" i="3" s="1"/>
  <c r="AA1815" i="3"/>
  <c r="AE191" i="3"/>
  <c r="AF191" i="3" s="1"/>
  <c r="AG191" i="3" s="1"/>
  <c r="AE15" i="3"/>
  <c r="AF15" i="3" s="1"/>
  <c r="AG15" i="3" s="1"/>
  <c r="AE1669" i="3"/>
  <c r="AF1669" i="3" s="1"/>
  <c r="AG1669" i="3" s="1"/>
  <c r="AE1653" i="3"/>
  <c r="AF1653" i="3" s="1"/>
  <c r="AG1653" i="3" s="1"/>
  <c r="AE1693" i="3"/>
  <c r="AF1693" i="3" s="1"/>
  <c r="AG1693" i="3" s="1"/>
  <c r="AE1622" i="3"/>
  <c r="AF1622" i="3" s="1"/>
  <c r="AG1622" i="3" s="1"/>
  <c r="AE1610" i="3"/>
  <c r="AF1610" i="3" s="1"/>
  <c r="AG1610" i="3" s="1"/>
  <c r="AE1626" i="3"/>
  <c r="AF1626" i="3" s="1"/>
  <c r="AG1626" i="3" s="1"/>
  <c r="AE1515" i="3"/>
  <c r="AF1515" i="3" s="1"/>
  <c r="AG1515" i="3" s="1"/>
  <c r="AE1590" i="3"/>
  <c r="AF1590" i="3" s="1"/>
  <c r="AG1590" i="3" s="1"/>
  <c r="AE1576" i="3"/>
  <c r="AF1576" i="3" s="1"/>
  <c r="AG1576" i="3" s="1"/>
  <c r="AE1500" i="3"/>
  <c r="AF1500" i="3" s="1"/>
  <c r="AG1500" i="3" s="1"/>
  <c r="AE1371" i="3"/>
  <c r="AF1371" i="3" s="1"/>
  <c r="AG1371" i="3" s="1"/>
  <c r="AE1459" i="3"/>
  <c r="AF1459" i="3" s="1"/>
  <c r="AG1459" i="3" s="1"/>
  <c r="AE1401" i="3"/>
  <c r="AF1401" i="3" s="1"/>
  <c r="AG1401" i="3" s="1"/>
  <c r="AE1202" i="3"/>
  <c r="AF1202" i="3" s="1"/>
  <c r="AG1202" i="3" s="1"/>
  <c r="AE1134" i="3"/>
  <c r="AF1134" i="3" s="1"/>
  <c r="AG1134" i="3" s="1"/>
  <c r="AE1114" i="3"/>
  <c r="AF1114" i="3" s="1"/>
  <c r="AG1114" i="3" s="1"/>
  <c r="AE1065" i="3"/>
  <c r="AF1065" i="3" s="1"/>
  <c r="AG1065" i="3" s="1"/>
  <c r="AE937" i="3"/>
  <c r="AF937" i="3" s="1"/>
  <c r="AG937" i="3" s="1"/>
  <c r="AE882" i="3"/>
  <c r="AF882" i="3" s="1"/>
  <c r="AG882" i="3" s="1"/>
  <c r="AE819" i="3"/>
  <c r="AF819" i="3" s="1"/>
  <c r="AG819" i="3" s="1"/>
  <c r="AE836" i="3"/>
  <c r="AF836" i="3" s="1"/>
  <c r="AG836" i="3" s="1"/>
  <c r="AE808" i="3"/>
  <c r="AF808" i="3" s="1"/>
  <c r="AG808" i="3" s="1"/>
  <c r="AE804" i="3"/>
  <c r="AF804" i="3" s="1"/>
  <c r="AG804" i="3" s="1"/>
  <c r="AE590" i="3"/>
  <c r="AF590" i="3" s="1"/>
  <c r="AG590" i="3" s="1"/>
  <c r="AE564" i="3"/>
  <c r="AF564" i="3" s="1"/>
  <c r="AG564" i="3" s="1"/>
  <c r="AE516" i="3"/>
  <c r="AF516" i="3" s="1"/>
  <c r="AG516" i="3" s="1"/>
  <c r="AE540" i="3"/>
  <c r="AF540" i="3" s="1"/>
  <c r="AG540" i="3" s="1"/>
  <c r="AE454" i="3"/>
  <c r="AF454" i="3" s="1"/>
  <c r="AG454" i="3" s="1"/>
  <c r="AE499" i="3"/>
  <c r="AF499" i="3" s="1"/>
  <c r="AG499" i="3" s="1"/>
  <c r="AE428" i="3"/>
  <c r="AF428" i="3" s="1"/>
  <c r="AG428" i="3" s="1"/>
  <c r="AE551" i="3"/>
  <c r="AF551" i="3" s="1"/>
  <c r="AG551" i="3" s="1"/>
  <c r="AE479" i="3"/>
  <c r="AF479" i="3" s="1"/>
  <c r="AG479" i="3" s="1"/>
  <c r="AE452" i="3"/>
  <c r="AF452" i="3" s="1"/>
  <c r="AG452" i="3" s="1"/>
  <c r="AE398" i="3"/>
  <c r="AF398" i="3" s="1"/>
  <c r="AG398" i="3" s="1"/>
  <c r="AE372" i="3"/>
  <c r="AF372" i="3" s="1"/>
  <c r="AG372" i="3" s="1"/>
  <c r="AE595" i="3"/>
  <c r="AF595" i="3" s="1"/>
  <c r="AG595" i="3" s="1"/>
  <c r="AE500" i="3"/>
  <c r="AF500" i="3" s="1"/>
  <c r="AG500" i="3" s="1"/>
  <c r="AE380" i="3"/>
  <c r="AF380" i="3" s="1"/>
  <c r="AG380" i="3" s="1"/>
  <c r="AE348" i="3"/>
  <c r="AF348" i="3" s="1"/>
  <c r="AG348" i="3" s="1"/>
  <c r="AE322" i="3"/>
  <c r="AF322" i="3" s="1"/>
  <c r="AG322" i="3" s="1"/>
  <c r="AE313" i="3"/>
  <c r="AF313" i="3" s="1"/>
  <c r="AG313" i="3" s="1"/>
  <c r="AE306" i="3"/>
  <c r="AF306" i="3" s="1"/>
  <c r="AG306" i="3" s="1"/>
  <c r="AE97" i="3"/>
  <c r="AF97" i="3" s="1"/>
  <c r="AG97" i="3" s="1"/>
  <c r="AE55" i="3"/>
  <c r="AF55" i="3" s="1"/>
  <c r="AG55" i="3" s="1"/>
  <c r="AE129" i="3"/>
  <c r="AF129" i="3" s="1"/>
  <c r="AG129" i="3" s="1"/>
  <c r="AE89" i="3"/>
  <c r="AF89" i="3" s="1"/>
  <c r="AG89" i="3" s="1"/>
  <c r="AE7" i="3"/>
  <c r="AF7" i="3" s="1"/>
  <c r="AG7" i="3" s="1"/>
  <c r="AE1809" i="3"/>
  <c r="AF1809" i="3" s="1"/>
  <c r="AG1809" i="3" s="1"/>
  <c r="AE1758" i="3"/>
  <c r="AF1758" i="3" s="1"/>
  <c r="AG1758" i="3" s="1"/>
  <c r="AE1667" i="3"/>
  <c r="AF1667" i="3" s="1"/>
  <c r="AG1667" i="3" s="1"/>
  <c r="AE1629" i="3"/>
  <c r="AF1629" i="3" s="1"/>
  <c r="AG1629" i="3" s="1"/>
  <c r="AE1689" i="3"/>
  <c r="AF1689" i="3" s="1"/>
  <c r="AG1689" i="3" s="1"/>
  <c r="AE1719" i="3"/>
  <c r="AF1719" i="3" s="1"/>
  <c r="AG1719" i="3" s="1"/>
  <c r="AE1601" i="3"/>
  <c r="AF1601" i="3" s="1"/>
  <c r="AG1601" i="3" s="1"/>
  <c r="AE1705" i="3"/>
  <c r="AF1705" i="3" s="1"/>
  <c r="AG1705" i="3" s="1"/>
  <c r="AE1544" i="3"/>
  <c r="AF1544" i="3" s="1"/>
  <c r="AG1544" i="3" s="1"/>
  <c r="AE1597" i="3"/>
  <c r="AF1597" i="3" s="1"/>
  <c r="AG1597" i="3" s="1"/>
  <c r="AE1480" i="3"/>
  <c r="AF1480" i="3" s="1"/>
  <c r="AG1480" i="3" s="1"/>
  <c r="AE1547" i="3"/>
  <c r="AF1547" i="3" s="1"/>
  <c r="AG1547" i="3" s="1"/>
  <c r="AE1524" i="3"/>
  <c r="AF1524" i="3" s="1"/>
  <c r="AG1524" i="3" s="1"/>
  <c r="AE1363" i="3"/>
  <c r="AF1363" i="3" s="1"/>
  <c r="AG1363" i="3" s="1"/>
  <c r="AE1320" i="3"/>
  <c r="AF1320" i="3" s="1"/>
  <c r="AG1320" i="3" s="1"/>
  <c r="AE1442" i="3"/>
  <c r="AF1442" i="3" s="1"/>
  <c r="AG1442" i="3" s="1"/>
  <c r="AE1339" i="3"/>
  <c r="AF1339" i="3" s="1"/>
  <c r="AG1339" i="3" s="1"/>
  <c r="AE1377" i="3"/>
  <c r="AF1377" i="3" s="1"/>
  <c r="AG1377" i="3" s="1"/>
  <c r="AE1200" i="3"/>
  <c r="AF1200" i="3" s="1"/>
  <c r="AG1200" i="3" s="1"/>
  <c r="AE1211" i="3"/>
  <c r="AF1211" i="3" s="1"/>
  <c r="AG1211" i="3" s="1"/>
  <c r="AE1158" i="3"/>
  <c r="AF1158" i="3" s="1"/>
  <c r="AG1158" i="3" s="1"/>
  <c r="AE1168" i="3"/>
  <c r="AF1168" i="3" s="1"/>
  <c r="AG1168" i="3" s="1"/>
  <c r="AE1085" i="3"/>
  <c r="AF1085" i="3" s="1"/>
  <c r="AG1085" i="3" s="1"/>
  <c r="AE1008" i="3"/>
  <c r="AF1008" i="3" s="1"/>
  <c r="AG1008" i="3" s="1"/>
  <c r="AE653" i="3"/>
  <c r="AF653" i="3" s="1"/>
  <c r="AG653" i="3" s="1"/>
  <c r="AE861" i="3"/>
  <c r="AF861" i="3" s="1"/>
  <c r="AG861" i="3" s="1"/>
  <c r="AE922" i="3"/>
  <c r="AF922" i="3" s="1"/>
  <c r="AG922" i="3" s="1"/>
  <c r="AE917" i="3"/>
  <c r="AF917" i="3" s="1"/>
  <c r="AG917" i="3" s="1"/>
  <c r="AE840" i="3"/>
  <c r="AF840" i="3" s="1"/>
  <c r="AG840" i="3" s="1"/>
  <c r="AE630" i="3"/>
  <c r="AF630" i="3" s="1"/>
  <c r="AG630" i="3" s="1"/>
  <c r="AE532" i="3"/>
  <c r="AF532" i="3" s="1"/>
  <c r="AG532" i="3" s="1"/>
  <c r="AE426" i="3"/>
  <c r="AF426" i="3" s="1"/>
  <c r="AG426" i="3" s="1"/>
  <c r="AE390" i="3"/>
  <c r="AF390" i="3" s="1"/>
  <c r="AG390" i="3" s="1"/>
  <c r="AE350" i="3"/>
  <c r="AF350" i="3" s="1"/>
  <c r="AG350" i="3" s="1"/>
  <c r="AE579" i="3"/>
  <c r="AF579" i="3" s="1"/>
  <c r="AG579" i="3" s="1"/>
  <c r="AE360" i="3"/>
  <c r="AF360" i="3" s="1"/>
  <c r="AG360" i="3" s="1"/>
  <c r="AE575" i="3"/>
  <c r="AF575" i="3" s="1"/>
  <c r="AG575" i="3" s="1"/>
  <c r="AE430" i="3"/>
  <c r="AF430" i="3" s="1"/>
  <c r="AG430" i="3" s="1"/>
  <c r="AE145" i="3"/>
  <c r="AF145" i="3" s="1"/>
  <c r="AG145" i="3" s="1"/>
  <c r="AE266" i="3"/>
  <c r="AF266" i="3" s="1"/>
  <c r="AG266" i="3" s="1"/>
  <c r="AE202" i="3"/>
  <c r="AF202" i="3" s="1"/>
  <c r="AG202" i="3" s="1"/>
  <c r="AE135" i="3"/>
  <c r="AF135" i="3" s="1"/>
  <c r="AG135" i="3" s="1"/>
  <c r="AE31" i="3"/>
  <c r="AF31" i="3" s="1"/>
  <c r="AG31" i="3" s="1"/>
  <c r="AE25" i="3"/>
  <c r="AF25" i="3" s="1"/>
  <c r="AG25" i="3" s="1"/>
  <c r="AE127" i="3"/>
  <c r="AF127" i="3" s="1"/>
  <c r="AG127" i="3" s="1"/>
  <c r="AE113" i="3"/>
  <c r="AF113" i="3" s="1"/>
  <c r="AG113" i="3" s="1"/>
  <c r="AE23" i="3"/>
  <c r="AF23" i="3" s="1"/>
  <c r="AG23" i="3" s="1"/>
  <c r="AE111" i="3"/>
  <c r="AF111" i="3" s="1"/>
  <c r="AG111" i="3" s="1"/>
  <c r="AE1657" i="3"/>
  <c r="AF1657" i="3" s="1"/>
  <c r="AG1657" i="3" s="1"/>
  <c r="AE1568" i="3"/>
  <c r="AF1568" i="3" s="1"/>
  <c r="AG1568" i="3" s="1"/>
  <c r="AE1471" i="3"/>
  <c r="AF1471" i="3" s="1"/>
  <c r="AG1471" i="3" s="1"/>
  <c r="AE1415" i="3"/>
  <c r="AF1415" i="3" s="1"/>
  <c r="AG1415" i="3" s="1"/>
  <c r="AE1272" i="3"/>
  <c r="AF1272" i="3" s="1"/>
  <c r="AG1272" i="3" s="1"/>
  <c r="AE1232" i="3"/>
  <c r="AF1232" i="3" s="1"/>
  <c r="AG1232" i="3" s="1"/>
  <c r="AE1224" i="3"/>
  <c r="AF1224" i="3" s="1"/>
  <c r="AG1224" i="3" s="1"/>
  <c r="AE1206" i="3"/>
  <c r="AF1206" i="3" s="1"/>
  <c r="AG1206" i="3" s="1"/>
  <c r="AE977" i="3"/>
  <c r="AF977" i="3" s="1"/>
  <c r="AG977" i="3" s="1"/>
  <c r="AE981" i="3"/>
  <c r="AF981" i="3" s="1"/>
  <c r="AG981" i="3" s="1"/>
  <c r="AE834" i="3"/>
  <c r="AF834" i="3" s="1"/>
  <c r="AG834" i="3" s="1"/>
  <c r="AE629" i="3"/>
  <c r="AF629" i="3" s="1"/>
  <c r="AG629" i="3" s="1"/>
  <c r="AE406" i="3"/>
  <c r="AF406" i="3" s="1"/>
  <c r="AG406" i="3" s="1"/>
  <c r="AE320" i="3"/>
  <c r="AF320" i="3" s="1"/>
  <c r="AG320" i="3" s="1"/>
  <c r="AE402" i="3"/>
  <c r="AF402" i="3" s="1"/>
  <c r="AG402" i="3" s="1"/>
  <c r="AE298" i="3"/>
  <c r="AF298" i="3" s="1"/>
  <c r="AG298" i="3" s="1"/>
  <c r="AE185" i="3"/>
  <c r="AF185" i="3" s="1"/>
  <c r="AG185" i="3" s="1"/>
  <c r="AE183" i="3"/>
  <c r="AF183" i="3" s="1"/>
  <c r="AG183" i="3" s="1"/>
  <c r="AE95" i="3"/>
  <c r="AF95" i="3" s="1"/>
  <c r="AG95" i="3" s="1"/>
  <c r="AE884" i="3"/>
  <c r="AF884" i="3" s="1"/>
  <c r="AG884" i="3" s="1"/>
  <c r="AE271" i="3"/>
  <c r="AF271" i="3" s="1"/>
  <c r="AG271" i="3" s="1"/>
  <c r="AE65" i="3"/>
  <c r="AF65" i="3" s="1"/>
  <c r="AG65" i="3" s="1"/>
  <c r="AE1428" i="3"/>
  <c r="AF1428" i="3" s="1"/>
  <c r="AG1428" i="3" s="1"/>
  <c r="AE1023" i="3"/>
  <c r="AF1023" i="3" s="1"/>
  <c r="AG1023" i="3" s="1"/>
  <c r="AE1054" i="3"/>
  <c r="AF1054" i="3" s="1"/>
  <c r="AG1054" i="3" s="1"/>
  <c r="AE1015" i="3"/>
  <c r="AF1015" i="3" s="1"/>
  <c r="AG1015" i="3" s="1"/>
  <c r="AE914" i="3"/>
  <c r="AF914" i="3" s="1"/>
  <c r="AG914" i="3" s="1"/>
  <c r="AE1000" i="3"/>
  <c r="AF1000" i="3" s="1"/>
  <c r="AG1000" i="3" s="1"/>
  <c r="AE603" i="3"/>
  <c r="AF603" i="3" s="1"/>
  <c r="AG603" i="3" s="1"/>
  <c r="AE906" i="3"/>
  <c r="AF906" i="3" s="1"/>
  <c r="AG906" i="3" s="1"/>
  <c r="AE752" i="3"/>
  <c r="AF752" i="3" s="1"/>
  <c r="AG752" i="3" s="1"/>
  <c r="AE877" i="3"/>
  <c r="AF877" i="3" s="1"/>
  <c r="AG877" i="3" s="1"/>
  <c r="AE508" i="3"/>
  <c r="AF508" i="3" s="1"/>
  <c r="AG508" i="3" s="1"/>
  <c r="AE614" i="3"/>
  <c r="AF614" i="3" s="1"/>
  <c r="AG614" i="3" s="1"/>
  <c r="AE582" i="3"/>
  <c r="AF582" i="3" s="1"/>
  <c r="AG582" i="3" s="1"/>
  <c r="AE526" i="3"/>
  <c r="AF526" i="3" s="1"/>
  <c r="AG526" i="3" s="1"/>
  <c r="AE598" i="3"/>
  <c r="AF598" i="3" s="1"/>
  <c r="AG598" i="3" s="1"/>
  <c r="AE330" i="3"/>
  <c r="AF330" i="3" s="1"/>
  <c r="AG330" i="3" s="1"/>
  <c r="AE366" i="3"/>
  <c r="AF366" i="3" s="1"/>
  <c r="AG366" i="3" s="1"/>
  <c r="AE436" i="3"/>
  <c r="AF436" i="3" s="1"/>
  <c r="AG436" i="3" s="1"/>
  <c r="AE364" i="3"/>
  <c r="AF364" i="3" s="1"/>
  <c r="AG364" i="3" s="1"/>
  <c r="AE242" i="3"/>
  <c r="AF242" i="3" s="1"/>
  <c r="AG242" i="3" s="1"/>
  <c r="AE167" i="3"/>
  <c r="AF167" i="3" s="1"/>
  <c r="AG167" i="3" s="1"/>
  <c r="AE79" i="3"/>
  <c r="AF79" i="3" s="1"/>
  <c r="AG79" i="3" s="1"/>
  <c r="AE41" i="3"/>
  <c r="AF41" i="3" s="1"/>
  <c r="AG41" i="3" s="1"/>
  <c r="AE6" i="3"/>
  <c r="AF6" i="3" s="1"/>
  <c r="AG6" i="3" s="1"/>
  <c r="AE87" i="3"/>
  <c r="AF87" i="3" s="1"/>
  <c r="AG87" i="3" s="1"/>
  <c r="AE47" i="3"/>
  <c r="AF47" i="3" s="1"/>
  <c r="AG47" i="3" s="1"/>
  <c r="AE1357" i="3"/>
  <c r="AF1357" i="3" s="1"/>
  <c r="AG1357" i="3" s="1"/>
  <c r="AE1379" i="3"/>
  <c r="AF1379" i="3" s="1"/>
  <c r="AG1379" i="3" s="1"/>
  <c r="AE1322" i="3"/>
  <c r="AF1322" i="3" s="1"/>
  <c r="AG1322" i="3" s="1"/>
  <c r="AE1312" i="3"/>
  <c r="AF1312" i="3" s="1"/>
  <c r="AG1312" i="3" s="1"/>
  <c r="AE1764" i="3"/>
  <c r="AF1764" i="3" s="1"/>
  <c r="AG1764" i="3" s="1"/>
  <c r="AE1766" i="3"/>
  <c r="AF1766" i="3" s="1"/>
  <c r="AG1766" i="3" s="1"/>
  <c r="AE1684" i="3"/>
  <c r="AF1684" i="3" s="1"/>
  <c r="AG1684" i="3" s="1"/>
  <c r="AE1587" i="3"/>
  <c r="AF1587" i="3" s="1"/>
  <c r="AG1587" i="3" s="1"/>
  <c r="AE1496" i="3"/>
  <c r="AF1496" i="3" s="1"/>
  <c r="AG1496" i="3" s="1"/>
  <c r="AE1504" i="3"/>
  <c r="AF1504" i="3" s="1"/>
  <c r="AG1504" i="3" s="1"/>
  <c r="AE1574" i="3"/>
  <c r="AF1574" i="3" s="1"/>
  <c r="AG1574" i="3" s="1"/>
  <c r="AE1550" i="3"/>
  <c r="AF1550" i="3" s="1"/>
  <c r="AG1550" i="3" s="1"/>
  <c r="AE1465" i="3"/>
  <c r="AF1465" i="3" s="1"/>
  <c r="AG1465" i="3" s="1"/>
  <c r="AE1349" i="3"/>
  <c r="AF1349" i="3" s="1"/>
  <c r="AG1349" i="3" s="1"/>
  <c r="AE1441" i="3"/>
  <c r="AF1441" i="3" s="1"/>
  <c r="AG1441" i="3" s="1"/>
  <c r="AE1381" i="3"/>
  <c r="AF1381" i="3" s="1"/>
  <c r="AG1381" i="3" s="1"/>
  <c r="AE1451" i="3"/>
  <c r="AF1451" i="3" s="1"/>
  <c r="AG1451" i="3" s="1"/>
  <c r="AE1306" i="3"/>
  <c r="AF1306" i="3" s="1"/>
  <c r="AG1306" i="3" s="1"/>
  <c r="AE1382" i="3"/>
  <c r="AF1382" i="3" s="1"/>
  <c r="AG1382" i="3" s="1"/>
  <c r="AE1333" i="3"/>
  <c r="AF1333" i="3" s="1"/>
  <c r="AG1333" i="3" s="1"/>
  <c r="AE1184" i="3"/>
  <c r="AF1184" i="3" s="1"/>
  <c r="AG1184" i="3" s="1"/>
  <c r="AE1255" i="3"/>
  <c r="AF1255" i="3" s="1"/>
  <c r="AG1255" i="3" s="1"/>
  <c r="AE1126" i="3"/>
  <c r="AF1126" i="3" s="1"/>
  <c r="AG1126" i="3" s="1"/>
  <c r="AE1038" i="3"/>
  <c r="AF1038" i="3" s="1"/>
  <c r="AG1038" i="3" s="1"/>
  <c r="AE1056" i="3"/>
  <c r="AF1056" i="3" s="1"/>
  <c r="AG1056" i="3" s="1"/>
  <c r="AE1049" i="3"/>
  <c r="AF1049" i="3" s="1"/>
  <c r="AG1049" i="3" s="1"/>
  <c r="AE997" i="3"/>
  <c r="AF997" i="3" s="1"/>
  <c r="AG997" i="3" s="1"/>
  <c r="AE1101" i="3"/>
  <c r="AF1101" i="3" s="1"/>
  <c r="AG1101" i="3" s="1"/>
  <c r="AE1052" i="3"/>
  <c r="AF1052" i="3" s="1"/>
  <c r="AG1052" i="3" s="1"/>
  <c r="AE1029" i="3"/>
  <c r="AF1029" i="3" s="1"/>
  <c r="AG1029" i="3" s="1"/>
  <c r="AE991" i="3"/>
  <c r="AF991" i="3" s="1"/>
  <c r="AG991" i="3" s="1"/>
  <c r="AE868" i="3"/>
  <c r="AF868" i="3" s="1"/>
  <c r="AG868" i="3" s="1"/>
  <c r="AE860" i="3"/>
  <c r="AF860" i="3" s="1"/>
  <c r="AG860" i="3" s="1"/>
  <c r="AE768" i="3"/>
  <c r="AF768" i="3" s="1"/>
  <c r="AG768" i="3" s="1"/>
  <c r="AE709" i="3"/>
  <c r="AF709" i="3" s="1"/>
  <c r="AG709" i="3" s="1"/>
  <c r="AE621" i="3"/>
  <c r="AF621" i="3" s="1"/>
  <c r="AG621" i="3" s="1"/>
  <c r="AE566" i="3"/>
  <c r="AF566" i="3" s="1"/>
  <c r="AG566" i="3" s="1"/>
  <c r="AE670" i="3"/>
  <c r="AF670" i="3" s="1"/>
  <c r="AG670" i="3" s="1"/>
  <c r="AE388" i="3"/>
  <c r="AF388" i="3" s="1"/>
  <c r="AG388" i="3" s="1"/>
  <c r="AE378" i="3"/>
  <c r="AF378" i="3" s="1"/>
  <c r="AG378" i="3" s="1"/>
  <c r="AE384" i="3"/>
  <c r="AF384" i="3" s="1"/>
  <c r="AG384" i="3" s="1"/>
  <c r="AE548" i="3"/>
  <c r="AF548" i="3" s="1"/>
  <c r="AG548" i="3" s="1"/>
  <c r="AE376" i="3"/>
  <c r="AF376" i="3" s="1"/>
  <c r="AG376" i="3" s="1"/>
  <c r="AE520" i="3"/>
  <c r="AF520" i="3" s="1"/>
  <c r="AG520" i="3" s="1"/>
  <c r="AE226" i="3"/>
  <c r="AF226" i="3" s="1"/>
  <c r="AG226" i="3" s="1"/>
  <c r="AE234" i="3"/>
  <c r="AF234" i="3" s="1"/>
  <c r="AG234" i="3" s="1"/>
  <c r="AE193" i="3"/>
  <c r="AF193" i="3" s="1"/>
  <c r="AG193" i="3" s="1"/>
  <c r="AE81" i="3"/>
  <c r="AF81" i="3" s="1"/>
  <c r="AG81" i="3" s="1"/>
  <c r="AE1303" i="3"/>
  <c r="AF1303" i="3" s="1"/>
  <c r="AG1303" i="3" s="1"/>
  <c r="AE1436" i="3"/>
  <c r="AF1436" i="3" s="1"/>
  <c r="AG1436" i="3" s="1"/>
  <c r="AE1447" i="3"/>
  <c r="AF1447" i="3" s="1"/>
  <c r="AG1447" i="3" s="1"/>
  <c r="AE1290" i="3"/>
  <c r="AF1290" i="3" s="1"/>
  <c r="AG1290" i="3" s="1"/>
  <c r="AE1258" i="3"/>
  <c r="AF1258" i="3" s="1"/>
  <c r="AG1258" i="3" s="1"/>
  <c r="AE1216" i="3"/>
  <c r="AF1216" i="3" s="1"/>
  <c r="AG1216" i="3" s="1"/>
  <c r="AE1234" i="3"/>
  <c r="AF1234" i="3" s="1"/>
  <c r="AG1234" i="3" s="1"/>
  <c r="AE1048" i="3"/>
  <c r="AF1048" i="3" s="1"/>
  <c r="AG1048" i="3" s="1"/>
  <c r="AE685" i="3"/>
  <c r="AF685" i="3" s="1"/>
  <c r="AG685" i="3" s="1"/>
  <c r="AE661" i="3"/>
  <c r="AF661" i="3" s="1"/>
  <c r="AG661" i="3" s="1"/>
  <c r="AE823" i="3"/>
  <c r="AF823" i="3" s="1"/>
  <c r="AG823" i="3" s="1"/>
  <c r="AE344" i="3"/>
  <c r="AF344" i="3" s="1"/>
  <c r="AG344" i="3" s="1"/>
  <c r="AE446" i="3"/>
  <c r="AF446" i="3" s="1"/>
  <c r="AG446" i="3" s="1"/>
  <c r="AE161" i="3"/>
  <c r="AF161" i="3" s="1"/>
  <c r="AG161" i="3" s="1"/>
  <c r="AE119" i="3"/>
  <c r="AF119" i="3" s="1"/>
  <c r="AG119" i="3" s="1"/>
  <c r="AE39" i="3"/>
  <c r="AF39" i="3" s="1"/>
  <c r="AG39" i="3" s="1"/>
  <c r="AE203" i="3" l="1"/>
  <c r="AF203" i="3" s="1"/>
  <c r="AG203" i="3" s="1"/>
  <c r="AO1809" i="3"/>
  <c r="AP1809" i="3" s="1"/>
  <c r="AE536" i="3"/>
  <c r="AF536" i="3" s="1"/>
  <c r="AG536" i="3" s="1"/>
  <c r="AE71" i="3"/>
  <c r="AF71" i="3" s="1"/>
  <c r="AG71" i="3" s="1"/>
  <c r="AE1755" i="3"/>
  <c r="AF1755" i="3" s="1"/>
  <c r="AG1755" i="3" s="1"/>
  <c r="AE994" i="3"/>
  <c r="AF994" i="3" s="1"/>
  <c r="AG994" i="3" s="1"/>
  <c r="AE287" i="3"/>
  <c r="AF287" i="3" s="1"/>
  <c r="AG287" i="3" s="1"/>
  <c r="AE410" i="3"/>
  <c r="AF410" i="3" s="1"/>
  <c r="AG410" i="3" s="1"/>
  <c r="AE434" i="3"/>
  <c r="AF434" i="3" s="1"/>
  <c r="AG434" i="3" s="1"/>
  <c r="AE251" i="3"/>
  <c r="AF251" i="3" s="1"/>
  <c r="AG251" i="3" s="1"/>
  <c r="AE279" i="3"/>
  <c r="AF279" i="3" s="1"/>
  <c r="AG279" i="3" s="1"/>
  <c r="AE1033" i="3"/>
  <c r="AF1033" i="3" s="1"/>
  <c r="AG1033" i="3" s="1"/>
  <c r="AE486" i="3"/>
  <c r="AF486" i="3" s="1"/>
  <c r="AG486" i="3" s="1"/>
  <c r="AE1752" i="3"/>
  <c r="AF1752" i="3" s="1"/>
  <c r="AG1752" i="3" s="1"/>
  <c r="AE239" i="3"/>
  <c r="AF239" i="3" s="1"/>
  <c r="AG239" i="3" s="1"/>
  <c r="AO1708" i="3"/>
  <c r="AP1708" i="3" s="1"/>
  <c r="AQ1708" i="3" s="1"/>
  <c r="AE469" i="3"/>
  <c r="AF469" i="3" s="1"/>
  <c r="AG469" i="3" s="1"/>
  <c r="AE631" i="3"/>
  <c r="AF631" i="3" s="1"/>
  <c r="AG631" i="3" s="1"/>
  <c r="AE916" i="3"/>
  <c r="AF916" i="3" s="1"/>
  <c r="AG916" i="3" s="1"/>
  <c r="AE888" i="3"/>
  <c r="AF888" i="3" s="1"/>
  <c r="AG888" i="3" s="1"/>
  <c r="AO1071" i="3"/>
  <c r="AP1071" i="3" s="1"/>
  <c r="AQ1071" i="3" s="1"/>
  <c r="AQ1208" i="3"/>
  <c r="AE1787" i="3"/>
  <c r="AF1787" i="3" s="1"/>
  <c r="AG1787" i="3" s="1"/>
  <c r="AE1161" i="3"/>
  <c r="AF1161" i="3" s="1"/>
  <c r="AG1161" i="3" s="1"/>
  <c r="AE1100" i="3"/>
  <c r="AF1100" i="3" s="1"/>
  <c r="AG1100" i="3" s="1"/>
  <c r="AE1792" i="3"/>
  <c r="AF1792" i="3" s="1"/>
  <c r="AG1792" i="3" s="1"/>
  <c r="AE794" i="3"/>
  <c r="AF794" i="3" s="1"/>
  <c r="AG794" i="3" s="1"/>
  <c r="AE993" i="3"/>
  <c r="AF993" i="3" s="1"/>
  <c r="AG993" i="3" s="1"/>
  <c r="AO1299" i="3"/>
  <c r="AP1299" i="3" s="1"/>
  <c r="AQ1299" i="3" s="1"/>
  <c r="AE443" i="3"/>
  <c r="AF443" i="3" s="1"/>
  <c r="AG443" i="3" s="1"/>
  <c r="AE457" i="3"/>
  <c r="AF457" i="3" s="1"/>
  <c r="AG457" i="3" s="1"/>
  <c r="AE1152" i="3"/>
  <c r="AF1152" i="3" s="1"/>
  <c r="AG1152" i="3" s="1"/>
  <c r="AE231" i="3"/>
  <c r="AF231" i="3" s="1"/>
  <c r="AG231" i="3" s="1"/>
  <c r="AE519" i="3"/>
  <c r="AF519" i="3" s="1"/>
  <c r="AG519" i="3" s="1"/>
  <c r="AE587" i="3"/>
  <c r="AF587" i="3" s="1"/>
  <c r="AG587" i="3" s="1"/>
  <c r="AO738" i="3"/>
  <c r="AP738" i="3" s="1"/>
  <c r="AQ738" i="3" s="1"/>
  <c r="AE1278" i="3"/>
  <c r="AF1278" i="3" s="1"/>
  <c r="AG1278" i="3" s="1"/>
  <c r="AO1692" i="3"/>
  <c r="AP1692" i="3" s="1"/>
  <c r="AQ1692" i="3" s="1"/>
  <c r="AE571" i="3"/>
  <c r="AF571" i="3" s="1"/>
  <c r="AG571" i="3" s="1"/>
  <c r="AE414" i="3"/>
  <c r="AF414" i="3" s="1"/>
  <c r="AG414" i="3" s="1"/>
  <c r="AE175" i="3"/>
  <c r="AF175" i="3" s="1"/>
  <c r="AG175" i="3" s="1"/>
  <c r="AE1045" i="3"/>
  <c r="AF1045" i="3" s="1"/>
  <c r="AG1045" i="3" s="1"/>
  <c r="AE1618" i="3"/>
  <c r="AF1618" i="3" s="1"/>
  <c r="AG1618" i="3" s="1"/>
  <c r="AE1300" i="3"/>
  <c r="AF1300" i="3" s="1"/>
  <c r="AG1300" i="3" s="1"/>
  <c r="AO902" i="3"/>
  <c r="AP902" i="3" s="1"/>
  <c r="AQ902" i="3" s="1"/>
  <c r="AE1404" i="3"/>
  <c r="AF1404" i="3" s="1"/>
  <c r="AG1404" i="3" s="1"/>
  <c r="AE422" i="3"/>
  <c r="AF422" i="3" s="1"/>
  <c r="AG422" i="3" s="1"/>
  <c r="AO1181" i="3"/>
  <c r="AP1181" i="3" s="1"/>
  <c r="AQ1181" i="3" s="1"/>
  <c r="AO1107" i="3"/>
  <c r="AP1107" i="3" s="1"/>
  <c r="AQ1107" i="3" s="1"/>
  <c r="AE1701" i="3"/>
  <c r="AF1701" i="3" s="1"/>
  <c r="AG1701" i="3" s="1"/>
  <c r="AO1761" i="3"/>
  <c r="AP1761" i="3" s="1"/>
  <c r="AQ1761" i="3" s="1"/>
  <c r="AE1662" i="3"/>
  <c r="AF1662" i="3" s="1"/>
  <c r="AG1662" i="3" s="1"/>
  <c r="AE371" i="3"/>
  <c r="AF371" i="3" s="1"/>
  <c r="AG371" i="3" s="1"/>
  <c r="AE303" i="3"/>
  <c r="AF303" i="3" s="1"/>
  <c r="AG303" i="3" s="1"/>
  <c r="AO1563" i="3"/>
  <c r="AP1563" i="3" s="1"/>
  <c r="AQ1563" i="3" s="1"/>
  <c r="AE1393" i="3"/>
  <c r="AF1393" i="3" s="1"/>
  <c r="AG1393" i="3" s="1"/>
  <c r="AE1799" i="3"/>
  <c r="AF1799" i="3" s="1"/>
  <c r="AG1799" i="3" s="1"/>
  <c r="AO1341" i="3"/>
  <c r="AP1341" i="3" s="1"/>
  <c r="AQ1341" i="3" s="1"/>
  <c r="AO1716" i="3"/>
  <c r="AP1716" i="3" s="1"/>
  <c r="AQ1716" i="3" s="1"/>
  <c r="AO1021" i="3"/>
  <c r="AP1021" i="3" s="1"/>
  <c r="AQ1021" i="3" s="1"/>
  <c r="AE1157" i="3"/>
  <c r="AF1157" i="3" s="1"/>
  <c r="AG1157" i="3" s="1"/>
  <c r="AO1579" i="3"/>
  <c r="AP1579" i="3" s="1"/>
  <c r="AQ1579" i="3" s="1"/>
  <c r="AO1371" i="3"/>
  <c r="AP1371" i="3" s="1"/>
  <c r="AQ1371" i="3" s="1"/>
  <c r="AE897" i="3"/>
  <c r="AF897" i="3" s="1"/>
  <c r="AG897" i="3" s="1"/>
  <c r="AE611" i="3"/>
  <c r="AF611" i="3" s="1"/>
  <c r="AG611" i="3" s="1"/>
  <c r="AE230" i="3"/>
  <c r="AF230" i="3" s="1"/>
  <c r="AG230" i="3" s="1"/>
  <c r="AO1787" i="3"/>
  <c r="AP1787" i="3" s="1"/>
  <c r="AQ1787" i="3" s="1"/>
  <c r="AO1759" i="3"/>
  <c r="AP1759" i="3" s="1"/>
  <c r="AQ1759" i="3" s="1"/>
  <c r="AE641" i="3"/>
  <c r="AF641" i="3" s="1"/>
  <c r="AG641" i="3" s="1"/>
  <c r="AE283" i="3"/>
  <c r="AF283" i="3" s="1"/>
  <c r="AG283" i="3" s="1"/>
  <c r="AE1750" i="3"/>
  <c r="AF1750" i="3" s="1"/>
  <c r="AG1750" i="3" s="1"/>
  <c r="AE1185" i="3"/>
  <c r="AF1185" i="3" s="1"/>
  <c r="AG1185" i="3" s="1"/>
  <c r="AE1075" i="3"/>
  <c r="AF1075" i="3" s="1"/>
  <c r="AG1075" i="3" s="1"/>
  <c r="AE1798" i="3"/>
  <c r="AF1798" i="3" s="1"/>
  <c r="AG1798" i="3" s="1"/>
  <c r="AE1482" i="3"/>
  <c r="AF1482" i="3" s="1"/>
  <c r="AG1482" i="3" s="1"/>
  <c r="AE666" i="3"/>
  <c r="AF666" i="3" s="1"/>
  <c r="AG666" i="3" s="1"/>
  <c r="AE227" i="3"/>
  <c r="AF227" i="3" s="1"/>
  <c r="AG227" i="3" s="1"/>
  <c r="AE1111" i="3"/>
  <c r="AF1111" i="3" s="1"/>
  <c r="AG1111" i="3" s="1"/>
  <c r="AE1674" i="3"/>
  <c r="AF1674" i="3" s="1"/>
  <c r="AG1674" i="3" s="1"/>
  <c r="AE517" i="3"/>
  <c r="AF517" i="3" s="1"/>
  <c r="AG517" i="3" s="1"/>
  <c r="AE259" i="3"/>
  <c r="AF259" i="3" s="1"/>
  <c r="AG259" i="3" s="1"/>
  <c r="AQ1442" i="3"/>
  <c r="AE791" i="3"/>
  <c r="AF791" i="3" s="1"/>
  <c r="AG791" i="3" s="1"/>
  <c r="AO1781" i="3"/>
  <c r="AP1781" i="3" s="1"/>
  <c r="AQ1781" i="3" s="1"/>
  <c r="AE235" i="3"/>
  <c r="AF235" i="3" s="1"/>
  <c r="AG235" i="3" s="1"/>
  <c r="AO915" i="3"/>
  <c r="AP915" i="3" s="1"/>
  <c r="AQ915" i="3" s="1"/>
  <c r="AO1541" i="3"/>
  <c r="AP1541" i="3" s="1"/>
  <c r="AQ1541" i="3" s="1"/>
  <c r="AO925" i="3"/>
  <c r="AP925" i="3" s="1"/>
  <c r="AQ925" i="3" s="1"/>
  <c r="AO751" i="3"/>
  <c r="AP751" i="3" s="1"/>
  <c r="AQ751" i="3" s="1"/>
  <c r="AO1742" i="3"/>
  <c r="AP1742" i="3" s="1"/>
  <c r="AQ1742" i="3" s="1"/>
  <c r="AE207" i="3"/>
  <c r="AF207" i="3" s="1"/>
  <c r="AG207" i="3" s="1"/>
  <c r="AO1697" i="3"/>
  <c r="AP1697" i="3" s="1"/>
  <c r="AQ1697" i="3" s="1"/>
  <c r="AE267" i="3"/>
  <c r="AF267" i="3" s="1"/>
  <c r="AG267" i="3" s="1"/>
  <c r="AE199" i="3"/>
  <c r="AF199" i="3" s="1"/>
  <c r="AG199" i="3" s="1"/>
  <c r="AE932" i="3"/>
  <c r="AF932" i="3" s="1"/>
  <c r="AG932" i="3" s="1"/>
  <c r="AE828" i="3"/>
  <c r="AF828" i="3" s="1"/>
  <c r="AG828" i="3" s="1"/>
  <c r="AE219" i="3"/>
  <c r="AF219" i="3" s="1"/>
  <c r="AG219" i="3" s="1"/>
  <c r="AO1139" i="3"/>
  <c r="AP1139" i="3" s="1"/>
  <c r="AQ1139" i="3" s="1"/>
  <c r="AE892" i="3"/>
  <c r="AF892" i="3" s="1"/>
  <c r="AG892" i="3" s="1"/>
  <c r="AO1756" i="3"/>
  <c r="AP1756" i="3" s="1"/>
  <c r="AQ1756" i="3" s="1"/>
  <c r="AE461" i="3"/>
  <c r="AF461" i="3" s="1"/>
  <c r="AG461" i="3" s="1"/>
  <c r="AE1670" i="3"/>
  <c r="AF1670" i="3" s="1"/>
  <c r="AG1670" i="3" s="1"/>
  <c r="AE211" i="3"/>
  <c r="AF211" i="3" s="1"/>
  <c r="AG211" i="3" s="1"/>
  <c r="AE1092" i="3"/>
  <c r="AF1092" i="3" s="1"/>
  <c r="AG1092" i="3" s="1"/>
  <c r="AE1151" i="3"/>
  <c r="AF1151" i="3" s="1"/>
  <c r="AG1151" i="3" s="1"/>
  <c r="AO1523" i="3"/>
  <c r="AP1523" i="3" s="1"/>
  <c r="AQ1523" i="3" s="1"/>
  <c r="AE716" i="3"/>
  <c r="AF716" i="3" s="1"/>
  <c r="AG716" i="3" s="1"/>
  <c r="AO1321" i="3"/>
  <c r="AP1321" i="3" s="1"/>
  <c r="AQ1321" i="3" s="1"/>
  <c r="AO1490" i="3"/>
  <c r="AP1490" i="3" s="1"/>
  <c r="AQ1490" i="3" s="1"/>
  <c r="AO1694" i="3"/>
  <c r="AP1694" i="3" s="1"/>
  <c r="AQ1694" i="3" s="1"/>
  <c r="AE1528" i="3"/>
  <c r="AF1528" i="3" s="1"/>
  <c r="AG1528" i="3" s="1"/>
  <c r="AE291" i="3"/>
  <c r="AF291" i="3" s="1"/>
  <c r="AG291" i="3" s="1"/>
  <c r="AE1376" i="3"/>
  <c r="AF1376" i="3" s="1"/>
  <c r="AG1376" i="3" s="1"/>
  <c r="AE968" i="3"/>
  <c r="AF968" i="3" s="1"/>
  <c r="AG968" i="3" s="1"/>
  <c r="AE243" i="3"/>
  <c r="AF243" i="3" s="1"/>
  <c r="AG243" i="3" s="1"/>
  <c r="AE529" i="3"/>
  <c r="AF529" i="3" s="1"/>
  <c r="AG529" i="3" s="1"/>
  <c r="AE1329" i="3"/>
  <c r="AF1329" i="3" s="1"/>
  <c r="AG1329" i="3" s="1"/>
  <c r="AE1682" i="3"/>
  <c r="AF1682" i="3" s="1"/>
  <c r="AG1682" i="3" s="1"/>
  <c r="AE411" i="3"/>
  <c r="AF411" i="3" s="1"/>
  <c r="AG411" i="3" s="1"/>
  <c r="AE333" i="3"/>
  <c r="AF333" i="3" s="1"/>
  <c r="AG333" i="3" s="1"/>
  <c r="AE1804" i="3"/>
  <c r="AF1804" i="3" s="1"/>
  <c r="AG1804" i="3" s="1"/>
  <c r="AE114" i="3"/>
  <c r="AF114" i="3" s="1"/>
  <c r="AG114" i="3" s="1"/>
  <c r="AE1802" i="3"/>
  <c r="AF1802" i="3" s="1"/>
  <c r="AG1802" i="3" s="1"/>
  <c r="AE1066" i="3"/>
  <c r="AF1066" i="3" s="1"/>
  <c r="AG1066" i="3" s="1"/>
  <c r="AE299" i="3"/>
  <c r="AF299" i="3" s="1"/>
  <c r="AG299" i="3" s="1"/>
  <c r="AO945" i="3"/>
  <c r="AP945" i="3" s="1"/>
  <c r="AQ945" i="3" s="1"/>
  <c r="AE706" i="3"/>
  <c r="AF706" i="3" s="1"/>
  <c r="AG706" i="3" s="1"/>
  <c r="AE105" i="3"/>
  <c r="AF105" i="3" s="1"/>
  <c r="AG105" i="3" s="1"/>
  <c r="AE1445" i="3"/>
  <c r="AF1445" i="3" s="1"/>
  <c r="AG1445" i="3" s="1"/>
  <c r="AE1175" i="3"/>
  <c r="AF1175" i="3" s="1"/>
  <c r="AG1175" i="3" s="1"/>
  <c r="AE1115" i="3"/>
  <c r="AF1115" i="3" s="1"/>
  <c r="AG1115" i="3" s="1"/>
  <c r="AE1679" i="3"/>
  <c r="AF1679" i="3" s="1"/>
  <c r="AG1679" i="3" s="1"/>
  <c r="AE1231" i="3"/>
  <c r="AF1231" i="3" s="1"/>
  <c r="AG1231" i="3" s="1"/>
  <c r="AO1706" i="3"/>
  <c r="AP1706" i="3" s="1"/>
  <c r="AQ1706" i="3" s="1"/>
  <c r="AO1682" i="3"/>
  <c r="AP1682" i="3" s="1"/>
  <c r="AQ1682" i="3" s="1"/>
  <c r="AO1138" i="3"/>
  <c r="AP1138" i="3" s="1"/>
  <c r="AQ1138" i="3" s="1"/>
  <c r="AO1580" i="3"/>
  <c r="AP1580" i="3" s="1"/>
  <c r="AQ1580" i="3" s="1"/>
  <c r="AO1650" i="3"/>
  <c r="AP1650" i="3" s="1"/>
  <c r="AQ1650" i="3" s="1"/>
  <c r="AE223" i="3"/>
  <c r="AF223" i="3" s="1"/>
  <c r="AG223" i="3" s="1"/>
  <c r="AE460" i="3"/>
  <c r="AF460" i="3" s="1"/>
  <c r="AG460" i="3" s="1"/>
  <c r="AE1344" i="3"/>
  <c r="AF1344" i="3" s="1"/>
  <c r="AG1344" i="3" s="1"/>
  <c r="AE117" i="3"/>
  <c r="AF117" i="3" s="1"/>
  <c r="AG117" i="3" s="1"/>
  <c r="AE1241" i="3"/>
  <c r="AF1241" i="3" s="1"/>
  <c r="AG1241" i="3" s="1"/>
  <c r="AO1469" i="3"/>
  <c r="AP1469" i="3" s="1"/>
  <c r="AQ1469" i="3" s="1"/>
  <c r="AE1139" i="3"/>
  <c r="AF1139" i="3" s="1"/>
  <c r="AG1139" i="3" s="1"/>
  <c r="AO1743" i="3"/>
  <c r="AP1743" i="3" s="1"/>
  <c r="AQ1743" i="3" s="1"/>
  <c r="AO1180" i="3"/>
  <c r="AP1180" i="3" s="1"/>
  <c r="AQ1180" i="3" s="1"/>
  <c r="AO1270" i="3"/>
  <c r="AP1270" i="3" s="1"/>
  <c r="AQ1270" i="3" s="1"/>
  <c r="AO1395" i="3"/>
  <c r="AP1395" i="3" s="1"/>
  <c r="AQ1395" i="3" s="1"/>
  <c r="AO1447" i="3"/>
  <c r="AP1447" i="3" s="1"/>
  <c r="AQ1447" i="3" s="1"/>
  <c r="AE275" i="3"/>
  <c r="AF275" i="3" s="1"/>
  <c r="AG275" i="3" s="1"/>
  <c r="AE780" i="3"/>
  <c r="AF780" i="3" s="1"/>
  <c r="AG780" i="3" s="1"/>
  <c r="AE493" i="3"/>
  <c r="AF493" i="3" s="1"/>
  <c r="AG493" i="3" s="1"/>
  <c r="AO1691" i="3"/>
  <c r="AP1691" i="3" s="1"/>
  <c r="AQ1691" i="3" s="1"/>
  <c r="AO1806" i="3"/>
  <c r="AP1806" i="3" s="1"/>
  <c r="AQ1806" i="3" s="1"/>
  <c r="AO1257" i="3"/>
  <c r="AP1257" i="3" s="1"/>
  <c r="AQ1257" i="3" s="1"/>
  <c r="AE393" i="3"/>
  <c r="AF393" i="3" s="1"/>
  <c r="AG393" i="3" s="1"/>
  <c r="AE953" i="3"/>
  <c r="AF953" i="3" s="1"/>
  <c r="AG953" i="3" s="1"/>
  <c r="AE1690" i="3"/>
  <c r="AF1690" i="3" s="1"/>
  <c r="AG1690" i="3" s="1"/>
  <c r="AO604" i="3"/>
  <c r="AP604" i="3" s="1"/>
  <c r="AQ604" i="3" s="1"/>
  <c r="AO804" i="3"/>
  <c r="AP804" i="3" s="1"/>
  <c r="AQ804" i="3" s="1"/>
  <c r="AE262" i="3"/>
  <c r="AF262" i="3" s="1"/>
  <c r="AG262" i="3" s="1"/>
  <c r="AE1388" i="3"/>
  <c r="AF1388" i="3" s="1"/>
  <c r="AG1388" i="3" s="1"/>
  <c r="AE900" i="3"/>
  <c r="AF900" i="3" s="1"/>
  <c r="AG900" i="3" s="1"/>
  <c r="AE255" i="3"/>
  <c r="AF255" i="3" s="1"/>
  <c r="AG255" i="3" s="1"/>
  <c r="AO472" i="3"/>
  <c r="AP472" i="3" s="1"/>
  <c r="AQ472" i="3" s="1"/>
  <c r="AO1513" i="3"/>
  <c r="AP1513" i="3" s="1"/>
  <c r="AQ1513" i="3" s="1"/>
  <c r="AO1409" i="3"/>
  <c r="AP1409" i="3" s="1"/>
  <c r="AQ1409" i="3" s="1"/>
  <c r="AO866" i="3"/>
  <c r="AP866" i="3" s="1"/>
  <c r="AQ866" i="3" s="1"/>
  <c r="AO1785" i="3"/>
  <c r="AP1785" i="3" s="1"/>
  <c r="AQ1785" i="3" s="1"/>
  <c r="AE171" i="3"/>
  <c r="AF171" i="3" s="1"/>
  <c r="AG171" i="3" s="1"/>
  <c r="AE472" i="3"/>
  <c r="AF472" i="3" s="1"/>
  <c r="AG472" i="3" s="1"/>
  <c r="AE1806" i="3"/>
  <c r="AF1806" i="3" s="1"/>
  <c r="AG1806" i="3" s="1"/>
  <c r="AO1733" i="3"/>
  <c r="AP1733" i="3" s="1"/>
  <c r="AQ1733" i="3" s="1"/>
  <c r="AE439" i="3"/>
  <c r="AF439" i="3" s="1"/>
  <c r="AG439" i="3" s="1"/>
  <c r="AE1071" i="3"/>
  <c r="AF1071" i="3" s="1"/>
  <c r="AG1071" i="3" s="1"/>
  <c r="AE468" i="3"/>
  <c r="AF468" i="3" s="1"/>
  <c r="AG468" i="3" s="1"/>
  <c r="AO1530" i="3"/>
  <c r="AP1530" i="3" s="1"/>
  <c r="AQ1530" i="3" s="1"/>
  <c r="AO919" i="3"/>
  <c r="AP919" i="3" s="1"/>
  <c r="AQ919" i="3" s="1"/>
  <c r="AO947" i="3"/>
  <c r="AP947" i="3" s="1"/>
  <c r="AQ947" i="3" s="1"/>
  <c r="AO1610" i="3"/>
  <c r="AP1610" i="3" s="1"/>
  <c r="AQ1610" i="3" s="1"/>
  <c r="AO1715" i="3"/>
  <c r="AP1715" i="3" s="1"/>
  <c r="AQ1715" i="3" s="1"/>
  <c r="AO1033" i="3"/>
  <c r="AP1033" i="3" s="1"/>
  <c r="AQ1033" i="3" s="1"/>
  <c r="AO517" i="3"/>
  <c r="AP517" i="3" s="1"/>
  <c r="AQ517" i="3" s="1"/>
  <c r="AE394" i="3"/>
  <c r="AF394" i="3" s="1"/>
  <c r="AG394" i="3" s="1"/>
  <c r="AO1023" i="3"/>
  <c r="AP1023" i="3" s="1"/>
  <c r="AQ1023" i="3" s="1"/>
  <c r="AO303" i="3"/>
  <c r="AP303" i="3" s="1"/>
  <c r="AQ303" i="3" s="1"/>
  <c r="AO1061" i="3"/>
  <c r="AP1061" i="3" s="1"/>
  <c r="AQ1061" i="3" s="1"/>
  <c r="AO1566" i="3"/>
  <c r="AP1566" i="3" s="1"/>
  <c r="AQ1566" i="3" s="1"/>
  <c r="AQ752" i="3"/>
  <c r="AP400" i="3"/>
  <c r="AQ400" i="3" s="1"/>
  <c r="AP225" i="3"/>
  <c r="AQ225" i="3" s="1"/>
  <c r="AP361" i="3"/>
  <c r="AQ361" i="3" s="1"/>
  <c r="AP490" i="3"/>
  <c r="AQ490" i="3" s="1"/>
  <c r="AP976" i="3"/>
  <c r="AQ976" i="3" s="1"/>
  <c r="AP1352" i="3"/>
  <c r="AQ1352" i="3" s="1"/>
  <c r="AP1368" i="3"/>
  <c r="AQ1368" i="3" s="1"/>
  <c r="AP1747" i="3"/>
  <c r="AQ1747" i="3" s="1"/>
  <c r="AP1414" i="3"/>
  <c r="AQ1414" i="3" s="1"/>
  <c r="AP253" i="3"/>
  <c r="AQ253" i="3" s="1"/>
  <c r="AP78" i="3"/>
  <c r="AQ78" i="3" s="1"/>
  <c r="AP276" i="3"/>
  <c r="AQ276" i="3" s="1"/>
  <c r="AP50" i="3"/>
  <c r="AQ50" i="3" s="1"/>
  <c r="AP144" i="3"/>
  <c r="AQ144" i="3" s="1"/>
  <c r="AP1037" i="3"/>
  <c r="AQ1037" i="3" s="1"/>
  <c r="AP278" i="3"/>
  <c r="AQ278" i="3" s="1"/>
  <c r="AP678" i="3"/>
  <c r="AQ678" i="3" s="1"/>
  <c r="AP424" i="3"/>
  <c r="AQ424" i="3" s="1"/>
  <c r="AP277" i="3"/>
  <c r="AQ277" i="3" s="1"/>
  <c r="AP1128" i="3"/>
  <c r="AQ1128" i="3" s="1"/>
  <c r="AP94" i="3"/>
  <c r="AQ94" i="3" s="1"/>
  <c r="AP343" i="3"/>
  <c r="AQ343" i="3" s="1"/>
  <c r="AP543" i="3"/>
  <c r="AQ543" i="3" s="1"/>
  <c r="AP853" i="3"/>
  <c r="AQ853" i="3" s="1"/>
  <c r="AP592" i="3"/>
  <c r="AQ592" i="3" s="1"/>
  <c r="AP1109" i="3"/>
  <c r="AQ1109" i="3" s="1"/>
  <c r="AP297" i="3"/>
  <c r="AQ297" i="3" s="1"/>
  <c r="AP448" i="3"/>
  <c r="AQ448" i="3" s="1"/>
  <c r="AP427" i="3"/>
  <c r="AQ427" i="3" s="1"/>
  <c r="AP1646" i="3"/>
  <c r="AQ1646" i="3" s="1"/>
  <c r="AP327" i="3"/>
  <c r="AQ327" i="3" s="1"/>
  <c r="AP363" i="3"/>
  <c r="AQ363" i="3" s="1"/>
  <c r="AP1727" i="3"/>
  <c r="AQ1727" i="3" s="1"/>
  <c r="AP739" i="3"/>
  <c r="AQ739" i="3" s="1"/>
  <c r="AP1726" i="3"/>
  <c r="AQ1726" i="3" s="1"/>
  <c r="AP423" i="3"/>
  <c r="AQ423" i="3" s="1"/>
  <c r="AP563" i="3"/>
  <c r="AQ563" i="3" s="1"/>
  <c r="AP453" i="3"/>
  <c r="AQ453" i="3" s="1"/>
  <c r="AP1593" i="3"/>
  <c r="AQ1593" i="3" s="1"/>
  <c r="AP148" i="3"/>
  <c r="AQ148" i="3" s="1"/>
  <c r="AP288" i="3"/>
  <c r="AQ288" i="3" s="1"/>
  <c r="AP632" i="3"/>
  <c r="AQ632" i="3" s="1"/>
  <c r="AP720" i="3"/>
  <c r="AQ720" i="3" s="1"/>
  <c r="AP1455" i="3"/>
  <c r="AQ1455" i="3" s="1"/>
  <c r="AP264" i="3"/>
  <c r="AQ264" i="3" s="1"/>
  <c r="AP170" i="3"/>
  <c r="AQ170" i="3" s="1"/>
  <c r="AP557" i="3"/>
  <c r="AQ557" i="3" s="1"/>
  <c r="AP856" i="3"/>
  <c r="AQ856" i="3" s="1"/>
  <c r="AP1358" i="3"/>
  <c r="AQ1358" i="3" s="1"/>
  <c r="AP1169" i="3"/>
  <c r="AQ1169" i="3" s="1"/>
  <c r="AP1437" i="3"/>
  <c r="AQ1437" i="3" s="1"/>
  <c r="AP1525" i="3"/>
  <c r="AQ1525" i="3" s="1"/>
  <c r="AP1386" i="3"/>
  <c r="AQ1386" i="3" s="1"/>
  <c r="AP773" i="3"/>
  <c r="AQ773" i="3" s="1"/>
  <c r="AP1639" i="3"/>
  <c r="AQ1639" i="3" s="1"/>
  <c r="AP830" i="3"/>
  <c r="AQ830" i="3" s="1"/>
  <c r="AP1214" i="3"/>
  <c r="AQ1214" i="3" s="1"/>
  <c r="AP1778" i="3"/>
  <c r="AQ1778" i="3" s="1"/>
  <c r="AP867" i="3"/>
  <c r="AQ867" i="3" s="1"/>
  <c r="AP1148" i="3"/>
  <c r="AQ1148" i="3" s="1"/>
  <c r="AP986" i="3"/>
  <c r="AQ986" i="3" s="1"/>
  <c r="AP1810" i="3"/>
  <c r="AQ1810" i="3" s="1"/>
  <c r="AP1066" i="3"/>
  <c r="AQ1066" i="3" s="1"/>
  <c r="AP1521" i="3"/>
  <c r="AQ1521" i="3" s="1"/>
  <c r="AP831" i="3"/>
  <c r="AQ831" i="3" s="1"/>
  <c r="AP1522" i="3"/>
  <c r="AQ1522" i="3" s="1"/>
  <c r="AP870" i="3"/>
  <c r="AQ870" i="3" s="1"/>
  <c r="AP342" i="3"/>
  <c r="AQ342" i="3" s="1"/>
  <c r="AP494" i="3"/>
  <c r="AQ494" i="3" s="1"/>
  <c r="AP515" i="3"/>
  <c r="AQ515" i="3" s="1"/>
  <c r="AP1046" i="3"/>
  <c r="AQ1046" i="3" s="1"/>
  <c r="AP562" i="3"/>
  <c r="AQ562" i="3" s="1"/>
  <c r="AP421" i="3"/>
  <c r="AQ421" i="3" s="1"/>
  <c r="AP1179" i="3"/>
  <c r="AQ1179" i="3" s="1"/>
  <c r="AP1260" i="3"/>
  <c r="AQ1260" i="3" s="1"/>
  <c r="AP1803" i="3"/>
  <c r="AQ1803" i="3" s="1"/>
  <c r="AP887" i="3"/>
  <c r="AQ887" i="3" s="1"/>
  <c r="AP782" i="3"/>
  <c r="AQ782" i="3" s="1"/>
  <c r="AP270" i="3"/>
  <c r="AQ270" i="3" s="1"/>
  <c r="AP578" i="3"/>
  <c r="AQ578" i="3" s="1"/>
  <c r="AP154" i="3"/>
  <c r="AQ154" i="3" s="1"/>
  <c r="AP485" i="3"/>
  <c r="AQ485" i="3" s="1"/>
  <c r="AP747" i="3"/>
  <c r="AQ747" i="3" s="1"/>
  <c r="AP217" i="3"/>
  <c r="AQ217" i="3" s="1"/>
  <c r="AP487" i="3"/>
  <c r="AQ487" i="3" s="1"/>
  <c r="AP756" i="3"/>
  <c r="AQ756" i="3" s="1"/>
  <c r="AP664" i="3"/>
  <c r="AQ664" i="3" s="1"/>
  <c r="AP743" i="3"/>
  <c r="AQ743" i="3" s="1"/>
  <c r="AP289" i="3"/>
  <c r="AQ289" i="3" s="1"/>
  <c r="AP686" i="3"/>
  <c r="AQ686" i="3" s="1"/>
  <c r="AP437" i="3"/>
  <c r="AQ437" i="3" s="1"/>
  <c r="AP293" i="3"/>
  <c r="AQ293" i="3" s="1"/>
  <c r="AP880" i="3"/>
  <c r="AQ880" i="3" s="1"/>
  <c r="AP759" i="3"/>
  <c r="AQ759" i="3" s="1"/>
  <c r="AP425" i="3"/>
  <c r="AQ425" i="3" s="1"/>
  <c r="AP619" i="3"/>
  <c r="AQ619" i="3" s="1"/>
  <c r="AP600" i="3"/>
  <c r="AQ600" i="3" s="1"/>
  <c r="AP1410" i="3"/>
  <c r="AQ1410" i="3" s="1"/>
  <c r="AP46" i="3"/>
  <c r="AQ46" i="3" s="1"/>
  <c r="AP546" i="3"/>
  <c r="AQ546" i="3" s="1"/>
  <c r="AP221" i="3"/>
  <c r="AQ221" i="3" s="1"/>
  <c r="AP696" i="3"/>
  <c r="AQ696" i="3" s="1"/>
  <c r="AP1079" i="3"/>
  <c r="AQ1079" i="3" s="1"/>
  <c r="AP118" i="3"/>
  <c r="AQ118" i="3" s="1"/>
  <c r="AP554" i="3"/>
  <c r="AQ554" i="3" s="1"/>
  <c r="AP240" i="3"/>
  <c r="AQ240" i="3" s="1"/>
  <c r="AP904" i="3"/>
  <c r="AQ904" i="3" s="1"/>
  <c r="AP1190" i="3"/>
  <c r="AQ1190" i="3" s="1"/>
  <c r="AP91" i="3"/>
  <c r="AQ91" i="3" s="1"/>
  <c r="AP671" i="3"/>
  <c r="AQ671" i="3" s="1"/>
  <c r="AP473" i="3"/>
  <c r="AQ473" i="3" s="1"/>
  <c r="AP1040" i="3"/>
  <c r="AQ1040" i="3" s="1"/>
  <c r="AP198" i="3"/>
  <c r="AQ198" i="3" s="1"/>
  <c r="AP570" i="3"/>
  <c r="AQ570" i="3" s="1"/>
  <c r="AP740" i="3"/>
  <c r="AQ740" i="3" s="1"/>
  <c r="AP125" i="3"/>
  <c r="AQ125" i="3" s="1"/>
  <c r="AP787" i="3"/>
  <c r="AQ787" i="3" s="1"/>
  <c r="AP1672" i="3"/>
  <c r="AQ1672" i="3" s="1"/>
  <c r="AP1627" i="3"/>
  <c r="AQ1627" i="3" s="1"/>
  <c r="AP1081" i="3"/>
  <c r="AQ1081" i="3" s="1"/>
  <c r="AP1398" i="3"/>
  <c r="AQ1398" i="3" s="1"/>
  <c r="AP779" i="3"/>
  <c r="AQ779" i="3" s="1"/>
  <c r="AP1472" i="3"/>
  <c r="AQ1472" i="3" s="1"/>
  <c r="AP1369" i="3"/>
  <c r="AQ1369" i="3" s="1"/>
  <c r="AP1318" i="3"/>
  <c r="AQ1318" i="3" s="1"/>
  <c r="AP1406" i="3"/>
  <c r="AQ1406" i="3" s="1"/>
  <c r="AP716" i="3"/>
  <c r="AQ716" i="3" s="1"/>
  <c r="AP1430" i="3"/>
  <c r="AQ1430" i="3" s="1"/>
  <c r="AP1282" i="3"/>
  <c r="AQ1282" i="3" s="1"/>
  <c r="AP846" i="3"/>
  <c r="AQ846" i="3" s="1"/>
  <c r="AP1686" i="3"/>
  <c r="AQ1686" i="3" s="1"/>
  <c r="AP261" i="3"/>
  <c r="AQ261" i="3" s="1"/>
  <c r="AP1219" i="3"/>
  <c r="AQ1219" i="3" s="1"/>
  <c r="AP1361" i="3"/>
  <c r="AQ1361" i="3" s="1"/>
  <c r="AP851" i="3"/>
  <c r="AQ851" i="3" s="1"/>
  <c r="AP839" i="3"/>
  <c r="AQ839" i="3" s="1"/>
  <c r="AP1093" i="3"/>
  <c r="AQ1093" i="3" s="1"/>
  <c r="AP1028" i="3"/>
  <c r="AQ1028" i="3" s="1"/>
  <c r="AP1229" i="3"/>
  <c r="AQ1229" i="3" s="1"/>
  <c r="AP1275" i="3"/>
  <c r="AQ1275" i="3" s="1"/>
  <c r="AP440" i="3"/>
  <c r="AQ440" i="3" s="1"/>
  <c r="AP334" i="3"/>
  <c r="AQ334" i="3" s="1"/>
  <c r="AP10" i="3"/>
  <c r="AQ10" i="3" s="1"/>
  <c r="AP672" i="3"/>
  <c r="AQ672" i="3" s="1"/>
  <c r="AP656" i="3"/>
  <c r="AQ656" i="3" s="1"/>
  <c r="AP1221" i="3"/>
  <c r="AQ1221" i="3" s="1"/>
  <c r="AP281" i="3"/>
  <c r="AQ281" i="3" s="1"/>
  <c r="AP435" i="3"/>
  <c r="AQ435" i="3" s="1"/>
  <c r="AP1012" i="3"/>
  <c r="AQ1012" i="3" s="1"/>
  <c r="AP676" i="3"/>
  <c r="AQ676" i="3" s="1"/>
  <c r="AP962" i="3"/>
  <c r="AQ962" i="3" s="1"/>
  <c r="AP417" i="3"/>
  <c r="AQ417" i="3" s="1"/>
  <c r="AP497" i="3"/>
  <c r="AQ497" i="3" s="1"/>
  <c r="AP523" i="3"/>
  <c r="AQ523" i="3" s="1"/>
  <c r="AP413" i="3"/>
  <c r="AQ413" i="3" s="1"/>
  <c r="AP1072" i="3"/>
  <c r="AQ1072" i="3" s="1"/>
  <c r="AP474" i="3"/>
  <c r="AQ474" i="3" s="1"/>
  <c r="AP43" i="3"/>
  <c r="AQ43" i="3" s="1"/>
  <c r="AP795" i="3"/>
  <c r="AQ795" i="3" s="1"/>
  <c r="AP241" i="3"/>
  <c r="AQ241" i="3" s="1"/>
  <c r="AP610" i="3"/>
  <c r="AQ610" i="3" s="1"/>
  <c r="AP459" i="3"/>
  <c r="AQ459" i="3" s="1"/>
  <c r="AP75" i="3"/>
  <c r="AQ75" i="3" s="1"/>
  <c r="AP1250" i="3"/>
  <c r="AQ1250" i="3" s="1"/>
  <c r="AP246" i="3"/>
  <c r="AQ246" i="3" s="1"/>
  <c r="AP61" i="3"/>
  <c r="AQ61" i="3" s="1"/>
  <c r="AP640" i="3"/>
  <c r="AQ640" i="3" s="1"/>
  <c r="AP755" i="3"/>
  <c r="AQ755" i="3" s="1"/>
  <c r="AP62" i="3"/>
  <c r="AQ62" i="3" s="1"/>
  <c r="AP216" i="3"/>
  <c r="AQ216" i="3" s="1"/>
  <c r="AP480" i="3"/>
  <c r="AQ480" i="3" s="1"/>
  <c r="AP559" i="3"/>
  <c r="AQ559" i="3" s="1"/>
  <c r="AP1104" i="3"/>
  <c r="AQ1104" i="3" s="1"/>
  <c r="AP326" i="3"/>
  <c r="AQ326" i="3" s="1"/>
  <c r="AP189" i="3"/>
  <c r="AQ189" i="3" s="1"/>
  <c r="AP387" i="3"/>
  <c r="AQ387" i="3" s="1"/>
  <c r="AP842" i="3"/>
  <c r="AQ842" i="3" s="1"/>
  <c r="AP938" i="3"/>
  <c r="AQ938" i="3" s="1"/>
  <c r="AP1739" i="3"/>
  <c r="AQ1739" i="3" s="1"/>
  <c r="AP1711" i="3"/>
  <c r="AQ1711" i="3" s="1"/>
  <c r="AP974" i="3"/>
  <c r="AQ974" i="3" s="1"/>
  <c r="AP874" i="3"/>
  <c r="AQ874" i="3" s="1"/>
  <c r="AP959" i="3"/>
  <c r="AQ959" i="3" s="1"/>
  <c r="AP1600" i="3"/>
  <c r="AQ1600" i="3" s="1"/>
  <c r="AP1643" i="3"/>
  <c r="AQ1643" i="3" s="1"/>
  <c r="AP1750" i="3"/>
  <c r="AQ1750" i="3" s="1"/>
  <c r="AP763" i="3"/>
  <c r="AQ763" i="3" s="1"/>
  <c r="AP1390" i="3"/>
  <c r="AQ1390" i="3" s="1"/>
  <c r="AP1062" i="3"/>
  <c r="AQ1062" i="3" s="1"/>
  <c r="AP1351" i="3"/>
  <c r="AQ1351" i="3" s="1"/>
  <c r="AP994" i="3"/>
  <c r="AQ994" i="3" s="1"/>
  <c r="AP727" i="3"/>
  <c r="AQ727" i="3" s="1"/>
  <c r="AP1616" i="3"/>
  <c r="AQ1616" i="3" s="1"/>
  <c r="AP1782" i="3"/>
  <c r="AQ1782" i="3" s="1"/>
  <c r="AP744" i="3"/>
  <c r="AQ744" i="3" s="1"/>
  <c r="AP1171" i="3"/>
  <c r="AQ1171" i="3" s="1"/>
  <c r="AP521" i="3"/>
  <c r="AQ521" i="3" s="1"/>
  <c r="AP399" i="3"/>
  <c r="AQ399" i="3" s="1"/>
  <c r="AP816" i="3"/>
  <c r="AQ816" i="3" s="1"/>
  <c r="AP482" i="3"/>
  <c r="AQ482" i="3" s="1"/>
  <c r="AP101" i="3"/>
  <c r="AQ101" i="3" s="1"/>
  <c r="AP245" i="3"/>
  <c r="AQ245" i="3" s="1"/>
  <c r="AP643" i="3"/>
  <c r="AQ643" i="3" s="1"/>
  <c r="AP1070" i="3"/>
  <c r="AQ1070" i="3" s="1"/>
  <c r="AP983" i="3"/>
  <c r="AQ983" i="3" s="1"/>
  <c r="AP209" i="3"/>
  <c r="AQ209" i="3" s="1"/>
  <c r="AP407" i="3"/>
  <c r="AQ407" i="3" s="1"/>
  <c r="AP748" i="3"/>
  <c r="AQ748" i="3" s="1"/>
  <c r="AP864" i="3"/>
  <c r="AQ864" i="3" s="1"/>
  <c r="AP750" i="3"/>
  <c r="AQ750" i="3" s="1"/>
  <c r="AP409" i="3"/>
  <c r="AQ409" i="3" s="1"/>
  <c r="AP691" i="3"/>
  <c r="AQ691" i="3" s="1"/>
  <c r="AP355" i="3"/>
  <c r="AQ355" i="3" s="1"/>
  <c r="AP403" i="3"/>
  <c r="AQ403" i="3" s="1"/>
  <c r="AP1133" i="3"/>
  <c r="AQ1133" i="3" s="1"/>
  <c r="AP200" i="3"/>
  <c r="AQ200" i="3" s="1"/>
  <c r="AP445" i="3"/>
  <c r="AQ445" i="3" s="1"/>
  <c r="AP764" i="3"/>
  <c r="AQ764" i="3" s="1"/>
  <c r="AP675" i="3"/>
  <c r="AQ675" i="3" s="1"/>
  <c r="AP1136" i="3"/>
  <c r="AQ1136" i="3" s="1"/>
  <c r="AP164" i="3"/>
  <c r="AQ164" i="3" s="1"/>
  <c r="AP1348" i="3"/>
  <c r="AQ1348" i="3" s="1"/>
  <c r="AP688" i="3"/>
  <c r="AQ688" i="3" s="1"/>
  <c r="AP913" i="3"/>
  <c r="AQ913" i="3" s="1"/>
  <c r="AP305" i="3"/>
  <c r="AQ305" i="3" s="1"/>
  <c r="AP269" i="3"/>
  <c r="AQ269" i="3" s="1"/>
  <c r="AP715" i="3"/>
  <c r="AQ715" i="3" s="1"/>
  <c r="AP537" i="3"/>
  <c r="AQ537" i="3" s="1"/>
  <c r="AP995" i="3"/>
  <c r="AQ995" i="3" s="1"/>
  <c r="AP615" i="3"/>
  <c r="AQ615" i="3" s="1"/>
  <c r="AP18" i="3"/>
  <c r="AQ18" i="3" s="1"/>
  <c r="AP1483" i="3"/>
  <c r="AQ1483" i="3" s="1"/>
  <c r="AP190" i="3"/>
  <c r="AQ190" i="3" s="1"/>
  <c r="AP455" i="3"/>
  <c r="AQ455" i="3" s="1"/>
  <c r="AP651" i="3"/>
  <c r="AQ651" i="3" s="1"/>
  <c r="AP93" i="3"/>
  <c r="AQ93" i="3" s="1"/>
  <c r="AP771" i="3"/>
  <c r="AQ771" i="3" s="1"/>
  <c r="AP137" i="3"/>
  <c r="AQ137" i="3" s="1"/>
  <c r="AP205" i="3"/>
  <c r="AQ205" i="3" s="1"/>
  <c r="AP609" i="3"/>
  <c r="AQ609" i="3" s="1"/>
  <c r="AP655" i="3"/>
  <c r="AQ655" i="3" s="1"/>
  <c r="AP1429" i="3"/>
  <c r="AQ1429" i="3" s="1"/>
  <c r="AP1439" i="3"/>
  <c r="AQ1439" i="3" s="1"/>
  <c r="AP1696" i="3"/>
  <c r="AQ1696" i="3" s="1"/>
  <c r="AP1367" i="3"/>
  <c r="AQ1367" i="3" s="1"/>
  <c r="AP1608" i="3"/>
  <c r="AQ1608" i="3" s="1"/>
  <c r="AP1532" i="3"/>
  <c r="AQ1532" i="3" s="1"/>
  <c r="AP585" i="3"/>
  <c r="AQ585" i="3" s="1"/>
  <c r="AP950" i="3"/>
  <c r="AQ950" i="3" s="1"/>
  <c r="AP1247" i="3"/>
  <c r="AQ1247" i="3" s="1"/>
  <c r="AP1298" i="3"/>
  <c r="AQ1298" i="3" s="1"/>
  <c r="AP1812" i="3"/>
  <c r="AQ1812" i="3" s="1"/>
  <c r="AP813" i="3"/>
  <c r="AQ813" i="3" s="1"/>
  <c r="AP858" i="3"/>
  <c r="AQ858" i="3" s="1"/>
  <c r="AP863" i="3"/>
  <c r="AQ863" i="3" s="1"/>
  <c r="AP1123" i="3"/>
  <c r="AQ1123" i="3" s="1"/>
  <c r="AP927" i="3"/>
  <c r="AQ927" i="3" s="1"/>
  <c r="AP939" i="3"/>
  <c r="AQ939" i="3" s="1"/>
  <c r="AP379" i="3"/>
  <c r="AQ379" i="3" s="1"/>
  <c r="AP1019" i="3"/>
  <c r="AQ1019" i="3" s="1"/>
  <c r="AP359" i="3"/>
  <c r="AQ359" i="3" s="1"/>
  <c r="AP1286" i="3"/>
  <c r="AQ1286" i="3" s="1"/>
  <c r="AP1636" i="3"/>
  <c r="AQ1636" i="3" s="1"/>
  <c r="AP1494" i="3"/>
  <c r="AQ1494" i="3" s="1"/>
  <c r="AP165" i="3"/>
  <c r="AQ165" i="3" s="1"/>
  <c r="AP545" i="3"/>
  <c r="AQ545" i="3" s="1"/>
  <c r="AP1317" i="3"/>
  <c r="AQ1317" i="3" s="1"/>
  <c r="AP331" i="3"/>
  <c r="AQ331" i="3" s="1"/>
  <c r="AP1475" i="3"/>
  <c r="AQ1475" i="3" s="1"/>
  <c r="AP700" i="3"/>
  <c r="AQ700" i="3" s="1"/>
  <c r="AP810" i="3"/>
  <c r="AQ810" i="3" s="1"/>
  <c r="AP774" i="3"/>
  <c r="AQ774" i="3" s="1"/>
  <c r="AP465" i="3"/>
  <c r="AQ465" i="3" s="1"/>
  <c r="AP248" i="3"/>
  <c r="AQ248" i="3" s="1"/>
  <c r="AP1633" i="3"/>
  <c r="AQ1633" i="3" s="1"/>
  <c r="AP1010" i="3"/>
  <c r="AQ1010" i="3" s="1"/>
  <c r="AP979" i="3"/>
  <c r="AQ979" i="3" s="1"/>
  <c r="AP1276" i="3"/>
  <c r="AQ1276" i="3" s="1"/>
  <c r="AP663" i="3"/>
  <c r="AQ663" i="3" s="1"/>
  <c r="AP1736" i="3"/>
  <c r="AQ1736" i="3" s="1"/>
  <c r="AP1562" i="3"/>
  <c r="AQ1562" i="3" s="1"/>
  <c r="AP1355" i="3"/>
  <c r="AQ1355" i="3" s="1"/>
  <c r="AP1063" i="3"/>
  <c r="AQ1063" i="3" s="1"/>
  <c r="AP1295" i="3"/>
  <c r="AQ1295" i="3" s="1"/>
  <c r="AP206" i="3"/>
  <c r="AQ206" i="3" s="1"/>
  <c r="AP683" i="3"/>
  <c r="AQ683" i="3" s="1"/>
  <c r="AP157" i="3"/>
  <c r="AQ157" i="3" s="1"/>
  <c r="AP1462" i="3"/>
  <c r="AQ1462" i="3" s="1"/>
  <c r="AP54" i="3"/>
  <c r="AQ54" i="3" s="1"/>
  <c r="AP408" i="3"/>
  <c r="AQ408" i="3" s="1"/>
  <c r="AP1112" i="3"/>
  <c r="AQ1112" i="3" s="1"/>
  <c r="AP1647" i="3"/>
  <c r="AQ1647" i="3" s="1"/>
  <c r="AP1402" i="3"/>
  <c r="AQ1402" i="3" s="1"/>
  <c r="AP805" i="3"/>
  <c r="AQ805" i="3" s="1"/>
  <c r="AP1370" i="3"/>
  <c r="AQ1370" i="3" s="1"/>
  <c r="AP1777" i="3"/>
  <c r="AQ1777" i="3" s="1"/>
  <c r="AP86" i="3"/>
  <c r="AQ86" i="3" s="1"/>
  <c r="AP781" i="3"/>
  <c r="AQ781" i="3" s="1"/>
  <c r="AP872" i="3"/>
  <c r="AQ872" i="3" s="1"/>
  <c r="AP16" i="3"/>
  <c r="AQ16" i="3" s="1"/>
  <c r="AP83" i="3"/>
  <c r="AQ83" i="3" s="1"/>
  <c r="AP102" i="3"/>
  <c r="AQ102" i="3" s="1"/>
  <c r="AP68" i="3"/>
  <c r="AQ68" i="3" s="1"/>
  <c r="AP1774" i="3"/>
  <c r="AQ1774" i="3" s="1"/>
  <c r="AP973" i="3"/>
  <c r="AQ973" i="3" s="1"/>
  <c r="AP1242" i="3"/>
  <c r="AQ1242" i="3" s="1"/>
  <c r="AP1482" i="3"/>
  <c r="AQ1482" i="3" s="1"/>
  <c r="AP1635" i="3"/>
  <c r="AQ1635" i="3" s="1"/>
  <c r="AP1237" i="3"/>
  <c r="AQ1237" i="3" s="1"/>
  <c r="AP1486" i="3"/>
  <c r="AQ1486" i="3" s="1"/>
  <c r="AP1342" i="3"/>
  <c r="AQ1342" i="3" s="1"/>
  <c r="AP1793" i="3"/>
  <c r="AQ1793" i="3" s="1"/>
  <c r="AP954" i="3"/>
  <c r="AQ954" i="3" s="1"/>
  <c r="AP1446" i="3"/>
  <c r="AQ1446" i="3" s="1"/>
  <c r="AP514" i="3"/>
  <c r="AQ514" i="3" s="1"/>
  <c r="AP131" i="3"/>
  <c r="AQ131" i="3" s="1"/>
  <c r="AP51" i="3"/>
  <c r="AQ51" i="3" s="1"/>
  <c r="AP533" i="3"/>
  <c r="AQ533" i="3" s="1"/>
  <c r="AP539" i="3"/>
  <c r="AQ539" i="3" s="1"/>
  <c r="AP70" i="3"/>
  <c r="AQ70" i="3" s="1"/>
  <c r="AP1592" i="3"/>
  <c r="AQ1592" i="3" s="1"/>
  <c r="AP1310" i="3"/>
  <c r="AQ1310" i="3" s="1"/>
  <c r="AP597" i="3"/>
  <c r="AQ597" i="3" s="1"/>
  <c r="AP1315" i="3"/>
  <c r="AQ1315" i="3" s="1"/>
  <c r="AP11" i="3"/>
  <c r="AQ11" i="3" s="1"/>
  <c r="AP173" i="3"/>
  <c r="AQ173" i="3" s="1"/>
  <c r="AP680" i="3"/>
  <c r="AQ680" i="3" s="1"/>
  <c r="AP951" i="3"/>
  <c r="AQ951" i="3" s="1"/>
  <c r="AP214" i="3"/>
  <c r="AQ214" i="3" s="1"/>
  <c r="AP27" i="3"/>
  <c r="AQ27" i="3" s="1"/>
  <c r="AP140" i="3"/>
  <c r="AQ140" i="3" s="1"/>
  <c r="AP1064" i="3"/>
  <c r="AQ1064" i="3" s="1"/>
  <c r="AP530" i="3"/>
  <c r="AQ530" i="3" s="1"/>
  <c r="AP220" i="3"/>
  <c r="AQ220" i="3" s="1"/>
  <c r="AP106" i="3"/>
  <c r="AQ106" i="3" s="1"/>
  <c r="AP507" i="3"/>
  <c r="AQ507" i="3" s="1"/>
  <c r="AP835" i="3"/>
  <c r="AQ835" i="3" s="1"/>
  <c r="AP204" i="3"/>
  <c r="AQ204" i="3" s="1"/>
  <c r="AP712" i="3"/>
  <c r="AQ712" i="3" s="1"/>
  <c r="AP1117" i="3"/>
  <c r="AQ1117" i="3" s="1"/>
  <c r="AP123" i="3"/>
  <c r="AQ123" i="3" s="1"/>
  <c r="AP1024" i="3"/>
  <c r="AQ1024" i="3" s="1"/>
  <c r="AP12" i="3"/>
  <c r="AQ12" i="3" s="1"/>
  <c r="AP827" i="3"/>
  <c r="AQ827" i="3" s="1"/>
  <c r="AP385" i="3"/>
  <c r="AQ385" i="3" s="1"/>
  <c r="AP14" i="3"/>
  <c r="AQ14" i="3" s="1"/>
  <c r="AP309" i="3"/>
  <c r="AQ309" i="3" s="1"/>
  <c r="AP635" i="3"/>
  <c r="AQ635" i="3" s="1"/>
  <c r="AP59" i="3"/>
  <c r="AQ59" i="3" s="1"/>
  <c r="AP285" i="3"/>
  <c r="AQ285" i="3" s="1"/>
  <c r="AP107" i="3"/>
  <c r="AQ107" i="3" s="1"/>
  <c r="AP728" i="3"/>
  <c r="AQ728" i="3" s="1"/>
  <c r="AP1583" i="3"/>
  <c r="AQ1583" i="3" s="1"/>
  <c r="AP1330" i="3"/>
  <c r="AQ1330" i="3" s="1"/>
  <c r="AP1193" i="3"/>
  <c r="AQ1193" i="3" s="1"/>
  <c r="AP1767" i="3"/>
  <c r="AQ1767" i="3" s="1"/>
  <c r="AP1607" i="3"/>
  <c r="AQ1607" i="3" s="1"/>
  <c r="AP724" i="3"/>
  <c r="AQ724" i="3" s="1"/>
  <c r="AP1347" i="3"/>
  <c r="AQ1347" i="3" s="1"/>
  <c r="AP1014" i="3"/>
  <c r="AQ1014" i="3" s="1"/>
  <c r="AP732" i="3"/>
  <c r="AQ732" i="3" s="1"/>
  <c r="AP1450" i="3"/>
  <c r="AQ1450" i="3" s="1"/>
  <c r="AP1156" i="3"/>
  <c r="AQ1156" i="3" s="1"/>
  <c r="AP197" i="3"/>
  <c r="AQ197" i="3" s="1"/>
  <c r="AP1621" i="3"/>
  <c r="AQ1621" i="3" s="1"/>
  <c r="AP1624" i="3"/>
  <c r="AQ1624" i="3" s="1"/>
  <c r="AP1506" i="3"/>
  <c r="AQ1506" i="3" s="1"/>
  <c r="AP684" i="3"/>
  <c r="AQ684" i="3" s="1"/>
  <c r="AO1425" i="3"/>
  <c r="AP1425" i="3" s="1"/>
  <c r="AQ1425" i="3" s="1"/>
  <c r="AO1741" i="3"/>
  <c r="AO230" i="3"/>
  <c r="AO271" i="3"/>
  <c r="AO697" i="3"/>
  <c r="AO1127" i="3"/>
  <c r="AO1772" i="3"/>
  <c r="AO441" i="3"/>
  <c r="AO561" i="3"/>
  <c r="AO339" i="3"/>
  <c r="AO344" i="3"/>
  <c r="AO693" i="3"/>
  <c r="AO599" i="3"/>
  <c r="AO519" i="3"/>
  <c r="AO638" i="3"/>
  <c r="AO1547" i="3"/>
  <c r="AP1547" i="3" s="1"/>
  <c r="AQ1547" i="3" s="1"/>
  <c r="AO1025" i="3"/>
  <c r="AP1025" i="3" s="1"/>
  <c r="AQ1025" i="3" s="1"/>
  <c r="AO1737" i="3"/>
  <c r="AP1737" i="3" s="1"/>
  <c r="AQ1737" i="3" s="1"/>
  <c r="AO1731" i="3"/>
  <c r="AO260" i="3"/>
  <c r="AO1449" i="3"/>
  <c r="AP1449" i="3" s="1"/>
  <c r="AQ1449" i="3" s="1"/>
  <c r="AO1394" i="3"/>
  <c r="AO1587" i="3"/>
  <c r="AP1587" i="3" s="1"/>
  <c r="AQ1587" i="3" s="1"/>
  <c r="AO88" i="3"/>
  <c r="AO1329" i="3"/>
  <c r="AO1752" i="3"/>
  <c r="AQ1572" i="3"/>
  <c r="AO1086" i="3"/>
  <c r="AO1801" i="3"/>
  <c r="AO1569" i="3"/>
  <c r="AO767" i="3"/>
  <c r="AO1011" i="3"/>
  <c r="AO800" i="3"/>
  <c r="AO23" i="3"/>
  <c r="AP23" i="3" s="1"/>
  <c r="AQ23" i="3" s="1"/>
  <c r="AO372" i="3"/>
  <c r="AP372" i="3" s="1"/>
  <c r="AQ372" i="3" s="1"/>
  <c r="AO1629" i="3"/>
  <c r="AP1629" i="3" s="1"/>
  <c r="AQ1629" i="3" s="1"/>
  <c r="AO1558" i="3"/>
  <c r="AO1434" i="3"/>
  <c r="AO888" i="3"/>
  <c r="AO1596" i="3"/>
  <c r="AO1043" i="3"/>
  <c r="AO1174" i="3"/>
  <c r="AO713" i="3"/>
  <c r="AO982" i="3"/>
  <c r="AO891" i="3"/>
  <c r="AO1545" i="3"/>
  <c r="AO1684" i="3"/>
  <c r="AO1732" i="3"/>
  <c r="AO251" i="3"/>
  <c r="AO1001" i="3"/>
  <c r="AP1001" i="3" s="1"/>
  <c r="AQ1001" i="3" s="1"/>
  <c r="AO613" i="3"/>
  <c r="AO1496" i="3"/>
  <c r="AO920" i="3"/>
  <c r="AO169" i="3"/>
  <c r="AQ1152" i="3"/>
  <c r="AO1350" i="3"/>
  <c r="AO282" i="3"/>
  <c r="AP282" i="3" s="1"/>
  <c r="AQ282" i="3" s="1"/>
  <c r="AO486" i="3"/>
  <c r="AP486" i="3" s="1"/>
  <c r="AQ486" i="3" s="1"/>
  <c r="AO677" i="3"/>
  <c r="AO997" i="3"/>
  <c r="AP997" i="3" s="1"/>
  <c r="AQ997" i="3" s="1"/>
  <c r="AO1027" i="3"/>
  <c r="AO405" i="3"/>
  <c r="AO199" i="3"/>
  <c r="AO1377" i="3"/>
  <c r="AP1377" i="3" s="1"/>
  <c r="AQ1377" i="3" s="1"/>
  <c r="AO1484" i="3"/>
  <c r="AO345" i="3"/>
  <c r="AO1661" i="3"/>
  <c r="AO1162" i="3"/>
  <c r="AO44" i="3"/>
  <c r="AO828" i="3"/>
  <c r="AO104" i="3"/>
  <c r="AO242" i="3"/>
  <c r="AP242" i="3" s="1"/>
  <c r="AQ242" i="3" s="1"/>
  <c r="AO488" i="3"/>
  <c r="AO1374" i="3"/>
  <c r="AO263" i="3"/>
  <c r="AO398" i="3"/>
  <c r="AP398" i="3" s="1"/>
  <c r="AQ398" i="3" s="1"/>
  <c r="AO780" i="3"/>
  <c r="AO1606" i="3"/>
  <c r="AO811" i="3"/>
  <c r="AO518" i="3"/>
  <c r="AO901" i="3"/>
  <c r="AO354" i="3"/>
  <c r="AO346" i="3"/>
  <c r="AO714" i="3"/>
  <c r="AO1045" i="3"/>
  <c r="AP1045" i="3" s="1"/>
  <c r="AQ1045" i="3" s="1"/>
  <c r="AO1186" i="3"/>
  <c r="AO1306" i="3"/>
  <c r="AO1099" i="3"/>
  <c r="AO134" i="3"/>
  <c r="AO639" i="3"/>
  <c r="AO661" i="3"/>
  <c r="AO1135" i="3"/>
  <c r="AO746" i="3"/>
  <c r="AO1445" i="3"/>
  <c r="AO808" i="3"/>
  <c r="AP808" i="3" s="1"/>
  <c r="AQ808" i="3" s="1"/>
  <c r="AO860" i="3"/>
  <c r="AO1129" i="3"/>
  <c r="AO1675" i="3"/>
  <c r="AO1144" i="3"/>
  <c r="AO1082" i="3"/>
  <c r="AE1794" i="3"/>
  <c r="AF1794" i="3" s="1"/>
  <c r="AG1794" i="3" s="1"/>
  <c r="AO1612" i="3"/>
  <c r="AP1612" i="3" s="1"/>
  <c r="AQ1612" i="3" s="1"/>
  <c r="AO1454" i="3"/>
  <c r="AO1614" i="3"/>
  <c r="AO1111" i="3"/>
  <c r="AO182" i="3"/>
  <c r="AO29" i="3"/>
  <c r="AO730" i="3"/>
  <c r="AO1373" i="3"/>
  <c r="AO1340" i="3"/>
  <c r="AO1057" i="3"/>
  <c r="AO438" i="3"/>
  <c r="AO708" i="3"/>
  <c r="AO1459" i="3"/>
  <c r="AO1641" i="3"/>
  <c r="AO1745" i="3"/>
  <c r="AO1712" i="3"/>
  <c r="AP1712" i="3" s="1"/>
  <c r="AQ1712" i="3" s="1"/>
  <c r="AO414" i="3"/>
  <c r="AO418" i="3"/>
  <c r="AO524" i="3"/>
  <c r="AO571" i="3"/>
  <c r="AP571" i="3" s="1"/>
  <c r="AQ571" i="3" s="1"/>
  <c r="AO462" i="3"/>
  <c r="AO792" i="3"/>
  <c r="AO160" i="3"/>
  <c r="AO25" i="3"/>
  <c r="AP25" i="3" s="1"/>
  <c r="AQ25" i="3" s="1"/>
  <c r="AO77" i="3"/>
  <c r="AO1292" i="3"/>
  <c r="AO725" i="3"/>
  <c r="AO843" i="3"/>
  <c r="AO674" i="3"/>
  <c r="AO397" i="3"/>
  <c r="AO698" i="3"/>
  <c r="AO1163" i="3"/>
  <c r="AO822" i="3"/>
  <c r="AO333" i="3"/>
  <c r="AO180" i="3"/>
  <c r="AO669" i="3"/>
  <c r="AO968" i="3"/>
  <c r="AO471" i="3"/>
  <c r="AO1534" i="3"/>
  <c r="AO1248" i="3"/>
  <c r="AO1223" i="3"/>
  <c r="AO1075" i="3"/>
  <c r="AO1215" i="3"/>
  <c r="AO690" i="3"/>
  <c r="AO1279" i="3"/>
  <c r="AO956" i="3"/>
  <c r="AO812" i="3"/>
  <c r="AO1161" i="3"/>
  <c r="AO815" i="3"/>
  <c r="AP815" i="3" s="1"/>
  <c r="AQ815" i="3" s="1"/>
  <c r="AO183" i="3"/>
  <c r="AO1170" i="3"/>
  <c r="AO742" i="3"/>
  <c r="AO1585" i="3"/>
  <c r="AO801" i="3"/>
  <c r="AO1060" i="3"/>
  <c r="AO1508" i="3"/>
  <c r="AO917" i="3"/>
  <c r="AP917" i="3" s="1"/>
  <c r="AQ917" i="3" s="1"/>
  <c r="AO790" i="3"/>
  <c r="AO280" i="3"/>
  <c r="AO1551" i="3"/>
  <c r="AO139" i="3"/>
  <c r="AO151" i="3"/>
  <c r="AO1271" i="3"/>
  <c r="AO1381" i="3"/>
  <c r="AP1381" i="3" s="1"/>
  <c r="AQ1381" i="3" s="1"/>
  <c r="AO1789" i="3"/>
  <c r="AP1789" i="3" s="1"/>
  <c r="AQ1789" i="3" s="1"/>
  <c r="AO1313" i="3"/>
  <c r="AO772" i="3"/>
  <c r="AO1631" i="3"/>
  <c r="AO1528" i="3"/>
  <c r="AP1528" i="3" s="1"/>
  <c r="AQ1528" i="3" s="1"/>
  <c r="AO758" i="3"/>
  <c r="AO116" i="3"/>
  <c r="AO1704" i="3"/>
  <c r="AO1699" i="3"/>
  <c r="AO410" i="3"/>
  <c r="AP410" i="3" s="1"/>
  <c r="AQ410" i="3" s="1"/>
  <c r="AO1674" i="3"/>
  <c r="AO1509" i="3"/>
  <c r="AO1273" i="3"/>
  <c r="AO1460" i="3"/>
  <c r="AO111" i="3"/>
  <c r="AP111" i="3" s="1"/>
  <c r="AQ111" i="3" s="1"/>
  <c r="AO279" i="3"/>
  <c r="AO992" i="3"/>
  <c r="AO1498" i="3"/>
  <c r="AO1042" i="3"/>
  <c r="AO1771" i="3"/>
  <c r="AO350" i="3"/>
  <c r="AP350" i="3" s="1"/>
  <c r="AQ350" i="3" s="1"/>
  <c r="AO362" i="3"/>
  <c r="AO499" i="3"/>
  <c r="AP499" i="3" s="1"/>
  <c r="AQ499" i="3" s="1"/>
  <c r="AO854" i="3"/>
  <c r="AO1648" i="3"/>
  <c r="AP1648" i="3" s="1"/>
  <c r="AQ1648" i="3" s="1"/>
  <c r="AO159" i="3"/>
  <c r="AO287" i="3"/>
  <c r="AO587" i="3"/>
  <c r="AP587" i="3" s="1"/>
  <c r="AQ587" i="3" s="1"/>
  <c r="AO960" i="3"/>
  <c r="AO1685" i="3"/>
  <c r="AO504" i="3"/>
  <c r="AO296" i="3"/>
  <c r="AO1316" i="3"/>
  <c r="AO878" i="3"/>
  <c r="AO531" i="3"/>
  <c r="AO402" i="3"/>
  <c r="AP402" i="3" s="1"/>
  <c r="AQ402" i="3" s="1"/>
  <c r="AO1333" i="3"/>
  <c r="AP1333" i="3" s="1"/>
  <c r="AQ1333" i="3" s="1"/>
  <c r="AO1512" i="3"/>
  <c r="AP1512" i="3" s="1"/>
  <c r="AQ1512" i="3" s="1"/>
  <c r="AO602" i="3"/>
  <c r="AO291" i="3"/>
  <c r="AO119" i="3"/>
  <c r="AP119" i="3" s="1"/>
  <c r="AQ119" i="3" s="1"/>
  <c r="AO1451" i="3"/>
  <c r="AO1591" i="3"/>
  <c r="AO1642" i="3"/>
  <c r="AO136" i="3"/>
  <c r="AO1039" i="3"/>
  <c r="AO374" i="3"/>
  <c r="AO1408" i="3"/>
  <c r="AO1748" i="3"/>
  <c r="AO1516" i="3"/>
  <c r="AO1217" i="3"/>
  <c r="AO1092" i="3"/>
  <c r="AO109" i="3"/>
  <c r="AO114" i="3"/>
  <c r="AO1514" i="3"/>
  <c r="AP1514" i="3" s="1"/>
  <c r="AQ1514" i="3" s="1"/>
  <c r="AO885" i="3"/>
  <c r="AO762" i="3"/>
  <c r="AO889" i="3"/>
  <c r="AO28" i="3"/>
  <c r="AO347" i="3"/>
  <c r="AO881" i="3"/>
  <c r="AO1411" i="3"/>
  <c r="AP1411" i="3" s="1"/>
  <c r="AQ1411" i="3" s="1"/>
  <c r="AO1052" i="3"/>
  <c r="AP1052" i="3" s="1"/>
  <c r="AQ1052" i="3" s="1"/>
  <c r="AO1314" i="3"/>
  <c r="AO195" i="3"/>
  <c r="AO121" i="3"/>
  <c r="AO1320" i="3"/>
  <c r="AP1320" i="3" s="1"/>
  <c r="AQ1320" i="3" s="1"/>
  <c r="AO1154" i="3"/>
  <c r="AO328" i="3"/>
  <c r="AO1115" i="3"/>
  <c r="AO1319" i="3"/>
  <c r="AO1356" i="3"/>
  <c r="AO178" i="3"/>
  <c r="AO824" i="3"/>
  <c r="AO1586" i="3"/>
  <c r="AO360" i="3"/>
  <c r="AO463" i="3"/>
  <c r="AO991" i="3"/>
  <c r="AO969" i="3"/>
  <c r="AO393" i="3"/>
  <c r="AO841" i="3"/>
  <c r="AO1576" i="3"/>
  <c r="AO218" i="3"/>
  <c r="AO629" i="3"/>
  <c r="AP629" i="3" s="1"/>
  <c r="AQ629" i="3" s="1"/>
  <c r="AO1654" i="3"/>
  <c r="AO1068" i="3"/>
  <c r="AO20" i="3"/>
  <c r="AO1087" i="3"/>
  <c r="AO910" i="3"/>
  <c r="AO219" i="3"/>
  <c r="AO1253" i="3"/>
  <c r="AO1278" i="3"/>
  <c r="AO1405" i="3"/>
  <c r="AO788" i="3"/>
  <c r="AO1796" i="3"/>
  <c r="AO1166" i="3"/>
  <c r="AO1431" i="3"/>
  <c r="AO1653" i="3"/>
  <c r="AP1653" i="3" s="1"/>
  <c r="AQ1653" i="3" s="1"/>
  <c r="AO821" i="3"/>
  <c r="AO262" i="3"/>
  <c r="AO299" i="3"/>
  <c r="AO135" i="3"/>
  <c r="AO583" i="3"/>
  <c r="AO1533" i="3"/>
  <c r="AO641" i="3"/>
  <c r="AO295" i="3"/>
  <c r="AO324" i="3"/>
  <c r="AO650" i="3"/>
  <c r="AO1051" i="3"/>
  <c r="AO1197" i="3"/>
  <c r="AO1231" i="3"/>
  <c r="AO382" i="3"/>
  <c r="AO390" i="3"/>
  <c r="AO388" i="3"/>
  <c r="AP388" i="3" s="1"/>
  <c r="AQ388" i="3" s="1"/>
  <c r="AO1393" i="3"/>
  <c r="AO1199" i="3"/>
  <c r="AO1178" i="3"/>
  <c r="AO1404" i="3"/>
  <c r="AO778" i="3"/>
  <c r="AP778" i="3" s="1"/>
  <c r="AQ778" i="3" s="1"/>
  <c r="AO965" i="3"/>
  <c r="AO869" i="3"/>
  <c r="AO156" i="3"/>
  <c r="AO555" i="3"/>
  <c r="AP555" i="3" s="1"/>
  <c r="AQ555" i="3" s="1"/>
  <c r="AO1376" i="3"/>
  <c r="AO250" i="3"/>
  <c r="AO1114" i="3"/>
  <c r="AP1114" i="3" s="1"/>
  <c r="AQ1114" i="3" s="1"/>
  <c r="AO1301" i="3"/>
  <c r="AO1618" i="3"/>
  <c r="AO110" i="3"/>
  <c r="AO832" i="3"/>
  <c r="AO47" i="3"/>
  <c r="AP47" i="3" s="1"/>
  <c r="AQ47" i="3" s="1"/>
  <c r="AO247" i="3"/>
  <c r="AO1553" i="3"/>
  <c r="AO1491" i="3"/>
  <c r="AO1476" i="3"/>
  <c r="AO436" i="3"/>
  <c r="AP436" i="3" s="1"/>
  <c r="AQ436" i="3" s="1"/>
  <c r="AO124" i="3"/>
  <c r="AO1468" i="3"/>
  <c r="AO1102" i="3"/>
  <c r="AO1544" i="3"/>
  <c r="AO1567" i="3"/>
  <c r="AO777" i="3"/>
  <c r="AO721" i="3"/>
  <c r="AO511" i="3"/>
  <c r="AP511" i="3" s="1"/>
  <c r="AQ511" i="3" s="1"/>
  <c r="AO988" i="3"/>
  <c r="AP988" i="3" s="1"/>
  <c r="AQ988" i="3" s="1"/>
  <c r="AO420" i="3"/>
  <c r="AO1207" i="3"/>
  <c r="AO147" i="3"/>
  <c r="AO275" i="3"/>
  <c r="AO95" i="3"/>
  <c r="AP95" i="3" s="1"/>
  <c r="AQ95" i="3" s="1"/>
  <c r="AO384" i="3"/>
  <c r="AP384" i="3" s="1"/>
  <c r="AQ384" i="3" s="1"/>
  <c r="AO673" i="3"/>
  <c r="AO294" i="3"/>
  <c r="AO142" i="3"/>
  <c r="AO1047" i="3"/>
  <c r="AO330" i="3"/>
  <c r="AO461" i="3"/>
  <c r="AO900" i="3"/>
  <c r="AO1766" i="3"/>
  <c r="AO1088" i="3"/>
  <c r="AO682" i="3"/>
  <c r="AO1746" i="3"/>
  <c r="AO87" i="3"/>
  <c r="AP87" i="3" s="1"/>
  <c r="AQ87" i="3" s="1"/>
  <c r="AO258" i="3"/>
  <c r="AO681" i="3"/>
  <c r="AO1187" i="3"/>
  <c r="AO529" i="3"/>
  <c r="AO1444" i="3"/>
  <c r="AO859" i="3"/>
  <c r="AO176" i="3"/>
  <c r="AO41" i="3"/>
  <c r="AP41" i="3" s="1"/>
  <c r="AQ41" i="3" s="1"/>
  <c r="AO207" i="3"/>
  <c r="AQ1502" i="3"/>
  <c r="AO49" i="3"/>
  <c r="AO155" i="3"/>
  <c r="AO1232" i="3"/>
  <c r="AO1384" i="3"/>
  <c r="AO1790" i="3"/>
  <c r="AO993" i="3"/>
  <c r="AO36" i="3"/>
  <c r="AO1701" i="3"/>
  <c r="AO1196" i="3"/>
  <c r="AO916" i="3"/>
  <c r="AO1263" i="3"/>
  <c r="AO1676" i="3"/>
  <c r="AO381" i="3"/>
  <c r="AO337" i="3"/>
  <c r="AO1688" i="3"/>
  <c r="AO899" i="3"/>
  <c r="AO167" i="3"/>
  <c r="AP167" i="3" s="1"/>
  <c r="AQ167" i="3" s="1"/>
  <c r="AO412" i="3"/>
  <c r="AO701" i="3"/>
  <c r="AO794" i="3"/>
  <c r="AO1730" i="3"/>
  <c r="AO850" i="3"/>
  <c r="AO358" i="3"/>
  <c r="AO840" i="3"/>
  <c r="AP840" i="3" s="1"/>
  <c r="AQ840" i="3" s="1"/>
  <c r="AO1036" i="3"/>
  <c r="AO1216" i="3"/>
  <c r="AO783" i="3"/>
  <c r="AO1424" i="3"/>
  <c r="AO1302" i="3"/>
  <c r="AO1565" i="3"/>
  <c r="AO477" i="3"/>
  <c r="AO1401" i="3"/>
  <c r="AP1401" i="3" s="1"/>
  <c r="AQ1401" i="3" s="1"/>
  <c r="AO923" i="3"/>
  <c r="AO1493" i="3"/>
  <c r="AO380" i="3"/>
  <c r="AP380" i="3" s="1"/>
  <c r="AQ380" i="3" s="1"/>
  <c r="AO166" i="3"/>
  <c r="AO586" i="3"/>
  <c r="AO442" i="3"/>
  <c r="AO1599" i="3"/>
  <c r="AO73" i="3"/>
  <c r="AQ819" i="3"/>
  <c r="AO377" i="3"/>
  <c r="AO1554" i="3"/>
  <c r="AO1604" i="3"/>
  <c r="AO185" i="3"/>
  <c r="AP185" i="3" s="1"/>
  <c r="AQ185" i="3" s="1"/>
  <c r="AO483" i="3"/>
  <c r="AO1433" i="3"/>
  <c r="AO1622" i="3"/>
  <c r="AO1797" i="3"/>
  <c r="AO48" i="3"/>
  <c r="AO553" i="3"/>
  <c r="AO196" i="3"/>
  <c r="AO766" i="3"/>
  <c r="AO428" i="3"/>
  <c r="AO1497" i="3"/>
  <c r="AO1504" i="3"/>
  <c r="AP1504" i="3" s="1"/>
  <c r="AQ1504" i="3" s="1"/>
  <c r="AO1380" i="3"/>
  <c r="AO58" i="3"/>
  <c r="AO1703" i="3"/>
  <c r="AO222" i="3"/>
  <c r="AO1026" i="3"/>
  <c r="AO620" i="3"/>
  <c r="AO540" i="3"/>
  <c r="AO492" i="3"/>
  <c r="AO567" i="3"/>
  <c r="AO493" i="3"/>
  <c r="AO1003" i="3"/>
  <c r="AO541" i="3"/>
  <c r="AO706" i="3"/>
  <c r="AO942" i="3"/>
  <c r="AO1535" i="3"/>
  <c r="AO57" i="3"/>
  <c r="AO255" i="3"/>
  <c r="AO566" i="3"/>
  <c r="AO1059" i="3"/>
  <c r="AO1488" i="3"/>
  <c r="AO1543" i="3"/>
  <c r="AO292" i="3"/>
  <c r="AO652" i="3"/>
  <c r="AO1617" i="3"/>
  <c r="AP1617" i="3" s="1"/>
  <c r="AQ1617" i="3" s="1"/>
  <c r="AO266" i="3"/>
  <c r="AO313" i="3"/>
  <c r="AO536" i="3"/>
  <c r="AO953" i="3"/>
  <c r="AO284" i="3"/>
  <c r="AO984" i="3"/>
  <c r="AO79" i="3"/>
  <c r="AO977" i="3"/>
  <c r="AO1524" i="3"/>
  <c r="AO1605" i="3"/>
  <c r="AO1689" i="3"/>
  <c r="AO1119" i="3"/>
  <c r="AO404" i="3"/>
  <c r="AO1287" i="3"/>
  <c r="AO478" i="3"/>
  <c r="AO1717" i="3"/>
  <c r="AO952" i="3"/>
  <c r="AO353" i="3"/>
  <c r="AO239" i="3"/>
  <c r="AO981" i="3"/>
  <c r="AO1311" i="3"/>
  <c r="AO665" i="3"/>
  <c r="AO1151" i="3"/>
  <c r="AO1668" i="3"/>
  <c r="AO470" i="3"/>
  <c r="AO922" i="3"/>
  <c r="AO924" i="3"/>
  <c r="AO1760" i="3"/>
  <c r="AP1760" i="3" s="1"/>
  <c r="AQ1760" i="3" s="1"/>
  <c r="AO628" i="3"/>
  <c r="AO162" i="3"/>
  <c r="AO505" i="3"/>
  <c r="AO352" i="3"/>
  <c r="AO1349" i="3"/>
  <c r="AO633" i="3"/>
  <c r="AO76" i="3"/>
  <c r="AO1489" i="3"/>
  <c r="AO506" i="3"/>
  <c r="AO820" i="3"/>
  <c r="AO1262" i="3"/>
  <c r="AO896" i="3"/>
  <c r="AO422" i="3"/>
  <c r="AO861" i="3"/>
  <c r="AO948" i="3"/>
  <c r="AO636" i="3"/>
  <c r="AO1233" i="3"/>
  <c r="AO1677" i="3"/>
  <c r="AO526" i="3"/>
  <c r="AO1015" i="3"/>
  <c r="AO168" i="3"/>
  <c r="AO718" i="3"/>
  <c r="AO726" i="3"/>
  <c r="AO809" i="3"/>
  <c r="AO161" i="3"/>
  <c r="AO1467" i="3"/>
  <c r="AO1729" i="3"/>
  <c r="AO186" i="3"/>
  <c r="AO1728" i="3"/>
  <c r="AO100" i="3"/>
  <c r="AO457" i="3"/>
  <c r="AO439" i="3"/>
  <c r="AO955" i="3"/>
  <c r="AO1487" i="3"/>
  <c r="AO1141" i="3"/>
  <c r="AO731" i="3"/>
  <c r="AO1035" i="3"/>
  <c r="AO489" i="3"/>
  <c r="AO1344" i="3"/>
  <c r="AO9" i="3"/>
  <c r="AO105" i="3"/>
  <c r="AP105" i="3" s="1"/>
  <c r="AQ105" i="3" s="1"/>
  <c r="AO31" i="3"/>
  <c r="AO376" i="3"/>
  <c r="AP376" i="3" s="1"/>
  <c r="AQ376" i="3" s="1"/>
  <c r="AO662" i="3"/>
  <c r="AO1069" i="3"/>
  <c r="AO1200" i="3"/>
  <c r="AO1555" i="3"/>
  <c r="AP1555" i="3" s="1"/>
  <c r="AQ1555" i="3" s="1"/>
  <c r="AO689" i="3"/>
  <c r="AO1110" i="3"/>
  <c r="AO429" i="3"/>
  <c r="AO401" i="3"/>
  <c r="AO873" i="3"/>
  <c r="AO1709" i="3"/>
  <c r="AO575" i="3"/>
  <c r="AO564" i="3"/>
  <c r="AP564" i="3" s="1"/>
  <c r="AQ564" i="3" s="1"/>
  <c r="AO999" i="3"/>
  <c r="AO1056" i="3"/>
  <c r="AO1582" i="3"/>
  <c r="AO1538" i="3"/>
  <c r="AO447" i="3"/>
  <c r="AO1769" i="3"/>
  <c r="AO150" i="3"/>
  <c r="AO625" i="3"/>
  <c r="AO272" i="3"/>
  <c r="AO302" i="3"/>
  <c r="AO825" i="3"/>
  <c r="AP825" i="3" s="1"/>
  <c r="AQ825" i="3" s="1"/>
  <c r="AO1183" i="3"/>
  <c r="AO1391" i="3"/>
  <c r="AO1615" i="3"/>
  <c r="AO17" i="3"/>
  <c r="AO1145" i="3"/>
  <c r="AO961" i="3"/>
  <c r="AO1032" i="3"/>
  <c r="AO905" i="3"/>
  <c r="AO1254" i="3"/>
  <c r="AO729" i="3"/>
  <c r="AO298" i="3"/>
  <c r="AO426" i="3"/>
  <c r="AO579" i="3"/>
  <c r="AP579" i="3" s="1"/>
  <c r="AQ579" i="3" s="1"/>
  <c r="AO1773" i="3"/>
  <c r="AO254" i="3"/>
  <c r="AO814" i="3"/>
  <c r="AO1101" i="3"/>
  <c r="AO1662" i="3"/>
  <c r="AO126" i="3"/>
  <c r="AO143" i="3"/>
  <c r="AO520" i="3"/>
  <c r="AP520" i="3" s="1"/>
  <c r="AQ520" i="3" s="1"/>
  <c r="AO356" i="3"/>
  <c r="AO378" i="3"/>
  <c r="AO395" i="3"/>
  <c r="AO92" i="3"/>
  <c r="AO1268" i="3"/>
  <c r="AO1291" i="3"/>
  <c r="AO1343" i="3"/>
  <c r="AO513" i="3"/>
  <c r="AO446" i="3"/>
  <c r="AO290" i="3"/>
  <c r="AO375" i="3"/>
  <c r="AO138" i="3"/>
  <c r="AO1159" i="3"/>
  <c r="AO1220" i="3"/>
  <c r="AO1074" i="3"/>
  <c r="AO1656" i="3"/>
  <c r="AO622" i="3"/>
  <c r="AP622" i="3" s="1"/>
  <c r="AQ622" i="3" s="1"/>
  <c r="AO836" i="3"/>
  <c r="AO132" i="3"/>
  <c r="AO152" i="3"/>
  <c r="AO96" i="3"/>
  <c r="AO568" i="3"/>
  <c r="AO215" i="3"/>
  <c r="AO845" i="3"/>
  <c r="AO1085" i="3"/>
  <c r="AO1194" i="3"/>
  <c r="AP1194" i="3" s="1"/>
  <c r="AQ1194" i="3" s="1"/>
  <c r="AO1290" i="3"/>
  <c r="AP1290" i="3" s="1"/>
  <c r="AQ1290" i="3" s="1"/>
  <c r="AO1354" i="3"/>
  <c r="AO174" i="3"/>
  <c r="AO849" i="3"/>
  <c r="AO1652" i="3"/>
  <c r="AO1224" i="3"/>
  <c r="AO1542" i="3"/>
  <c r="AO1603" i="3"/>
  <c r="AO1485" i="3"/>
  <c r="AO1441" i="3"/>
  <c r="AP1441" i="3" s="1"/>
  <c r="AQ1441" i="3" s="1"/>
  <c r="AO985" i="3"/>
  <c r="AO74" i="3"/>
  <c r="AO1034" i="3"/>
  <c r="AO692" i="3"/>
  <c r="AO560" i="3"/>
  <c r="AO81" i="3"/>
  <c r="AO1280" i="3"/>
  <c r="AO1520" i="3"/>
  <c r="AO1378" i="3"/>
  <c r="AO1073" i="3"/>
  <c r="AO1758" i="3"/>
  <c r="AO1322" i="3"/>
  <c r="AO1510" i="3"/>
  <c r="AO1038" i="3"/>
  <c r="AQ1168" i="3"/>
  <c r="AQ1719" i="3"/>
  <c r="AO528" i="3"/>
  <c r="AO1452" i="3"/>
  <c r="AO653" i="3"/>
  <c r="AP653" i="3" s="1"/>
  <c r="AQ653" i="3" s="1"/>
  <c r="AO1471" i="3"/>
  <c r="AP1471" i="3" s="1"/>
  <c r="AQ1471" i="3" s="1"/>
  <c r="AO1651" i="3"/>
  <c r="AO895" i="3"/>
  <c r="AO411" i="3"/>
  <c r="AO1300" i="3"/>
  <c r="AO508" i="3"/>
  <c r="AP508" i="3" s="1"/>
  <c r="AQ508" i="3" s="1"/>
  <c r="AO894" i="3"/>
  <c r="AO1209" i="3"/>
  <c r="AO312" i="3"/>
  <c r="AO244" i="3"/>
  <c r="AO368" i="3"/>
  <c r="AO308" i="3"/>
  <c r="AO1461" i="3"/>
  <c r="AO1185" i="3"/>
  <c r="AO556" i="3"/>
  <c r="AO634" i="3"/>
  <c r="AO82" i="3"/>
  <c r="AO527" i="3"/>
  <c r="AO1245" i="3"/>
  <c r="AO21" i="3"/>
  <c r="AO476" i="3"/>
  <c r="AO1655" i="3"/>
  <c r="AO39" i="3"/>
  <c r="AP39" i="3" s="1"/>
  <c r="AQ39" i="3" s="1"/>
  <c r="AO574" i="3"/>
  <c r="AO717" i="3"/>
  <c r="AO989" i="3"/>
  <c r="AO1118" i="3"/>
  <c r="AO1234" i="3"/>
  <c r="AP1234" i="3" s="1"/>
  <c r="AQ1234" i="3" s="1"/>
  <c r="AO1097" i="3"/>
  <c r="AO1084" i="3"/>
  <c r="AO300" i="3"/>
  <c r="AO163" i="3"/>
  <c r="AO963" i="3"/>
  <c r="AO598" i="3"/>
  <c r="AO932" i="3"/>
  <c r="AO1048" i="3"/>
  <c r="AO1126" i="3"/>
  <c r="AO1387" i="3"/>
  <c r="AO1366" i="3"/>
  <c r="AP1366" i="3" s="1"/>
  <c r="AQ1366" i="3" s="1"/>
  <c r="AO1443" i="3"/>
  <c r="AO1776" i="3"/>
  <c r="AO98" i="3"/>
  <c r="AO179" i="3"/>
  <c r="AO55" i="3"/>
  <c r="AO534" i="3"/>
  <c r="AO1083" i="3"/>
  <c r="AO238" i="3"/>
  <c r="AO1030" i="3"/>
  <c r="AO576" i="3"/>
  <c r="AO1131" i="3"/>
  <c r="AO364" i="3"/>
  <c r="AO1570" i="3"/>
  <c r="AO1548" i="3"/>
  <c r="AO450" i="3"/>
  <c r="AO1626" i="3"/>
  <c r="AO1453" i="3"/>
  <c r="AO283" i="3"/>
  <c r="AO617" i="3"/>
  <c r="AO394" i="3"/>
  <c r="AO532" i="3"/>
  <c r="AO928" i="3"/>
  <c r="AO256" i="3"/>
  <c r="AO349" i="3"/>
  <c r="AO120" i="3"/>
  <c r="AO194" i="3"/>
  <c r="AO1078" i="3"/>
  <c r="AO103" i="3"/>
  <c r="AO551" i="3"/>
  <c r="AP551" i="3" s="1"/>
  <c r="AQ551" i="3" s="1"/>
  <c r="AO500" i="3"/>
  <c r="AO1243" i="3"/>
  <c r="AO949" i="3"/>
  <c r="AO1517" i="3"/>
  <c r="AO931" i="3"/>
  <c r="AO193" i="3"/>
  <c r="AP193" i="3" s="1"/>
  <c r="AQ193" i="3" s="1"/>
  <c r="AO1255" i="3"/>
  <c r="AP1255" i="3" s="1"/>
  <c r="AQ1255" i="3" s="1"/>
  <c r="AO1225" i="3"/>
  <c r="AO1332" i="3"/>
  <c r="AO175" i="3"/>
  <c r="AO770" i="3"/>
  <c r="AO202" i="3"/>
  <c r="AO558" i="3"/>
  <c r="AO158" i="3"/>
  <c r="AO1687" i="3"/>
  <c r="AO1714" i="3"/>
  <c r="AO966" i="3"/>
  <c r="AO1094" i="3"/>
  <c r="AO1670" i="3"/>
  <c r="AO210" i="3"/>
  <c r="AO852" i="3"/>
  <c r="AP852" i="3" s="1"/>
  <c r="AQ852" i="3" s="1"/>
  <c r="AO1529" i="3"/>
  <c r="AO503" i="3"/>
  <c r="AO32" i="3"/>
  <c r="AO211" i="3"/>
  <c r="AO223" i="3"/>
  <c r="AO654" i="3"/>
  <c r="AO709" i="3"/>
  <c r="AO1666" i="3"/>
  <c r="AO711" i="3"/>
  <c r="AO1557" i="3"/>
  <c r="AO1477" i="3"/>
  <c r="AO550" i="3"/>
  <c r="AO582" i="3"/>
  <c r="AO595" i="3"/>
  <c r="AO1396" i="3"/>
  <c r="AP1396" i="3" s="1"/>
  <c r="AQ1396" i="3" s="1"/>
  <c r="AO1669" i="3"/>
  <c r="AO130" i="3"/>
  <c r="AP130" i="3" s="1"/>
  <c r="AQ130" i="3" s="1"/>
  <c r="AO793" i="3"/>
  <c r="AO1478" i="3"/>
  <c r="AO65" i="3"/>
  <c r="AO267" i="3"/>
  <c r="AP267" i="3" s="1"/>
  <c r="AQ267" i="3" s="1"/>
  <c r="AO621" i="3"/>
  <c r="AO329" i="3"/>
  <c r="AO1165" i="3"/>
  <c r="AO605" i="3"/>
  <c r="AO857" i="3"/>
  <c r="AO516" i="3"/>
  <c r="AO1009" i="3"/>
  <c r="AO657" i="3"/>
  <c r="AO52" i="3"/>
  <c r="AO799" i="3"/>
  <c r="AO348" i="3"/>
  <c r="AO868" i="3"/>
  <c r="AP868" i="3" s="1"/>
  <c r="AQ868" i="3" s="1"/>
  <c r="AO1258" i="3"/>
  <c r="AP1258" i="3" s="1"/>
  <c r="AQ1258" i="3" s="1"/>
  <c r="AO1465" i="3"/>
  <c r="AO1657" i="3"/>
  <c r="AO1272" i="3"/>
  <c r="AP1272" i="3" s="1"/>
  <c r="AQ1272" i="3" s="1"/>
  <c r="AO1053" i="3"/>
  <c r="AO1788" i="3"/>
  <c r="AO1775" i="3"/>
  <c r="AO1540" i="3"/>
  <c r="AO1589" i="3"/>
  <c r="AO224" i="3"/>
  <c r="AO24" i="3"/>
  <c r="AO64" i="3"/>
  <c r="AO236" i="3"/>
  <c r="AO623" i="3"/>
  <c r="AO496" i="3"/>
  <c r="AO322" i="3"/>
  <c r="AP322" i="3" s="1"/>
  <c r="AQ322" i="3" s="1"/>
  <c r="AO454" i="3"/>
  <c r="AP454" i="3" s="1"/>
  <c r="AQ454" i="3" s="1"/>
  <c r="AO1415" i="3"/>
  <c r="AO1595" i="3"/>
  <c r="AO817" i="3"/>
  <c r="AO791" i="3"/>
  <c r="AO829" i="3"/>
  <c r="AO865" i="3"/>
  <c r="AO234" i="3"/>
  <c r="AO456" i="3"/>
  <c r="AP456" i="3" s="1"/>
  <c r="AQ456" i="3" s="1"/>
  <c r="AO1327" i="3"/>
  <c r="AO90" i="3"/>
  <c r="AO460" i="3"/>
  <c r="AO307" i="3"/>
  <c r="AO940" i="3"/>
  <c r="AO85" i="3"/>
  <c r="AO687" i="3"/>
  <c r="AO335" i="3"/>
  <c r="AO785" i="3"/>
  <c r="AO15" i="3"/>
  <c r="AO203" i="3"/>
  <c r="AO231" i="3"/>
  <c r="AO590" i="3"/>
  <c r="AO1365" i="3"/>
  <c r="AO1590" i="3"/>
  <c r="AO958" i="3"/>
  <c r="AO1690" i="3"/>
  <c r="AO848" i="3"/>
  <c r="AO710" i="3"/>
  <c r="AO40" i="3"/>
  <c r="AO538" i="3"/>
  <c r="AP538" i="3" s="1"/>
  <c r="AQ538" i="3" s="1"/>
  <c r="AO314" i="3"/>
  <c r="AO1573" i="3"/>
  <c r="AP1573" i="3" s="1"/>
  <c r="AQ1573" i="3" s="1"/>
  <c r="AO572" i="3"/>
  <c r="AO338" i="3"/>
  <c r="AO745" i="3"/>
  <c r="AO323" i="3"/>
  <c r="AO806" i="3"/>
  <c r="AO332" i="3"/>
  <c r="AO80" i="3"/>
  <c r="AO146" i="3"/>
  <c r="AO188" i="3"/>
  <c r="AO584" i="3"/>
  <c r="AO936" i="3"/>
  <c r="AO259" i="3"/>
  <c r="AP259" i="3" s="1"/>
  <c r="AQ259" i="3" s="1"/>
  <c r="AO646" i="3"/>
  <c r="AO630" i="3"/>
  <c r="AO1098" i="3"/>
  <c r="AO929" i="3"/>
  <c r="AO971" i="3"/>
  <c r="AO879" i="3"/>
  <c r="AO957" i="3"/>
  <c r="AO1312" i="3"/>
  <c r="AP1312" i="3" s="1"/>
  <c r="AQ1312" i="3" s="1"/>
  <c r="AO702" i="3"/>
  <c r="AO286" i="3"/>
  <c r="AO734" i="3"/>
  <c r="AO1096" i="3"/>
  <c r="AO1175" i="3"/>
  <c r="AO796" i="3"/>
  <c r="AO63" i="3"/>
  <c r="AO243" i="3"/>
  <c r="AO434" i="3"/>
  <c r="AO588" i="3"/>
  <c r="AO930" i="3"/>
  <c r="AO1000" i="3"/>
  <c r="AP1000" i="3" s="1"/>
  <c r="AQ1000" i="3" s="1"/>
  <c r="AO1574" i="3"/>
  <c r="AO1693" i="3"/>
  <c r="AO208" i="3"/>
  <c r="AO26" i="3"/>
  <c r="AO1091" i="3"/>
  <c r="AO66" i="3"/>
  <c r="AO357" i="3"/>
  <c r="AO626" i="3"/>
  <c r="AO1108" i="3"/>
  <c r="AO396" i="3"/>
  <c r="AO510" i="3"/>
  <c r="AO1269" i="3"/>
  <c r="AO1645" i="3"/>
  <c r="AO315" i="3"/>
  <c r="AO509" i="3"/>
  <c r="AO1189" i="3"/>
  <c r="AO1188" i="3"/>
  <c r="AO53" i="3"/>
  <c r="AO593" i="3"/>
  <c r="AO862" i="3"/>
  <c r="AO1581" i="3"/>
  <c r="AO1680" i="3"/>
  <c r="AO171" i="3"/>
  <c r="AO386" i="3"/>
  <c r="AO1054" i="3"/>
  <c r="AO1294" i="3"/>
  <c r="AO1492" i="3"/>
  <c r="AO351" i="3"/>
  <c r="AO1679" i="3"/>
  <c r="AO60" i="3"/>
  <c r="AO415" i="3"/>
  <c r="AO723" i="3"/>
  <c r="AO1251" i="3"/>
  <c r="AO177" i="3"/>
  <c r="AO1031" i="3"/>
  <c r="AO1375" i="3"/>
  <c r="AP1375" i="3" s="1"/>
  <c r="AQ1375" i="3" s="1"/>
  <c r="AO1531" i="3"/>
  <c r="AO1705" i="3"/>
  <c r="AO1480" i="3"/>
  <c r="AO1132" i="3"/>
  <c r="AP1132" i="3" s="1"/>
  <c r="AQ1132" i="3" s="1"/>
  <c r="AO1176" i="3"/>
  <c r="AO1335" i="3"/>
  <c r="AO1757" i="3"/>
  <c r="AO569" i="3"/>
  <c r="AP569" i="3" s="1"/>
  <c r="AQ569" i="3" s="1"/>
  <c r="AO722" i="3"/>
  <c r="AO1236" i="3"/>
  <c r="AO1794" i="3"/>
  <c r="AO406" i="3"/>
  <c r="AO479" i="3"/>
  <c r="AO1466" i="3"/>
  <c r="AO1561" i="3"/>
  <c r="AO1173" i="3"/>
  <c r="AO1364" i="3"/>
  <c r="AO502" i="3"/>
  <c r="AO1007" i="3"/>
  <c r="AO1202" i="3"/>
  <c r="AP1202" i="3" s="1"/>
  <c r="AQ1202" i="3" s="1"/>
  <c r="AO1683" i="3"/>
  <c r="AO319" i="3"/>
  <c r="AO775" i="3"/>
  <c r="AO1474" i="3"/>
  <c r="AO127" i="3"/>
  <c r="AO760" i="3"/>
  <c r="AO637" i="3"/>
  <c r="AO1515" i="3"/>
  <c r="AP1515" i="3" s="1"/>
  <c r="AQ1515" i="3" s="1"/>
  <c r="AO419" i="3"/>
  <c r="AO666" i="3"/>
  <c r="AO192" i="3"/>
  <c r="AO909" i="3"/>
  <c r="AO1308" i="3"/>
  <c r="AO877" i="3"/>
  <c r="AO1297" i="3"/>
  <c r="AO644" i="3"/>
  <c r="AO1388" i="3"/>
  <c r="AO1481" i="3"/>
  <c r="AO340" i="3"/>
  <c r="AO1050" i="3"/>
  <c r="AO1338" i="3"/>
  <c r="AO1783" i="3"/>
  <c r="AO1597" i="3"/>
  <c r="AO1389" i="3"/>
  <c r="AO452" i="3"/>
  <c r="AP452" i="3" s="1"/>
  <c r="AQ452" i="3" s="1"/>
  <c r="AO844" i="3"/>
  <c r="AO1206" i="3"/>
  <c r="AO1420" i="3"/>
  <c r="AP1420" i="3" s="1"/>
  <c r="AQ1420" i="3" s="1"/>
  <c r="AO1417" i="3"/>
  <c r="AO1601" i="3"/>
  <c r="AO1479" i="3"/>
  <c r="AO1438" i="3"/>
  <c r="AP1438" i="3" s="1"/>
  <c r="AQ1438" i="3" s="1"/>
  <c r="AO1239" i="3"/>
  <c r="AO544" i="3"/>
  <c r="AO618" i="3"/>
  <c r="AO921" i="3"/>
  <c r="AO1435" i="3"/>
  <c r="AO491" i="3"/>
  <c r="AO467" i="3"/>
  <c r="AO542" i="3"/>
  <c r="AO884" i="3"/>
  <c r="AP884" i="3" s="1"/>
  <c r="AQ884" i="3" s="1"/>
  <c r="AO1382" i="3"/>
  <c r="AP1382" i="3" s="1"/>
  <c r="AQ1382" i="3" s="1"/>
  <c r="AO317" i="3"/>
  <c r="AO268" i="3"/>
  <c r="AO495" i="3"/>
  <c r="AO1130" i="3"/>
  <c r="AO1346" i="3"/>
  <c r="AO1305" i="3"/>
  <c r="AO498" i="3"/>
  <c r="AO325" i="3"/>
  <c r="AO525" i="3"/>
  <c r="AO1203" i="3"/>
  <c r="AO1324" i="3"/>
  <c r="AO145" i="3"/>
  <c r="AO366" i="3"/>
  <c r="AO892" i="3"/>
  <c r="AO1122" i="3"/>
  <c r="AO1470" i="3"/>
  <c r="AO1018" i="3"/>
  <c r="AO1720" i="3"/>
  <c r="AO1418" i="3"/>
  <c r="AO128" i="3"/>
  <c r="AO1167" i="3"/>
  <c r="AO33" i="3"/>
  <c r="AO320" i="3"/>
  <c r="AO430" i="3"/>
  <c r="AO784" i="3"/>
  <c r="AO1008" i="3"/>
  <c r="AO1457" i="3"/>
  <c r="AO1249" i="3"/>
  <c r="AO45" i="3"/>
  <c r="AO608" i="3"/>
  <c r="AO944" i="3"/>
  <c r="AO649" i="3"/>
  <c r="AO1124" i="3"/>
  <c r="AO226" i="3"/>
  <c r="AO336" i="3"/>
  <c r="AO611" i="3"/>
  <c r="AO1428" i="3"/>
  <c r="AO1500" i="3"/>
  <c r="AO1539" i="3"/>
  <c r="AO1609" i="3"/>
  <c r="AO84" i="3"/>
  <c r="AO547" i="3"/>
  <c r="AO549" i="3"/>
  <c r="AO631" i="3"/>
  <c r="AO1204" i="3"/>
  <c r="AO658" i="3"/>
  <c r="AO596" i="3"/>
  <c r="AO1700" i="3"/>
  <c r="AO1811" i="3"/>
  <c r="AO1813" i="3"/>
  <c r="AO1802" i="3"/>
  <c r="AO1805" i="3"/>
  <c r="AO1804" i="3"/>
  <c r="AO1808" i="3"/>
  <c r="AO1799" i="3"/>
  <c r="AP1799" i="3" s="1"/>
  <c r="AO1807" i="3"/>
  <c r="AO1800" i="3"/>
  <c r="AQ1303" i="3"/>
  <c r="AQ882" i="3"/>
  <c r="AO1738" i="3"/>
  <c r="AO1413" i="3"/>
  <c r="AO926" i="3"/>
  <c r="AO1660" i="3"/>
  <c r="AO1426" i="3"/>
  <c r="AO802" i="3"/>
  <c r="AO1619" i="3"/>
  <c r="AO8" i="3"/>
  <c r="AO1076" i="3"/>
  <c r="AO1400" i="3"/>
  <c r="AO1763" i="3"/>
  <c r="AO594" i="3"/>
  <c r="AO1698" i="3"/>
  <c r="AO1267" i="3"/>
  <c r="AO1638" i="3"/>
  <c r="AO481" i="3"/>
  <c r="AO1067" i="3"/>
  <c r="AO1792" i="3"/>
  <c r="AO187" i="3"/>
  <c r="AO501" i="3"/>
  <c r="AO883" i="3"/>
  <c r="AO1463" i="3"/>
  <c r="AO311" i="3"/>
  <c r="AO580" i="3"/>
  <c r="AO1357" i="3"/>
  <c r="AO1511" i="3"/>
  <c r="AO1537" i="3"/>
  <c r="AO141" i="3"/>
  <c r="AO1575" i="3"/>
  <c r="AO719" i="3"/>
  <c r="AO1264" i="3"/>
  <c r="AO685" i="3"/>
  <c r="AO1150" i="3"/>
  <c r="AO1403" i="3"/>
  <c r="AO589" i="3"/>
  <c r="AO1791" i="3"/>
  <c r="AO13" i="3"/>
  <c r="AO591" i="3"/>
  <c r="AO365" i="3"/>
  <c r="AO941" i="3"/>
  <c r="AO1307" i="3"/>
  <c r="AO306" i="3"/>
  <c r="AO606" i="3"/>
  <c r="AP606" i="3" s="1"/>
  <c r="AQ606" i="3" s="1"/>
  <c r="AO1005" i="3"/>
  <c r="AO1339" i="3"/>
  <c r="AO1436" i="3"/>
  <c r="AO1246" i="3"/>
  <c r="AO705" i="3"/>
  <c r="AO996" i="3"/>
  <c r="AO1198" i="3"/>
  <c r="AO1755" i="3"/>
  <c r="AO7" i="3"/>
  <c r="AP7" i="3" s="1"/>
  <c r="AQ7" i="3" s="1"/>
  <c r="AO191" i="3"/>
  <c r="AO906" i="3"/>
  <c r="AO1218" i="3"/>
  <c r="AO1379" i="3"/>
  <c r="AP1379" i="3" s="1"/>
  <c r="AQ1379" i="3" s="1"/>
  <c r="AO1549" i="3"/>
  <c r="AO451" i="3"/>
  <c r="AO601" i="3"/>
  <c r="AO512" i="3"/>
  <c r="AO1559" i="3"/>
  <c r="AO212" i="3"/>
  <c r="AO1228" i="3"/>
  <c r="AO97" i="3"/>
  <c r="AO603" i="3"/>
  <c r="AP603" i="3" s="1"/>
  <c r="AQ603" i="3" s="1"/>
  <c r="AO1013" i="3"/>
  <c r="AP1013" i="3" s="1"/>
  <c r="AQ1013" i="3" s="1"/>
  <c r="AO1637" i="3"/>
  <c r="AO112" i="3"/>
  <c r="AO998" i="3"/>
  <c r="AO274" i="3"/>
  <c r="AO548" i="3"/>
  <c r="AO468" i="3"/>
  <c r="AO834" i="3"/>
  <c r="AO876" i="3"/>
  <c r="AO1134" i="3"/>
  <c r="AO1501" i="3"/>
  <c r="AO391" i="3"/>
  <c r="AO737" i="3"/>
  <c r="AO1505" i="3"/>
  <c r="AO736" i="3"/>
  <c r="AO1241" i="3"/>
  <c r="AO577" i="3"/>
  <c r="AO918" i="3"/>
  <c r="AO1077" i="3"/>
  <c r="AO1659" i="3"/>
  <c r="AO1113" i="3"/>
  <c r="AO890" i="3"/>
  <c r="AO1422" i="3"/>
  <c r="AO1288" i="3"/>
  <c r="AO1779" i="3"/>
  <c r="AO987" i="3"/>
  <c r="AO1157" i="3"/>
  <c r="AO1065" i="3"/>
  <c r="AO1363" i="3"/>
  <c r="AO978" i="3"/>
  <c r="AO1106" i="3"/>
  <c r="AO1634" i="3"/>
  <c r="AQ914" i="3"/>
  <c r="AO1678" i="3"/>
  <c r="AO1780" i="3"/>
  <c r="AO369" i="3"/>
  <c r="AP369" i="3" s="1"/>
  <c r="AQ369" i="3" s="1"/>
  <c r="AO1155" i="3"/>
  <c r="AO153" i="3"/>
  <c r="AO444" i="3"/>
  <c r="AO1029" i="3"/>
  <c r="AO373" i="3"/>
  <c r="AO108" i="3"/>
  <c r="AO754" i="3"/>
  <c r="AO1177" i="3"/>
  <c r="AO786" i="3"/>
  <c r="AO642" i="3"/>
  <c r="AO679" i="3"/>
  <c r="AO1191" i="3"/>
  <c r="AO113" i="3"/>
  <c r="AO614" i="3"/>
  <c r="AO937" i="3"/>
  <c r="AO1049" i="3"/>
  <c r="AO1158" i="3"/>
  <c r="AO1550" i="3"/>
  <c r="AO1044" i="3"/>
  <c r="AO228" i="3"/>
  <c r="AO1147" i="3"/>
  <c r="AO833" i="3"/>
  <c r="AO647" i="3"/>
  <c r="AO232" i="3"/>
  <c r="AO1571" i="3"/>
  <c r="AO370" i="3"/>
  <c r="AO768" i="3"/>
  <c r="AO1383" i="3"/>
  <c r="AO1283" i="3"/>
  <c r="AO1100" i="3"/>
  <c r="AO769" i="3"/>
  <c r="AO1630" i="3"/>
  <c r="AO117" i="3"/>
  <c r="AO431" i="3"/>
  <c r="AO912" i="3"/>
  <c r="AO1412" i="3"/>
  <c r="AO1718" i="3"/>
  <c r="AO89" i="3"/>
  <c r="AO484" i="3"/>
  <c r="AO670" i="3"/>
  <c r="AO1195" i="3"/>
  <c r="AO1210" i="3"/>
  <c r="AO1473" i="3"/>
  <c r="AO1721" i="3"/>
  <c r="AO1768" i="3"/>
  <c r="AO1764" i="3"/>
  <c r="AO607" i="3"/>
  <c r="AO668" i="3"/>
  <c r="AO581" i="3"/>
  <c r="AO946" i="3"/>
  <c r="AO1598" i="3"/>
  <c r="AO34" i="3"/>
  <c r="AO371" i="3"/>
  <c r="AO753" i="3"/>
  <c r="AO907" i="3"/>
  <c r="AO71" i="3"/>
  <c r="AO316" i="3"/>
  <c r="AO1328" i="3"/>
  <c r="AO1753" i="3"/>
  <c r="AO1546" i="3"/>
  <c r="AO1360" i="3"/>
  <c r="AO321" i="3"/>
  <c r="AO469" i="3"/>
  <c r="AO367" i="3"/>
  <c r="AO552" i="3"/>
  <c r="AO1205" i="3"/>
  <c r="AO1658" i="3"/>
  <c r="AO129" i="3"/>
  <c r="AO235" i="3"/>
  <c r="AO776" i="3"/>
  <c r="AO1211" i="3"/>
  <c r="AO1226" i="3"/>
  <c r="AO1649" i="3"/>
  <c r="AO1667" i="3"/>
  <c r="AO1419" i="3"/>
  <c r="AO1017" i="3"/>
  <c r="AO1334" i="3"/>
  <c r="AO897" i="3"/>
  <c r="AO1784" i="3"/>
  <c r="AO645" i="3"/>
  <c r="AO908" i="3"/>
  <c r="AO1090" i="3"/>
  <c r="AO1296" i="3"/>
  <c r="AO1613" i="3"/>
  <c r="AO56" i="3"/>
  <c r="AO761" i="3"/>
  <c r="AO184" i="3"/>
  <c r="AO443" i="3"/>
  <c r="AO803" i="3"/>
  <c r="AO875" i="3"/>
  <c r="AO1244" i="3"/>
  <c r="AO1421" i="3"/>
  <c r="AO227" i="3"/>
  <c r="AO1192" i="3"/>
  <c r="AO1663" i="3"/>
  <c r="AO1552" i="3"/>
  <c r="AO1556" i="3"/>
  <c r="AO704" i="3"/>
  <c r="AO1184" i="3"/>
  <c r="AO1568" i="3"/>
  <c r="AO1623" i="3"/>
  <c r="AO823" i="3"/>
  <c r="AO970" i="3"/>
  <c r="AQ1809" i="3"/>
  <c r="AO1594" i="3"/>
  <c r="AO1427" i="3"/>
  <c r="AO1284" i="3"/>
  <c r="AO1707" i="3"/>
  <c r="AO1058" i="3"/>
  <c r="AO1385" i="3"/>
  <c r="AO612" i="3"/>
  <c r="AO573" i="3"/>
  <c r="AO1798" i="3"/>
  <c r="AO1172" i="3"/>
  <c r="AO1160" i="3"/>
  <c r="AO1458" i="3"/>
  <c r="AO934" i="3"/>
  <c r="AO1754" i="3"/>
  <c r="AO1323" i="3"/>
  <c r="AO1560" i="3"/>
  <c r="AO1695" i="3"/>
  <c r="AO1140" i="3"/>
  <c r="AO1671" i="3"/>
  <c r="AO1252" i="3"/>
  <c r="AO1002" i="3"/>
  <c r="AQ1564" i="3"/>
  <c r="AQ1536" i="3"/>
  <c r="AP1195" i="3" l="1"/>
  <c r="AQ1195" i="3" s="1"/>
  <c r="AP1363" i="3"/>
  <c r="AQ1363" i="3" s="1"/>
  <c r="AP1241" i="3"/>
  <c r="AQ1241" i="3" s="1"/>
  <c r="AP1150" i="3"/>
  <c r="AQ1150" i="3" s="1"/>
  <c r="AP1176" i="3"/>
  <c r="AQ1176" i="3" s="1"/>
  <c r="AP1175" i="3"/>
  <c r="AQ1175" i="3" s="1"/>
  <c r="AP335" i="3"/>
  <c r="AQ335" i="3" s="1"/>
  <c r="AP1557" i="3"/>
  <c r="AQ1557" i="3" s="1"/>
  <c r="AP534" i="3"/>
  <c r="AQ534" i="3" s="1"/>
  <c r="AP1652" i="3"/>
  <c r="AQ1652" i="3" s="1"/>
  <c r="AP625" i="3"/>
  <c r="AQ625" i="3" s="1"/>
  <c r="AP1677" i="3"/>
  <c r="AQ1677" i="3" s="1"/>
  <c r="AP1543" i="3"/>
  <c r="AQ1543" i="3" s="1"/>
  <c r="AP337" i="3"/>
  <c r="AQ337" i="3" s="1"/>
  <c r="AP330" i="3"/>
  <c r="AQ330" i="3" s="1"/>
  <c r="AP299" i="3"/>
  <c r="AQ299" i="3" s="1"/>
  <c r="AP1217" i="3"/>
  <c r="AQ1217" i="3" s="1"/>
  <c r="AP504" i="3"/>
  <c r="AQ504" i="3" s="1"/>
  <c r="AP758" i="3"/>
  <c r="AQ758" i="3" s="1"/>
  <c r="AP333" i="3"/>
  <c r="AQ333" i="3" s="1"/>
  <c r="AP524" i="3"/>
  <c r="AQ524" i="3" s="1"/>
  <c r="AP860" i="3"/>
  <c r="AQ860" i="3" s="1"/>
  <c r="AP518" i="3"/>
  <c r="AQ518" i="3" s="1"/>
  <c r="AP1484" i="3"/>
  <c r="AQ1484" i="3" s="1"/>
  <c r="AP1174" i="3"/>
  <c r="AQ1174" i="3" s="1"/>
  <c r="AP1086" i="3"/>
  <c r="AQ1086" i="3" s="1"/>
  <c r="AP271" i="3"/>
  <c r="AQ271" i="3" s="1"/>
  <c r="AP1560" i="3"/>
  <c r="AQ1560" i="3" s="1"/>
  <c r="AP573" i="3"/>
  <c r="AQ573" i="3" s="1"/>
  <c r="AP1707" i="3"/>
  <c r="AQ1707" i="3" s="1"/>
  <c r="AP1552" i="3"/>
  <c r="AQ1552" i="3" s="1"/>
  <c r="AP184" i="3"/>
  <c r="AQ184" i="3" s="1"/>
  <c r="AP1784" i="3"/>
  <c r="AQ1784" i="3" s="1"/>
  <c r="AP1226" i="3"/>
  <c r="AQ1226" i="3" s="1"/>
  <c r="AP367" i="3"/>
  <c r="AQ367" i="3" s="1"/>
  <c r="AP71" i="3"/>
  <c r="AQ71" i="3" s="1"/>
  <c r="AP668" i="3"/>
  <c r="AQ668" i="3" s="1"/>
  <c r="AP670" i="3"/>
  <c r="AQ670" i="3" s="1"/>
  <c r="AP1630" i="3"/>
  <c r="AQ1630" i="3" s="1"/>
  <c r="AP232" i="3"/>
  <c r="AQ232" i="3" s="1"/>
  <c r="AP1049" i="3"/>
  <c r="AQ1049" i="3" s="1"/>
  <c r="AP1177" i="3"/>
  <c r="AQ1177" i="3" s="1"/>
  <c r="AP1065" i="3"/>
  <c r="AQ1065" i="3" s="1"/>
  <c r="AP736" i="3"/>
  <c r="AQ736" i="3" s="1"/>
  <c r="AP468" i="3"/>
  <c r="AQ468" i="3" s="1"/>
  <c r="AP97" i="3"/>
  <c r="AQ97" i="3" s="1"/>
  <c r="AP705" i="3"/>
  <c r="AQ705" i="3" s="1"/>
  <c r="AP941" i="3"/>
  <c r="AQ941" i="3" s="1"/>
  <c r="AP685" i="3"/>
  <c r="AQ685" i="3" s="1"/>
  <c r="AP580" i="3"/>
  <c r="AQ580" i="3" s="1"/>
  <c r="AP481" i="3"/>
  <c r="AQ481" i="3" s="1"/>
  <c r="AP8" i="3"/>
  <c r="AQ8" i="3" s="1"/>
  <c r="AP1660" i="3"/>
  <c r="AQ1660" i="3" s="1"/>
  <c r="AP1807" i="3"/>
  <c r="AQ1807" i="3" s="1"/>
  <c r="AP1804" i="3"/>
  <c r="AQ1804" i="3" s="1"/>
  <c r="AP1204" i="3"/>
  <c r="AQ1204" i="3" s="1"/>
  <c r="AP1428" i="3"/>
  <c r="AQ1428" i="3" s="1"/>
  <c r="AP45" i="3"/>
  <c r="AQ45" i="3" s="1"/>
  <c r="AP1167" i="3"/>
  <c r="AQ1167" i="3" s="1"/>
  <c r="AP366" i="3"/>
  <c r="AQ366" i="3" s="1"/>
  <c r="AP1346" i="3"/>
  <c r="AQ1346" i="3" s="1"/>
  <c r="AP542" i="3"/>
  <c r="AQ542" i="3" s="1"/>
  <c r="AP1389" i="3"/>
  <c r="AQ1389" i="3" s="1"/>
  <c r="AP644" i="3"/>
  <c r="AQ644" i="3" s="1"/>
  <c r="AP406" i="3"/>
  <c r="AQ406" i="3" s="1"/>
  <c r="AP723" i="3"/>
  <c r="AQ723" i="3" s="1"/>
  <c r="AP386" i="3"/>
  <c r="AQ386" i="3" s="1"/>
  <c r="AP1189" i="3"/>
  <c r="AQ1189" i="3" s="1"/>
  <c r="AP626" i="3"/>
  <c r="AQ626" i="3" s="1"/>
  <c r="AP1096" i="3"/>
  <c r="AQ1096" i="3" s="1"/>
  <c r="AP929" i="3"/>
  <c r="AQ929" i="3" s="1"/>
  <c r="AP146" i="3"/>
  <c r="AQ146" i="3" s="1"/>
  <c r="AP1590" i="3"/>
  <c r="AQ1590" i="3" s="1"/>
  <c r="AP687" i="3"/>
  <c r="AQ687" i="3" s="1"/>
  <c r="AP234" i="3"/>
  <c r="AQ234" i="3" s="1"/>
  <c r="AP1540" i="3"/>
  <c r="AQ1540" i="3" s="1"/>
  <c r="AP605" i="3"/>
  <c r="AQ605" i="3" s="1"/>
  <c r="AP711" i="3"/>
  <c r="AQ711" i="3" s="1"/>
  <c r="AP1529" i="3"/>
  <c r="AQ1529" i="3" s="1"/>
  <c r="AP158" i="3"/>
  <c r="AQ158" i="3" s="1"/>
  <c r="AP1078" i="3"/>
  <c r="AQ1078" i="3" s="1"/>
  <c r="AP532" i="3"/>
  <c r="AQ532" i="3" s="1"/>
  <c r="AP1570" i="3"/>
  <c r="AQ1570" i="3" s="1"/>
  <c r="AP55" i="3"/>
  <c r="AQ55" i="3" s="1"/>
  <c r="AP1048" i="3"/>
  <c r="AQ1048" i="3" s="1"/>
  <c r="AP21" i="3"/>
  <c r="AQ21" i="3" s="1"/>
  <c r="AP1461" i="3"/>
  <c r="AQ1461" i="3" s="1"/>
  <c r="AP1300" i="3"/>
  <c r="AQ1300" i="3" s="1"/>
  <c r="AP1378" i="3"/>
  <c r="AQ1378" i="3" s="1"/>
  <c r="AP74" i="3"/>
  <c r="AQ74" i="3" s="1"/>
  <c r="AP849" i="3"/>
  <c r="AQ849" i="3" s="1"/>
  <c r="AP568" i="3"/>
  <c r="AQ568" i="3" s="1"/>
  <c r="AP1220" i="3"/>
  <c r="AQ1220" i="3" s="1"/>
  <c r="AP513" i="3"/>
  <c r="AQ513" i="3" s="1"/>
  <c r="AP1343" i="3"/>
  <c r="AQ1343" i="3" s="1"/>
  <c r="AP143" i="3"/>
  <c r="AQ143" i="3" s="1"/>
  <c r="AP426" i="3"/>
  <c r="AQ426" i="3" s="1"/>
  <c r="AP17" i="3"/>
  <c r="AQ17" i="3" s="1"/>
  <c r="AP150" i="3"/>
  <c r="AQ150" i="3" s="1"/>
  <c r="AP575" i="3"/>
  <c r="AQ575" i="3" s="1"/>
  <c r="AP955" i="3"/>
  <c r="AQ955" i="3" s="1"/>
  <c r="AP161" i="3"/>
  <c r="AQ161" i="3" s="1"/>
  <c r="AP1233" i="3"/>
  <c r="AQ1233" i="3" s="1"/>
  <c r="AP506" i="3"/>
  <c r="AQ506" i="3" s="1"/>
  <c r="AP628" i="3"/>
  <c r="AQ628" i="3" s="1"/>
  <c r="AP981" i="3"/>
  <c r="AQ981" i="3" s="1"/>
  <c r="AP1119" i="3"/>
  <c r="AQ1119" i="3" s="1"/>
  <c r="AP953" i="3"/>
  <c r="AQ953" i="3" s="1"/>
  <c r="AP1488" i="3"/>
  <c r="AQ1488" i="3" s="1"/>
  <c r="AP541" i="3"/>
  <c r="AQ541" i="3" s="1"/>
  <c r="AP222" i="3"/>
  <c r="AQ222" i="3" s="1"/>
  <c r="AP196" i="3"/>
  <c r="AQ196" i="3" s="1"/>
  <c r="AP1604" i="3"/>
  <c r="AQ1604" i="3" s="1"/>
  <c r="AP586" i="3"/>
  <c r="AQ586" i="3" s="1"/>
  <c r="AP1302" i="3"/>
  <c r="AQ1302" i="3" s="1"/>
  <c r="AP1730" i="3"/>
  <c r="AQ1730" i="3" s="1"/>
  <c r="AP381" i="3"/>
  <c r="AQ381" i="3" s="1"/>
  <c r="AP1196" i="3"/>
  <c r="AQ1196" i="3" s="1"/>
  <c r="AP49" i="3"/>
  <c r="AQ49" i="3" s="1"/>
  <c r="AP1047" i="3"/>
  <c r="AQ1047" i="3" s="1"/>
  <c r="AP1618" i="3"/>
  <c r="AQ1618" i="3" s="1"/>
  <c r="AP965" i="3"/>
  <c r="AQ965" i="3" s="1"/>
  <c r="AP1199" i="3"/>
  <c r="AQ1199" i="3" s="1"/>
  <c r="AP650" i="3"/>
  <c r="AQ650" i="3" s="1"/>
  <c r="AP262" i="3"/>
  <c r="AQ262" i="3" s="1"/>
  <c r="AP1278" i="3"/>
  <c r="AQ1278" i="3" s="1"/>
  <c r="AP393" i="3"/>
  <c r="AQ393" i="3" s="1"/>
  <c r="AP1356" i="3"/>
  <c r="AQ1356" i="3" s="1"/>
  <c r="AP1314" i="3"/>
  <c r="AQ1314" i="3" s="1"/>
  <c r="AP885" i="3"/>
  <c r="AQ885" i="3" s="1"/>
  <c r="AP1516" i="3"/>
  <c r="AQ1516" i="3" s="1"/>
  <c r="AP1451" i="3"/>
  <c r="AQ1451" i="3" s="1"/>
  <c r="AP1685" i="3"/>
  <c r="AQ1685" i="3" s="1"/>
  <c r="AP362" i="3"/>
  <c r="AQ362" i="3" s="1"/>
  <c r="AP1460" i="3"/>
  <c r="AQ1460" i="3" s="1"/>
  <c r="AP139" i="3"/>
  <c r="AQ139" i="3" s="1"/>
  <c r="AP1585" i="3"/>
  <c r="AQ1585" i="3" s="1"/>
  <c r="AP1279" i="3"/>
  <c r="AQ1279" i="3" s="1"/>
  <c r="AP822" i="3"/>
  <c r="AQ822" i="3" s="1"/>
  <c r="AP418" i="3"/>
  <c r="AQ418" i="3" s="1"/>
  <c r="AP438" i="3"/>
  <c r="AQ438" i="3" s="1"/>
  <c r="AP1614" i="3"/>
  <c r="AQ1614" i="3" s="1"/>
  <c r="AP1082" i="3"/>
  <c r="AQ1082" i="3" s="1"/>
  <c r="AP1306" i="3"/>
  <c r="AQ1306" i="3" s="1"/>
  <c r="AP811" i="3"/>
  <c r="AQ811" i="3" s="1"/>
  <c r="AP104" i="3"/>
  <c r="AQ104" i="3" s="1"/>
  <c r="AP1350" i="3"/>
  <c r="AQ1350" i="3" s="1"/>
  <c r="AP251" i="3"/>
  <c r="AQ251" i="3" s="1"/>
  <c r="AP1043" i="3"/>
  <c r="AQ1043" i="3" s="1"/>
  <c r="AP1731" i="3"/>
  <c r="AQ1731" i="3" s="1"/>
  <c r="AP344" i="3"/>
  <c r="AQ344" i="3" s="1"/>
  <c r="AP230" i="3"/>
  <c r="AQ230" i="3" s="1"/>
  <c r="AP1798" i="3"/>
  <c r="AQ1798" i="3" s="1"/>
  <c r="AP552" i="3"/>
  <c r="AQ552" i="3" s="1"/>
  <c r="AP1155" i="3"/>
  <c r="AQ1155" i="3" s="1"/>
  <c r="AP834" i="3"/>
  <c r="AQ834" i="3" s="1"/>
  <c r="AP1067" i="3"/>
  <c r="AQ1067" i="3" s="1"/>
  <c r="AP1305" i="3"/>
  <c r="AQ1305" i="3" s="1"/>
  <c r="AP1251" i="3"/>
  <c r="AQ1251" i="3" s="1"/>
  <c r="AP971" i="3"/>
  <c r="AQ971" i="3" s="1"/>
  <c r="AP103" i="3"/>
  <c r="AQ103" i="3" s="1"/>
  <c r="AP820" i="3"/>
  <c r="AQ820" i="3" s="1"/>
  <c r="AP155" i="3"/>
  <c r="AQ155" i="3" s="1"/>
  <c r="AP124" i="3"/>
  <c r="AQ124" i="3" s="1"/>
  <c r="AP1405" i="3"/>
  <c r="AQ1405" i="3" s="1"/>
  <c r="AP1591" i="3"/>
  <c r="AQ1591" i="3" s="1"/>
  <c r="AP956" i="3"/>
  <c r="AQ956" i="3" s="1"/>
  <c r="AP1292" i="3"/>
  <c r="AQ1292" i="3" s="1"/>
  <c r="AP1111" i="3"/>
  <c r="AQ1111" i="3" s="1"/>
  <c r="AP1099" i="3"/>
  <c r="AQ1099" i="3" s="1"/>
  <c r="AP260" i="3"/>
  <c r="AQ260" i="3" s="1"/>
  <c r="AP693" i="3"/>
  <c r="AQ693" i="3" s="1"/>
  <c r="AP1323" i="3"/>
  <c r="AQ1323" i="3" s="1"/>
  <c r="AP970" i="3"/>
  <c r="AQ970" i="3" s="1"/>
  <c r="AP1663" i="3"/>
  <c r="AQ1663" i="3" s="1"/>
  <c r="AP1192" i="3"/>
  <c r="AQ1192" i="3" s="1"/>
  <c r="AP761" i="3"/>
  <c r="AQ761" i="3" s="1"/>
  <c r="AP897" i="3"/>
  <c r="AQ897" i="3" s="1"/>
  <c r="AP1211" i="3"/>
  <c r="AQ1211" i="3" s="1"/>
  <c r="AP469" i="3"/>
  <c r="AQ469" i="3" s="1"/>
  <c r="AP907" i="3"/>
  <c r="AQ907" i="3" s="1"/>
  <c r="AP607" i="3"/>
  <c r="AQ607" i="3" s="1"/>
  <c r="AP484" i="3"/>
  <c r="AQ484" i="3" s="1"/>
  <c r="AP769" i="3"/>
  <c r="AQ769" i="3" s="1"/>
  <c r="AP647" i="3"/>
  <c r="AQ647" i="3" s="1"/>
  <c r="AP937" i="3"/>
  <c r="AQ937" i="3" s="1"/>
  <c r="AP754" i="3"/>
  <c r="AQ754" i="3" s="1"/>
  <c r="AP1780" i="3"/>
  <c r="AQ1780" i="3" s="1"/>
  <c r="AP1157" i="3"/>
  <c r="AQ1157" i="3" s="1"/>
  <c r="AP918" i="3"/>
  <c r="AQ918" i="3" s="1"/>
  <c r="AP1505" i="3"/>
  <c r="AQ1505" i="3" s="1"/>
  <c r="AP548" i="3"/>
  <c r="AQ548" i="3" s="1"/>
  <c r="AP1228" i="3"/>
  <c r="AQ1228" i="3" s="1"/>
  <c r="AP1218" i="3"/>
  <c r="AQ1218" i="3" s="1"/>
  <c r="AP1246" i="3"/>
  <c r="AQ1246" i="3" s="1"/>
  <c r="AP365" i="3"/>
  <c r="AQ365" i="3" s="1"/>
  <c r="AP1264" i="3"/>
  <c r="AQ1264" i="3" s="1"/>
  <c r="AP311" i="3"/>
  <c r="AQ311" i="3" s="1"/>
  <c r="AP1638" i="3"/>
  <c r="AQ1638" i="3" s="1"/>
  <c r="AP926" i="3"/>
  <c r="AQ926" i="3" s="1"/>
  <c r="AP1811" i="3"/>
  <c r="AQ1811" i="3" s="1"/>
  <c r="AP631" i="3"/>
  <c r="AQ631" i="3" s="1"/>
  <c r="AP611" i="3"/>
  <c r="AQ611" i="3" s="1"/>
  <c r="AP1249" i="3"/>
  <c r="AQ1249" i="3" s="1"/>
  <c r="AP128" i="3"/>
  <c r="AQ128" i="3" s="1"/>
  <c r="AP145" i="3"/>
  <c r="AQ145" i="3" s="1"/>
  <c r="AP1130" i="3"/>
  <c r="AQ1130" i="3" s="1"/>
  <c r="AP467" i="3"/>
  <c r="AQ467" i="3" s="1"/>
  <c r="AP1479" i="3"/>
  <c r="AQ1479" i="3" s="1"/>
  <c r="AP1597" i="3"/>
  <c r="AQ1597" i="3" s="1"/>
  <c r="AP1297" i="3"/>
  <c r="AQ1297" i="3" s="1"/>
  <c r="AP637" i="3"/>
  <c r="AQ637" i="3" s="1"/>
  <c r="AP1007" i="3"/>
  <c r="AQ1007" i="3" s="1"/>
  <c r="AP1794" i="3"/>
  <c r="AQ1794" i="3" s="1"/>
  <c r="AP1480" i="3"/>
  <c r="AQ1480" i="3" s="1"/>
  <c r="AP415" i="3"/>
  <c r="AQ415" i="3" s="1"/>
  <c r="AP171" i="3"/>
  <c r="AQ171" i="3" s="1"/>
  <c r="AP509" i="3"/>
  <c r="AQ509" i="3" s="1"/>
  <c r="AP357" i="3"/>
  <c r="AQ357" i="3" s="1"/>
  <c r="AP930" i="3"/>
  <c r="AQ930" i="3" s="1"/>
  <c r="AP734" i="3"/>
  <c r="AQ734" i="3" s="1"/>
  <c r="AP1098" i="3"/>
  <c r="AQ1098" i="3" s="1"/>
  <c r="AP80" i="3"/>
  <c r="AQ80" i="3" s="1"/>
  <c r="AP314" i="3"/>
  <c r="AQ314" i="3" s="1"/>
  <c r="AP1365" i="3"/>
  <c r="AQ1365" i="3" s="1"/>
  <c r="AP85" i="3"/>
  <c r="AQ85" i="3" s="1"/>
  <c r="AP865" i="3"/>
  <c r="AQ865" i="3" s="1"/>
  <c r="AP496" i="3"/>
  <c r="AQ496" i="3" s="1"/>
  <c r="AP1775" i="3"/>
  <c r="AQ1775" i="3" s="1"/>
  <c r="AP348" i="3"/>
  <c r="AQ348" i="3" s="1"/>
  <c r="AP1165" i="3"/>
  <c r="AQ1165" i="3" s="1"/>
  <c r="AP1669" i="3"/>
  <c r="AQ1669" i="3" s="1"/>
  <c r="AP1666" i="3"/>
  <c r="AQ1666" i="3" s="1"/>
  <c r="AP558" i="3"/>
  <c r="AQ558" i="3" s="1"/>
  <c r="AP931" i="3"/>
  <c r="AQ931" i="3" s="1"/>
  <c r="AP194" i="3"/>
  <c r="AQ194" i="3" s="1"/>
  <c r="AP394" i="3"/>
  <c r="AQ394" i="3" s="1"/>
  <c r="AP364" i="3"/>
  <c r="AQ364" i="3" s="1"/>
  <c r="AP179" i="3"/>
  <c r="AQ179" i="3" s="1"/>
  <c r="AP932" i="3"/>
  <c r="AQ932" i="3" s="1"/>
  <c r="AP1118" i="3"/>
  <c r="AQ1118" i="3" s="1"/>
  <c r="AP1245" i="3"/>
  <c r="AQ1245" i="3" s="1"/>
  <c r="AP308" i="3"/>
  <c r="AQ308" i="3" s="1"/>
  <c r="AP411" i="3"/>
  <c r="AQ411" i="3" s="1"/>
  <c r="AP985" i="3"/>
  <c r="AQ985" i="3" s="1"/>
  <c r="AP174" i="3"/>
  <c r="AQ174" i="3" s="1"/>
  <c r="AP96" i="3"/>
  <c r="AQ96" i="3" s="1"/>
  <c r="AP1159" i="3"/>
  <c r="AQ1159" i="3" s="1"/>
  <c r="AP1291" i="3"/>
  <c r="AQ1291" i="3" s="1"/>
  <c r="AP126" i="3"/>
  <c r="AQ126" i="3" s="1"/>
  <c r="AP298" i="3"/>
  <c r="AQ298" i="3" s="1"/>
  <c r="AP1615" i="3"/>
  <c r="AQ1615" i="3" s="1"/>
  <c r="AP1769" i="3"/>
  <c r="AQ1769" i="3" s="1"/>
  <c r="AP1709" i="3"/>
  <c r="AQ1709" i="3" s="1"/>
  <c r="AP9" i="3"/>
  <c r="AQ9" i="3" s="1"/>
  <c r="AP439" i="3"/>
  <c r="AQ439" i="3" s="1"/>
  <c r="AP809" i="3"/>
  <c r="AQ809" i="3" s="1"/>
  <c r="AP636" i="3"/>
  <c r="AQ636" i="3" s="1"/>
  <c r="AP1489" i="3"/>
  <c r="AQ1489" i="3" s="1"/>
  <c r="AP239" i="3"/>
  <c r="AQ239" i="3" s="1"/>
  <c r="AP1689" i="3"/>
  <c r="AQ1689" i="3" s="1"/>
  <c r="AP536" i="3"/>
  <c r="AQ536" i="3" s="1"/>
  <c r="AP1059" i="3"/>
  <c r="AQ1059" i="3" s="1"/>
  <c r="AP1003" i="3"/>
  <c r="AQ1003" i="3" s="1"/>
  <c r="AP1703" i="3"/>
  <c r="AQ1703" i="3" s="1"/>
  <c r="AP553" i="3"/>
  <c r="AQ553" i="3" s="1"/>
  <c r="AP1554" i="3"/>
  <c r="AQ1554" i="3" s="1"/>
  <c r="AP166" i="3"/>
  <c r="AQ166" i="3" s="1"/>
  <c r="AP1424" i="3"/>
  <c r="AQ1424" i="3" s="1"/>
  <c r="AP794" i="3"/>
  <c r="AQ794" i="3" s="1"/>
  <c r="AP1676" i="3"/>
  <c r="AQ1676" i="3" s="1"/>
  <c r="AP1701" i="3"/>
  <c r="AQ1701" i="3" s="1"/>
  <c r="AP176" i="3"/>
  <c r="AQ176" i="3" s="1"/>
  <c r="AP1746" i="3"/>
  <c r="AQ1746" i="3" s="1"/>
  <c r="AP142" i="3"/>
  <c r="AQ142" i="3" s="1"/>
  <c r="AP721" i="3"/>
  <c r="AQ721" i="3" s="1"/>
  <c r="AP1476" i="3"/>
  <c r="AQ1476" i="3" s="1"/>
  <c r="AP1301" i="3"/>
  <c r="AQ1301" i="3" s="1"/>
  <c r="AP1393" i="3"/>
  <c r="AQ1393" i="3" s="1"/>
  <c r="AP324" i="3"/>
  <c r="AQ324" i="3" s="1"/>
  <c r="AP821" i="3"/>
  <c r="AQ821" i="3" s="1"/>
  <c r="AP1253" i="3"/>
  <c r="AQ1253" i="3" s="1"/>
  <c r="AP218" i="3"/>
  <c r="AQ218" i="3" s="1"/>
  <c r="AP969" i="3"/>
  <c r="AQ969" i="3" s="1"/>
  <c r="AP1319" i="3"/>
  <c r="AQ1319" i="3" s="1"/>
  <c r="AP1748" i="3"/>
  <c r="AQ1748" i="3" s="1"/>
  <c r="AP960" i="3"/>
  <c r="AQ960" i="3" s="1"/>
  <c r="AP1273" i="3"/>
  <c r="AQ1273" i="3" s="1"/>
  <c r="AP1551" i="3"/>
  <c r="AQ1551" i="3" s="1"/>
  <c r="AP742" i="3"/>
  <c r="AQ742" i="3" s="1"/>
  <c r="AP690" i="3"/>
  <c r="AQ690" i="3" s="1"/>
  <c r="AP1163" i="3"/>
  <c r="AQ1163" i="3" s="1"/>
  <c r="AP77" i="3"/>
  <c r="AQ77" i="3" s="1"/>
  <c r="AP414" i="3"/>
  <c r="AQ414" i="3" s="1"/>
  <c r="AP1057" i="3"/>
  <c r="AQ1057" i="3" s="1"/>
  <c r="AP1454" i="3"/>
  <c r="AQ1454" i="3" s="1"/>
  <c r="AP1144" i="3"/>
  <c r="AQ1144" i="3" s="1"/>
  <c r="AP1445" i="3"/>
  <c r="AQ1445" i="3" s="1"/>
  <c r="AP1186" i="3"/>
  <c r="AQ1186" i="3" s="1"/>
  <c r="AP1606" i="3"/>
  <c r="AQ1606" i="3" s="1"/>
  <c r="AP828" i="3"/>
  <c r="AQ828" i="3" s="1"/>
  <c r="AP199" i="3"/>
  <c r="AQ199" i="3" s="1"/>
  <c r="AP1732" i="3"/>
  <c r="AQ1732" i="3" s="1"/>
  <c r="AP1596" i="3"/>
  <c r="AQ1596" i="3" s="1"/>
  <c r="AP1752" i="3"/>
  <c r="AQ1752" i="3" s="1"/>
  <c r="AP339" i="3"/>
  <c r="AQ339" i="3" s="1"/>
  <c r="AP1741" i="3"/>
  <c r="AQ1741" i="3" s="1"/>
  <c r="AP1239" i="3"/>
  <c r="AQ1239" i="3" s="1"/>
  <c r="AP188" i="3"/>
  <c r="AQ188" i="3" s="1"/>
  <c r="AP503" i="3"/>
  <c r="AQ503" i="3" s="1"/>
  <c r="AP1074" i="3"/>
  <c r="AQ1074" i="3" s="1"/>
  <c r="AP162" i="3"/>
  <c r="AQ162" i="3" s="1"/>
  <c r="AP762" i="3"/>
  <c r="AQ762" i="3" s="1"/>
  <c r="AP823" i="3"/>
  <c r="AQ823" i="3" s="1"/>
  <c r="AP719" i="3"/>
  <c r="AQ719" i="3" s="1"/>
  <c r="AP877" i="3"/>
  <c r="AQ877" i="3" s="1"/>
  <c r="AP332" i="3"/>
  <c r="AQ332" i="3" s="1"/>
  <c r="AP202" i="3"/>
  <c r="AQ202" i="3" s="1"/>
  <c r="AP368" i="3"/>
  <c r="AQ368" i="3" s="1"/>
  <c r="AP1662" i="3"/>
  <c r="AQ1662" i="3" s="1"/>
  <c r="AP353" i="3"/>
  <c r="AQ353" i="3" s="1"/>
  <c r="AP58" i="3"/>
  <c r="AQ58" i="3" s="1"/>
  <c r="AP783" i="3"/>
  <c r="AQ783" i="3" s="1"/>
  <c r="AP701" i="3"/>
  <c r="AQ701" i="3" s="1"/>
  <c r="AP36" i="3"/>
  <c r="AQ36" i="3" s="1"/>
  <c r="AP859" i="3"/>
  <c r="AQ859" i="3" s="1"/>
  <c r="AP682" i="3"/>
  <c r="AQ682" i="3" s="1"/>
  <c r="AP294" i="3"/>
  <c r="AQ294" i="3" s="1"/>
  <c r="AP777" i="3"/>
  <c r="AQ777" i="3" s="1"/>
  <c r="AP1491" i="3"/>
  <c r="AQ1491" i="3" s="1"/>
  <c r="AP295" i="3"/>
  <c r="AQ295" i="3" s="1"/>
  <c r="AP219" i="3"/>
  <c r="AQ219" i="3" s="1"/>
  <c r="AP991" i="3"/>
  <c r="AQ991" i="3" s="1"/>
  <c r="AP1115" i="3"/>
  <c r="AQ1115" i="3" s="1"/>
  <c r="AP114" i="3"/>
  <c r="AQ114" i="3" s="1"/>
  <c r="AP1408" i="3"/>
  <c r="AQ1408" i="3" s="1"/>
  <c r="AP291" i="3"/>
  <c r="AQ291" i="3" s="1"/>
  <c r="AP1771" i="3"/>
  <c r="AQ1771" i="3" s="1"/>
  <c r="AP1509" i="3"/>
  <c r="AQ1509" i="3" s="1"/>
  <c r="AP280" i="3"/>
  <c r="AQ280" i="3" s="1"/>
  <c r="AP1170" i="3"/>
  <c r="AQ1170" i="3" s="1"/>
  <c r="AP1215" i="3"/>
  <c r="AQ1215" i="3" s="1"/>
  <c r="AP1534" i="3"/>
  <c r="AQ1534" i="3" s="1"/>
  <c r="AP698" i="3"/>
  <c r="AQ698" i="3" s="1"/>
  <c r="AP1340" i="3"/>
  <c r="AQ1340" i="3" s="1"/>
  <c r="AP1675" i="3"/>
  <c r="AQ1675" i="3" s="1"/>
  <c r="AP746" i="3"/>
  <c r="AQ746" i="3" s="1"/>
  <c r="AP780" i="3"/>
  <c r="AQ780" i="3" s="1"/>
  <c r="AP44" i="3"/>
  <c r="AQ44" i="3" s="1"/>
  <c r="AP405" i="3"/>
  <c r="AQ405" i="3" s="1"/>
  <c r="AP1684" i="3"/>
  <c r="AQ1684" i="3" s="1"/>
  <c r="AP800" i="3"/>
  <c r="AQ800" i="3" s="1"/>
  <c r="AP1329" i="3"/>
  <c r="AQ1329" i="3" s="1"/>
  <c r="AP561" i="3"/>
  <c r="AQ561" i="3" s="1"/>
  <c r="AP1058" i="3"/>
  <c r="AQ1058" i="3" s="1"/>
  <c r="AP645" i="3"/>
  <c r="AQ645" i="3" s="1"/>
  <c r="AP117" i="3"/>
  <c r="AQ117" i="3" s="1"/>
  <c r="AP1077" i="3"/>
  <c r="AQ1077" i="3" s="1"/>
  <c r="AP1307" i="3"/>
  <c r="AQ1307" i="3" s="1"/>
  <c r="AP658" i="3"/>
  <c r="AQ658" i="3" s="1"/>
  <c r="AP892" i="3"/>
  <c r="AQ892" i="3" s="1"/>
  <c r="AP1683" i="3"/>
  <c r="AQ1683" i="3" s="1"/>
  <c r="AP1108" i="3"/>
  <c r="AQ1108" i="3" s="1"/>
  <c r="AP1097" i="3"/>
  <c r="AQ1097" i="3" s="1"/>
  <c r="AP1073" i="3"/>
  <c r="AQ1073" i="3" s="1"/>
  <c r="AP446" i="3"/>
  <c r="AQ446" i="3" s="1"/>
  <c r="AP665" i="3"/>
  <c r="AQ665" i="3" s="1"/>
  <c r="AP766" i="3"/>
  <c r="AQ766" i="3" s="1"/>
  <c r="AP850" i="3"/>
  <c r="AQ850" i="3" s="1"/>
  <c r="AP258" i="3"/>
  <c r="AQ258" i="3" s="1"/>
  <c r="AP1178" i="3"/>
  <c r="AQ1178" i="3" s="1"/>
  <c r="AP1654" i="3"/>
  <c r="AQ1654" i="3" s="1"/>
  <c r="AP1754" i="3"/>
  <c r="AQ1754" i="3" s="1"/>
  <c r="AP227" i="3"/>
  <c r="AQ227" i="3" s="1"/>
  <c r="AP776" i="3"/>
  <c r="AQ776" i="3" s="1"/>
  <c r="AP89" i="3"/>
  <c r="AQ89" i="3" s="1"/>
  <c r="AP108" i="3"/>
  <c r="AQ108" i="3" s="1"/>
  <c r="AP737" i="3"/>
  <c r="AQ737" i="3" s="1"/>
  <c r="AP591" i="3"/>
  <c r="AQ591" i="3" s="1"/>
  <c r="AP1457" i="3"/>
  <c r="AQ1457" i="3" s="1"/>
  <c r="AP491" i="3"/>
  <c r="AQ491" i="3" s="1"/>
  <c r="AP502" i="3"/>
  <c r="AQ502" i="3" s="1"/>
  <c r="AP315" i="3"/>
  <c r="AQ315" i="3" s="1"/>
  <c r="AP286" i="3"/>
  <c r="AQ286" i="3" s="1"/>
  <c r="AP829" i="3"/>
  <c r="AQ829" i="3" s="1"/>
  <c r="AP120" i="3"/>
  <c r="AQ120" i="3" s="1"/>
  <c r="AP98" i="3"/>
  <c r="AQ98" i="3" s="1"/>
  <c r="AP895" i="3"/>
  <c r="AQ895" i="3" s="1"/>
  <c r="AP1354" i="3"/>
  <c r="AQ1354" i="3" s="1"/>
  <c r="AP729" i="3"/>
  <c r="AQ729" i="3" s="1"/>
  <c r="AP873" i="3"/>
  <c r="AQ873" i="3" s="1"/>
  <c r="AP726" i="3"/>
  <c r="AQ726" i="3" s="1"/>
  <c r="AP924" i="3"/>
  <c r="AQ924" i="3" s="1"/>
  <c r="AP1605" i="3"/>
  <c r="AQ1605" i="3" s="1"/>
  <c r="AP566" i="3"/>
  <c r="AQ566" i="3" s="1"/>
  <c r="AP48" i="3"/>
  <c r="AQ48" i="3" s="1"/>
  <c r="AP1002" i="3"/>
  <c r="AQ1002" i="3" s="1"/>
  <c r="AP934" i="3"/>
  <c r="AQ934" i="3" s="1"/>
  <c r="AP1427" i="3"/>
  <c r="AQ1427" i="3" s="1"/>
  <c r="AP1623" i="3"/>
  <c r="AQ1623" i="3" s="1"/>
  <c r="AP1421" i="3"/>
  <c r="AQ1421" i="3" s="1"/>
  <c r="AP1613" i="3"/>
  <c r="AQ1613" i="3" s="1"/>
  <c r="AP1017" i="3"/>
  <c r="AQ1017" i="3" s="1"/>
  <c r="AP235" i="3"/>
  <c r="AQ235" i="3" s="1"/>
  <c r="AP1360" i="3"/>
  <c r="AQ1360" i="3" s="1"/>
  <c r="AP371" i="3"/>
  <c r="AQ371" i="3" s="1"/>
  <c r="AP1768" i="3"/>
  <c r="AQ1768" i="3" s="1"/>
  <c r="AP1718" i="3"/>
  <c r="AQ1718" i="3" s="1"/>
  <c r="AP1283" i="3"/>
  <c r="AQ1283" i="3" s="1"/>
  <c r="AP1147" i="3"/>
  <c r="AQ1147" i="3" s="1"/>
  <c r="AP113" i="3"/>
  <c r="AQ113" i="3" s="1"/>
  <c r="AP373" i="3"/>
  <c r="AQ373" i="3" s="1"/>
  <c r="AP1779" i="3"/>
  <c r="AQ1779" i="3" s="1"/>
  <c r="AP1422" i="3"/>
  <c r="AQ1422" i="3" s="1"/>
  <c r="AP391" i="3"/>
  <c r="AQ391" i="3" s="1"/>
  <c r="AP998" i="3"/>
  <c r="AQ998" i="3" s="1"/>
  <c r="AP1559" i="3"/>
  <c r="AQ1559" i="3" s="1"/>
  <c r="AP191" i="3"/>
  <c r="AQ191" i="3" s="1"/>
  <c r="AP1339" i="3"/>
  <c r="AQ1339" i="3" s="1"/>
  <c r="AP13" i="3"/>
  <c r="AQ13" i="3" s="1"/>
  <c r="AP1575" i="3"/>
  <c r="AQ1575" i="3" s="1"/>
  <c r="AP883" i="3"/>
  <c r="AQ883" i="3" s="1"/>
  <c r="AP1698" i="3"/>
  <c r="AQ1698" i="3" s="1"/>
  <c r="AP1738" i="3"/>
  <c r="AQ1738" i="3" s="1"/>
  <c r="AP1805" i="3"/>
  <c r="AQ1805" i="3" s="1"/>
  <c r="AP547" i="3"/>
  <c r="AQ547" i="3" s="1"/>
  <c r="AP226" i="3"/>
  <c r="AQ226" i="3" s="1"/>
  <c r="AP1008" i="3"/>
  <c r="AQ1008" i="3" s="1"/>
  <c r="AP1720" i="3"/>
  <c r="AQ1720" i="3" s="1"/>
  <c r="AP1203" i="3"/>
  <c r="AQ1203" i="3" s="1"/>
  <c r="AP268" i="3"/>
  <c r="AQ268" i="3" s="1"/>
  <c r="AP1435" i="3"/>
  <c r="AQ1435" i="3" s="1"/>
  <c r="AP1417" i="3"/>
  <c r="AQ1417" i="3" s="1"/>
  <c r="AP1338" i="3"/>
  <c r="AQ1338" i="3" s="1"/>
  <c r="AP1308" i="3"/>
  <c r="AQ1308" i="3" s="1"/>
  <c r="AP127" i="3"/>
  <c r="AQ127" i="3" s="1"/>
  <c r="AP1364" i="3"/>
  <c r="AQ1364" i="3" s="1"/>
  <c r="AP722" i="3"/>
  <c r="AQ722" i="3" s="1"/>
  <c r="AP1531" i="3"/>
  <c r="AQ1531" i="3" s="1"/>
  <c r="AP1679" i="3"/>
  <c r="AQ1679" i="3" s="1"/>
  <c r="AP1581" i="3"/>
  <c r="AQ1581" i="3" s="1"/>
  <c r="AP1645" i="3"/>
  <c r="AQ1645" i="3" s="1"/>
  <c r="AP1091" i="3"/>
  <c r="AQ1091" i="3" s="1"/>
  <c r="AP434" i="3"/>
  <c r="AQ434" i="3" s="1"/>
  <c r="AP702" i="3"/>
  <c r="AQ702" i="3" s="1"/>
  <c r="AP646" i="3"/>
  <c r="AQ646" i="3" s="1"/>
  <c r="AP806" i="3"/>
  <c r="AQ806" i="3" s="1"/>
  <c r="AP40" i="3"/>
  <c r="AQ40" i="3" s="1"/>
  <c r="AP231" i="3"/>
  <c r="AQ231" i="3" s="1"/>
  <c r="AP307" i="3"/>
  <c r="AQ307" i="3" s="1"/>
  <c r="AP791" i="3"/>
  <c r="AQ791" i="3" s="1"/>
  <c r="AP236" i="3"/>
  <c r="AQ236" i="3" s="1"/>
  <c r="AP1053" i="3"/>
  <c r="AQ1053" i="3" s="1"/>
  <c r="AP52" i="3"/>
  <c r="AQ52" i="3" s="1"/>
  <c r="AP621" i="3"/>
  <c r="AQ621" i="3" s="1"/>
  <c r="AP595" i="3"/>
  <c r="AQ595" i="3" s="1"/>
  <c r="AP654" i="3"/>
  <c r="AQ654" i="3" s="1"/>
  <c r="AP1670" i="3"/>
  <c r="AQ1670" i="3" s="1"/>
  <c r="AP770" i="3"/>
  <c r="AQ770" i="3" s="1"/>
  <c r="AP949" i="3"/>
  <c r="AQ949" i="3" s="1"/>
  <c r="AP349" i="3"/>
  <c r="AQ349" i="3" s="1"/>
  <c r="AP283" i="3"/>
  <c r="AQ283" i="3" s="1"/>
  <c r="AP576" i="3"/>
  <c r="AQ576" i="3" s="1"/>
  <c r="AP1776" i="3"/>
  <c r="AQ1776" i="3" s="1"/>
  <c r="AP963" i="3"/>
  <c r="AQ963" i="3" s="1"/>
  <c r="AP717" i="3"/>
  <c r="AQ717" i="3" s="1"/>
  <c r="AP82" i="3"/>
  <c r="AQ82" i="3" s="1"/>
  <c r="AP244" i="3"/>
  <c r="AQ244" i="3" s="1"/>
  <c r="AP1651" i="3"/>
  <c r="AQ1651" i="3" s="1"/>
  <c r="AP1038" i="3"/>
  <c r="AQ1038" i="3" s="1"/>
  <c r="AP1280" i="3"/>
  <c r="AQ1280" i="3" s="1"/>
  <c r="AP1485" i="3"/>
  <c r="AQ1485" i="3" s="1"/>
  <c r="AP132" i="3"/>
  <c r="AQ132" i="3" s="1"/>
  <c r="AP375" i="3"/>
  <c r="AQ375" i="3" s="1"/>
  <c r="AP92" i="3"/>
  <c r="AQ92" i="3" s="1"/>
  <c r="AP1101" i="3"/>
  <c r="AQ1101" i="3" s="1"/>
  <c r="AP1254" i="3"/>
  <c r="AQ1254" i="3" s="1"/>
  <c r="AP1183" i="3"/>
  <c r="AQ1183" i="3" s="1"/>
  <c r="AP1538" i="3"/>
  <c r="AQ1538" i="3" s="1"/>
  <c r="AP401" i="3"/>
  <c r="AQ401" i="3" s="1"/>
  <c r="AP1200" i="3"/>
  <c r="AQ1200" i="3" s="1"/>
  <c r="AP489" i="3"/>
  <c r="AQ489" i="3" s="1"/>
  <c r="AP100" i="3"/>
  <c r="AQ100" i="3" s="1"/>
  <c r="AP718" i="3"/>
  <c r="AQ718" i="3" s="1"/>
  <c r="AP861" i="3"/>
  <c r="AQ861" i="3" s="1"/>
  <c r="AP633" i="3"/>
  <c r="AQ633" i="3" s="1"/>
  <c r="AP922" i="3"/>
  <c r="AQ922" i="3" s="1"/>
  <c r="AP952" i="3"/>
  <c r="AQ952" i="3" s="1"/>
  <c r="AP1524" i="3"/>
  <c r="AQ1524" i="3" s="1"/>
  <c r="AP266" i="3"/>
  <c r="AQ266" i="3" s="1"/>
  <c r="AP255" i="3"/>
  <c r="AQ255" i="3" s="1"/>
  <c r="AP567" i="3"/>
  <c r="AQ567" i="3" s="1"/>
  <c r="AP1380" i="3"/>
  <c r="AQ1380" i="3" s="1"/>
  <c r="AP1797" i="3"/>
  <c r="AQ1797" i="3" s="1"/>
  <c r="AP1493" i="3"/>
  <c r="AQ1493" i="3" s="1"/>
  <c r="AP1216" i="3"/>
  <c r="AQ1216" i="3" s="1"/>
  <c r="AP412" i="3"/>
  <c r="AQ412" i="3" s="1"/>
  <c r="AP993" i="3"/>
  <c r="AQ993" i="3" s="1"/>
  <c r="AP1444" i="3"/>
  <c r="AQ1444" i="3" s="1"/>
  <c r="AP1088" i="3"/>
  <c r="AQ1088" i="3" s="1"/>
  <c r="AP673" i="3"/>
  <c r="AQ673" i="3" s="1"/>
  <c r="AP275" i="3"/>
  <c r="AQ275" i="3" s="1"/>
  <c r="AP1567" i="3"/>
  <c r="AQ1567" i="3" s="1"/>
  <c r="AP1553" i="3"/>
  <c r="AQ1553" i="3" s="1"/>
  <c r="AP250" i="3"/>
  <c r="AQ250" i="3" s="1"/>
  <c r="AP390" i="3"/>
  <c r="AQ390" i="3" s="1"/>
  <c r="AP641" i="3"/>
  <c r="AQ641" i="3" s="1"/>
  <c r="AP1431" i="3"/>
  <c r="AQ1431" i="3" s="1"/>
  <c r="AP910" i="3"/>
  <c r="AQ910" i="3" s="1"/>
  <c r="AP463" i="3"/>
  <c r="AQ463" i="3" s="1"/>
  <c r="AP328" i="3"/>
  <c r="AQ328" i="3" s="1"/>
  <c r="AP881" i="3"/>
  <c r="AQ881" i="3" s="1"/>
  <c r="AP109" i="3"/>
  <c r="AQ109" i="3" s="1"/>
  <c r="AP374" i="3"/>
  <c r="AQ374" i="3" s="1"/>
  <c r="AP602" i="3"/>
  <c r="AQ602" i="3" s="1"/>
  <c r="AP531" i="3"/>
  <c r="AQ531" i="3" s="1"/>
  <c r="AP287" i="3"/>
  <c r="AQ287" i="3" s="1"/>
  <c r="AP1042" i="3"/>
  <c r="AQ1042" i="3" s="1"/>
  <c r="AP1674" i="3"/>
  <c r="AQ1674" i="3" s="1"/>
  <c r="AP790" i="3"/>
  <c r="AQ790" i="3" s="1"/>
  <c r="AP183" i="3"/>
  <c r="AQ183" i="3" s="1"/>
  <c r="AP1075" i="3"/>
  <c r="AQ1075" i="3" s="1"/>
  <c r="AP471" i="3"/>
  <c r="AQ471" i="3" s="1"/>
  <c r="AP397" i="3"/>
  <c r="AQ397" i="3" s="1"/>
  <c r="AP160" i="3"/>
  <c r="AQ160" i="3" s="1"/>
  <c r="AP1745" i="3"/>
  <c r="AQ1745" i="3" s="1"/>
  <c r="AP1373" i="3"/>
  <c r="AQ1373" i="3" s="1"/>
  <c r="AP1129" i="3"/>
  <c r="AQ1129" i="3" s="1"/>
  <c r="AP1135" i="3"/>
  <c r="AQ1135" i="3" s="1"/>
  <c r="AP714" i="3"/>
  <c r="AQ714" i="3" s="1"/>
  <c r="AP1162" i="3"/>
  <c r="AQ1162" i="3" s="1"/>
  <c r="AP1027" i="3"/>
  <c r="AQ1027" i="3" s="1"/>
  <c r="AP169" i="3"/>
  <c r="AQ169" i="3" s="1"/>
  <c r="AP1545" i="3"/>
  <c r="AQ1545" i="3" s="1"/>
  <c r="AP1011" i="3"/>
  <c r="AQ1011" i="3" s="1"/>
  <c r="AP88" i="3"/>
  <c r="AQ88" i="3" s="1"/>
  <c r="AP441" i="3"/>
  <c r="AQ441" i="3" s="1"/>
  <c r="AP1649" i="3"/>
  <c r="AQ1649" i="3" s="1"/>
  <c r="AP1571" i="3"/>
  <c r="AQ1571" i="3" s="1"/>
  <c r="AP1357" i="3"/>
  <c r="AQ1357" i="3" s="1"/>
  <c r="AP1500" i="3"/>
  <c r="AQ1500" i="3" s="1"/>
  <c r="AP479" i="3"/>
  <c r="AQ479" i="3" s="1"/>
  <c r="AP1574" i="3"/>
  <c r="AQ1574" i="3" s="1"/>
  <c r="AP958" i="3"/>
  <c r="AQ958" i="3" s="1"/>
  <c r="AP857" i="3"/>
  <c r="AQ857" i="3" s="1"/>
  <c r="AP1548" i="3"/>
  <c r="AQ1548" i="3" s="1"/>
  <c r="AP1185" i="3"/>
  <c r="AQ1185" i="3" s="1"/>
  <c r="AP215" i="3"/>
  <c r="AQ215" i="3" s="1"/>
  <c r="AP1145" i="3"/>
  <c r="AQ1145" i="3" s="1"/>
  <c r="AP1467" i="3"/>
  <c r="AQ1467" i="3" s="1"/>
  <c r="AP284" i="3"/>
  <c r="AQ284" i="3" s="1"/>
  <c r="AP442" i="3"/>
  <c r="AQ442" i="3" s="1"/>
  <c r="AP207" i="3"/>
  <c r="AQ207" i="3" s="1"/>
  <c r="AP869" i="3"/>
  <c r="AQ869" i="3" s="1"/>
  <c r="AP178" i="3"/>
  <c r="AQ178" i="3" s="1"/>
  <c r="AP1313" i="3"/>
  <c r="AQ1313" i="3" s="1"/>
  <c r="AP56" i="3"/>
  <c r="AQ56" i="3" s="1"/>
  <c r="AP1764" i="3"/>
  <c r="AQ1764" i="3" s="1"/>
  <c r="AP833" i="3"/>
  <c r="AQ833" i="3" s="1"/>
  <c r="AP987" i="3"/>
  <c r="AQ987" i="3" s="1"/>
  <c r="AP577" i="3"/>
  <c r="AQ577" i="3" s="1"/>
  <c r="AP906" i="3"/>
  <c r="AQ906" i="3" s="1"/>
  <c r="AP1267" i="3"/>
  <c r="AQ1267" i="3" s="1"/>
  <c r="AP336" i="3"/>
  <c r="AQ336" i="3" s="1"/>
  <c r="AP495" i="3"/>
  <c r="AQ495" i="3" s="1"/>
  <c r="AP760" i="3"/>
  <c r="AQ760" i="3" s="1"/>
  <c r="AP60" i="3"/>
  <c r="AQ60" i="3" s="1"/>
  <c r="AP588" i="3"/>
  <c r="AQ588" i="3" s="1"/>
  <c r="AP590" i="3"/>
  <c r="AQ590" i="3" s="1"/>
  <c r="AP1788" i="3"/>
  <c r="AQ1788" i="3" s="1"/>
  <c r="AP709" i="3"/>
  <c r="AQ709" i="3" s="1"/>
  <c r="AP617" i="3"/>
  <c r="AQ617" i="3" s="1"/>
  <c r="AP527" i="3"/>
  <c r="AQ527" i="3" s="1"/>
  <c r="AP152" i="3"/>
  <c r="AQ152" i="3" s="1"/>
  <c r="AP447" i="3"/>
  <c r="AQ447" i="3" s="1"/>
  <c r="AP457" i="3"/>
  <c r="AQ457" i="3" s="1"/>
  <c r="AP1252" i="3"/>
  <c r="AQ1252" i="3" s="1"/>
  <c r="AP1568" i="3"/>
  <c r="AQ1568" i="3" s="1"/>
  <c r="AP1296" i="3"/>
  <c r="AQ1296" i="3" s="1"/>
  <c r="AP129" i="3"/>
  <c r="AQ129" i="3" s="1"/>
  <c r="AP1546" i="3"/>
  <c r="AQ1546" i="3" s="1"/>
  <c r="AP34" i="3"/>
  <c r="AQ34" i="3" s="1"/>
  <c r="AP1721" i="3"/>
  <c r="AQ1721" i="3" s="1"/>
  <c r="AP1412" i="3"/>
  <c r="AQ1412" i="3" s="1"/>
  <c r="AP1383" i="3"/>
  <c r="AQ1383" i="3" s="1"/>
  <c r="AP228" i="3"/>
  <c r="AQ228" i="3" s="1"/>
  <c r="AP1191" i="3"/>
  <c r="AQ1191" i="3" s="1"/>
  <c r="AP1029" i="3"/>
  <c r="AQ1029" i="3" s="1"/>
  <c r="AP1634" i="3"/>
  <c r="AQ1634" i="3" s="1"/>
  <c r="AP890" i="3"/>
  <c r="AQ890" i="3" s="1"/>
  <c r="AP1501" i="3"/>
  <c r="AQ1501" i="3" s="1"/>
  <c r="AP112" i="3"/>
  <c r="AQ112" i="3" s="1"/>
  <c r="AP512" i="3"/>
  <c r="AQ512" i="3" s="1"/>
  <c r="AP1005" i="3"/>
  <c r="AQ1005" i="3" s="1"/>
  <c r="AP1791" i="3"/>
  <c r="AQ1791" i="3" s="1"/>
  <c r="AP141" i="3"/>
  <c r="AQ141" i="3" s="1"/>
  <c r="AP501" i="3"/>
  <c r="AQ501" i="3" s="1"/>
  <c r="AP594" i="3"/>
  <c r="AQ594" i="3" s="1"/>
  <c r="AP84" i="3"/>
  <c r="AQ84" i="3" s="1"/>
  <c r="AP1124" i="3"/>
  <c r="AQ1124" i="3" s="1"/>
  <c r="AP784" i="3"/>
  <c r="AQ784" i="3" s="1"/>
  <c r="AP1018" i="3"/>
  <c r="AQ1018" i="3" s="1"/>
  <c r="AP525" i="3"/>
  <c r="AQ525" i="3" s="1"/>
  <c r="AP317" i="3"/>
  <c r="AQ317" i="3" s="1"/>
  <c r="AP921" i="3"/>
  <c r="AQ921" i="3" s="1"/>
  <c r="AP1050" i="3"/>
  <c r="AQ1050" i="3" s="1"/>
  <c r="AP909" i="3"/>
  <c r="AQ909" i="3" s="1"/>
  <c r="AP1474" i="3"/>
  <c r="AQ1474" i="3" s="1"/>
  <c r="AP1173" i="3"/>
  <c r="AQ1173" i="3" s="1"/>
  <c r="AP351" i="3"/>
  <c r="AQ351" i="3" s="1"/>
  <c r="AP862" i="3"/>
  <c r="AQ862" i="3" s="1"/>
  <c r="AP1269" i="3"/>
  <c r="AQ1269" i="3" s="1"/>
  <c r="AP26" i="3"/>
  <c r="AQ26" i="3" s="1"/>
  <c r="AP243" i="3"/>
  <c r="AQ243" i="3" s="1"/>
  <c r="AP323" i="3"/>
  <c r="AQ323" i="3" s="1"/>
  <c r="AP710" i="3"/>
  <c r="AQ710" i="3" s="1"/>
  <c r="AP203" i="3"/>
  <c r="AQ203" i="3" s="1"/>
  <c r="AP460" i="3"/>
  <c r="AQ460" i="3" s="1"/>
  <c r="AP817" i="3"/>
  <c r="AQ817" i="3" s="1"/>
  <c r="AP64" i="3"/>
  <c r="AQ64" i="3" s="1"/>
  <c r="AP657" i="3"/>
  <c r="AQ657" i="3" s="1"/>
  <c r="AP582" i="3"/>
  <c r="AQ582" i="3" s="1"/>
  <c r="AP223" i="3"/>
  <c r="AQ223" i="3" s="1"/>
  <c r="AP1094" i="3"/>
  <c r="AQ1094" i="3" s="1"/>
  <c r="AP175" i="3"/>
  <c r="AQ175" i="3" s="1"/>
  <c r="AP1243" i="3"/>
  <c r="AQ1243" i="3" s="1"/>
  <c r="AP256" i="3"/>
  <c r="AQ256" i="3" s="1"/>
  <c r="AP1453" i="3"/>
  <c r="AQ1453" i="3" s="1"/>
  <c r="AP1030" i="3"/>
  <c r="AQ1030" i="3" s="1"/>
  <c r="AP1443" i="3"/>
  <c r="AQ1443" i="3" s="1"/>
  <c r="AP163" i="3"/>
  <c r="AQ163" i="3" s="1"/>
  <c r="AP574" i="3"/>
  <c r="AQ574" i="3" s="1"/>
  <c r="AP634" i="3"/>
  <c r="AQ634" i="3" s="1"/>
  <c r="AP312" i="3"/>
  <c r="AQ312" i="3" s="1"/>
  <c r="AP1510" i="3"/>
  <c r="AQ1510" i="3" s="1"/>
  <c r="AP81" i="3"/>
  <c r="AQ81" i="3" s="1"/>
  <c r="AP1603" i="3"/>
  <c r="AQ1603" i="3" s="1"/>
  <c r="AP836" i="3"/>
  <c r="AQ836" i="3" s="1"/>
  <c r="AP395" i="3"/>
  <c r="AQ395" i="3" s="1"/>
  <c r="AP814" i="3"/>
  <c r="AQ814" i="3" s="1"/>
  <c r="AP905" i="3"/>
  <c r="AQ905" i="3" s="1"/>
  <c r="AP1582" i="3"/>
  <c r="AQ1582" i="3" s="1"/>
  <c r="AP429" i="3"/>
  <c r="AQ429" i="3" s="1"/>
  <c r="AP1069" i="3"/>
  <c r="AQ1069" i="3" s="1"/>
  <c r="AP1035" i="3"/>
  <c r="AQ1035" i="3" s="1"/>
  <c r="AP1728" i="3"/>
  <c r="AQ1728" i="3" s="1"/>
  <c r="AP168" i="3"/>
  <c r="AQ168" i="3" s="1"/>
  <c r="AP422" i="3"/>
  <c r="AQ422" i="3" s="1"/>
  <c r="AP1349" i="3"/>
  <c r="AQ1349" i="3" s="1"/>
  <c r="AP470" i="3"/>
  <c r="AQ470" i="3" s="1"/>
  <c r="AP1311" i="3"/>
  <c r="AQ1311" i="3" s="1"/>
  <c r="AP1717" i="3"/>
  <c r="AQ1717" i="3" s="1"/>
  <c r="AP977" i="3"/>
  <c r="AQ977" i="3" s="1"/>
  <c r="AP57" i="3"/>
  <c r="AQ57" i="3" s="1"/>
  <c r="AP492" i="3"/>
  <c r="AQ492" i="3" s="1"/>
  <c r="AP1622" i="3"/>
  <c r="AQ1622" i="3" s="1"/>
  <c r="AP923" i="3"/>
  <c r="AQ923" i="3" s="1"/>
  <c r="AP1036" i="3"/>
  <c r="AQ1036" i="3" s="1"/>
  <c r="AP1790" i="3"/>
  <c r="AQ1790" i="3" s="1"/>
  <c r="AP529" i="3"/>
  <c r="AQ529" i="3" s="1"/>
  <c r="AP1766" i="3"/>
  <c r="AQ1766" i="3" s="1"/>
  <c r="AP147" i="3"/>
  <c r="AQ147" i="3" s="1"/>
  <c r="AP1544" i="3"/>
  <c r="AQ1544" i="3" s="1"/>
  <c r="AP247" i="3"/>
  <c r="AQ247" i="3" s="1"/>
  <c r="AP1376" i="3"/>
  <c r="AQ1376" i="3" s="1"/>
  <c r="AP382" i="3"/>
  <c r="AQ382" i="3" s="1"/>
  <c r="AP1533" i="3"/>
  <c r="AQ1533" i="3" s="1"/>
  <c r="AP1166" i="3"/>
  <c r="AQ1166" i="3" s="1"/>
  <c r="AP1087" i="3"/>
  <c r="AQ1087" i="3" s="1"/>
  <c r="AP360" i="3"/>
  <c r="AQ360" i="3" s="1"/>
  <c r="AP1154" i="3"/>
  <c r="AQ1154" i="3" s="1"/>
  <c r="AP347" i="3"/>
  <c r="AQ347" i="3" s="1"/>
  <c r="AP1092" i="3"/>
  <c r="AQ1092" i="3" s="1"/>
  <c r="AP1039" i="3"/>
  <c r="AQ1039" i="3" s="1"/>
  <c r="AP878" i="3"/>
  <c r="AQ878" i="3" s="1"/>
  <c r="AP159" i="3"/>
  <c r="AQ159" i="3" s="1"/>
  <c r="AP1498" i="3"/>
  <c r="AQ1498" i="3" s="1"/>
  <c r="AP1699" i="3"/>
  <c r="AQ1699" i="3" s="1"/>
  <c r="AP1223" i="3"/>
  <c r="AQ1223" i="3" s="1"/>
  <c r="AP968" i="3"/>
  <c r="AQ968" i="3" s="1"/>
  <c r="AP674" i="3"/>
  <c r="AQ674" i="3" s="1"/>
  <c r="AP792" i="3"/>
  <c r="AQ792" i="3" s="1"/>
  <c r="AP1641" i="3"/>
  <c r="AQ1641" i="3" s="1"/>
  <c r="AP730" i="3"/>
  <c r="AQ730" i="3" s="1"/>
  <c r="AP661" i="3"/>
  <c r="AQ661" i="3" s="1"/>
  <c r="AP346" i="3"/>
  <c r="AQ346" i="3" s="1"/>
  <c r="AP263" i="3"/>
  <c r="AQ263" i="3" s="1"/>
  <c r="AP1661" i="3"/>
  <c r="AQ1661" i="3" s="1"/>
  <c r="AP920" i="3"/>
  <c r="AQ920" i="3" s="1"/>
  <c r="AP891" i="3"/>
  <c r="AQ891" i="3" s="1"/>
  <c r="AP888" i="3"/>
  <c r="AQ888" i="3" s="1"/>
  <c r="AP767" i="3"/>
  <c r="AQ767" i="3" s="1"/>
  <c r="AP638" i="3"/>
  <c r="AQ638" i="3" s="1"/>
  <c r="AP1772" i="3"/>
  <c r="AQ1772" i="3" s="1"/>
  <c r="AP1695" i="3"/>
  <c r="AQ1695" i="3" s="1"/>
  <c r="AP443" i="3"/>
  <c r="AQ443" i="3" s="1"/>
  <c r="AP581" i="3"/>
  <c r="AQ581" i="3" s="1"/>
  <c r="AP786" i="3"/>
  <c r="AQ786" i="3" s="1"/>
  <c r="AP996" i="3"/>
  <c r="AQ996" i="3" s="1"/>
  <c r="AP1426" i="3"/>
  <c r="AQ1426" i="3" s="1"/>
  <c r="AP33" i="3"/>
  <c r="AQ33" i="3" s="1"/>
  <c r="AP419" i="3"/>
  <c r="AQ419" i="3" s="1"/>
  <c r="AP1188" i="3"/>
  <c r="AQ1188" i="3" s="1"/>
  <c r="AP572" i="3"/>
  <c r="AQ572" i="3" s="1"/>
  <c r="AP1589" i="3"/>
  <c r="AQ1589" i="3" s="1"/>
  <c r="AP1687" i="3"/>
  <c r="AQ1687" i="3" s="1"/>
  <c r="AP1126" i="3"/>
  <c r="AQ1126" i="3" s="1"/>
  <c r="AP528" i="3"/>
  <c r="AQ528" i="3" s="1"/>
  <c r="AP31" i="3"/>
  <c r="AQ31" i="3" s="1"/>
  <c r="AP706" i="3"/>
  <c r="AQ706" i="3" s="1"/>
  <c r="AP1565" i="3"/>
  <c r="AQ1565" i="3" s="1"/>
  <c r="AP1051" i="3"/>
  <c r="AQ1051" i="3" s="1"/>
  <c r="AP195" i="3"/>
  <c r="AQ195" i="3" s="1"/>
  <c r="AP801" i="3"/>
  <c r="AQ801" i="3" s="1"/>
  <c r="AP321" i="3"/>
  <c r="AQ321" i="3" s="1"/>
  <c r="AP1100" i="3"/>
  <c r="AQ1100" i="3" s="1"/>
  <c r="AP1678" i="3"/>
  <c r="AQ1678" i="3" s="1"/>
  <c r="AP274" i="3"/>
  <c r="AQ274" i="3" s="1"/>
  <c r="AP1436" i="3"/>
  <c r="AQ1436" i="3" s="1"/>
  <c r="AP1418" i="3"/>
  <c r="AQ1418" i="3" s="1"/>
  <c r="AP1601" i="3"/>
  <c r="AQ1601" i="3" s="1"/>
  <c r="AP1236" i="3"/>
  <c r="AQ1236" i="3" s="1"/>
  <c r="AP1680" i="3"/>
  <c r="AQ1680" i="3" s="1"/>
  <c r="AP630" i="3"/>
  <c r="AQ630" i="3" s="1"/>
  <c r="AP940" i="3"/>
  <c r="AQ940" i="3" s="1"/>
  <c r="AP799" i="3"/>
  <c r="AQ799" i="3" s="1"/>
  <c r="AP210" i="3"/>
  <c r="AQ210" i="3" s="1"/>
  <c r="AP1131" i="3"/>
  <c r="AQ1131" i="3" s="1"/>
  <c r="AP989" i="3"/>
  <c r="AQ989" i="3" s="1"/>
  <c r="AP1520" i="3"/>
  <c r="AQ1520" i="3" s="1"/>
  <c r="AP138" i="3"/>
  <c r="AQ138" i="3" s="1"/>
  <c r="AP1391" i="3"/>
  <c r="AQ1391" i="3" s="1"/>
  <c r="AP1344" i="3"/>
  <c r="AQ1344" i="3" s="1"/>
  <c r="AP948" i="3"/>
  <c r="AQ948" i="3" s="1"/>
  <c r="AP76" i="3"/>
  <c r="AQ76" i="3" s="1"/>
  <c r="AP313" i="3"/>
  <c r="AQ313" i="3" s="1"/>
  <c r="AP377" i="3"/>
  <c r="AQ377" i="3" s="1"/>
  <c r="AP1458" i="3"/>
  <c r="AQ1458" i="3" s="1"/>
  <c r="AP1594" i="3"/>
  <c r="AQ1594" i="3" s="1"/>
  <c r="AP1244" i="3"/>
  <c r="AQ1244" i="3" s="1"/>
  <c r="AP1419" i="3"/>
  <c r="AQ1419" i="3" s="1"/>
  <c r="AP1671" i="3"/>
  <c r="AQ1671" i="3" s="1"/>
  <c r="AP1160" i="3"/>
  <c r="AQ1160" i="3" s="1"/>
  <c r="AP612" i="3"/>
  <c r="AQ612" i="3" s="1"/>
  <c r="AP1184" i="3"/>
  <c r="AQ1184" i="3" s="1"/>
  <c r="AP875" i="3"/>
  <c r="AQ875" i="3" s="1"/>
  <c r="AP1090" i="3"/>
  <c r="AQ1090" i="3" s="1"/>
  <c r="AP1658" i="3"/>
  <c r="AQ1658" i="3" s="1"/>
  <c r="AP1753" i="3"/>
  <c r="AQ1753" i="3" s="1"/>
  <c r="AP1598" i="3"/>
  <c r="AQ1598" i="3" s="1"/>
  <c r="AP1473" i="3"/>
  <c r="AQ1473" i="3" s="1"/>
  <c r="AP912" i="3"/>
  <c r="AQ912" i="3" s="1"/>
  <c r="AP768" i="3"/>
  <c r="AQ768" i="3" s="1"/>
  <c r="AP1044" i="3"/>
  <c r="AQ1044" i="3" s="1"/>
  <c r="AP679" i="3"/>
  <c r="AQ679" i="3" s="1"/>
  <c r="AP444" i="3"/>
  <c r="AQ444" i="3" s="1"/>
  <c r="AP1106" i="3"/>
  <c r="AQ1106" i="3" s="1"/>
  <c r="AP1113" i="3"/>
  <c r="AQ1113" i="3" s="1"/>
  <c r="AP1134" i="3"/>
  <c r="AQ1134" i="3" s="1"/>
  <c r="AP1637" i="3"/>
  <c r="AQ1637" i="3" s="1"/>
  <c r="AP601" i="3"/>
  <c r="AQ601" i="3" s="1"/>
  <c r="AP1755" i="3"/>
  <c r="AQ1755" i="3" s="1"/>
  <c r="AP589" i="3"/>
  <c r="AQ589" i="3" s="1"/>
  <c r="AP1537" i="3"/>
  <c r="AQ1537" i="3" s="1"/>
  <c r="AP187" i="3"/>
  <c r="AQ187" i="3" s="1"/>
  <c r="AP1763" i="3"/>
  <c r="AQ1763" i="3" s="1"/>
  <c r="AP1619" i="3"/>
  <c r="AQ1619" i="3" s="1"/>
  <c r="AP1800" i="3"/>
  <c r="AQ1800" i="3" s="1"/>
  <c r="AP1808" i="3"/>
  <c r="AQ1808" i="3" s="1"/>
  <c r="AP1802" i="3"/>
  <c r="AQ1802" i="3" s="1"/>
  <c r="AP1700" i="3"/>
  <c r="AQ1700" i="3" s="1"/>
  <c r="AP1609" i="3"/>
  <c r="AQ1609" i="3" s="1"/>
  <c r="AP649" i="3"/>
  <c r="AQ649" i="3" s="1"/>
  <c r="AP430" i="3"/>
  <c r="AQ430" i="3" s="1"/>
  <c r="AP1470" i="3"/>
  <c r="AQ1470" i="3" s="1"/>
  <c r="AP325" i="3"/>
  <c r="AQ325" i="3" s="1"/>
  <c r="AP618" i="3"/>
  <c r="AQ618" i="3" s="1"/>
  <c r="AP1206" i="3"/>
  <c r="AQ1206" i="3" s="1"/>
  <c r="AP340" i="3"/>
  <c r="AQ340" i="3" s="1"/>
  <c r="AP192" i="3"/>
  <c r="AQ192" i="3" s="1"/>
  <c r="AP775" i="3"/>
  <c r="AQ775" i="3" s="1"/>
  <c r="AP1561" i="3"/>
  <c r="AQ1561" i="3" s="1"/>
  <c r="AP1757" i="3"/>
  <c r="AQ1757" i="3" s="1"/>
  <c r="AP1031" i="3"/>
  <c r="AQ1031" i="3" s="1"/>
  <c r="AP1492" i="3"/>
  <c r="AQ1492" i="3" s="1"/>
  <c r="AP593" i="3"/>
  <c r="AQ593" i="3" s="1"/>
  <c r="AP510" i="3"/>
  <c r="AQ510" i="3" s="1"/>
  <c r="AP208" i="3"/>
  <c r="AQ208" i="3" s="1"/>
  <c r="AP63" i="3"/>
  <c r="AQ63" i="3" s="1"/>
  <c r="AP957" i="3"/>
  <c r="AQ957" i="3" s="1"/>
  <c r="AP936" i="3"/>
  <c r="AQ936" i="3" s="1"/>
  <c r="AP745" i="3"/>
  <c r="AQ745" i="3" s="1"/>
  <c r="AP848" i="3"/>
  <c r="AQ848" i="3" s="1"/>
  <c r="AP15" i="3"/>
  <c r="AQ15" i="3" s="1"/>
  <c r="AP90" i="3"/>
  <c r="AQ90" i="3" s="1"/>
  <c r="AP1595" i="3"/>
  <c r="AQ1595" i="3" s="1"/>
  <c r="AP24" i="3"/>
  <c r="AQ24" i="3" s="1"/>
  <c r="AP1657" i="3"/>
  <c r="AQ1657" i="3" s="1"/>
  <c r="AP1009" i="3"/>
  <c r="AQ1009" i="3" s="1"/>
  <c r="AP65" i="3"/>
  <c r="AQ65" i="3" s="1"/>
  <c r="AP550" i="3"/>
  <c r="AQ550" i="3" s="1"/>
  <c r="AP211" i="3"/>
  <c r="AQ211" i="3" s="1"/>
  <c r="AP966" i="3"/>
  <c r="AQ966" i="3" s="1"/>
  <c r="AP1332" i="3"/>
  <c r="AQ1332" i="3" s="1"/>
  <c r="AP500" i="3"/>
  <c r="AQ500" i="3" s="1"/>
  <c r="AP928" i="3"/>
  <c r="AQ928" i="3" s="1"/>
  <c r="AP1626" i="3"/>
  <c r="AQ1626" i="3" s="1"/>
  <c r="AP238" i="3"/>
  <c r="AQ238" i="3" s="1"/>
  <c r="AP300" i="3"/>
  <c r="AQ300" i="3" s="1"/>
  <c r="AP1209" i="3"/>
  <c r="AQ1209" i="3" s="1"/>
  <c r="AP1322" i="3"/>
  <c r="AQ1322" i="3" s="1"/>
  <c r="AP560" i="3"/>
  <c r="AQ560" i="3" s="1"/>
  <c r="AP1542" i="3"/>
  <c r="AQ1542" i="3" s="1"/>
  <c r="AP1085" i="3"/>
  <c r="AQ1085" i="3" s="1"/>
  <c r="AP378" i="3"/>
  <c r="AQ378" i="3" s="1"/>
  <c r="AP254" i="3"/>
  <c r="AQ254" i="3" s="1"/>
  <c r="AP1032" i="3"/>
  <c r="AQ1032" i="3" s="1"/>
  <c r="AP302" i="3"/>
  <c r="AQ302" i="3" s="1"/>
  <c r="AP1056" i="3"/>
  <c r="AQ1056" i="3" s="1"/>
  <c r="AP1110" i="3"/>
  <c r="AQ1110" i="3" s="1"/>
  <c r="AP662" i="3"/>
  <c r="AQ662" i="3" s="1"/>
  <c r="AP731" i="3"/>
  <c r="AQ731" i="3" s="1"/>
  <c r="AP186" i="3"/>
  <c r="AQ186" i="3" s="1"/>
  <c r="AP1015" i="3"/>
  <c r="AQ1015" i="3" s="1"/>
  <c r="AP896" i="3"/>
  <c r="AQ896" i="3" s="1"/>
  <c r="AP352" i="3"/>
  <c r="AQ352" i="3" s="1"/>
  <c r="AP1668" i="3"/>
  <c r="AQ1668" i="3" s="1"/>
  <c r="AP478" i="3"/>
  <c r="AQ478" i="3" s="1"/>
  <c r="AP79" i="3"/>
  <c r="AQ79" i="3" s="1"/>
  <c r="AP652" i="3"/>
  <c r="AQ652" i="3" s="1"/>
  <c r="AP1535" i="3"/>
  <c r="AQ1535" i="3" s="1"/>
  <c r="AP540" i="3"/>
  <c r="AQ540" i="3" s="1"/>
  <c r="AP1497" i="3"/>
  <c r="AQ1497" i="3" s="1"/>
  <c r="AP1433" i="3"/>
  <c r="AQ1433" i="3" s="1"/>
  <c r="AP73" i="3"/>
  <c r="AQ73" i="3" s="1"/>
  <c r="AP899" i="3"/>
  <c r="AQ899" i="3" s="1"/>
  <c r="AP1384" i="3"/>
  <c r="AQ1384" i="3" s="1"/>
  <c r="AP1187" i="3"/>
  <c r="AQ1187" i="3" s="1"/>
  <c r="AP900" i="3"/>
  <c r="AQ900" i="3" s="1"/>
  <c r="AP1207" i="3"/>
  <c r="AQ1207" i="3" s="1"/>
  <c r="AP1102" i="3"/>
  <c r="AQ1102" i="3" s="1"/>
  <c r="AP1231" i="3"/>
  <c r="AQ1231" i="3" s="1"/>
  <c r="AP583" i="3"/>
  <c r="AQ583" i="3" s="1"/>
  <c r="AP1796" i="3"/>
  <c r="AQ1796" i="3" s="1"/>
  <c r="AP20" i="3"/>
  <c r="AQ20" i="3" s="1"/>
  <c r="AP1586" i="3"/>
  <c r="AQ1586" i="3" s="1"/>
  <c r="AP28" i="3"/>
  <c r="AP136" i="3"/>
  <c r="AQ136" i="3" s="1"/>
  <c r="AP1316" i="3"/>
  <c r="AQ1316" i="3" s="1"/>
  <c r="AP992" i="3"/>
  <c r="AQ992" i="3" s="1"/>
  <c r="AP1704" i="3"/>
  <c r="AQ1704" i="3" s="1"/>
  <c r="AP1631" i="3"/>
  <c r="AQ1631" i="3" s="1"/>
  <c r="AP1508" i="3"/>
  <c r="AQ1508" i="3" s="1"/>
  <c r="AP1161" i="3"/>
  <c r="AQ1161" i="3" s="1"/>
  <c r="AP669" i="3"/>
  <c r="AQ669" i="3" s="1"/>
  <c r="AP843" i="3"/>
  <c r="AQ843" i="3" s="1"/>
  <c r="AP462" i="3"/>
  <c r="AQ462" i="3" s="1"/>
  <c r="AP1459" i="3"/>
  <c r="AQ1459" i="3" s="1"/>
  <c r="AP29" i="3"/>
  <c r="AQ29" i="3" s="1"/>
  <c r="AP639" i="3"/>
  <c r="AQ639" i="3" s="1"/>
  <c r="AP354" i="3"/>
  <c r="AQ354" i="3" s="1"/>
  <c r="AP1374" i="3"/>
  <c r="AQ1374" i="3" s="1"/>
  <c r="AP677" i="3"/>
  <c r="AQ677" i="3" s="1"/>
  <c r="AP1496" i="3"/>
  <c r="AQ1496" i="3" s="1"/>
  <c r="AP982" i="3"/>
  <c r="AQ982" i="3" s="1"/>
  <c r="AP1434" i="3"/>
  <c r="AQ1434" i="3" s="1"/>
  <c r="AP1569" i="3"/>
  <c r="AQ1569" i="3" s="1"/>
  <c r="AP1394" i="3"/>
  <c r="AQ1394" i="3" s="1"/>
  <c r="AP519" i="3"/>
  <c r="AQ519" i="3" s="1"/>
  <c r="AP1127" i="3"/>
  <c r="AQ1127" i="3" s="1"/>
  <c r="AP1556" i="3"/>
  <c r="AQ1556" i="3" s="1"/>
  <c r="AP316" i="3"/>
  <c r="AQ316" i="3" s="1"/>
  <c r="AP1158" i="3"/>
  <c r="AQ1158" i="3" s="1"/>
  <c r="AP1549" i="3"/>
  <c r="AQ1549" i="3" s="1"/>
  <c r="AP1076" i="3"/>
  <c r="AQ1076" i="3" s="1"/>
  <c r="AP608" i="3"/>
  <c r="AQ608" i="3" s="1"/>
  <c r="AP1388" i="3"/>
  <c r="AQ1388" i="3" s="1"/>
  <c r="AP1054" i="3"/>
  <c r="AQ1054" i="3" s="1"/>
  <c r="AP793" i="3"/>
  <c r="AQ793" i="3" s="1"/>
  <c r="AP476" i="3"/>
  <c r="AQ476" i="3" s="1"/>
  <c r="AP1034" i="3"/>
  <c r="AQ1034" i="3" s="1"/>
  <c r="AP1487" i="3"/>
  <c r="AQ1487" i="3" s="1"/>
  <c r="AP404" i="3"/>
  <c r="AQ404" i="3" s="1"/>
  <c r="AP1026" i="3"/>
  <c r="AQ1026" i="3" s="1"/>
  <c r="AP916" i="3"/>
  <c r="AQ916" i="3" s="1"/>
  <c r="AP110" i="3"/>
  <c r="AQ110" i="3" s="1"/>
  <c r="AP841" i="3"/>
  <c r="AQ841" i="3" s="1"/>
  <c r="AP151" i="3"/>
  <c r="AQ151" i="3" s="1"/>
  <c r="AP1284" i="3"/>
  <c r="AQ1284" i="3" s="1"/>
  <c r="AP1334" i="3"/>
  <c r="AQ1334" i="3" s="1"/>
  <c r="AP753" i="3"/>
  <c r="AQ753" i="3" s="1"/>
  <c r="AP614" i="3"/>
  <c r="AQ614" i="3" s="1"/>
  <c r="AP1288" i="3"/>
  <c r="AQ1288" i="3" s="1"/>
  <c r="AP212" i="3"/>
  <c r="AQ212" i="3" s="1"/>
  <c r="AP1463" i="3"/>
  <c r="AQ1463" i="3" s="1"/>
  <c r="AP1413" i="3"/>
  <c r="AQ1413" i="3" s="1"/>
  <c r="AP549" i="3"/>
  <c r="AQ549" i="3" s="1"/>
  <c r="AP1324" i="3"/>
  <c r="AQ1324" i="3" s="1"/>
  <c r="AP1783" i="3"/>
  <c r="AQ1783" i="3" s="1"/>
  <c r="AP1705" i="3"/>
  <c r="AQ1705" i="3" s="1"/>
  <c r="AP66" i="3"/>
  <c r="AQ66" i="3" s="1"/>
  <c r="AP623" i="3"/>
  <c r="AQ623" i="3" s="1"/>
  <c r="AP329" i="3"/>
  <c r="AQ329" i="3" s="1"/>
  <c r="AP1517" i="3"/>
  <c r="AQ1517" i="3" s="1"/>
  <c r="AP598" i="3"/>
  <c r="AQ598" i="3" s="1"/>
  <c r="AP1268" i="3"/>
  <c r="AQ1268" i="3" s="1"/>
  <c r="AP493" i="3"/>
  <c r="AQ493" i="3" s="1"/>
  <c r="AP1140" i="3"/>
  <c r="AQ1140" i="3" s="1"/>
  <c r="AP1172" i="3"/>
  <c r="AQ1172" i="3" s="1"/>
  <c r="AP1385" i="3"/>
  <c r="AQ1385" i="3" s="1"/>
  <c r="AP704" i="3"/>
  <c r="AQ704" i="3" s="1"/>
  <c r="AP803" i="3"/>
  <c r="AQ803" i="3" s="1"/>
  <c r="AP908" i="3"/>
  <c r="AQ908" i="3" s="1"/>
  <c r="AP1667" i="3"/>
  <c r="AQ1667" i="3" s="1"/>
  <c r="AP1205" i="3"/>
  <c r="AQ1205" i="3" s="1"/>
  <c r="AP1328" i="3"/>
  <c r="AQ1328" i="3" s="1"/>
  <c r="AP946" i="3"/>
  <c r="AQ946" i="3" s="1"/>
  <c r="AP1210" i="3"/>
  <c r="AQ1210" i="3" s="1"/>
  <c r="AP431" i="3"/>
  <c r="AQ431" i="3" s="1"/>
  <c r="AP370" i="3"/>
  <c r="AQ370" i="3" s="1"/>
  <c r="AP1550" i="3"/>
  <c r="AQ1550" i="3" s="1"/>
  <c r="AP642" i="3"/>
  <c r="AQ642" i="3" s="1"/>
  <c r="AP153" i="3"/>
  <c r="AQ153" i="3" s="1"/>
  <c r="AP978" i="3"/>
  <c r="AQ978" i="3" s="1"/>
  <c r="AP1659" i="3"/>
  <c r="AQ1659" i="3" s="1"/>
  <c r="AP876" i="3"/>
  <c r="AQ876" i="3" s="1"/>
  <c r="AP451" i="3"/>
  <c r="AQ451" i="3" s="1"/>
  <c r="AP1198" i="3"/>
  <c r="AQ1198" i="3" s="1"/>
  <c r="AP306" i="3"/>
  <c r="AQ306" i="3" s="1"/>
  <c r="AP1403" i="3"/>
  <c r="AQ1403" i="3" s="1"/>
  <c r="AP1511" i="3"/>
  <c r="AQ1511" i="3" s="1"/>
  <c r="AP1792" i="3"/>
  <c r="AQ1792" i="3" s="1"/>
  <c r="AP1400" i="3"/>
  <c r="AQ1400" i="3" s="1"/>
  <c r="AP802" i="3"/>
  <c r="AQ802" i="3" s="1"/>
  <c r="AP1813" i="3"/>
  <c r="AQ1813" i="3" s="1"/>
  <c r="AP596" i="3"/>
  <c r="AQ596" i="3" s="1"/>
  <c r="AP1539" i="3"/>
  <c r="AQ1539" i="3" s="1"/>
  <c r="AP944" i="3"/>
  <c r="AQ944" i="3" s="1"/>
  <c r="AP320" i="3"/>
  <c r="AQ320" i="3" s="1"/>
  <c r="AP1122" i="3"/>
  <c r="AQ1122" i="3" s="1"/>
  <c r="AP498" i="3"/>
  <c r="AQ498" i="3" s="1"/>
  <c r="AP544" i="3"/>
  <c r="AQ544" i="3" s="1"/>
  <c r="AP844" i="3"/>
  <c r="AQ844" i="3" s="1"/>
  <c r="AP1481" i="3"/>
  <c r="AQ1481" i="3" s="1"/>
  <c r="AP666" i="3"/>
  <c r="AQ666" i="3" s="1"/>
  <c r="AP319" i="3"/>
  <c r="AQ319" i="3" s="1"/>
  <c r="AP1466" i="3"/>
  <c r="AQ1466" i="3" s="1"/>
  <c r="AP1335" i="3"/>
  <c r="AQ1335" i="3" s="1"/>
  <c r="AP177" i="3"/>
  <c r="AQ177" i="3" s="1"/>
  <c r="AP1294" i="3"/>
  <c r="AQ1294" i="3" s="1"/>
  <c r="AP53" i="3"/>
  <c r="AQ53" i="3" s="1"/>
  <c r="AP396" i="3"/>
  <c r="AQ396" i="3" s="1"/>
  <c r="AP1693" i="3"/>
  <c r="AQ1693" i="3" s="1"/>
  <c r="AP796" i="3"/>
  <c r="AQ796" i="3" s="1"/>
  <c r="AP879" i="3"/>
  <c r="AQ879" i="3" s="1"/>
  <c r="AP584" i="3"/>
  <c r="AQ584" i="3" s="1"/>
  <c r="AP338" i="3"/>
  <c r="AQ338" i="3" s="1"/>
  <c r="AP1690" i="3"/>
  <c r="AQ1690" i="3" s="1"/>
  <c r="AP785" i="3"/>
  <c r="AQ785" i="3" s="1"/>
  <c r="AP1327" i="3"/>
  <c r="AQ1327" i="3" s="1"/>
  <c r="AP1415" i="3"/>
  <c r="AQ1415" i="3" s="1"/>
  <c r="AP224" i="3"/>
  <c r="AQ224" i="3" s="1"/>
  <c r="AP1465" i="3"/>
  <c r="AQ1465" i="3" s="1"/>
  <c r="AP516" i="3"/>
  <c r="AQ516" i="3" s="1"/>
  <c r="AP1478" i="3"/>
  <c r="AQ1478" i="3" s="1"/>
  <c r="AP1477" i="3"/>
  <c r="AQ1477" i="3" s="1"/>
  <c r="AP32" i="3"/>
  <c r="AQ32" i="3" s="1"/>
  <c r="AP1714" i="3"/>
  <c r="AQ1714" i="3" s="1"/>
  <c r="AP1225" i="3"/>
  <c r="AQ1225" i="3" s="1"/>
  <c r="AP450" i="3"/>
  <c r="AQ450" i="3" s="1"/>
  <c r="AP1083" i="3"/>
  <c r="AQ1083" i="3" s="1"/>
  <c r="AP1387" i="3"/>
  <c r="AQ1387" i="3" s="1"/>
  <c r="AP1084" i="3"/>
  <c r="AQ1084" i="3" s="1"/>
  <c r="AP1655" i="3"/>
  <c r="AQ1655" i="3" s="1"/>
  <c r="AP556" i="3"/>
  <c r="AQ556" i="3" s="1"/>
  <c r="AP894" i="3"/>
  <c r="AQ894" i="3" s="1"/>
  <c r="AP1452" i="3"/>
  <c r="AQ1452" i="3" s="1"/>
  <c r="AP1758" i="3"/>
  <c r="AQ1758" i="3" s="1"/>
  <c r="AP692" i="3"/>
  <c r="AQ692" i="3" s="1"/>
  <c r="AP1224" i="3"/>
  <c r="AQ1224" i="3" s="1"/>
  <c r="AP845" i="3"/>
  <c r="AQ845" i="3" s="1"/>
  <c r="AP1656" i="3"/>
  <c r="AQ1656" i="3" s="1"/>
  <c r="AP290" i="3"/>
  <c r="AQ290" i="3" s="1"/>
  <c r="AP356" i="3"/>
  <c r="AQ356" i="3" s="1"/>
  <c r="AP1773" i="3"/>
  <c r="AQ1773" i="3" s="1"/>
  <c r="AP961" i="3"/>
  <c r="AQ961" i="3" s="1"/>
  <c r="AP272" i="3"/>
  <c r="AQ272" i="3" s="1"/>
  <c r="AP999" i="3"/>
  <c r="AQ999" i="3" s="1"/>
  <c r="AP689" i="3"/>
  <c r="AQ689" i="3" s="1"/>
  <c r="AP1141" i="3"/>
  <c r="AQ1141" i="3" s="1"/>
  <c r="AP1729" i="3"/>
  <c r="AQ1729" i="3" s="1"/>
  <c r="AP526" i="3"/>
  <c r="AQ526" i="3" s="1"/>
  <c r="AP1262" i="3"/>
  <c r="AQ1262" i="3" s="1"/>
  <c r="AP505" i="3"/>
  <c r="AQ505" i="3" s="1"/>
  <c r="AP1151" i="3"/>
  <c r="AQ1151" i="3" s="1"/>
  <c r="AP1287" i="3"/>
  <c r="AQ1287" i="3" s="1"/>
  <c r="AP984" i="3"/>
  <c r="AQ984" i="3" s="1"/>
  <c r="AP292" i="3"/>
  <c r="AQ292" i="3" s="1"/>
  <c r="AP942" i="3"/>
  <c r="AQ942" i="3" s="1"/>
  <c r="AP620" i="3"/>
  <c r="AQ620" i="3" s="1"/>
  <c r="AP428" i="3"/>
  <c r="AQ428" i="3" s="1"/>
  <c r="AP483" i="3"/>
  <c r="AQ483" i="3" s="1"/>
  <c r="AP1599" i="3"/>
  <c r="AQ1599" i="3" s="1"/>
  <c r="AP477" i="3"/>
  <c r="AQ477" i="3" s="1"/>
  <c r="AP358" i="3"/>
  <c r="AQ358" i="3" s="1"/>
  <c r="AP1688" i="3"/>
  <c r="AQ1688" i="3" s="1"/>
  <c r="AP1263" i="3"/>
  <c r="AQ1263" i="3" s="1"/>
  <c r="AP1232" i="3"/>
  <c r="AQ1232" i="3" s="1"/>
  <c r="AP681" i="3"/>
  <c r="AQ681" i="3" s="1"/>
  <c r="AP461" i="3"/>
  <c r="AQ461" i="3" s="1"/>
  <c r="AP420" i="3"/>
  <c r="AQ420" i="3" s="1"/>
  <c r="AP1468" i="3"/>
  <c r="AQ1468" i="3" s="1"/>
  <c r="AP832" i="3"/>
  <c r="AQ832" i="3" s="1"/>
  <c r="AP156" i="3"/>
  <c r="AQ156" i="3" s="1"/>
  <c r="AP1404" i="3"/>
  <c r="AQ1404" i="3" s="1"/>
  <c r="AP1197" i="3"/>
  <c r="AQ1197" i="3" s="1"/>
  <c r="AP135" i="3"/>
  <c r="AQ135" i="3" s="1"/>
  <c r="AP788" i="3"/>
  <c r="AQ788" i="3" s="1"/>
  <c r="AP1068" i="3"/>
  <c r="AQ1068" i="3" s="1"/>
  <c r="AP1576" i="3"/>
  <c r="AQ1576" i="3" s="1"/>
  <c r="AP824" i="3"/>
  <c r="AQ824" i="3" s="1"/>
  <c r="AP121" i="3"/>
  <c r="AQ121" i="3" s="1"/>
  <c r="AP889" i="3"/>
  <c r="AQ889" i="3" s="1"/>
  <c r="AP1642" i="3"/>
  <c r="AQ1642" i="3" s="1"/>
  <c r="AP296" i="3"/>
  <c r="AQ296" i="3" s="1"/>
  <c r="AP854" i="3"/>
  <c r="AQ854" i="3" s="1"/>
  <c r="AP279" i="3"/>
  <c r="AQ279" i="3" s="1"/>
  <c r="AP116" i="3"/>
  <c r="AQ116" i="3" s="1"/>
  <c r="AP772" i="3"/>
  <c r="AQ772" i="3" s="1"/>
  <c r="AP1271" i="3"/>
  <c r="AQ1271" i="3" s="1"/>
  <c r="AP1060" i="3"/>
  <c r="AQ1060" i="3" s="1"/>
  <c r="AP812" i="3"/>
  <c r="AQ812" i="3" s="1"/>
  <c r="AP1248" i="3"/>
  <c r="AQ1248" i="3" s="1"/>
  <c r="AP180" i="3"/>
  <c r="AQ180" i="3" s="1"/>
  <c r="AP725" i="3"/>
  <c r="AQ725" i="3" s="1"/>
  <c r="AP708" i="3"/>
  <c r="AQ708" i="3" s="1"/>
  <c r="AP182" i="3"/>
  <c r="AQ182" i="3" s="1"/>
  <c r="AP134" i="3"/>
  <c r="AQ134" i="3" s="1"/>
  <c r="AP901" i="3"/>
  <c r="AQ901" i="3" s="1"/>
  <c r="AP488" i="3"/>
  <c r="AQ488" i="3" s="1"/>
  <c r="AP345" i="3"/>
  <c r="AQ345" i="3" s="1"/>
  <c r="AP613" i="3"/>
  <c r="AQ613" i="3" s="1"/>
  <c r="AP713" i="3"/>
  <c r="AQ713" i="3" s="1"/>
  <c r="AP1558" i="3"/>
  <c r="AQ1558" i="3" s="1"/>
  <c r="AP1801" i="3"/>
  <c r="AQ1801" i="3" s="1"/>
  <c r="AP599" i="3"/>
  <c r="AQ599" i="3" s="1"/>
  <c r="AP697" i="3"/>
  <c r="AQ697" i="3" s="1"/>
  <c r="AQ1799" i="3"/>
  <c r="AQ6" i="3"/>
  <c r="AS4" i="3" l="1"/>
  <c r="AQ28" i="3"/>
  <c r="AQ1816" i="3" s="1"/>
  <c r="AP18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tc={70D8461F-B582-4D00-AA06-21593B1B6391}</author>
    <author>tc={7382C8B5-9B65-43A7-AAB1-E1E4E9814DD0}</author>
    <author>tc={A2EB7DDD-8665-4E7B-B29D-038F47E86D39}</author>
    <author>tc={E9AAFDD0-A8E2-4128-801A-6C6F6CEB9AEF}</author>
    <author>tc={484E365B-5DC0-41EE-8177-9A3A418FBE1F}</author>
    <author>tc={02BDE249-DCDD-4AEB-93FD-99DB3566720C}</author>
    <author>tc={844F59B5-1397-4638-808A-1F35EC2EFFD7}</author>
    <author>tc={BAADD3F8-69AF-4DB7-97D6-D9DA579705E2}</author>
    <author>tc={6D412C1B-8D61-4ECF-B2CC-B29F37887355}</author>
    <author>tc={8BD13106-9D22-4167-83EB-8F30F1467463}</author>
    <author>tc={35615794-A7E4-4DE7-9C87-971B80ADBA3F}</author>
    <author>tc={0076A29B-A481-4279-87B2-C244FBACA84B}</author>
    <author>tc={FD516732-C345-484E-AB7A-59E60580A7B8}</author>
    <author>tc={EC1C843E-AA7C-4668-AB3E-15CDD9DAE5F2}</author>
    <author>tc={D0F1DE96-C65A-473D-9386-7884A250213B}</author>
    <author>tc={6F943BA6-09C5-4D52-A1AD-C6CABB0015E0}</author>
    <author>tc={2A236555-EB86-4B1E-B0E1-68C8B8F8B200}</author>
    <author>tc={63E3D92A-13E8-4E2A-89EB-B870364DEBD6}</author>
    <author>tc={4C7386EF-F37B-4AF4-82D0-CA86707C9919}</author>
    <author>tc={9C7D8ECF-3674-4BAA-8E2F-B00450CF4EA5}</author>
    <author>tc={E3041359-2EB6-460C-90C8-39C26846BC53}</author>
    <author>tc={DC4B8353-9EB4-4549-A5B7-3E45C4FF552F}</author>
    <author>tc={22297853-0B1C-488E-96D9-E058A5CAB8BC}</author>
    <author>tc={1F745B8D-F8E3-4144-AB49-E0CF34A63AEA}</author>
    <author>tc={97AFB408-F7D1-438F-A9DD-095C1971FDDB}</author>
    <author>tc={7F2BA5B6-8006-446A-8F87-E107BB4941A4}</author>
    <author>tc={97B84215-994B-4A25-B499-A924D504AA39}</author>
    <author>tc={DBC49A13-E8F3-4A4E-8985-11A30EC92BAE}</author>
    <author>tc={78F176CA-5BD6-451E-BCDB-7885FFC5C1E5}</author>
    <author>tc={08A6BDC5-7035-463A-B3A5-9774A2EF32F3}</author>
    <author>tc={80971CEF-1EAF-4960-98EC-3261AFC68CC7}</author>
  </authors>
  <commentList>
    <comment ref="X2" authorId="0" shapeId="0" xr:uid="{70D8461F-B582-4D00-AA06-21593B1B6391}">
      <text>
        <t>[Threaded comment]
Your version of Excel allows you to read this threaded comment; however, any edits to it will get removed if the file is opened in a newer version of Excel. Learn more: https://go.microsoft.com/fwlink/?linkid=870924
Comment:
    Only used to validate Shortwave readings form NR01</t>
      </text>
    </comment>
    <comment ref="E3" authorId="1" shapeId="0" xr:uid="{7382C8B5-9B65-43A7-AAB1-E1E4E9814DD0}">
      <text>
        <t>[Threaded comment]
Your version of Excel allows you to read this threaded comment; however, any edits to it will get removed if the file is opened in a newer version of Excel. Learn more: https://go.microsoft.com/fwlink/?linkid=870924
Comment:
    COMING FROM SKY</t>
      </text>
    </comment>
    <comment ref="F3" authorId="2" shapeId="0" xr:uid="{A2EB7DDD-8665-4E7B-B29D-038F47E86D39}">
      <text>
        <t>[Threaded comment]
Your version of Excel allows you to read this threaded comment; however, any edits to it will get removed if the file is opened in a newer version of Excel. Learn more: https://go.microsoft.com/fwlink/?linkid=870924
Comment:
    Coming from ground</t>
      </text>
    </comment>
    <comment ref="Z3" authorId="3" shapeId="0" xr:uid="{E9AAFDD0-A8E2-4128-801A-6C6F6CEB9AEF}">
      <text>
        <t>[Threaded comment]
Your version of Excel allows you to read this threaded comment; however, any edits to it will get removed if the file is opened in a newer version of Excel. Learn more: https://go.microsoft.com/fwlink/?linkid=870924
Comment:
    average air temp from the two air temp probes</t>
      </text>
    </comment>
    <comment ref="AC3" authorId="4" shapeId="0" xr:uid="{484E365B-5DC0-41EE-8177-9A3A418FBE1F}">
      <text>
        <t>[Threaded comment]
Your version of Excel allows you to read this threaded comment; however, any edits to it will get removed if the file is opened in a newer version of Excel. Learn more: https://go.microsoft.com/fwlink/?linkid=870924
Comment:
    saturation Vapor Partial Pressure which is taken at the leaf temperature since we are using it for proxy for partial pressure of water vapor in the leaf interior for the calculating of Eleaf using equation 2.8 in the Book.</t>
      </text>
    </comment>
    <comment ref="AD3" authorId="5" shapeId="0" xr:uid="{02BDE249-DCDD-4AEB-93FD-99DB3566720C}">
      <text>
        <t>[Threaded comment]
Your version of Excel allows you to read this threaded comment; however, any edits to it will get removed if the file is opened in a newer version of Excel. Learn more: https://go.microsoft.com/fwlink/?linkid=870924
Comment:
    water vapor partial pressure in ambient air</t>
      </text>
    </comment>
    <comment ref="AG3" authorId="6" shapeId="0" xr:uid="{844F59B5-1397-4638-808A-1F35EC2EFFD7}">
      <text>
        <t>[Threaded comment]
Your version of Excel allows you to read this threaded comment; however, any edits to it will get removed if the file is opened in a newer version of Excel. Learn more: https://go.microsoft.com/fwlink/?linkid=870924
Comment:
    Q TIR + here is calculated based on equations from Canopy Photosynthesis: From Basics to Applications. on pg 32</t>
      </text>
    </comment>
    <comment ref="AH3" authorId="7" shapeId="0" xr:uid="{BAADD3F8-69AF-4DB7-97D6-D9DA579705E2}">
      <text>
        <t>[Threaded comment]
Your version of Excel allows you to read this threaded comment; however, any edits to it will get removed if the file is opened in a newer version of Excel. Learn more: https://go.microsoft.com/fwlink/?linkid=870924
Comment:
    The longwave thermal radiation being absorved by the canopy. see Fa and Fl in tabled below for description.</t>
      </text>
    </comment>
    <comment ref="AI3" authorId="8" shapeId="0" xr:uid="{6D412C1B-8D61-4ECF-B2CC-B29F37887355}">
      <text>
        <t>[Threaded comment]
Your version of Excel allows you to read this threaded comment; however, any edits to it will get removed if the file is opened in a newer version of Excel. Learn more: https://go.microsoft.com/fwlink/?linkid=870924
Comment:
    from thermal images</t>
      </text>
    </comment>
    <comment ref="AK3" authorId="9" shapeId="0" xr:uid="{8BD13106-9D22-4167-83EB-8F30F1467463}">
      <text>
        <t>[Threaded comment]
Your version of Excel allows you to read this threaded comment; however, any edits to it will get removed if the file is opened in a newer version of Excel. Learn more: https://go.microsoft.com/fwlink/?linkid=870924
Comment:
    radiative conductance in the boundary layer.</t>
      </text>
    </comment>
    <comment ref="AL3" authorId="10" shapeId="0" xr:uid="{35615794-A7E4-4DE7-9C87-971B80ADBA3F}">
      <text>
        <t>[Threaded comment]
Your version of Excel allows you to read this threaded comment; however, any edits to it will get removed if the file is opened in a newer version of Excel. Learn more: https://go.microsoft.com/fwlink/?linkid=870924
Comment:
    long wave radiation emitted from the canopy</t>
      </text>
    </comment>
    <comment ref="AM3" authorId="11" shapeId="0" xr:uid="{0076A29B-A481-4279-87B2-C244FBACA84B}">
      <text>
        <t>[Threaded comment]
Your version of Excel allows you to read this threaded comment; however, any edits to it will get removed if the file is opened in a newer version of Excel. Learn more: https://go.microsoft.com/fwlink/?linkid=870924
Comment:
    boundary layer conductance to heat. This term, the green area, and the "veiw factors" that are actually like correction factors are the largest places for error in the entire model. the boundary layer conductance to heat equation used here is really just for a single leaf....not so much for a canopy, we arent even taking into account roughness. However, we are basically approximating the canopy as a large disk of leaf...so i guess its a defensible approximation</t>
      </text>
    </comment>
    <comment ref="AN3" authorId="12" shapeId="0" xr:uid="{FD516732-C345-484E-AB7A-59E60580A7B8}">
      <text>
        <t>[Threaded comment]
Your version of Excel allows you to read this threaded comment; however, any edits to it will get removed if the file is opened in a newer version of Excel. Learn more: https://go.microsoft.com/fwlink/?linkid=870924
Comment:
    sensible heat flux aka convective heat exchange</t>
      </text>
    </comment>
    <comment ref="AP3" authorId="13" shapeId="0" xr:uid="{EC1C843E-AA7C-4668-AB3E-15CDD9DAE5F2}">
      <text>
        <t>[Threaded comment]
Your version of Excel allows you to read this threaded comment; however, any edits to it will get removed if the file is opened in a newer version of Excel. Learn more: https://go.microsoft.com/fwlink/?linkid=870924
Comment:
    each time step is 10 second. The sum of this column (or the next if there a quite a few negative) is our estimated water loss</t>
      </text>
    </comment>
    <comment ref="AQ3" authorId="14" shapeId="0" xr:uid="{D0F1DE96-C65A-473D-9386-7884A250213B}">
      <text>
        <t>[Threaded comment]
Your version of Excel allows you to read this threaded comment; however, any edits to it will get removed if the file is opened in a newer version of Excel. Learn more: https://go.microsoft.com/fwlink/?linkid=870924
Comment:
    zeroing negatives</t>
      </text>
    </comment>
    <comment ref="BP3" authorId="15" shapeId="0" xr:uid="{6F943BA6-09C5-4D52-A1AD-C6CABB0015E0}">
      <text>
        <t>[Threaded comment]
Your version of Excel allows you to read this threaded comment; however, any edits to it will get removed if the file is opened in a newer version of Excel. Learn more: https://go.microsoft.com/fwlink/?linkid=870924
Comment:
    not very different at all. used for long and short.</t>
      </text>
    </comment>
    <comment ref="BQ3" authorId="16" shapeId="0" xr:uid="{2A236555-EB86-4B1E-B0E1-68C8B8F8B200}">
      <text>
        <t>[Threaded comment]
Your version of Excel allows you to read this threaded comment; however, any edits to it will get removed if the file is opened in a newer version of Excel. Learn more: https://go.microsoft.com/fwlink/?linkid=870924
Comment:
    used for long</t>
      </text>
    </comment>
    <comment ref="BM7" authorId="17" shapeId="0" xr:uid="{63E3D92A-13E8-4E2A-89EB-B870364DEBD6}">
      <text>
        <t>[Threaded comment]
Your version of Excel allows you to read this threaded comment; however, any edits to it will get removed if the file is opened in a newer version of Excel. Learn more: https://go.microsoft.com/fwlink/?linkid=870924
Comment:
    daytime hourly short numerator coefficient for ASCE Reference</t>
      </text>
    </comment>
    <comment ref="BM8" authorId="18" shapeId="0" xr:uid="{4C7386EF-F37B-4AF4-82D0-CA86707C9919}">
      <text>
        <t>[Threaded comment]
Your version of Excel allows you to read this threaded comment; however, any edits to it will get removed if the file is opened in a newer version of Excel. Learn more: https://go.microsoft.com/fwlink/?linkid=870924
Comment:
    daytime hourly short denominator coefficient for ASCE Reference</t>
      </text>
    </comment>
    <comment ref="BM9" authorId="19" shapeId="0" xr:uid="{9C7D8ECF-3674-4BAA-8E2F-B00450CF4EA5}">
      <text>
        <t>[Threaded comment]
Your version of Excel allows you to read this threaded comment; however, any edits to it will get removed if the file is opened in a newer version of Excel. Learn more: https://go.microsoft.com/fwlink/?linkid=870924
Comment:
    long</t>
      </text>
    </comment>
    <comment ref="BM10" authorId="20" shapeId="0" xr:uid="{E3041359-2EB6-460C-90C8-39C26846BC53}">
      <text>
        <t>[Threaded comment]
Your version of Excel allows you to read this threaded comment; however, any edits to it will get removed if the file is opened in a newer version of Excel. Learn more: https://go.microsoft.com/fwlink/?linkid=870924
Comment:
    long</t>
      </text>
    </comment>
    <comment ref="T1824" authorId="21" shapeId="0" xr:uid="{DC4B8353-9EB4-4549-A5B7-3E45C4FF552F}">
      <text>
        <t>[Threaded comment]
Your version of Excel allows you to read this threaded comment; however, any edits to it will get removed if the file is opened in a newer version of Excel. Learn more: https://go.microsoft.com/fwlink/?linkid=870924
Comment:
    latenet heat of vaporizaiton as formulated by USACE CE-QUAL-R1: A numerical one-dimensional model of res- ervoir water quality’. User’s Manual, Instruction Report E-82-1, US. Army Engineer Waterways Experiment Sta- tion, CE, Vicksburg, Miss.</t>
      </text>
    </comment>
    <comment ref="T1828" authorId="22" shapeId="0" xr:uid="{22297853-0B1C-488E-96D9-E058A5CAB8BC}">
      <text>
        <t>[Threaded comment]
Your version of Excel allows you to read this threaded comment; however, any edits to it will get removed if the file is opened in a newer version of Excel. Learn more: https://go.microsoft.com/fwlink/?linkid=870924
Comment:
    source "An introduction..." book page  178 for canopies and "Switchgrass Albedo"</t>
      </text>
    </comment>
    <comment ref="T1832" authorId="23" shapeId="0" xr:uid="{1F745B8D-F8E3-4144-AB49-E0CF34A63AEA}">
      <text>
        <t>[Threaded comment]
Your version of Excel allows you to read this threaded comment; however, any edits to it will get removed if the file is opened in a newer version of Excel. Learn more: https://go.microsoft.com/fwlink/?linkid=870924
Comment:
    by kirchoffs law absoprtivity is emmisivity ("An introduction...")the value here istypical emmisivity of plant surfaces. reference: "Review estimating evap and drought stress…"</t>
      </text>
    </comment>
    <comment ref="T1833" authorId="24" shapeId="0" xr:uid="{97AFB408-F7D1-438F-A9DD-095C1971FDDB}">
      <text>
        <t>[Threaded comment]
Your version of Excel allows you to read this threaded comment; however, any edits to it will get removed if the file is opened in a newer version of Excel. Learn more: https://go.microsoft.com/fwlink/?linkid=870924
Comment:
    these are supposed to be view factors as described in 11.6 in "An introduction..." but really I'm using them as correction coefficients because this model is pretty senesative to the absorbed long wave radiation</t>
      </text>
    </comment>
    <comment ref="T1835" authorId="25" shapeId="0" xr:uid="{7F2BA5B6-8006-446A-8F87-E107BB4941A4}">
      <text>
        <t>[Threaded comment]
Your version of Excel allows you to read this threaded comment; however, any edits to it will get removed if the file is opened in a newer version of Excel. Learn more: https://go.microsoft.com/fwlink/?linkid=870924
Comment:
    stefan-boltzmann</t>
      </text>
    </comment>
    <comment ref="T1839" authorId="26" shapeId="0" xr:uid="{97B84215-994B-4A25-B499-A924D504AA39}">
      <text>
        <t>[Threaded comment]
Your version of Excel allows you to read this threaded comment; however, any edits to it will get removed if the file is opened in a newer version of Excel. Learn more: https://go.microsoft.com/fwlink/?linkid=870924
Comment:
    https://www.engineeringtoolbox.com/air-specific-heat-capacity-d_705.html</t>
      </text>
    </comment>
    <comment ref="T1841" authorId="27" shapeId="0" xr:uid="{DBC49A13-E8F3-4A4E-8985-11A30EC92BAE}">
      <text>
        <t>[Threaded comment]
Your version of Excel allows you to read this threaded comment; however, any edits to it will get removed if the file is opened in a newer version of Excel. Learn more: https://go.microsoft.com/fwlink/?linkid=870924
Comment:
    leaf area from GreenArea</t>
      </text>
    </comment>
    <comment ref="T1843" authorId="28" shapeId="0" xr:uid="{78F176CA-5BD6-451E-BCDB-7885FFC5C1E5}">
      <text>
        <t>[Threaded comment]
Your version of Excel allows you to read this threaded comment; however, any edits to it will get removed if the file is opened in a newer version of Excel. Learn more: https://go.microsoft.com/fwlink/?linkid=870924
Comment:
    molar mass of water</t>
      </text>
    </comment>
    <comment ref="T1844" authorId="29" shapeId="0" xr:uid="{08A6BDC5-7035-463A-B3A5-9774A2EF32F3}">
      <text>
        <t>[Threaded comment]
Your version of Excel allows you to read this threaded comment; however, any edits to it will get removed if the file is opened in a newer version of Excel. Learn more: https://go.microsoft.com/fwlink/?linkid=870924
Comment:
    estimated leaf width</t>
      </text>
    </comment>
    <comment ref="T1845" authorId="30" shapeId="0" xr:uid="{80971CEF-1EAF-4960-98EC-3261AFC68CC7}">
      <text>
        <t>[Threaded comment]
Your version of Excel allows you to read this threaded comment; however, any edits to it will get removed if the file is opened in a newer version of Excel. Learn more: https://go.microsoft.com/fwlink/?linkid=870924
Comment:
    estimated leaf width</t>
      </text>
    </comment>
  </commentList>
</comments>
</file>

<file path=xl/sharedStrings.xml><?xml version="1.0" encoding="utf-8"?>
<sst xmlns="http://schemas.openxmlformats.org/spreadsheetml/2006/main" count="217" uniqueCount="132">
  <si>
    <t>TOA5</t>
  </si>
  <si>
    <t>ETColumn</t>
  </si>
  <si>
    <t>CR6</t>
  </si>
  <si>
    <t>CR6.Std.01</t>
  </si>
  <si>
    <t>CPU:full_weather_station.CR6</t>
  </si>
  <si>
    <t>Table1</t>
  </si>
  <si>
    <t>TIMESTAMP</t>
  </si>
  <si>
    <t>RECORD</t>
  </si>
  <si>
    <t>BattV_Avg</t>
  </si>
  <si>
    <t>PTemp_C_Avg</t>
  </si>
  <si>
    <t>NR01TC_Avg</t>
  </si>
  <si>
    <t>NR01TK_Avg</t>
  </si>
  <si>
    <t>NetRs_Avg</t>
  </si>
  <si>
    <t>NetRl_Avg</t>
  </si>
  <si>
    <t>Albedo_Avg</t>
  </si>
  <si>
    <t>UpTot_Avg</t>
  </si>
  <si>
    <t>DnTot_Avg</t>
  </si>
  <si>
    <t>NetTot_Avg</t>
  </si>
  <si>
    <t>AirTC_Avg</t>
  </si>
  <si>
    <t>RH_Max</t>
  </si>
  <si>
    <t>WindSpeed_Avg</t>
  </si>
  <si>
    <t>WindDirection_Avg</t>
  </si>
  <si>
    <t>AirTemp_Avg</t>
  </si>
  <si>
    <t>SlrkW_Avg</t>
  </si>
  <si>
    <t>SlrkJ_Tot</t>
  </si>
  <si>
    <t>TS</t>
  </si>
  <si>
    <t>RN</t>
  </si>
  <si>
    <t>Volts</t>
  </si>
  <si>
    <t>Deg C</t>
  </si>
  <si>
    <t>W/m^2</t>
  </si>
  <si>
    <t>K</t>
  </si>
  <si>
    <t>%</t>
  </si>
  <si>
    <t>m/s</t>
  </si>
  <si>
    <t>Degrees</t>
  </si>
  <si>
    <t>DegC</t>
  </si>
  <si>
    <t>kW/m^2</t>
  </si>
  <si>
    <t>kJ/m^2</t>
  </si>
  <si>
    <t>Avg</t>
  </si>
  <si>
    <t>Max</t>
  </si>
  <si>
    <t>T+A1:Z4ot</t>
  </si>
  <si>
    <t>AvgLeafTemp</t>
  </si>
  <si>
    <t>C</t>
  </si>
  <si>
    <t>SR01DOWN_Avg</t>
  </si>
  <si>
    <t>SR01UP_Avg</t>
  </si>
  <si>
    <t>IR01DOWN_Avg</t>
  </si>
  <si>
    <t>IR01UP_Avg</t>
  </si>
  <si>
    <t>Average Air Temp</t>
  </si>
  <si>
    <t>Averge leaf and air temp (K)</t>
  </si>
  <si>
    <t>Lv (J/kg)</t>
  </si>
  <si>
    <t>Lv (J/mol)</t>
  </si>
  <si>
    <t>IR01DOWNCo_Avg</t>
  </si>
  <si>
    <t>IR01UPCo_Avg</t>
  </si>
  <si>
    <t>epsilon sky eff</t>
  </si>
  <si>
    <t>sigma (W/m^2/K^4)</t>
  </si>
  <si>
    <t>kPa</t>
  </si>
  <si>
    <t>(kPa)</t>
  </si>
  <si>
    <t>E TIR</t>
  </si>
  <si>
    <t>Q TIR+</t>
  </si>
  <si>
    <t>Q TIR + my way</t>
  </si>
  <si>
    <t>Q SW+</t>
  </si>
  <si>
    <t xml:space="preserve">Q TIR - </t>
  </si>
  <si>
    <t>C p,air (J/mol/K)</t>
  </si>
  <si>
    <t>Q C -</t>
  </si>
  <si>
    <t>E</t>
  </si>
  <si>
    <t>mol/m^2/s</t>
  </si>
  <si>
    <t>Constants</t>
  </si>
  <si>
    <t>g</t>
  </si>
  <si>
    <t xml:space="preserve">Ps </t>
  </si>
  <si>
    <t>g b,h</t>
  </si>
  <si>
    <t>INSTRUMENT PARAMETER :</t>
  </si>
  <si>
    <t>NET RADIATION</t>
  </si>
  <si>
    <t>AIR TEMP &amp; RH</t>
  </si>
  <si>
    <t>WIND AND AIR TEMP</t>
  </si>
  <si>
    <t>INCOMING SHORTWAVE</t>
  </si>
  <si>
    <t xml:space="preserve">Main equatin in black border, each term in red. </t>
  </si>
  <si>
    <t>alpha S</t>
  </si>
  <si>
    <t>alpha L</t>
  </si>
  <si>
    <t>gr</t>
  </si>
  <si>
    <t>ea</t>
  </si>
  <si>
    <t>count of negatives</t>
  </si>
  <si>
    <t>E (no zeros)</t>
  </si>
  <si>
    <t>Fa</t>
  </si>
  <si>
    <t>FL</t>
  </si>
  <si>
    <t>A (in^2)</t>
  </si>
  <si>
    <t>A (m^2)</t>
  </si>
  <si>
    <t>M(g/mol)</t>
  </si>
  <si>
    <t>Input Cell</t>
  </si>
  <si>
    <t>d (m)</t>
  </si>
  <si>
    <t>leaf width (cm)</t>
  </si>
  <si>
    <t xml:space="preserve">delta W </t>
  </si>
  <si>
    <t>Constants for PM</t>
  </si>
  <si>
    <t>1 MJ/m^2/d = 11.6 W/m^2</t>
  </si>
  <si>
    <t>alpha, canopy reflection</t>
  </si>
  <si>
    <t>cp, specific heat capacity (MJ/kg/DegC)</t>
  </si>
  <si>
    <t>epsilon, ratio molecular weight of water vapour/dry air</t>
  </si>
  <si>
    <t>lambda, latent heat of vaporization (MJ/kg)</t>
  </si>
  <si>
    <t>elevation (m)</t>
  </si>
  <si>
    <t>P, atm pressure (kPa)</t>
  </si>
  <si>
    <t>z, height of wind measurement (m)</t>
  </si>
  <si>
    <t>Energy Balance</t>
  </si>
  <si>
    <t>Min</t>
  </si>
  <si>
    <t>Average</t>
  </si>
  <si>
    <t>FAO PM</t>
  </si>
  <si>
    <t>delta kPa/DegC</t>
  </si>
  <si>
    <t>Rs Mj/m^2/d</t>
  </si>
  <si>
    <t>Rs Mj/m^2/hr</t>
  </si>
  <si>
    <t>Rns Mj/m^2/hr</t>
  </si>
  <si>
    <t>Rnl Mj/m^2/d</t>
  </si>
  <si>
    <t>Rnl Mj/m^2/hr</t>
  </si>
  <si>
    <t>Rn Mj/m^2/hr</t>
  </si>
  <si>
    <t>G Mj/m^2/hr</t>
  </si>
  <si>
    <t>gamma kPa/DegC</t>
  </si>
  <si>
    <t>Thr DegC</t>
  </si>
  <si>
    <t>u2 m/s</t>
  </si>
  <si>
    <t>enot(T) kPa</t>
  </si>
  <si>
    <t>ea kPa</t>
  </si>
  <si>
    <t>ET0 mm/hr</t>
  </si>
  <si>
    <t>ET0 mm</t>
  </si>
  <si>
    <t xml:space="preserve">ASCE REF =&gt; </t>
  </si>
  <si>
    <t>Equations for these two are in "EB(9.24)Used for Writing Matlab and in "Evaporation, Evapotranspiration, and Irrigation Water Requirements" by Jensen</t>
  </si>
  <si>
    <t xml:space="preserve">u </t>
  </si>
  <si>
    <t>G</t>
  </si>
  <si>
    <t>ET0</t>
  </si>
  <si>
    <t>Etr</t>
  </si>
  <si>
    <t>MJ/m^2/hr</t>
  </si>
  <si>
    <t>mm/hr</t>
  </si>
  <si>
    <t>mm</t>
  </si>
  <si>
    <t>constants for ASCE Ref</t>
  </si>
  <si>
    <t>Cn0</t>
  </si>
  <si>
    <t>Cd0</t>
  </si>
  <si>
    <t>Cnr</t>
  </si>
  <si>
    <t>Cdr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</si>
</sst>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
    <numFmt numFmtId="165" formatCode="0.0000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1"/>
        <bgColor indexed="64"/>
      </patternFill>
    </fill>
    <fill>
      <patternFill patternType="solid">
        <fgColor theme="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22" fontId="0" fillId="0" borderId="0" xfId="0" applyNumberFormat="1"/>
    <xf numFmtId="0" fontId="18" fillId="34" borderId="10" xfId="0" applyFont="1" applyFill="1" applyBorder="1"/>
    <xf numFmtId="0" fontId="0" fillId="36" borderId="10" xfId="0" applyFill="1" applyBorder="1"/>
    <xf numFmtId="0" fontId="18" fillId="37" borderId="10" xfId="0" applyFont="1" applyFill="1" applyBorder="1"/>
    <xf numFmtId="0" fontId="18" fillId="34" borderId="11" xfId="0" applyFont="1" applyFill="1" applyBorder="1"/>
    <xf numFmtId="0" fontId="0" fillId="35" borderId="11" xfId="0" applyFill="1" applyBorder="1"/>
    <xf numFmtId="0" fontId="0" fillId="36" borderId="11" xfId="0" applyFill="1" applyBorder="1"/>
    <xf numFmtId="0" fontId="18" fillId="37" borderId="11" xfId="0" applyFont="1" applyFill="1" applyBorder="1"/>
    <xf numFmtId="0" fontId="18" fillId="37" borderId="12" xfId="0" applyFont="1" applyFill="1" applyBorder="1"/>
    <xf numFmtId="0" fontId="18" fillId="37" borderId="13" xfId="0" applyFont="1" applyFill="1" applyBorder="1"/>
    <xf numFmtId="0" fontId="19" fillId="34" borderId="12" xfId="0" applyFont="1" applyFill="1" applyBorder="1"/>
    <xf numFmtId="0" fontId="19" fillId="34" borderId="10" xfId="0" applyFont="1" applyFill="1" applyBorder="1"/>
    <xf numFmtId="0" fontId="19" fillId="34" borderId="13" xfId="0" applyFont="1" applyFill="1" applyBorder="1"/>
    <xf numFmtId="0" fontId="16" fillId="35" borderId="12" xfId="0" applyFont="1" applyFill="1" applyBorder="1"/>
    <xf numFmtId="0" fontId="16" fillId="35" borderId="10" xfId="0" applyFont="1" applyFill="1" applyBorder="1"/>
    <xf numFmtId="0" fontId="16" fillId="35" borderId="13" xfId="0" applyFont="1" applyFill="1" applyBorder="1"/>
    <xf numFmtId="0" fontId="0" fillId="0" borderId="10" xfId="0" applyBorder="1"/>
    <xf numFmtId="0" fontId="19" fillId="37" borderId="10" xfId="0" applyFont="1" applyFill="1" applyBorder="1"/>
    <xf numFmtId="0" fontId="0" fillId="38" borderId="10" xfId="0" applyFill="1" applyBorder="1"/>
    <xf numFmtId="0" fontId="0" fillId="33" borderId="10" xfId="0" applyFill="1" applyBorder="1"/>
    <xf numFmtId="22" fontId="0" fillId="0" borderId="10" xfId="0" applyNumberFormat="1" applyBorder="1"/>
    <xf numFmtId="0" fontId="0" fillId="38" borderId="11" xfId="0" applyFill="1" applyBorder="1"/>
    <xf numFmtId="0" fontId="0" fillId="0" borderId="14" xfId="0" applyBorder="1"/>
    <xf numFmtId="0" fontId="0" fillId="0" borderId="12" xfId="0" applyBorder="1"/>
    <xf numFmtId="0" fontId="0" fillId="36" borderId="12" xfId="0" applyFill="1" applyBorder="1"/>
    <xf numFmtId="0" fontId="19" fillId="37" borderId="12" xfId="0" applyFont="1" applyFill="1" applyBorder="1"/>
    <xf numFmtId="0" fontId="0" fillId="38" borderId="12" xfId="0" applyFill="1" applyBorder="1"/>
    <xf numFmtId="0" fontId="0" fillId="0" borderId="15" xfId="0" applyBorder="1"/>
    <xf numFmtId="0" fontId="0" fillId="0" borderId="16" xfId="0" applyBorder="1"/>
    <xf numFmtId="0" fontId="0" fillId="0" borderId="13" xfId="0" applyBorder="1"/>
    <xf numFmtId="0" fontId="0" fillId="36" borderId="13" xfId="0" applyFill="1" applyBorder="1"/>
    <xf numFmtId="0" fontId="19" fillId="37" borderId="13" xfId="0" applyFont="1" applyFill="1" applyBorder="1"/>
    <xf numFmtId="0" fontId="0" fillId="38" borderId="13" xfId="0" applyFill="1" applyBorder="1"/>
    <xf numFmtId="0" fontId="0" fillId="0" borderId="10" xfId="0" applyFill="1" applyBorder="1"/>
    <xf numFmtId="0" fontId="0" fillId="39" borderId="17" xfId="0" applyFill="1" applyBorder="1"/>
    <xf numFmtId="0" fontId="0" fillId="39" borderId="0" xfId="0" applyFill="1"/>
    <xf numFmtId="22" fontId="0" fillId="40" borderId="0" xfId="0" applyNumberFormat="1" applyFill="1"/>
    <xf numFmtId="0" fontId="0" fillId="40" borderId="0" xfId="0" applyFill="1"/>
    <xf numFmtId="0" fontId="16" fillId="41" borderId="12" xfId="0" applyFont="1" applyFill="1" applyBorder="1"/>
    <xf numFmtId="0" fontId="16" fillId="41" borderId="10" xfId="0" applyFont="1" applyFill="1" applyBorder="1"/>
    <xf numFmtId="0" fontId="16" fillId="41" borderId="13" xfId="0" applyFont="1" applyFill="1" applyBorder="1"/>
    <xf numFmtId="0" fontId="0" fillId="41" borderId="11" xfId="0" applyFill="1" applyBorder="1"/>
    <xf numFmtId="0" fontId="16" fillId="38" borderId="10" xfId="0" applyFont="1" applyFill="1" applyBorder="1"/>
    <xf numFmtId="0" fontId="16" fillId="35" borderId="10" xfId="0" applyFont="1" applyFill="1" applyBorder="1" applyAlignment="1">
      <alignment wrapText="1"/>
    </xf>
    <xf numFmtId="0" fontId="0" fillId="35" borderId="0" xfId="0" applyFill="1"/>
    <xf numFmtId="0" fontId="16" fillId="41" borderId="10" xfId="0" applyFont="1" applyFill="1" applyBorder="1" applyAlignment="1">
      <alignment wrapText="1"/>
    </xf>
    <xf numFmtId="0" fontId="0" fillId="41" borderId="0" xfId="0" applyFill="1"/>
    <xf numFmtId="0" fontId="16" fillId="42" borderId="10" xfId="0" applyFont="1" applyFill="1" applyBorder="1"/>
    <xf numFmtId="0" fontId="18" fillId="35" borderId="10" xfId="0" applyFont="1" applyFill="1" applyBorder="1"/>
    <xf numFmtId="0" fontId="0" fillId="0" borderId="20" xfId="0" applyBorder="1"/>
    <xf numFmtId="164" fontId="0" fillId="0" borderId="0" xfId="0" applyNumberFormat="1"/>
    <xf numFmtId="165" fontId="0" fillId="0" borderId="0" xfId="0" applyNumberFormat="1"/>
    <xf numFmtId="0" fontId="20" fillId="39" borderId="18" xfId="0" applyFont="1" applyFill="1" applyBorder="1" applyAlignment="1">
      <alignment horizontal="center"/>
    </xf>
    <xf numFmtId="0" fontId="20" fillId="39" borderId="19" xfId="0" applyFont="1" applyFill="1" applyBorder="1" applyAlignment="1">
      <alignment horizontal="center"/>
    </xf>
    <xf numFmtId="0" fontId="21" fillId="33" borderId="0" xfId="0" applyFont="1" applyFill="1" applyAlignment="1">
      <alignment horizontal="center"/>
    </xf>
    <xf numFmtId="0" fontId="16" fillId="0" borderId="10" xfId="0" applyFont="1" applyBorder="1" applyAlignment="1">
      <alignment horizontal="center"/>
    </xf>
    <xf numFmtId="0" fontId="20" fillId="39" borderId="2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40822</xdr:colOff>
      <xdr:row>1820</xdr:row>
      <xdr:rowOff>6</xdr:rowOff>
    </xdr:from>
    <xdr:to>
      <xdr:col>19</xdr:col>
      <xdr:colOff>54430</xdr:colOff>
      <xdr:row>1849</xdr:row>
      <xdr:rowOff>176908</xdr:rowOff>
    </xdr:to>
    <xdr:grpSp>
      <xdr:nvGrpSpPr>
        <xdr:cNvPr id="35" name="Group 34">
          <a:extLst>
            <a:ext uri="{FF2B5EF4-FFF2-40B4-BE49-F238E27FC236}">
              <a16:creationId xmlns:a16="http://schemas.microsoft.com/office/drawing/2014/main" id="{E7820DF8-C14B-4371-8E05-19B8E465298D}"/>
            </a:ext>
          </a:extLst>
        </xdr:cNvPr>
        <xdr:cNvGrpSpPr/>
      </xdr:nvGrpSpPr>
      <xdr:grpSpPr>
        <a:xfrm>
          <a:off x="40822" y="347009363"/>
          <a:ext cx="16328572" cy="5701402"/>
          <a:chOff x="0" y="354248363"/>
          <a:chExt cx="16328572" cy="5701402"/>
        </a:xfrm>
      </xdr:grpSpPr>
      <xdr:grpSp>
        <xdr:nvGrpSpPr>
          <xdr:cNvPr id="33" name="Group 32">
            <a:extLst>
              <a:ext uri="{FF2B5EF4-FFF2-40B4-BE49-F238E27FC236}">
                <a16:creationId xmlns:a16="http://schemas.microsoft.com/office/drawing/2014/main" id="{79A8181A-19E0-45E9-82F0-B5E8595CC5FF}"/>
              </a:ext>
            </a:extLst>
          </xdr:cNvPr>
          <xdr:cNvGrpSpPr/>
        </xdr:nvGrpSpPr>
        <xdr:grpSpPr>
          <a:xfrm>
            <a:off x="0" y="354248363"/>
            <a:ext cx="15918040" cy="5701402"/>
            <a:chOff x="0" y="354248357"/>
            <a:chExt cx="15918040" cy="5754189"/>
          </a:xfrm>
        </xdr:grpSpPr>
        <xdr:grpSp>
          <xdr:nvGrpSpPr>
            <xdr:cNvPr id="14" name="Group 13">
              <a:extLst>
                <a:ext uri="{FF2B5EF4-FFF2-40B4-BE49-F238E27FC236}">
                  <a16:creationId xmlns:a16="http://schemas.microsoft.com/office/drawing/2014/main" id="{BFE4AB2D-1AAC-453A-9A1F-6F7E1F0B0F3C}"/>
                </a:ext>
              </a:extLst>
            </xdr:cNvPr>
            <xdr:cNvGrpSpPr/>
          </xdr:nvGrpSpPr>
          <xdr:grpSpPr>
            <a:xfrm>
              <a:off x="0" y="354248357"/>
              <a:ext cx="15373171" cy="5754189"/>
              <a:chOff x="-20900" y="4086945"/>
              <a:chExt cx="15210273" cy="5754189"/>
            </a:xfrm>
          </xdr:grpSpPr>
          <xdr:grpSp>
            <xdr:nvGrpSpPr>
              <xdr:cNvPr id="15" name="Group 14">
                <a:extLst>
                  <a:ext uri="{FF2B5EF4-FFF2-40B4-BE49-F238E27FC236}">
                    <a16:creationId xmlns:a16="http://schemas.microsoft.com/office/drawing/2014/main" id="{056E3396-5946-4BC4-B981-0EA8F485937D}"/>
                  </a:ext>
                </a:extLst>
              </xdr:cNvPr>
              <xdr:cNvGrpSpPr/>
            </xdr:nvGrpSpPr>
            <xdr:grpSpPr>
              <a:xfrm>
                <a:off x="-20900" y="4307861"/>
                <a:ext cx="15210273" cy="5533273"/>
                <a:chOff x="559946" y="4359088"/>
                <a:chExt cx="15002609" cy="5533273"/>
              </a:xfrm>
            </xdr:grpSpPr>
            <xdr:pic>
              <xdr:nvPicPr>
                <xdr:cNvPr id="17" name="Picture 16">
                  <a:extLst>
                    <a:ext uri="{FF2B5EF4-FFF2-40B4-BE49-F238E27FC236}">
                      <a16:creationId xmlns:a16="http://schemas.microsoft.com/office/drawing/2014/main" id="{5619FBE9-90F3-4998-B398-0FC3C2F9F9DE}"/>
                    </a:ext>
                  </a:extLst>
                </xdr:cNvPr>
                <xdr:cNvPicPr>
                  <a:picLocks noChangeAspect="1"/>
                </xdr:cNvPicPr>
              </xdr:nvPicPr>
              <xdr:blipFill>
                <a:blip xmlns:r="http://schemas.openxmlformats.org/officeDocument/2006/relationships" r:embed="rId1"/>
                <a:stretch>
                  <a:fillRect/>
                </a:stretch>
              </xdr:blipFill>
              <xdr:spPr>
                <a:xfrm>
                  <a:off x="14263968" y="5192806"/>
                  <a:ext cx="1104200" cy="504762"/>
                </a:xfrm>
                <a:prstGeom prst="rect">
                  <a:avLst/>
                </a:prstGeom>
                <a:ln>
                  <a:solidFill>
                    <a:srgbClr val="FF0000"/>
                  </a:solidFill>
                </a:ln>
              </xdr:spPr>
            </xdr:pic>
            <xdr:grpSp>
              <xdr:nvGrpSpPr>
                <xdr:cNvPr id="19" name="Group 18">
                  <a:extLst>
                    <a:ext uri="{FF2B5EF4-FFF2-40B4-BE49-F238E27FC236}">
                      <a16:creationId xmlns:a16="http://schemas.microsoft.com/office/drawing/2014/main" id="{5301E888-C28E-41BD-81AE-6EC9D35B54FD}"/>
                    </a:ext>
                  </a:extLst>
                </xdr:cNvPr>
                <xdr:cNvGrpSpPr/>
              </xdr:nvGrpSpPr>
              <xdr:grpSpPr>
                <a:xfrm>
                  <a:off x="559946" y="5732438"/>
                  <a:ext cx="12044395" cy="4159923"/>
                  <a:chOff x="1927063" y="356085409"/>
                  <a:chExt cx="12044395" cy="4323201"/>
                </a:xfrm>
              </xdr:grpSpPr>
              <xdr:pic>
                <xdr:nvPicPr>
                  <xdr:cNvPr id="25" name="Picture 24">
                    <a:extLst>
                      <a:ext uri="{FF2B5EF4-FFF2-40B4-BE49-F238E27FC236}">
                        <a16:creationId xmlns:a16="http://schemas.microsoft.com/office/drawing/2014/main" id="{AF7637B4-CE2D-4E49-8280-4926201F7488}"/>
                      </a:ext>
                    </a:extLst>
                  </xdr:cNvPr>
                  <xdr:cNvPicPr>
                    <a:picLocks noChangeAspect="1"/>
                  </xdr:cNvPicPr>
                </xdr:nvPicPr>
                <xdr:blipFill>
                  <a:blip xmlns:r="http://schemas.openxmlformats.org/officeDocument/2006/relationships" r:embed="rId2"/>
                  <a:stretch>
                    <a:fillRect/>
                  </a:stretch>
                </xdr:blipFill>
                <xdr:spPr>
                  <a:xfrm>
                    <a:off x="9233084" y="356255412"/>
                    <a:ext cx="4738374" cy="3980952"/>
                  </a:xfrm>
                  <a:prstGeom prst="rect">
                    <a:avLst/>
                  </a:prstGeom>
                  <a:ln>
                    <a:solidFill>
                      <a:schemeClr val="tx1"/>
                    </a:solidFill>
                  </a:ln>
                </xdr:spPr>
              </xdr:pic>
              <xdr:pic>
                <xdr:nvPicPr>
                  <xdr:cNvPr id="26" name="Picture 25">
                    <a:extLst>
                      <a:ext uri="{FF2B5EF4-FFF2-40B4-BE49-F238E27FC236}">
                        <a16:creationId xmlns:a16="http://schemas.microsoft.com/office/drawing/2014/main" id="{0D5960DB-0112-4120-B4E8-51F953CD4796}"/>
                      </a:ext>
                    </a:extLst>
                  </xdr:cNvPr>
                  <xdr:cNvPicPr>
                    <a:picLocks noChangeAspect="1"/>
                  </xdr:cNvPicPr>
                </xdr:nvPicPr>
                <xdr:blipFill>
                  <a:blip xmlns:r="http://schemas.openxmlformats.org/officeDocument/2006/relationships" r:embed="rId3"/>
                  <a:stretch>
                    <a:fillRect/>
                  </a:stretch>
                </xdr:blipFill>
                <xdr:spPr>
                  <a:xfrm>
                    <a:off x="5231547" y="356085409"/>
                    <a:ext cx="3188234" cy="780952"/>
                  </a:xfrm>
                  <a:prstGeom prst="rect">
                    <a:avLst/>
                  </a:prstGeom>
                  <a:ln>
                    <a:solidFill>
                      <a:srgbClr val="FF0000"/>
                    </a:solidFill>
                  </a:ln>
                </xdr:spPr>
              </xdr:pic>
              <xdr:pic>
                <xdr:nvPicPr>
                  <xdr:cNvPr id="27" name="Picture 26">
                    <a:extLst>
                      <a:ext uri="{FF2B5EF4-FFF2-40B4-BE49-F238E27FC236}">
                        <a16:creationId xmlns:a16="http://schemas.microsoft.com/office/drawing/2014/main" id="{86EA30AD-7549-48A2-AC59-72AC44B092D6}"/>
                      </a:ext>
                    </a:extLst>
                  </xdr:cNvPr>
                  <xdr:cNvPicPr>
                    <a:picLocks noChangeAspect="1"/>
                  </xdr:cNvPicPr>
                </xdr:nvPicPr>
                <xdr:blipFill>
                  <a:blip xmlns:r="http://schemas.openxmlformats.org/officeDocument/2006/relationships" r:embed="rId4"/>
                  <a:stretch>
                    <a:fillRect/>
                  </a:stretch>
                </xdr:blipFill>
                <xdr:spPr>
                  <a:xfrm>
                    <a:off x="1927063" y="358303848"/>
                    <a:ext cx="7590475" cy="2104762"/>
                  </a:xfrm>
                  <a:prstGeom prst="rect">
                    <a:avLst/>
                  </a:prstGeom>
                  <a:ln>
                    <a:solidFill>
                      <a:schemeClr val="tx1"/>
                    </a:solidFill>
                  </a:ln>
                </xdr:spPr>
              </xdr:pic>
              <xdr:pic>
                <xdr:nvPicPr>
                  <xdr:cNvPr id="28" name="Picture 27">
                    <a:extLst>
                      <a:ext uri="{FF2B5EF4-FFF2-40B4-BE49-F238E27FC236}">
                        <a16:creationId xmlns:a16="http://schemas.microsoft.com/office/drawing/2014/main" id="{0BA9CBEC-0B91-4F03-9C67-64D3D56A1DF4}"/>
                      </a:ext>
                    </a:extLst>
                  </xdr:cNvPr>
                  <xdr:cNvPicPr>
                    <a:picLocks noChangeAspect="1"/>
                  </xdr:cNvPicPr>
                </xdr:nvPicPr>
                <xdr:blipFill>
                  <a:blip xmlns:r="http://schemas.openxmlformats.org/officeDocument/2006/relationships" r:embed="rId5"/>
                  <a:stretch>
                    <a:fillRect/>
                  </a:stretch>
                </xdr:blipFill>
                <xdr:spPr>
                  <a:xfrm>
                    <a:off x="3934207" y="357141859"/>
                    <a:ext cx="4571429" cy="1028571"/>
                  </a:xfrm>
                  <a:prstGeom prst="rect">
                    <a:avLst/>
                  </a:prstGeom>
                  <a:ln>
                    <a:solidFill>
                      <a:schemeClr val="tx1"/>
                    </a:solidFill>
                  </a:ln>
                </xdr:spPr>
              </xdr:pic>
            </xdr:grpSp>
            <xdr:pic>
              <xdr:nvPicPr>
                <xdr:cNvPr id="21" name="Picture 20">
                  <a:extLst>
                    <a:ext uri="{FF2B5EF4-FFF2-40B4-BE49-F238E27FC236}">
                      <a16:creationId xmlns:a16="http://schemas.microsoft.com/office/drawing/2014/main" id="{CDA2E870-7820-4EFD-8904-B03878BD3C01}"/>
                    </a:ext>
                  </a:extLst>
                </xdr:cNvPr>
                <xdr:cNvPicPr>
                  <a:picLocks noChangeAspect="1"/>
                </xdr:cNvPicPr>
              </xdr:nvPicPr>
              <xdr:blipFill>
                <a:blip xmlns:r="http://schemas.openxmlformats.org/officeDocument/2006/relationships" r:embed="rId6"/>
                <a:stretch>
                  <a:fillRect/>
                </a:stretch>
              </xdr:blipFill>
              <xdr:spPr>
                <a:xfrm>
                  <a:off x="13567909" y="8081204"/>
                  <a:ext cx="1994646" cy="444152"/>
                </a:xfrm>
                <a:prstGeom prst="rect">
                  <a:avLst/>
                </a:prstGeom>
                <a:ln>
                  <a:solidFill>
                    <a:srgbClr val="FF0000"/>
                  </a:solidFill>
                </a:ln>
              </xdr:spPr>
            </xdr:pic>
            <xdr:sp macro="" textlink="">
              <xdr:nvSpPr>
                <xdr:cNvPr id="22" name="TextBox 21">
                  <a:extLst>
                    <a:ext uri="{FF2B5EF4-FFF2-40B4-BE49-F238E27FC236}">
                      <a16:creationId xmlns:a16="http://schemas.microsoft.com/office/drawing/2014/main" id="{744EADE7-EDE8-4336-9890-92DB095EE6E8}"/>
                    </a:ext>
                  </a:extLst>
                </xdr:cNvPr>
                <xdr:cNvSpPr txBox="1"/>
              </xdr:nvSpPr>
              <xdr:spPr>
                <a:xfrm>
                  <a:off x="10824882" y="4359088"/>
                  <a:ext cx="96370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Either Or</a:t>
                  </a:r>
                </a:p>
              </xdr:txBody>
            </xdr:sp>
            <xdr:cxnSp macro="">
              <xdr:nvCxnSpPr>
                <xdr:cNvPr id="23" name="Straight Arrow Connector 22">
                  <a:extLst>
                    <a:ext uri="{FF2B5EF4-FFF2-40B4-BE49-F238E27FC236}">
                      <a16:creationId xmlns:a16="http://schemas.microsoft.com/office/drawing/2014/main" id="{58F8CF7A-5951-419C-8396-D6D5A0929A32}"/>
                    </a:ext>
                  </a:extLst>
                </xdr:cNvPr>
                <xdr:cNvCxnSpPr/>
              </xdr:nvCxnSpPr>
              <xdr:spPr>
                <a:xfrm flipH="1">
                  <a:off x="7048500" y="4639235"/>
                  <a:ext cx="3854825" cy="1490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DAFDAB05-AAED-47EA-A9AD-A1F2E8D4EC53}"/>
                    </a:ext>
                  </a:extLst>
                </xdr:cNvPr>
                <xdr:cNvCxnSpPr/>
              </xdr:nvCxnSpPr>
              <xdr:spPr>
                <a:xfrm>
                  <a:off x="11575676" y="4616824"/>
                  <a:ext cx="2223583" cy="12902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pic>
            <xdr:nvPicPr>
              <xdr:cNvPr id="16" name="Picture 15">
                <a:extLst>
                  <a:ext uri="{FF2B5EF4-FFF2-40B4-BE49-F238E27FC236}">
                    <a16:creationId xmlns:a16="http://schemas.microsoft.com/office/drawing/2014/main" id="{2C06C55E-AA4A-48E6-B101-C0132583BBE5}"/>
                  </a:ext>
                </a:extLst>
              </xdr:cNvPr>
              <xdr:cNvPicPr>
                <a:picLocks noChangeAspect="1"/>
              </xdr:cNvPicPr>
            </xdr:nvPicPr>
            <xdr:blipFill>
              <a:blip xmlns:r="http://schemas.openxmlformats.org/officeDocument/2006/relationships" r:embed="rId7"/>
              <a:stretch>
                <a:fillRect/>
              </a:stretch>
            </xdr:blipFill>
            <xdr:spPr>
              <a:xfrm>
                <a:off x="3023988" y="4086945"/>
                <a:ext cx="4289715" cy="685714"/>
              </a:xfrm>
              <a:prstGeom prst="rect">
                <a:avLst/>
              </a:prstGeom>
              <a:solidFill>
                <a:srgbClr val="000000">
                  <a:shade val="95000"/>
                </a:srgbClr>
              </a:solidFill>
              <a:ln w="76200" cap="sq">
                <a:solidFill>
                  <a:srgbClr val="000000"/>
                </a:solidFill>
                <a:miter lim="800000"/>
              </a:ln>
              <a:effectLst>
                <a:outerShdw blurRad="254000" dist="190500" dir="2700000" sy="90000" algn="bl" rotWithShape="0">
                  <a:srgbClr val="000000">
                    <a:alpha val="40000"/>
                  </a:srgbClr>
                </a:outerShdw>
              </a:effectLst>
            </xdr:spPr>
          </xdr:pic>
        </xdr:grpSp>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CFDAC9A4-8F51-4E08-9832-D4C2D0D2916B}"/>
                    </a:ext>
                  </a:extLst>
                </xdr:cNvPr>
                <xdr:cNvSpPr txBox="1"/>
              </xdr:nvSpPr>
              <xdr:spPr>
                <a:xfrm>
                  <a:off x="13438835" y="356032502"/>
                  <a:ext cx="2479205" cy="60112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800" b="0" i="1">
                                <a:latin typeface="Cambria Math" panose="02040503050406030204" pitchFamily="18" charset="0"/>
                              </a:rPr>
                            </m:ctrlPr>
                          </m:sSubSupPr>
                          <m:e>
                            <m:r>
                              <a:rPr lang="en-US" sz="1800" b="0" i="1">
                                <a:latin typeface="Cambria Math" panose="02040503050406030204" pitchFamily="18" charset="0"/>
                              </a:rPr>
                              <m:t>𝑄</m:t>
                            </m:r>
                          </m:e>
                          <m:sub>
                            <m:r>
                              <a:rPr lang="en-US" sz="1800" b="0" i="1">
                                <a:latin typeface="Cambria Math" panose="02040503050406030204" pitchFamily="18" charset="0"/>
                              </a:rPr>
                              <m:t>𝑇𝐼𝑅</m:t>
                            </m:r>
                          </m:sub>
                          <m:sup>
                            <m:r>
                              <a:rPr lang="en-US" sz="1800" b="0" i="1">
                                <a:latin typeface="Cambria Math" panose="02040503050406030204" pitchFamily="18" charset="0"/>
                              </a:rPr>
                              <m:t>+</m:t>
                            </m:r>
                          </m:sup>
                        </m:sSubSup>
                        <m:r>
                          <a:rPr lang="en-US" sz="1800" b="0" i="1">
                            <a:latin typeface="Cambria Math" panose="02040503050406030204" pitchFamily="18" charset="0"/>
                          </a:rPr>
                          <m:t>= </m:t>
                        </m:r>
                        <m:sSub>
                          <m:sSubPr>
                            <m:ctrlPr>
                              <a:rPr lang="en-US" sz="1800" b="0" i="1">
                                <a:latin typeface="Cambria Math" panose="02040503050406030204" pitchFamily="18" charset="0"/>
                              </a:rPr>
                            </m:ctrlPr>
                          </m:sSubPr>
                          <m:e>
                            <m:r>
                              <m:rPr>
                                <m:sty m:val="p"/>
                              </m:rPr>
                              <a:rPr lang="el-GR" sz="1800" b="0" i="1">
                                <a:latin typeface="Cambria Math" panose="02040503050406030204" pitchFamily="18" charset="0"/>
                              </a:rPr>
                              <m:t>α</m:t>
                            </m:r>
                          </m:e>
                          <m:sub>
                            <m:r>
                              <a:rPr lang="en-US" sz="1800" b="0" i="1">
                                <a:latin typeface="Cambria Math" panose="02040503050406030204" pitchFamily="18" charset="0"/>
                              </a:rPr>
                              <m:t>𝐿</m:t>
                            </m:r>
                          </m:sub>
                        </m:sSub>
                        <m:d>
                          <m:dPr>
                            <m:ctrlPr>
                              <a:rPr lang="en-US" sz="1800" b="0" i="1">
                                <a:latin typeface="Cambria Math" panose="02040503050406030204" pitchFamily="18" charset="0"/>
                              </a:rPr>
                            </m:ctrlPr>
                          </m:dPr>
                          <m:e>
                            <m:sSub>
                              <m:sSubPr>
                                <m:ctrlPr>
                                  <a:rPr lang="en-US" sz="1800" b="0" i="1">
                                    <a:latin typeface="Cambria Math" panose="02040503050406030204" pitchFamily="18" charset="0"/>
                                  </a:rPr>
                                </m:ctrlPr>
                              </m:sSubPr>
                              <m:e>
                                <m:r>
                                  <a:rPr lang="en-US" sz="1800" b="0" i="1">
                                    <a:latin typeface="Cambria Math" panose="02040503050406030204" pitchFamily="18" charset="0"/>
                                  </a:rPr>
                                  <m:t>𝐹</m:t>
                                </m:r>
                              </m:e>
                              <m:sub>
                                <m:r>
                                  <a:rPr lang="en-US" sz="1800" b="0" i="1">
                                    <a:latin typeface="Cambria Math" panose="02040503050406030204" pitchFamily="18" charset="0"/>
                                  </a:rPr>
                                  <m:t>𝑎</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𝐿</m:t>
                                </m:r>
                              </m:e>
                              <m:sub>
                                <m:r>
                                  <a:rPr lang="en-US" sz="1800" b="0" i="1">
                                    <a:latin typeface="Cambria Math" panose="02040503050406030204" pitchFamily="18" charset="0"/>
                                  </a:rPr>
                                  <m:t>𝑎</m:t>
                                </m:r>
                              </m:sub>
                            </m:sSub>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𝐹</m:t>
                                </m:r>
                              </m:e>
                              <m:sub>
                                <m:r>
                                  <a:rPr lang="en-US" sz="1800" b="0" i="1">
                                    <a:latin typeface="Cambria Math" panose="02040503050406030204" pitchFamily="18" charset="0"/>
                                  </a:rPr>
                                  <m:t>𝑔</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𝐿</m:t>
                                </m:r>
                              </m:e>
                              <m:sub>
                                <m:r>
                                  <a:rPr lang="en-US" sz="1800" b="0" i="1">
                                    <a:latin typeface="Cambria Math" panose="02040503050406030204" pitchFamily="18" charset="0"/>
                                  </a:rPr>
                                  <m:t>𝑔</m:t>
                                </m:r>
                              </m:sub>
                            </m:sSub>
                          </m:e>
                        </m:d>
                      </m:oMath>
                    </m:oMathPara>
                  </a14:m>
                  <a:endParaRPr lang="en-US" sz="1800" b="0"/>
                </a:p>
                <a:p>
                  <a:endParaRPr lang="en-US" sz="1800"/>
                </a:p>
              </xdr:txBody>
            </xdr:sp>
          </mc:Choice>
          <mc:Fallback xmlns="">
            <xdr:sp macro="" textlink="">
              <xdr:nvSpPr>
                <xdr:cNvPr id="30" name="TextBox 29">
                  <a:extLst>
                    <a:ext uri="{FF2B5EF4-FFF2-40B4-BE49-F238E27FC236}">
                      <a16:creationId xmlns:a16="http://schemas.microsoft.com/office/drawing/2014/main" id="{CFDAC9A4-8F51-4E08-9832-D4C2D0D2916B}"/>
                    </a:ext>
                  </a:extLst>
                </xdr:cNvPr>
                <xdr:cNvSpPr txBox="1"/>
              </xdr:nvSpPr>
              <xdr:spPr>
                <a:xfrm>
                  <a:off x="13438835" y="356032502"/>
                  <a:ext cx="2479205" cy="60112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800" b="0" i="0">
                      <a:latin typeface="Cambria Math" panose="02040503050406030204" pitchFamily="18" charset="0"/>
                    </a:rPr>
                    <a:t>𝑄_𝑇𝐼𝑅^+= </a:t>
                  </a:r>
                  <a:r>
                    <a:rPr lang="el-GR" sz="1800" b="0" i="0">
                      <a:latin typeface="Cambria Math" panose="02040503050406030204" pitchFamily="18" charset="0"/>
                    </a:rPr>
                    <a:t>α</a:t>
                  </a:r>
                  <a:r>
                    <a:rPr lang="en-US" sz="1800" b="0" i="0">
                      <a:latin typeface="Cambria Math" panose="02040503050406030204" pitchFamily="18" charset="0"/>
                    </a:rPr>
                    <a:t>_𝐿 (𝐹_𝑎 𝐿_𝑎+𝐹_𝑔 𝐿_𝑔 )</a:t>
                  </a:r>
                  <a:endParaRPr lang="en-US" sz="1800" b="0"/>
                </a:p>
                <a:p>
                  <a:endParaRPr lang="en-US" sz="1800"/>
                </a:p>
              </xdr:txBody>
            </xdr:sp>
          </mc:Fallback>
        </mc:AlternateContent>
      </xdr:grpSp>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5F0EC9A3-C6A8-40DF-AA3B-6221F238B54D}"/>
                  </a:ext>
                </a:extLst>
              </xdr:cNvPr>
              <xdr:cNvSpPr txBox="1"/>
            </xdr:nvSpPr>
            <xdr:spPr>
              <a:xfrm>
                <a:off x="12341678" y="356942570"/>
                <a:ext cx="3986894" cy="87085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left"/>
                    </m:oMathParaPr>
                    <m:oMath xmlns:m="http://schemas.openxmlformats.org/officeDocument/2006/math">
                      <m:sSubSup>
                        <m:sSubSupPr>
                          <m:ctrlPr>
                            <a:rPr lang="en-US" sz="1800" b="0" i="1">
                              <a:latin typeface="Cambria Math" panose="02040503050406030204" pitchFamily="18" charset="0"/>
                            </a:rPr>
                          </m:ctrlPr>
                        </m:sSubSupPr>
                        <m:e>
                          <m:r>
                            <a:rPr lang="en-US" sz="1800" b="0" i="1">
                              <a:latin typeface="Cambria Math" panose="02040503050406030204" pitchFamily="18" charset="0"/>
                            </a:rPr>
                            <m:t>𝑄</m:t>
                          </m:r>
                        </m:e>
                        <m:sub>
                          <m:r>
                            <a:rPr lang="en-US" sz="1800" b="0" i="1">
                              <a:latin typeface="Cambria Math" panose="02040503050406030204" pitchFamily="18" charset="0"/>
                            </a:rPr>
                            <m:t>𝑇𝐼𝑅</m:t>
                          </m:r>
                        </m:sub>
                        <m:sup>
                          <m:r>
                            <a:rPr lang="en-US" sz="1800" b="0" i="1">
                              <a:latin typeface="Cambria Math" panose="02040503050406030204" pitchFamily="18" charset="0"/>
                            </a:rPr>
                            <m:t>−</m:t>
                          </m:r>
                        </m:sup>
                      </m:sSubSup>
                      <m:r>
                        <a:rPr lang="en-US" sz="1800" b="0" i="1">
                          <a:latin typeface="Cambria Math" panose="02040503050406030204" pitchFamily="18" charset="0"/>
                        </a:rPr>
                        <m:t>= </m:t>
                      </m:r>
                      <m:r>
                        <m:rPr>
                          <m:sty m:val="p"/>
                        </m:rPr>
                        <a:rPr lang="el-GR" sz="1800" b="0" i="1">
                          <a:latin typeface="Cambria Math" panose="02040503050406030204" pitchFamily="18" charset="0"/>
                        </a:rPr>
                        <m:t>εσ</m:t>
                      </m:r>
                      <m:sSubSup>
                        <m:sSubSupPr>
                          <m:ctrlPr>
                            <a:rPr lang="en-US" sz="1800" b="0" i="1">
                              <a:latin typeface="Cambria Math" panose="02040503050406030204" pitchFamily="18" charset="0"/>
                            </a:rPr>
                          </m:ctrlPr>
                        </m:sSubSupPr>
                        <m:e>
                          <m:r>
                            <a:rPr lang="en-US" sz="1800" b="0" i="1">
                              <a:latin typeface="Cambria Math" panose="02040503050406030204" pitchFamily="18" charset="0"/>
                            </a:rPr>
                            <m:t>𝑇</m:t>
                          </m:r>
                        </m:e>
                        <m:sub>
                          <m:r>
                            <a:rPr lang="en-US" sz="1800" b="0" i="1">
                              <a:latin typeface="Cambria Math" panose="02040503050406030204" pitchFamily="18" charset="0"/>
                            </a:rPr>
                            <m:t>𝑎𝑖𝑟</m:t>
                          </m:r>
                          <m:r>
                            <a:rPr lang="en-US" sz="1800" b="0" i="1">
                              <a:latin typeface="Cambria Math" panose="02040503050406030204" pitchFamily="18" charset="0"/>
                            </a:rPr>
                            <m:t> </m:t>
                          </m:r>
                        </m:sub>
                        <m:sup>
                          <m:r>
                            <a:rPr lang="en-US" sz="1800" b="0" i="1">
                              <a:latin typeface="Cambria Math" panose="02040503050406030204" pitchFamily="18" charset="0"/>
                            </a:rPr>
                            <m:t>4</m:t>
                          </m:r>
                        </m:sup>
                      </m:sSubSup>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𝐶</m:t>
                          </m:r>
                        </m:e>
                        <m:sub>
                          <m:r>
                            <a:rPr lang="en-US" sz="1800" b="0" i="1">
                              <a:latin typeface="Cambria Math" panose="02040503050406030204" pitchFamily="18" charset="0"/>
                            </a:rPr>
                            <m:t>𝑝𝑎</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𝑔</m:t>
                          </m:r>
                        </m:e>
                        <m:sub>
                          <m:r>
                            <a:rPr lang="en-US" sz="1800" b="0" i="1">
                              <a:latin typeface="Cambria Math" panose="02040503050406030204" pitchFamily="18" charset="0"/>
                            </a:rPr>
                            <m:t>𝑟</m:t>
                          </m:r>
                        </m:sub>
                      </m:sSub>
                      <m:d>
                        <m:dPr>
                          <m:ctrlPr>
                            <a:rPr lang="en-US" sz="1800" b="0" i="1">
                              <a:latin typeface="Cambria Math" panose="02040503050406030204" pitchFamily="18" charset="0"/>
                            </a:rPr>
                          </m:ctrlPr>
                        </m:dPr>
                        <m:e>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𝑙𝑒𝑎𝑓</m:t>
                              </m:r>
                            </m:sub>
                          </m:sSub>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𝑎𝑖𝑟</m:t>
                              </m:r>
                            </m:sub>
                          </m:sSub>
                        </m:e>
                      </m:d>
                    </m:oMath>
                  </m:oMathPara>
                </a14:m>
                <a:endParaRPr lang="en-US" sz="1800" b="0"/>
              </a:p>
              <a:p>
                <a:r>
                  <a:rPr lang="en-US" sz="1800" b="0"/>
                  <a:t> where</a:t>
                </a:r>
                <a:r>
                  <a:rPr lang="en-US" sz="1800" b="0" baseline="0"/>
                  <a:t> </a:t>
                </a:r>
                <a:r>
                  <a:rPr lang="el-GR" sz="1800" b="0" baseline="0"/>
                  <a:t>ε</a:t>
                </a:r>
                <a:r>
                  <a:rPr lang="en-US" sz="1800" b="0" baseline="0"/>
                  <a:t> = </a:t>
                </a:r>
                <a:r>
                  <a:rPr lang="el-GR" sz="1800" b="0" baseline="0"/>
                  <a:t>α</a:t>
                </a:r>
                <a:r>
                  <a:rPr lang="en-US" sz="1800" b="0" baseline="0"/>
                  <a:t>L and </a:t>
                </a:r>
                <a14:m>
                  <m:oMath xmlns:m="http://schemas.openxmlformats.org/officeDocument/2006/math">
                    <m:sSub>
                      <m:sSubPr>
                        <m:ctrlPr>
                          <a:rPr lang="en-US" sz="1800" b="0" i="1" baseline="0">
                            <a:latin typeface="Cambria Math" panose="02040503050406030204" pitchFamily="18" charset="0"/>
                          </a:rPr>
                        </m:ctrlPr>
                      </m:sSubPr>
                      <m:e>
                        <m:r>
                          <a:rPr lang="en-US" sz="1800" b="0" i="1" baseline="0">
                            <a:latin typeface="Cambria Math" panose="02040503050406030204" pitchFamily="18" charset="0"/>
                          </a:rPr>
                          <m:t>𝑔</m:t>
                        </m:r>
                      </m:e>
                      <m:sub>
                        <m:r>
                          <a:rPr lang="en-US" sz="1800" b="0" i="1" baseline="0">
                            <a:latin typeface="Cambria Math" panose="02040503050406030204" pitchFamily="18" charset="0"/>
                          </a:rPr>
                          <m:t>𝑟</m:t>
                        </m:r>
                      </m:sub>
                    </m:sSub>
                    <m:r>
                      <a:rPr lang="en-US" sz="1800" b="0" i="1" baseline="0">
                        <a:latin typeface="Cambria Math" panose="02040503050406030204" pitchFamily="18" charset="0"/>
                      </a:rPr>
                      <m:t>=(4</m:t>
                    </m:r>
                    <m:r>
                      <m:rPr>
                        <m:sty m:val="p"/>
                      </m:rPr>
                      <a:rPr lang="el-GR" sz="1800" b="0" i="1" baseline="0">
                        <a:latin typeface="Cambria Math" panose="02040503050406030204" pitchFamily="18" charset="0"/>
                      </a:rPr>
                      <m:t>σ</m:t>
                    </m:r>
                    <m:sSubSup>
                      <m:sSubSupPr>
                        <m:ctrlPr>
                          <a:rPr lang="en-US" sz="1800" b="0" i="1" baseline="0">
                            <a:latin typeface="Cambria Math" panose="02040503050406030204" pitchFamily="18" charset="0"/>
                          </a:rPr>
                        </m:ctrlPr>
                      </m:sSubSupPr>
                      <m:e>
                        <m:r>
                          <a:rPr lang="en-US" sz="1800" b="0" i="1" baseline="0">
                            <a:latin typeface="Cambria Math" panose="02040503050406030204" pitchFamily="18" charset="0"/>
                          </a:rPr>
                          <m:t>𝑇</m:t>
                        </m:r>
                      </m:e>
                      <m:sub>
                        <m:r>
                          <a:rPr lang="en-US" sz="1800" b="0" i="1" baseline="0">
                            <a:latin typeface="Cambria Math" panose="02040503050406030204" pitchFamily="18" charset="0"/>
                          </a:rPr>
                          <m:t>𝑎𝑖𝑟</m:t>
                        </m:r>
                      </m:sub>
                      <m:sup>
                        <m:r>
                          <a:rPr lang="en-US" sz="1800" b="0" i="1" baseline="0">
                            <a:latin typeface="Cambria Math" panose="02040503050406030204" pitchFamily="18" charset="0"/>
                          </a:rPr>
                          <m:t>3</m:t>
                        </m:r>
                      </m:sup>
                    </m:sSubSup>
                    <m:r>
                      <a:rPr lang="en-US" sz="1800" b="0" i="1" baseline="0">
                        <a:latin typeface="Cambria Math" panose="02040503050406030204" pitchFamily="18" charset="0"/>
                      </a:rPr>
                      <m:t>)/</m:t>
                    </m:r>
                    <m:sSub>
                      <m:sSubPr>
                        <m:ctrlPr>
                          <a:rPr lang="en-US" sz="1800" b="0" i="1" baseline="0">
                            <a:latin typeface="Cambria Math" panose="02040503050406030204" pitchFamily="18" charset="0"/>
                          </a:rPr>
                        </m:ctrlPr>
                      </m:sSubPr>
                      <m:e>
                        <m:r>
                          <a:rPr lang="en-US" sz="1800" b="0" i="1" baseline="0">
                            <a:latin typeface="Cambria Math" panose="02040503050406030204" pitchFamily="18" charset="0"/>
                          </a:rPr>
                          <m:t>(</m:t>
                        </m:r>
                        <m:r>
                          <a:rPr lang="en-US" sz="1800" b="0" i="1" baseline="0">
                            <a:latin typeface="Cambria Math" panose="02040503050406030204" pitchFamily="18" charset="0"/>
                          </a:rPr>
                          <m:t>𝐶</m:t>
                        </m:r>
                      </m:e>
                      <m:sub>
                        <m:r>
                          <a:rPr lang="en-US" sz="1800" b="0" i="1" baseline="0">
                            <a:latin typeface="Cambria Math" panose="02040503050406030204" pitchFamily="18" charset="0"/>
                          </a:rPr>
                          <m:t>𝑝</m:t>
                        </m:r>
                        <m:r>
                          <a:rPr lang="en-US" sz="1800" b="0" i="1" baseline="0">
                            <a:latin typeface="Cambria Math" panose="02040503050406030204" pitchFamily="18" charset="0"/>
                          </a:rPr>
                          <m:t>,</m:t>
                        </m:r>
                        <m:r>
                          <a:rPr lang="en-US" sz="1800" b="0" i="1" baseline="0">
                            <a:latin typeface="Cambria Math" panose="02040503050406030204" pitchFamily="18" charset="0"/>
                          </a:rPr>
                          <m:t>𝑎</m:t>
                        </m:r>
                      </m:sub>
                    </m:sSub>
                    <m:r>
                      <a:rPr lang="en-US" sz="1800" b="0" i="1" baseline="0">
                        <a:latin typeface="Cambria Math" panose="02040503050406030204" pitchFamily="18" charset="0"/>
                      </a:rPr>
                      <m:t>) </m:t>
                    </m:r>
                  </m:oMath>
                </a14:m>
                <a:r>
                  <a:rPr lang="en-US" sz="1800" b="0"/>
                  <a:t>  </a:t>
                </a:r>
              </a:p>
              <a:p>
                <a:endParaRPr lang="en-US" sz="1800"/>
              </a:p>
            </xdr:txBody>
          </xdr:sp>
        </mc:Choice>
        <mc:Fallback xmlns="">
          <xdr:sp macro="" textlink="">
            <xdr:nvSpPr>
              <xdr:cNvPr id="34" name="TextBox 33">
                <a:extLst>
                  <a:ext uri="{FF2B5EF4-FFF2-40B4-BE49-F238E27FC236}">
                    <a16:creationId xmlns:a16="http://schemas.microsoft.com/office/drawing/2014/main" id="{5F0EC9A3-C6A8-40DF-AA3B-6221F238B54D}"/>
                  </a:ext>
                </a:extLst>
              </xdr:cNvPr>
              <xdr:cNvSpPr txBox="1"/>
            </xdr:nvSpPr>
            <xdr:spPr>
              <a:xfrm>
                <a:off x="12341678" y="356942570"/>
                <a:ext cx="3986894" cy="87085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n-US" sz="1800" b="0" i="0">
                    <a:latin typeface="Cambria Math" panose="02040503050406030204" pitchFamily="18" charset="0"/>
                  </a:rPr>
                  <a:t>𝑄_𝑇𝐼𝑅^−= </a:t>
                </a:r>
                <a:r>
                  <a:rPr lang="el-GR" sz="1800" b="0" i="0">
                    <a:latin typeface="Cambria Math" panose="02040503050406030204" pitchFamily="18" charset="0"/>
                  </a:rPr>
                  <a:t>εσ</a:t>
                </a:r>
                <a:r>
                  <a:rPr lang="en-US" sz="1800" b="0" i="0">
                    <a:latin typeface="Cambria Math" panose="02040503050406030204" pitchFamily="18" charset="0"/>
                  </a:rPr>
                  <a:t>𝑇_(𝑎𝑖𝑟 )^4+𝐶_𝑝𝑎 𝑔_𝑟 (𝑇_𝑙𝑒𝑎𝑓−𝑇_𝑎𝑖𝑟 )</a:t>
                </a:r>
                <a:endParaRPr lang="en-US" sz="1800" b="0"/>
              </a:p>
              <a:p>
                <a:r>
                  <a:rPr lang="en-US" sz="1800" b="0"/>
                  <a:t> where</a:t>
                </a:r>
                <a:r>
                  <a:rPr lang="en-US" sz="1800" b="0" baseline="0"/>
                  <a:t> </a:t>
                </a:r>
                <a:r>
                  <a:rPr lang="el-GR" sz="1800" b="0" baseline="0"/>
                  <a:t>ε</a:t>
                </a:r>
                <a:r>
                  <a:rPr lang="en-US" sz="1800" b="0" baseline="0"/>
                  <a:t> = </a:t>
                </a:r>
                <a:r>
                  <a:rPr lang="el-GR" sz="1800" b="0" baseline="0"/>
                  <a:t>α</a:t>
                </a:r>
                <a:r>
                  <a:rPr lang="en-US" sz="1800" b="0" baseline="0"/>
                  <a:t>L and </a:t>
                </a:r>
                <a:r>
                  <a:rPr lang="en-US" sz="1800" b="0" i="0" baseline="0">
                    <a:latin typeface="Cambria Math" panose="02040503050406030204" pitchFamily="18" charset="0"/>
                  </a:rPr>
                  <a:t>𝑔_𝑟=(4</a:t>
                </a:r>
                <a:r>
                  <a:rPr lang="el-GR" sz="1800" b="0" i="0" baseline="0">
                    <a:latin typeface="Cambria Math" panose="02040503050406030204" pitchFamily="18" charset="0"/>
                  </a:rPr>
                  <a:t>σ</a:t>
                </a:r>
                <a:r>
                  <a:rPr lang="en-US" sz="1800" b="0" i="0" baseline="0">
                    <a:latin typeface="Cambria Math" panose="02040503050406030204" pitchFamily="18" charset="0"/>
                  </a:rPr>
                  <a:t>𝑇_𝑎𝑖𝑟^3)/〖(𝐶〗_(𝑝,𝑎)) </a:t>
                </a:r>
                <a:r>
                  <a:rPr lang="en-US" sz="1800" b="0"/>
                  <a:t>  </a:t>
                </a:r>
              </a:p>
              <a:p>
                <a:endParaRPr lang="en-US" sz="1800"/>
              </a:p>
            </xdr:txBody>
          </xdr:sp>
        </mc:Fallback>
      </mc:AlternateContent>
    </xdr:grpSp>
    <xdr:clientData/>
  </xdr:twoCellAnchor>
  <xdr:twoCellAnchor>
    <xdr:from>
      <xdr:col>14</xdr:col>
      <xdr:colOff>517071</xdr:colOff>
      <xdr:row>1846</xdr:row>
      <xdr:rowOff>40827</xdr:rowOff>
    </xdr:from>
    <xdr:to>
      <xdr:col>21</xdr:col>
      <xdr:colOff>435428</xdr:colOff>
      <xdr:row>1851</xdr:row>
      <xdr:rowOff>0</xdr:rowOff>
    </xdr:to>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E5C0DB4D-C9D0-49DC-99CA-89FA493A6FDD}"/>
                </a:ext>
              </a:extLst>
            </xdr:cNvPr>
            <xdr:cNvSpPr txBox="1"/>
          </xdr:nvSpPr>
          <xdr:spPr>
            <a:xfrm>
              <a:off x="12600214" y="359242184"/>
              <a:ext cx="6300107" cy="1347101"/>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left"/>
                  </m:oMathParaPr>
                  <m:oMath xmlns:m="http://schemas.openxmlformats.org/officeDocument/2006/math">
                    <m:sSub>
                      <m:sSubPr>
                        <m:ctrlPr>
                          <a:rPr lang="en-US" sz="1800" b="0" i="1">
                            <a:latin typeface="Cambria Math" panose="02040503050406030204" pitchFamily="18" charset="0"/>
                          </a:rPr>
                        </m:ctrlPr>
                      </m:sSubPr>
                      <m:e>
                        <m:r>
                          <m:rPr>
                            <m:sty m:val="p"/>
                          </m:rPr>
                          <a:rPr lang="en-US" sz="1800" b="0" i="0">
                            <a:latin typeface="Cambria Math" panose="02040503050406030204" pitchFamily="18" charset="0"/>
                          </a:rPr>
                          <m:t>Q</m:t>
                        </m:r>
                      </m:e>
                      <m:sub>
                        <m:r>
                          <m:rPr>
                            <m:sty m:val="p"/>
                          </m:rPr>
                          <a:rPr lang="en-US" sz="1800" b="0" i="0">
                            <a:latin typeface="Cambria Math" panose="02040503050406030204" pitchFamily="18" charset="0"/>
                          </a:rPr>
                          <m:t>C</m:t>
                        </m:r>
                      </m:sub>
                    </m:sSub>
                    <m:r>
                      <a:rPr lang="en-US" sz="1800" b="0" i="1">
                        <a:latin typeface="Cambria Math" panose="02040503050406030204" pitchFamily="18" charset="0"/>
                      </a:rPr>
                      <m:t>= </m:t>
                    </m:r>
                    <m:sSub>
                      <m:sSubPr>
                        <m:ctrlPr>
                          <a:rPr lang="en-US" sz="1800" b="0" i="1">
                            <a:latin typeface="Cambria Math" panose="02040503050406030204" pitchFamily="18" charset="0"/>
                          </a:rPr>
                        </m:ctrlPr>
                      </m:sSubPr>
                      <m:e>
                        <m:r>
                          <a:rPr lang="en-US" sz="1800" b="0" i="1">
                            <a:latin typeface="Cambria Math" panose="02040503050406030204" pitchFamily="18" charset="0"/>
                          </a:rPr>
                          <m:t>𝐶</m:t>
                        </m:r>
                      </m:e>
                      <m:sub>
                        <m:r>
                          <a:rPr lang="en-US" sz="1800" b="0" i="1">
                            <a:latin typeface="Cambria Math" panose="02040503050406030204" pitchFamily="18" charset="0"/>
                          </a:rPr>
                          <m:t>𝑝𝑎</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𝑔</m:t>
                        </m:r>
                      </m:e>
                      <m:sub>
                        <m:r>
                          <a:rPr lang="en-US" sz="1800" b="0" i="1">
                            <a:latin typeface="Cambria Math" panose="02040503050406030204" pitchFamily="18" charset="0"/>
                          </a:rPr>
                          <m:t>𝑏</m:t>
                        </m:r>
                        <m:r>
                          <a:rPr lang="en-US" sz="1800" b="0" i="1">
                            <a:latin typeface="Cambria Math" panose="02040503050406030204" pitchFamily="18" charset="0"/>
                          </a:rPr>
                          <m:t>,</m:t>
                        </m:r>
                        <m:r>
                          <a:rPr lang="en-US" sz="1800" b="0" i="1">
                            <a:latin typeface="Cambria Math" panose="02040503050406030204" pitchFamily="18" charset="0"/>
                          </a:rPr>
                          <m:t>h</m:t>
                        </m:r>
                      </m:sub>
                    </m:sSub>
                    <m:d>
                      <m:dPr>
                        <m:ctrlPr>
                          <a:rPr lang="en-US" sz="1800" b="0" i="1">
                            <a:latin typeface="Cambria Math" panose="02040503050406030204" pitchFamily="18" charset="0"/>
                          </a:rPr>
                        </m:ctrlPr>
                      </m:dPr>
                      <m:e>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𝑙𝑒𝑎𝑓</m:t>
                            </m:r>
                          </m:sub>
                        </m:sSub>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𝑎𝑖𝑟</m:t>
                            </m:r>
                          </m:sub>
                        </m:sSub>
                      </m:e>
                    </m:d>
                  </m:oMath>
                </m:oMathPara>
              </a14:m>
              <a:endParaRPr lang="en-US" sz="1800" b="0"/>
            </a:p>
            <a:p>
              <a:r>
                <a:rPr lang="en-US" sz="1800" b="0"/>
                <a:t> w</a:t>
              </a:r>
              <a14:m>
                <m:oMath xmlns:m="http://schemas.openxmlformats.org/officeDocument/2006/math">
                  <m:r>
                    <m:rPr>
                      <m:sty m:val="p"/>
                    </m:rPr>
                    <a:rPr lang="en-US" sz="1800" b="0" i="0" baseline="0">
                      <a:latin typeface="Cambria Math" panose="02040503050406030204" pitchFamily="18" charset="0"/>
                    </a:rPr>
                    <m:t>here</m:t>
                  </m:r>
                  <m:r>
                    <a:rPr lang="en-US" sz="1800" b="0" i="0" baseline="0">
                      <a:latin typeface="Cambria Math" panose="02040503050406030204" pitchFamily="18" charset="0"/>
                    </a:rPr>
                    <m:t> </m:t>
                  </m:r>
                  <m:sSub>
                    <m:sSubPr>
                      <m:ctrlPr>
                        <a:rPr lang="en-US" sz="1800" b="0" i="1" baseline="0">
                          <a:latin typeface="Cambria Math" panose="02040503050406030204" pitchFamily="18" charset="0"/>
                        </a:rPr>
                      </m:ctrlPr>
                    </m:sSubPr>
                    <m:e>
                      <m:r>
                        <a:rPr lang="en-US" sz="1800" b="0" i="1" baseline="0">
                          <a:latin typeface="Cambria Math" panose="02040503050406030204" pitchFamily="18" charset="0"/>
                        </a:rPr>
                        <m:t>𝑔</m:t>
                      </m:r>
                    </m:e>
                    <m:sub>
                      <m:r>
                        <a:rPr lang="en-US" sz="1800" b="0" i="1" baseline="0">
                          <a:latin typeface="Cambria Math" panose="02040503050406030204" pitchFamily="18" charset="0"/>
                        </a:rPr>
                        <m:t>𝑏</m:t>
                      </m:r>
                      <m:r>
                        <a:rPr lang="en-US" sz="1800" b="0" i="1" baseline="0">
                          <a:latin typeface="Cambria Math" panose="02040503050406030204" pitchFamily="18" charset="0"/>
                        </a:rPr>
                        <m:t>,</m:t>
                      </m:r>
                      <m:r>
                        <a:rPr lang="en-US" sz="1800" b="0" i="1" baseline="0">
                          <a:latin typeface="Cambria Math" panose="02040503050406030204" pitchFamily="18" charset="0"/>
                        </a:rPr>
                        <m:t>h</m:t>
                      </m:r>
                    </m:sub>
                  </m:sSub>
                  <m:r>
                    <a:rPr lang="en-US" sz="1800" b="0" i="1" baseline="0">
                      <a:latin typeface="Cambria Math" panose="02040503050406030204" pitchFamily="18" charset="0"/>
                    </a:rPr>
                    <m:t>(</m:t>
                  </m:r>
                  <m:r>
                    <a:rPr lang="en-US" sz="1800" b="0" i="1" baseline="0">
                      <a:latin typeface="Cambria Math" panose="02040503050406030204" pitchFamily="18" charset="0"/>
                    </a:rPr>
                    <m:t>𝑚𝑜𝑙</m:t>
                  </m:r>
                  <m:r>
                    <a:rPr lang="en-US" sz="1800" b="0" i="1" baseline="0">
                      <a:latin typeface="Cambria Math" panose="02040503050406030204" pitchFamily="18" charset="0"/>
                    </a:rPr>
                    <m:t> </m:t>
                  </m:r>
                  <m:sSup>
                    <m:sSupPr>
                      <m:ctrlPr>
                        <a:rPr lang="en-US" sz="1800" b="0" i="1" baseline="0">
                          <a:latin typeface="Cambria Math" panose="02040503050406030204" pitchFamily="18" charset="0"/>
                        </a:rPr>
                      </m:ctrlPr>
                    </m:sSupPr>
                    <m:e>
                      <m:r>
                        <a:rPr lang="en-US" sz="1800" b="0" i="1" baseline="0">
                          <a:latin typeface="Cambria Math" panose="02040503050406030204" pitchFamily="18" charset="0"/>
                        </a:rPr>
                        <m:t>𝑚</m:t>
                      </m:r>
                    </m:e>
                    <m:sup>
                      <m:r>
                        <a:rPr lang="en-US" sz="1800" b="0" i="1" baseline="0">
                          <a:latin typeface="Cambria Math" panose="02040503050406030204" pitchFamily="18" charset="0"/>
                        </a:rPr>
                        <m:t>−2</m:t>
                      </m:r>
                    </m:sup>
                  </m:sSup>
                  <m:sSup>
                    <m:sSupPr>
                      <m:ctrlPr>
                        <a:rPr lang="en-US" sz="1800" b="0" i="1" baseline="0">
                          <a:latin typeface="Cambria Math" panose="02040503050406030204" pitchFamily="18" charset="0"/>
                        </a:rPr>
                      </m:ctrlPr>
                    </m:sSupPr>
                    <m:e>
                      <m:r>
                        <a:rPr lang="en-US" sz="1800" b="0" i="1" baseline="0">
                          <a:latin typeface="Cambria Math" panose="02040503050406030204" pitchFamily="18" charset="0"/>
                        </a:rPr>
                        <m:t>𝑠</m:t>
                      </m:r>
                    </m:e>
                    <m:sup>
                      <m:r>
                        <a:rPr lang="en-US" sz="1800" b="0" i="1" baseline="0">
                          <a:latin typeface="Cambria Math" panose="02040503050406030204" pitchFamily="18" charset="0"/>
                        </a:rPr>
                        <m:t>−1</m:t>
                      </m:r>
                    </m:sup>
                  </m:sSup>
                  <m:r>
                    <a:rPr lang="en-US" sz="1800" b="0" i="1" baseline="0">
                      <a:latin typeface="Cambria Math" panose="02040503050406030204" pitchFamily="18" charset="0"/>
                    </a:rPr>
                    <m:t>)=1.4 ∗0.135∗</m:t>
                  </m:r>
                  <m:sSup>
                    <m:sSupPr>
                      <m:ctrlPr>
                        <a:rPr lang="en-US" sz="1800" b="0" i="1" baseline="0">
                          <a:latin typeface="Cambria Math" panose="02040503050406030204" pitchFamily="18" charset="0"/>
                        </a:rPr>
                      </m:ctrlPr>
                    </m:sSupPr>
                    <m:e>
                      <m:d>
                        <m:dPr>
                          <m:ctrlPr>
                            <a:rPr lang="en-US" sz="1800" b="0" i="1" baseline="0">
                              <a:latin typeface="Cambria Math" panose="02040503050406030204" pitchFamily="18" charset="0"/>
                            </a:rPr>
                          </m:ctrlPr>
                        </m:dPr>
                        <m:e>
                          <m:f>
                            <m:fPr>
                              <m:ctrlPr>
                                <a:rPr lang="en-US" sz="1800" b="0" i="1" baseline="0">
                                  <a:latin typeface="Cambria Math" panose="02040503050406030204" pitchFamily="18" charset="0"/>
                                </a:rPr>
                              </m:ctrlPr>
                            </m:fPr>
                            <m:num>
                              <m:r>
                                <a:rPr lang="en-US" sz="1800" b="0" i="1" baseline="0">
                                  <a:latin typeface="Cambria Math" panose="02040503050406030204" pitchFamily="18" charset="0"/>
                                </a:rPr>
                                <m:t>𝑢</m:t>
                              </m:r>
                            </m:num>
                            <m:den>
                              <m:r>
                                <a:rPr lang="en-US" sz="1800" b="0" i="1" baseline="0">
                                  <a:latin typeface="Cambria Math" panose="02040503050406030204" pitchFamily="18" charset="0"/>
                                </a:rPr>
                                <m:t>𝑑</m:t>
                              </m:r>
                            </m:den>
                          </m:f>
                        </m:e>
                      </m:d>
                    </m:e>
                    <m:sup>
                      <m:r>
                        <a:rPr lang="en-US" sz="1800" b="0" i="1" baseline="0">
                          <a:latin typeface="Cambria Math" panose="02040503050406030204" pitchFamily="18" charset="0"/>
                        </a:rPr>
                        <m:t>.5</m:t>
                      </m:r>
                    </m:sup>
                  </m:sSup>
                  <m:r>
                    <a:rPr lang="en-US" sz="1800" b="0" i="1" baseline="0">
                      <a:latin typeface="Cambria Math" panose="02040503050406030204" pitchFamily="18" charset="0"/>
                    </a:rPr>
                    <m:t> </m:t>
                  </m:r>
                  <m:r>
                    <a:rPr lang="en-US" sz="1800" b="0" i="1" baseline="0">
                      <a:latin typeface="Cambria Math" panose="02040503050406030204" pitchFamily="18" charset="0"/>
                    </a:rPr>
                    <m:t>𝑎𝑛𝑑</m:t>
                  </m:r>
                  <m:r>
                    <a:rPr lang="en-US" sz="1800" b="0" i="1" baseline="0">
                      <a:latin typeface="Cambria Math" panose="02040503050406030204" pitchFamily="18" charset="0"/>
                    </a:rPr>
                    <m:t> </m:t>
                  </m:r>
                  <m:r>
                    <a:rPr lang="en-US" sz="1800" b="0" i="1" baseline="0">
                      <a:latin typeface="Cambria Math" panose="02040503050406030204" pitchFamily="18" charset="0"/>
                    </a:rPr>
                    <m:t>𝑢</m:t>
                  </m:r>
                  <m:r>
                    <a:rPr lang="en-US" sz="1800" b="0" i="1" baseline="0">
                      <a:latin typeface="Cambria Math" panose="02040503050406030204" pitchFamily="18" charset="0"/>
                    </a:rPr>
                    <m:t> </m:t>
                  </m:r>
                  <m:r>
                    <a:rPr lang="en-US" sz="1800" b="0" i="1" baseline="0">
                      <a:latin typeface="Cambria Math" panose="02040503050406030204" pitchFamily="18" charset="0"/>
                    </a:rPr>
                    <m:t>𝑖𝑠</m:t>
                  </m:r>
                  <m:r>
                    <a:rPr lang="en-US" sz="1800" b="0" i="1" baseline="0">
                      <a:latin typeface="Cambria Math" panose="02040503050406030204" pitchFamily="18" charset="0"/>
                    </a:rPr>
                    <m:t> </m:t>
                  </m:r>
                  <m:r>
                    <a:rPr lang="en-US" sz="1800" b="0" i="1" baseline="0">
                      <a:latin typeface="Cambria Math" panose="02040503050406030204" pitchFamily="18" charset="0"/>
                    </a:rPr>
                    <m:t>𝑤𝑖𝑛𝑑</m:t>
                  </m:r>
                  <m:r>
                    <a:rPr lang="en-US" sz="1800" b="0" i="1" baseline="0">
                      <a:latin typeface="Cambria Math" panose="02040503050406030204" pitchFamily="18" charset="0"/>
                    </a:rPr>
                    <m:t> </m:t>
                  </m:r>
                  <m:r>
                    <a:rPr lang="en-US" sz="1800" b="0" i="1" baseline="0">
                      <a:latin typeface="Cambria Math" panose="02040503050406030204" pitchFamily="18" charset="0"/>
                    </a:rPr>
                    <m:t>𝑠𝑝𝑒𝑒𝑑</m:t>
                  </m:r>
                  <m:r>
                    <a:rPr lang="en-US" sz="1800" b="0" i="1" baseline="0">
                      <a:latin typeface="Cambria Math" panose="02040503050406030204" pitchFamily="18" charset="0"/>
                    </a:rPr>
                    <m:t> </m:t>
                  </m:r>
                  <m:r>
                    <a:rPr lang="en-US" sz="1800" b="0" i="1" baseline="0">
                      <a:latin typeface="Cambria Math" panose="02040503050406030204" pitchFamily="18" charset="0"/>
                    </a:rPr>
                    <m:t>𝑖𝑛</m:t>
                  </m:r>
                  <m:r>
                    <a:rPr lang="en-US" sz="1800" b="0" i="1" baseline="0">
                      <a:latin typeface="Cambria Math" panose="02040503050406030204" pitchFamily="18" charset="0"/>
                    </a:rPr>
                    <m:t> </m:t>
                  </m:r>
                  <m:f>
                    <m:fPr>
                      <m:ctrlPr>
                        <a:rPr lang="en-US" sz="1800" b="0" i="1" baseline="0">
                          <a:latin typeface="Cambria Math" panose="02040503050406030204" pitchFamily="18" charset="0"/>
                        </a:rPr>
                      </m:ctrlPr>
                    </m:fPr>
                    <m:num>
                      <m:r>
                        <a:rPr lang="en-US" sz="1800" b="0" i="1" baseline="0">
                          <a:latin typeface="Cambria Math" panose="02040503050406030204" pitchFamily="18" charset="0"/>
                        </a:rPr>
                        <m:t>𝑚</m:t>
                      </m:r>
                    </m:num>
                    <m:den>
                      <m:r>
                        <a:rPr lang="en-US" sz="1800" b="0" i="1" baseline="0">
                          <a:latin typeface="Cambria Math" panose="02040503050406030204" pitchFamily="18" charset="0"/>
                        </a:rPr>
                        <m:t>𝑠</m:t>
                      </m:r>
                    </m:den>
                  </m:f>
                  <m:r>
                    <a:rPr lang="en-US" sz="1800" b="0" i="1" baseline="0">
                      <a:latin typeface="Cambria Math" panose="02040503050406030204" pitchFamily="18" charset="0"/>
                    </a:rPr>
                    <m:t> </m:t>
                  </m:r>
                  <m:r>
                    <a:rPr lang="en-US" sz="1800" b="0" i="1" baseline="0">
                      <a:latin typeface="Cambria Math" panose="02040503050406030204" pitchFamily="18" charset="0"/>
                    </a:rPr>
                    <m:t>𝑎𝑛𝑑</m:t>
                  </m:r>
                  <m:r>
                    <a:rPr lang="en-US" sz="1800" b="0" i="1" baseline="0">
                      <a:latin typeface="Cambria Math" panose="02040503050406030204" pitchFamily="18" charset="0"/>
                    </a:rPr>
                    <m:t> </m:t>
                  </m:r>
                </m:oMath>
              </a14:m>
              <a:endParaRPr lang="en-US" sz="1800" b="0" i="1" baseline="0">
                <a:latin typeface="Cambria Math" panose="02040503050406030204" pitchFamily="18" charset="0"/>
              </a:endParaRPr>
            </a:p>
            <a:p>
              <a14:m>
                <m:oMath xmlns:m="http://schemas.openxmlformats.org/officeDocument/2006/math">
                  <m:r>
                    <a:rPr lang="en-US" sz="1800" b="0" i="1" baseline="0">
                      <a:latin typeface="Cambria Math" panose="02040503050406030204" pitchFamily="18" charset="0"/>
                    </a:rPr>
                    <m:t>𝑑</m:t>
                  </m:r>
                  <m:r>
                    <a:rPr lang="en-US" sz="1800" b="0" i="1" baseline="0">
                      <a:latin typeface="Cambria Math" panose="02040503050406030204" pitchFamily="18" charset="0"/>
                    </a:rPr>
                    <m:t>= .72∗</m:t>
                  </m:r>
                  <m:r>
                    <a:rPr lang="en-US" sz="1800" b="0" i="1" baseline="0">
                      <a:latin typeface="Cambria Math" panose="02040503050406030204" pitchFamily="18" charset="0"/>
                    </a:rPr>
                    <m:t>𝑒𝑠𝑡𝑖𝑎𝑚𝑡𝑒𝑑</m:t>
                  </m:r>
                  <m:r>
                    <a:rPr lang="en-US" sz="1800" b="0" i="1" baseline="0">
                      <a:latin typeface="Cambria Math" panose="02040503050406030204" pitchFamily="18" charset="0"/>
                    </a:rPr>
                    <m:t> </m:t>
                  </m:r>
                  <m:r>
                    <a:rPr lang="en-US" sz="1800" b="0" i="1" baseline="0">
                      <a:latin typeface="Cambria Math" panose="02040503050406030204" pitchFamily="18" charset="0"/>
                    </a:rPr>
                    <m:t>𝑤𝑖𝑑𝑡h</m:t>
                  </m:r>
                  <m:r>
                    <a:rPr lang="en-US" sz="1800" b="0" i="1" baseline="0">
                      <a:latin typeface="Cambria Math" panose="02040503050406030204" pitchFamily="18" charset="0"/>
                    </a:rPr>
                    <m:t> </m:t>
                  </m:r>
                  <m:r>
                    <a:rPr lang="en-US" sz="1800" b="0" i="1" baseline="0">
                      <a:latin typeface="Cambria Math" panose="02040503050406030204" pitchFamily="18" charset="0"/>
                    </a:rPr>
                    <m:t>𝑜𝑓</m:t>
                  </m:r>
                  <m:r>
                    <a:rPr lang="en-US" sz="1800" b="0" i="1" baseline="0">
                      <a:latin typeface="Cambria Math" panose="02040503050406030204" pitchFamily="18" charset="0"/>
                    </a:rPr>
                    <m:t> </m:t>
                  </m:r>
                  <m:r>
                    <a:rPr lang="en-US" sz="1800" b="0" i="1" baseline="0">
                      <a:latin typeface="Cambria Math" panose="02040503050406030204" pitchFamily="18" charset="0"/>
                    </a:rPr>
                    <m:t>𝑒𝑎𝑐h</m:t>
                  </m:r>
                  <m:r>
                    <a:rPr lang="en-US" sz="1800" b="0" i="1" baseline="0">
                      <a:latin typeface="Cambria Math" panose="02040503050406030204" pitchFamily="18" charset="0"/>
                    </a:rPr>
                    <m:t> </m:t>
                  </m:r>
                  <m:r>
                    <a:rPr lang="en-US" sz="1800" b="0" i="1" baseline="0">
                      <a:latin typeface="Cambria Math" panose="02040503050406030204" pitchFamily="18" charset="0"/>
                    </a:rPr>
                    <m:t>𝑙𝑒𝑎𝑓</m:t>
                  </m:r>
                  <m:r>
                    <a:rPr lang="en-US" sz="1800" b="0" i="1" baseline="0">
                      <a:latin typeface="Cambria Math" panose="02040503050406030204" pitchFamily="18" charset="0"/>
                    </a:rPr>
                    <m:t> </m:t>
                  </m:r>
                </m:oMath>
              </a14:m>
              <a:r>
                <a:rPr lang="en-US" sz="1800" b="0"/>
                <a:t> in direction</a:t>
              </a:r>
              <a:r>
                <a:rPr lang="en-US" sz="1800" b="0" baseline="0"/>
                <a:t> of wind</a:t>
              </a:r>
              <a:endParaRPr lang="en-US" sz="1800" b="0"/>
            </a:p>
            <a:p>
              <a:endParaRPr lang="en-US" sz="1800"/>
            </a:p>
          </xdr:txBody>
        </xdr:sp>
      </mc:Choice>
      <mc:Fallback xmlns="">
        <xdr:sp macro="" textlink="">
          <xdr:nvSpPr>
            <xdr:cNvPr id="36" name="TextBox 35">
              <a:extLst>
                <a:ext uri="{FF2B5EF4-FFF2-40B4-BE49-F238E27FC236}">
                  <a16:creationId xmlns:a16="http://schemas.microsoft.com/office/drawing/2014/main" id="{E5C0DB4D-C9D0-49DC-99CA-89FA493A6FDD}"/>
                </a:ext>
              </a:extLst>
            </xdr:cNvPr>
            <xdr:cNvSpPr txBox="1"/>
          </xdr:nvSpPr>
          <xdr:spPr>
            <a:xfrm>
              <a:off x="12600214" y="359242184"/>
              <a:ext cx="6300107" cy="1347101"/>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n-US" sz="1800" b="0" i="0">
                  <a:latin typeface="Cambria Math" panose="02040503050406030204" pitchFamily="18" charset="0"/>
                </a:rPr>
                <a:t>Q_C= 𝐶_𝑝𝑎 𝑔_(𝑏,ℎ) (𝑇_𝑙𝑒𝑎𝑓−𝑇_𝑎𝑖𝑟 )</a:t>
              </a:r>
              <a:endParaRPr lang="en-US" sz="1800" b="0"/>
            </a:p>
            <a:p>
              <a:r>
                <a:rPr lang="en-US" sz="1800" b="0"/>
                <a:t> w</a:t>
              </a:r>
              <a:r>
                <a:rPr lang="en-US" sz="1800" b="0" i="0" baseline="0">
                  <a:latin typeface="Cambria Math" panose="02040503050406030204" pitchFamily="18" charset="0"/>
                </a:rPr>
                <a:t>here 𝑔_(𝑏,ℎ) (𝑚𝑜𝑙 𝑚^(−2) 𝑠^(−1))=1.4 ∗0.135∗(𝑢/𝑑)^.5  𝑎𝑛𝑑 𝑢 𝑖𝑠 𝑤𝑖𝑛𝑑 𝑠𝑝𝑒𝑒𝑑 𝑖𝑛  𝑚/𝑠  𝑎𝑛𝑑 </a:t>
              </a:r>
              <a:endParaRPr lang="en-US" sz="1800" b="0" i="1" baseline="0">
                <a:latin typeface="Cambria Math" panose="02040503050406030204" pitchFamily="18" charset="0"/>
              </a:endParaRPr>
            </a:p>
            <a:p>
              <a:r>
                <a:rPr lang="en-US" sz="1800" b="0" i="0" baseline="0">
                  <a:latin typeface="Cambria Math" panose="02040503050406030204" pitchFamily="18" charset="0"/>
                </a:rPr>
                <a:t>𝑑= .72∗𝑒𝑠𝑡𝑖𝑎𝑚𝑡𝑒𝑑 𝑤𝑖𝑑𝑡ℎ 𝑜𝑓 𝑒𝑎𝑐ℎ 𝑙𝑒𝑎𝑓 </a:t>
              </a:r>
              <a:r>
                <a:rPr lang="en-US" sz="1800" b="0"/>
                <a:t> in direction</a:t>
              </a:r>
              <a:r>
                <a:rPr lang="en-US" sz="1800" b="0" baseline="0"/>
                <a:t> of wind</a:t>
              </a:r>
              <a:endParaRPr lang="en-US" sz="1800" b="0"/>
            </a:p>
            <a:p>
              <a:endParaRPr lang="en-US" sz="1800"/>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Devin Krasowski" id="{926EC917-57E7-4F76-9952-4C2C0DE22AB4}" userId="374f08a88fe5700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X2" dT="2020-03-08T18:02:24.49" personId="{926EC917-57E7-4F76-9952-4C2C0DE22AB4}" id="{70D8461F-B582-4D00-AA06-21593B1B6391}">
    <text>Only used to validate Shortwave readings form NR01</text>
  </threadedComment>
  <threadedComment ref="E3" dT="2020-03-01T23:37:36.94" personId="{926EC917-57E7-4F76-9952-4C2C0DE22AB4}" id="{7382C8B5-9B65-43A7-AAB1-E1E4E9814DD0}">
    <text>COMING FROM SKY</text>
  </threadedComment>
  <threadedComment ref="F3" dT="2020-03-01T23:37:44.88" personId="{926EC917-57E7-4F76-9952-4C2C0DE22AB4}" id="{A2EB7DDD-8665-4E7B-B29D-038F47E86D39}">
    <text>Coming from ground</text>
  </threadedComment>
  <threadedComment ref="Z3" dT="2020-03-02T14:17:51.45" personId="{926EC917-57E7-4F76-9952-4C2C0DE22AB4}" id="{E9AAFDD0-A8E2-4128-801A-6C6F6CEB9AEF}">
    <text>average air temp from the two air temp probes</text>
  </threadedComment>
  <threadedComment ref="AC3" dT="2020-03-02T14:07:16.94" personId="{926EC917-57E7-4F76-9952-4C2C0DE22AB4}" id="{484E365B-5DC0-41EE-8177-9A3A418FBE1F}">
    <text>saturation Vapor Partial Pressure which is taken at the leaf temperature since we are using it for proxy for partial pressure of water vapor in the leaf interior for the calculating of Eleaf using equation 2.8 in the Book.</text>
  </threadedComment>
  <threadedComment ref="AD3" dT="2020-03-09T01:27:47.68" personId="{926EC917-57E7-4F76-9952-4C2C0DE22AB4}" id="{02BDE249-DCDD-4AEB-93FD-99DB3566720C}">
    <text>water vapor partial pressure in ambient air</text>
  </threadedComment>
  <threadedComment ref="AG3" dT="2020-03-02T14:05:43.55" personId="{926EC917-57E7-4F76-9952-4C2C0DE22AB4}" id="{844F59B5-1397-4638-808A-1F35EC2EFFD7}">
    <text>Q TIR + here is calculated based on equations from Canopy Photosynthesis: From Basics to Applications. on pg 32</text>
  </threadedComment>
  <threadedComment ref="AH3" dT="2020-03-02T14:07:53.66" personId="{926EC917-57E7-4F76-9952-4C2C0DE22AB4}" id="{BAADD3F8-69AF-4DB7-97D6-D9DA579705E2}">
    <text>The longwave thermal radiation being absorved by the canopy. see Fa and Fl in tabled below for description.</text>
  </threadedComment>
  <threadedComment ref="AI3" dT="2020-03-02T03:51:30.93" personId="{926EC917-57E7-4F76-9952-4C2C0DE22AB4}" id="{6D412C1B-8D61-4ECF-B2CC-B29F37887355}">
    <text>from thermal images</text>
  </threadedComment>
  <threadedComment ref="AK3" dT="2020-03-08T23:33:23.15" personId="{926EC917-57E7-4F76-9952-4C2C0DE22AB4}" id="{8BD13106-9D22-4167-83EB-8F30F1467463}">
    <text>radiative conductance in the boundary layer.</text>
  </threadedComment>
  <threadedComment ref="AL3" dT="2020-03-09T04:37:53.11" personId="{926EC917-57E7-4F76-9952-4C2C0DE22AB4}" id="{35615794-A7E4-4DE7-9C87-971B80ADBA3F}">
    <text>long wave radiation emitted from the canopy</text>
  </threadedComment>
  <threadedComment ref="AM3" dT="2020-03-08T23:32:45.91" personId="{926EC917-57E7-4F76-9952-4C2C0DE22AB4}" id="{0076A29B-A481-4279-87B2-C244FBACA84B}">
    <text>boundary layer conductance to heat. This term, the green area, and the "veiw factors" that are actually like correction factors are the largest places for error in the entire model. the boundary layer conductance to heat equation used here is really just for a single leaf....not so much for a canopy, we arent even taking into account roughness. However, we are basically approximating the canopy as a large disk of leaf...so i guess its a defensible approximation</text>
  </threadedComment>
  <threadedComment ref="AN3" dT="2020-03-09T04:41:43.96" personId="{926EC917-57E7-4F76-9952-4C2C0DE22AB4}" id="{FD516732-C345-484E-AB7A-59E60580A7B8}">
    <text>sensible heat flux aka convective heat exchange</text>
  </threadedComment>
  <threadedComment ref="AP3" dT="2020-03-02T14:01:54.91" personId="{926EC917-57E7-4F76-9952-4C2C0DE22AB4}" id="{EC1C843E-AA7C-4668-AB3E-15CDD9DAE5F2}">
    <text>each time step is 10 second. The sum of this column (or the next if there a quite a few negative) is our estimated water loss</text>
  </threadedComment>
  <threadedComment ref="AQ3" dT="2020-03-09T02:24:37.04" personId="{926EC917-57E7-4F76-9952-4C2C0DE22AB4}" id="{D0F1DE96-C65A-473D-9386-7884A250213B}">
    <text>zeroing negatives</text>
  </threadedComment>
  <threadedComment ref="BP3" dT="2020-03-27T06:56:48.08" personId="{926EC917-57E7-4F76-9952-4C2C0DE22AB4}" id="{6F943BA6-09C5-4D52-A1AD-C6CABB0015E0}">
    <text>not very different at all. used for long and short.</text>
  </threadedComment>
  <threadedComment ref="BQ3" dT="2020-03-27T06:57:28.38" personId="{926EC917-57E7-4F76-9952-4C2C0DE22AB4}" id="{2A236555-EB86-4B1E-B0E1-68C8B8F8B200}">
    <text>used for long</text>
  </threadedComment>
  <threadedComment ref="BM7" dT="2020-03-27T06:40:06.35" personId="{926EC917-57E7-4F76-9952-4C2C0DE22AB4}" id="{63E3D92A-13E8-4E2A-89EB-B870364DEBD6}">
    <text>daytime hourly short numerator coefficient for ASCE Reference</text>
  </threadedComment>
  <threadedComment ref="BM8" dT="2020-03-27T06:40:32.47" personId="{926EC917-57E7-4F76-9952-4C2C0DE22AB4}" id="{4C7386EF-F37B-4AF4-82D0-CA86707C9919}">
    <text>daytime hourly short denominator coefficient for ASCE Reference</text>
  </threadedComment>
  <threadedComment ref="BM9" dT="2020-03-27T06:41:05.43" personId="{926EC917-57E7-4F76-9952-4C2C0DE22AB4}" id="{9C7D8ECF-3674-4BAA-8E2F-B00450CF4EA5}">
    <text>long</text>
  </threadedComment>
  <threadedComment ref="BM10" dT="2020-03-27T06:41:10.73" personId="{926EC917-57E7-4F76-9952-4C2C0DE22AB4}" id="{E3041359-2EB6-460C-90C8-39C26846BC53}">
    <text>long</text>
  </threadedComment>
  <threadedComment ref="T1824" dT="2020-03-02T00:33:30.03" personId="{926EC917-57E7-4F76-9952-4C2C0DE22AB4}" id="{DC4B8353-9EB4-4549-A5B7-3E45C4FF552F}">
    <text>latenet heat of vaporizaiton as formulated by USACE CE-QUAL-R1: A numerical one-dimensional model of res- ervoir water quality’. User’s Manual, Instruction Report E-82-1, US. Army Engineer Waterways Experiment Sta- tion, CE, Vicksburg, Miss.</text>
  </threadedComment>
  <threadedComment ref="T1828" dT="2020-03-02T02:41:15.77" personId="{926EC917-57E7-4F76-9952-4C2C0DE22AB4}" id="{22297853-0B1C-488E-96D9-E058A5CAB8BC}">
    <text>source "An introduction..." book page  178 for canopies and "Switchgrass Albedo"</text>
  </threadedComment>
  <threadedComment ref="T1832" dT="2020-03-08T21:10:02.03" personId="{926EC917-57E7-4F76-9952-4C2C0DE22AB4}" id="{1F745B8D-F8E3-4144-AB49-E0CF34A63AEA}">
    <text>by kirchoffs law absoprtivity is emmisivity ("An introduction...")the value here istypical emmisivity of plant surfaces. reference: "Review estimating evap and drought stress…"</text>
  </threadedComment>
  <threadedComment ref="T1833" dT="2020-03-09T03:56:55.15" personId="{926EC917-57E7-4F76-9952-4C2C0DE22AB4}" id="{97AFB408-F7D1-438F-A9DD-095C1971FDDB}">
    <text>these are supposed to be view factors as described in 11.6 in "An introduction..." but really I'm using them as correction coefficients because this model is pretty senesative to the absorbed long wave radiation</text>
  </threadedComment>
  <threadedComment ref="T1835" dT="2020-03-08T23:35:41.73" personId="{926EC917-57E7-4F76-9952-4C2C0DE22AB4}" id="{7F2BA5B6-8006-446A-8F87-E107BB4941A4}">
    <text>stefan-boltzmann</text>
  </threadedComment>
  <threadedComment ref="T1839" dT="2020-03-02T04:29:24.04" personId="{926EC917-57E7-4F76-9952-4C2C0DE22AB4}" id="{97B84215-994B-4A25-B499-A924D504AA39}">
    <text>https://www.engineeringtoolbox.com/air-specific-heat-capacity-d_705.html</text>
  </threadedComment>
  <threadedComment ref="T1841" dT="2020-03-09T04:16:54.86" personId="{926EC917-57E7-4F76-9952-4C2C0DE22AB4}" id="{DBC49A13-E8F3-4A4E-8985-11A30EC92BAE}">
    <text>leaf area from GreenArea</text>
  </threadedComment>
  <threadedComment ref="T1843" dT="2020-03-09T04:17:03.13" personId="{926EC917-57E7-4F76-9952-4C2C0DE22AB4}" id="{78F176CA-5BD6-451E-BCDB-7885FFC5C1E5}">
    <text>molar mass of water</text>
  </threadedComment>
  <threadedComment ref="T1844" dT="2020-03-09T04:25:02.62" personId="{926EC917-57E7-4F76-9952-4C2C0DE22AB4}" id="{08A6BDC5-7035-463A-B3A5-9774A2EF32F3}">
    <text>estimated leaf width</text>
  </threadedComment>
  <threadedComment ref="T1845" dT="2020-03-09T04:25:02.62" personId="{926EC917-57E7-4F76-9952-4C2C0DE22AB4}" id="{80971CEF-1EAF-4960-98EC-3261AFC68CC7}">
    <text>estimated leaf width</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EB3F9-A2CC-4119-8A6C-F2D420602B68}">
  <dimension ref="A1:BU1850"/>
  <sheetViews>
    <sheetView tabSelected="1" topLeftCell="U1" zoomScale="70" zoomScaleNormal="70" workbookViewId="0">
      <pane ySplit="4" topLeftCell="A1811" activePane="bottomLeft" state="frozen"/>
      <selection pane="bottomLeft" activeCell="AQ1816" sqref="AQ1816"/>
    </sheetView>
  </sheetViews>
  <sheetFormatPr defaultRowHeight="15" x14ac:dyDescent="0.25"/>
  <cols>
    <col min="1" max="1" width="14.85546875" bestFit="1" customWidth="1"/>
    <col min="2" max="2" width="9.85546875" bestFit="1" customWidth="1"/>
    <col min="3" max="3" width="10.140625" bestFit="1" customWidth="1"/>
    <col min="4" max="4" width="16.28515625" bestFit="1" customWidth="1"/>
    <col min="5" max="5" width="11.85546875" bestFit="1" customWidth="1"/>
    <col min="6" max="6" width="28.140625" bestFit="1" customWidth="1"/>
    <col min="7" max="8" width="11.42578125" bestFit="1" customWidth="1"/>
    <col min="9" max="10" width="12" bestFit="1" customWidth="1"/>
    <col min="11" max="11" width="10.5703125" bestFit="1" customWidth="1"/>
    <col min="12" max="12" width="10.28515625" bestFit="1" customWidth="1"/>
    <col min="13" max="13" width="11.7109375" bestFit="1" customWidth="1"/>
    <col min="14" max="15" width="10.5703125" bestFit="1" customWidth="1"/>
    <col min="16" max="16" width="11.42578125" bestFit="1" customWidth="1"/>
    <col min="17" max="17" width="17.5703125" bestFit="1" customWidth="1"/>
    <col min="18" max="18" width="13.85546875" customWidth="1"/>
    <col min="19" max="19" width="10" bestFit="1" customWidth="1"/>
    <col min="20" max="20" width="16.5703125" customWidth="1"/>
    <col min="21" max="21" width="15.7109375" bestFit="1" customWidth="1"/>
    <col min="22" max="22" width="18.42578125" bestFit="1" customWidth="1"/>
    <col min="23" max="23" width="12.85546875" bestFit="1" customWidth="1"/>
    <col min="24" max="24" width="17.28515625" customWidth="1"/>
    <col min="25" max="25" width="15" customWidth="1"/>
    <col min="26" max="27" width="12.85546875" customWidth="1"/>
    <col min="28" max="28" width="9.7109375" customWidth="1"/>
    <col min="29" max="33" width="9.7109375" style="47" customWidth="1"/>
    <col min="34" max="34" width="9.7109375" style="45" customWidth="1"/>
    <col min="35" max="36" width="13.140625" bestFit="1" customWidth="1"/>
    <col min="37" max="37" width="13.140625" customWidth="1"/>
    <col min="38" max="38" width="12.28515625" bestFit="1" customWidth="1"/>
    <col min="39" max="39" width="12.28515625" customWidth="1"/>
    <col min="40" max="40" width="12.28515625" bestFit="1" customWidth="1"/>
    <col min="41" max="41" width="12.85546875" bestFit="1" customWidth="1"/>
    <col min="43" max="43" width="15" bestFit="1" customWidth="1"/>
    <col min="45" max="45" width="18.85546875" bestFit="1" customWidth="1"/>
    <col min="69" max="69" width="14" bestFit="1" customWidth="1"/>
    <col min="70" max="73" width="13" bestFit="1" customWidth="1"/>
  </cols>
  <sheetData>
    <row r="1" spans="1:73" x14ac:dyDescent="0.25">
      <c r="A1" s="23" t="s">
        <v>0</v>
      </c>
      <c r="B1" s="24" t="s">
        <v>1</v>
      </c>
      <c r="C1" s="24" t="s">
        <v>2</v>
      </c>
      <c r="D1" s="24">
        <v>1003</v>
      </c>
      <c r="E1" s="24" t="s">
        <v>3</v>
      </c>
      <c r="F1" s="24" t="s">
        <v>4</v>
      </c>
      <c r="G1" s="24">
        <v>65398</v>
      </c>
      <c r="H1" s="24" t="s">
        <v>5</v>
      </c>
      <c r="I1" s="24"/>
      <c r="J1" s="24"/>
      <c r="K1" s="24"/>
      <c r="L1" s="24"/>
      <c r="M1" s="24"/>
      <c r="N1" s="24"/>
      <c r="O1" s="24"/>
      <c r="P1" s="24"/>
      <c r="Q1" s="24"/>
      <c r="R1" s="24"/>
      <c r="S1" s="24"/>
      <c r="T1" s="24"/>
      <c r="U1" s="24"/>
      <c r="V1" s="24"/>
      <c r="W1" s="24"/>
      <c r="X1" s="24"/>
      <c r="Y1" s="24"/>
      <c r="Z1" s="25"/>
      <c r="AA1" s="25"/>
      <c r="AB1" s="11"/>
      <c r="AC1" s="39"/>
      <c r="AD1" s="39"/>
      <c r="AE1" s="39"/>
      <c r="AF1" s="39"/>
      <c r="AG1" s="39"/>
      <c r="AH1" s="14"/>
      <c r="AI1" s="9"/>
      <c r="AJ1" s="9"/>
      <c r="AK1" s="9"/>
      <c r="AL1" s="26"/>
      <c r="AM1" s="26"/>
      <c r="AN1" s="26"/>
      <c r="AO1" s="27"/>
      <c r="AP1" s="27"/>
      <c r="AQ1" s="27"/>
      <c r="BM1" t="s">
        <v>118</v>
      </c>
      <c r="BP1" t="s">
        <v>119</v>
      </c>
    </row>
    <row r="2" spans="1:73" s="36" customFormat="1" ht="21" x14ac:dyDescent="0.35">
      <c r="A2" s="35"/>
      <c r="B2" s="53" t="s">
        <v>69</v>
      </c>
      <c r="C2" s="54"/>
      <c r="D2" s="57"/>
      <c r="E2" s="53" t="s">
        <v>70</v>
      </c>
      <c r="F2" s="54"/>
      <c r="G2" s="54"/>
      <c r="H2" s="54"/>
      <c r="I2" s="54"/>
      <c r="J2" s="54"/>
      <c r="K2" s="54"/>
      <c r="L2" s="54"/>
      <c r="M2" s="54"/>
      <c r="N2" s="54"/>
      <c r="O2" s="54"/>
      <c r="P2" s="54"/>
      <c r="Q2" s="54"/>
      <c r="R2" s="57"/>
      <c r="S2" s="53" t="s">
        <v>71</v>
      </c>
      <c r="T2" s="57"/>
      <c r="U2" s="53" t="s">
        <v>72</v>
      </c>
      <c r="V2" s="54"/>
      <c r="W2" s="57"/>
      <c r="X2" s="53" t="s">
        <v>73</v>
      </c>
      <c r="Y2" s="54"/>
      <c r="Z2" s="3"/>
      <c r="AA2" s="3"/>
      <c r="AB2" s="12"/>
      <c r="AC2" s="40"/>
      <c r="AD2" s="40"/>
      <c r="AE2" s="40"/>
      <c r="AF2" s="40"/>
      <c r="AG2" s="40"/>
      <c r="AH2" s="15"/>
      <c r="AI2" s="4"/>
      <c r="AJ2" s="4"/>
      <c r="AK2" s="4"/>
      <c r="AL2" s="4"/>
      <c r="AM2" s="4"/>
      <c r="AN2" s="4"/>
      <c r="AO2" s="19"/>
      <c r="AP2" s="19"/>
      <c r="AQ2" s="19"/>
      <c r="AR2"/>
      <c r="AS2"/>
      <c r="AT2"/>
      <c r="AU2"/>
      <c r="AV2"/>
      <c r="AW2"/>
      <c r="BM2"/>
      <c r="BN2"/>
      <c r="BO2"/>
      <c r="BP2"/>
    </row>
    <row r="3" spans="1:73" ht="26.25" customHeight="1" x14ac:dyDescent="0.25">
      <c r="A3" s="28" t="s">
        <v>6</v>
      </c>
      <c r="B3" s="17" t="s">
        <v>7</v>
      </c>
      <c r="C3" s="17" t="s">
        <v>8</v>
      </c>
      <c r="D3" s="17" t="s">
        <v>9</v>
      </c>
      <c r="E3" s="20" t="s">
        <v>42</v>
      </c>
      <c r="F3" s="20" t="s">
        <v>43</v>
      </c>
      <c r="G3" s="20" t="s">
        <v>44</v>
      </c>
      <c r="H3" s="20" t="s">
        <v>45</v>
      </c>
      <c r="I3" s="17" t="s">
        <v>10</v>
      </c>
      <c r="J3" s="17" t="s">
        <v>11</v>
      </c>
      <c r="K3" s="17" t="s">
        <v>12</v>
      </c>
      <c r="L3" s="17" t="s">
        <v>13</v>
      </c>
      <c r="M3" s="17" t="s">
        <v>14</v>
      </c>
      <c r="N3" s="17" t="s">
        <v>15</v>
      </c>
      <c r="O3" s="17" t="s">
        <v>16</v>
      </c>
      <c r="P3" s="17" t="s">
        <v>17</v>
      </c>
      <c r="Q3" s="20" t="s">
        <v>50</v>
      </c>
      <c r="R3" s="20" t="s">
        <v>51</v>
      </c>
      <c r="S3" s="20" t="s">
        <v>18</v>
      </c>
      <c r="T3" s="20" t="s">
        <v>19</v>
      </c>
      <c r="U3" s="20" t="s">
        <v>20</v>
      </c>
      <c r="V3" s="34" t="s">
        <v>21</v>
      </c>
      <c r="W3" s="20" t="s">
        <v>22</v>
      </c>
      <c r="X3" s="34" t="s">
        <v>23</v>
      </c>
      <c r="Y3" s="34" t="s">
        <v>24</v>
      </c>
      <c r="Z3" s="3" t="s">
        <v>46</v>
      </c>
      <c r="AA3" s="3" t="s">
        <v>46</v>
      </c>
      <c r="AB3" s="12" t="s">
        <v>59</v>
      </c>
      <c r="AC3" s="46" t="s">
        <v>67</v>
      </c>
      <c r="AD3" s="46" t="s">
        <v>78</v>
      </c>
      <c r="AE3" s="46" t="s">
        <v>52</v>
      </c>
      <c r="AF3" s="46" t="s">
        <v>56</v>
      </c>
      <c r="AG3" s="46" t="s">
        <v>57</v>
      </c>
      <c r="AH3" s="44" t="s">
        <v>58</v>
      </c>
      <c r="AI3" s="18" t="s">
        <v>40</v>
      </c>
      <c r="AJ3" s="18" t="s">
        <v>40</v>
      </c>
      <c r="AK3" s="18" t="s">
        <v>77</v>
      </c>
      <c r="AL3" s="18" t="s">
        <v>60</v>
      </c>
      <c r="AM3" s="18" t="s">
        <v>68</v>
      </c>
      <c r="AN3" s="18" t="s">
        <v>62</v>
      </c>
      <c r="AO3" s="43" t="s">
        <v>63</v>
      </c>
      <c r="AP3" s="43" t="s">
        <v>63</v>
      </c>
      <c r="AQ3" s="43" t="s">
        <v>80</v>
      </c>
      <c r="AS3" t="s">
        <v>79</v>
      </c>
      <c r="AX3" t="s">
        <v>103</v>
      </c>
      <c r="AY3" t="s">
        <v>104</v>
      </c>
      <c r="AZ3" t="s">
        <v>105</v>
      </c>
      <c r="BA3" t="s">
        <v>106</v>
      </c>
      <c r="BB3" t="s">
        <v>107</v>
      </c>
      <c r="BC3" t="s">
        <v>108</v>
      </c>
      <c r="BD3" t="s">
        <v>109</v>
      </c>
      <c r="BE3" t="s">
        <v>110</v>
      </c>
      <c r="BF3" t="s">
        <v>111</v>
      </c>
      <c r="BG3" t="s">
        <v>112</v>
      </c>
      <c r="BH3" t="s">
        <v>113</v>
      </c>
      <c r="BI3" t="s">
        <v>114</v>
      </c>
      <c r="BJ3" t="s">
        <v>115</v>
      </c>
      <c r="BK3" t="s">
        <v>116</v>
      </c>
      <c r="BL3" t="s">
        <v>117</v>
      </c>
      <c r="BP3" t="s">
        <v>120</v>
      </c>
      <c r="BQ3" t="s">
        <v>121</v>
      </c>
      <c r="BR3" t="s">
        <v>122</v>
      </c>
      <c r="BS3" t="s">
        <v>123</v>
      </c>
      <c r="BT3" t="s">
        <v>122</v>
      </c>
      <c r="BU3" t="s">
        <v>123</v>
      </c>
    </row>
    <row r="4" spans="1:73" x14ac:dyDescent="0.25">
      <c r="A4" s="28" t="s">
        <v>25</v>
      </c>
      <c r="B4" s="17" t="s">
        <v>26</v>
      </c>
      <c r="C4" s="17" t="s">
        <v>27</v>
      </c>
      <c r="D4" s="17" t="s">
        <v>28</v>
      </c>
      <c r="E4" s="17" t="s">
        <v>29</v>
      </c>
      <c r="F4" s="17" t="s">
        <v>29</v>
      </c>
      <c r="G4" s="17" t="s">
        <v>29</v>
      </c>
      <c r="H4" s="17" t="s">
        <v>29</v>
      </c>
      <c r="I4" s="17" t="s">
        <v>28</v>
      </c>
      <c r="J4" s="17" t="s">
        <v>30</v>
      </c>
      <c r="K4" s="17" t="s">
        <v>29</v>
      </c>
      <c r="L4" s="17" t="s">
        <v>29</v>
      </c>
      <c r="M4" s="17" t="s">
        <v>29</v>
      </c>
      <c r="N4" s="17" t="s">
        <v>29</v>
      </c>
      <c r="O4" s="17" t="s">
        <v>29</v>
      </c>
      <c r="P4" s="17" t="s">
        <v>29</v>
      </c>
      <c r="Q4" s="17" t="s">
        <v>29</v>
      </c>
      <c r="R4" s="17" t="s">
        <v>29</v>
      </c>
      <c r="S4" s="17" t="s">
        <v>28</v>
      </c>
      <c r="T4" s="17" t="s">
        <v>31</v>
      </c>
      <c r="U4" s="17" t="s">
        <v>32</v>
      </c>
      <c r="V4" s="17" t="s">
        <v>33</v>
      </c>
      <c r="W4" s="17" t="s">
        <v>34</v>
      </c>
      <c r="X4" s="17" t="s">
        <v>35</v>
      </c>
      <c r="Y4" s="17" t="s">
        <v>36</v>
      </c>
      <c r="Z4" s="3" t="s">
        <v>28</v>
      </c>
      <c r="AA4" s="3" t="s">
        <v>30</v>
      </c>
      <c r="AB4" s="12" t="s">
        <v>29</v>
      </c>
      <c r="AC4" s="40" t="s">
        <v>55</v>
      </c>
      <c r="AD4" s="40" t="s">
        <v>54</v>
      </c>
      <c r="AE4" s="40"/>
      <c r="AF4" s="40" t="s">
        <v>29</v>
      </c>
      <c r="AG4" s="40" t="s">
        <v>29</v>
      </c>
      <c r="AH4" s="15" t="s">
        <v>29</v>
      </c>
      <c r="AI4" s="18" t="s">
        <v>41</v>
      </c>
      <c r="AJ4" s="18" t="s">
        <v>30</v>
      </c>
      <c r="AK4" s="18" t="s">
        <v>64</v>
      </c>
      <c r="AL4" s="18" t="s">
        <v>29</v>
      </c>
      <c r="AM4" s="18" t="s">
        <v>64</v>
      </c>
      <c r="AN4" s="18" t="s">
        <v>29</v>
      </c>
      <c r="AO4" s="43" t="s">
        <v>64</v>
      </c>
      <c r="AP4" s="43" t="s">
        <v>66</v>
      </c>
      <c r="AQ4" s="43" t="s">
        <v>66</v>
      </c>
      <c r="AS4">
        <f>COUNTIF(AP6:AP1813,"&lt;0")</f>
        <v>0</v>
      </c>
      <c r="AU4" s="18"/>
      <c r="AV4" s="18"/>
      <c r="BP4" t="s">
        <v>32</v>
      </c>
      <c r="BQ4" t="s">
        <v>124</v>
      </c>
      <c r="BR4" t="s">
        <v>125</v>
      </c>
      <c r="BS4" t="s">
        <v>125</v>
      </c>
      <c r="BT4" t="s">
        <v>126</v>
      </c>
      <c r="BU4" t="s">
        <v>126</v>
      </c>
    </row>
    <row r="5" spans="1:73" ht="15.75" thickBot="1" x14ac:dyDescent="0.3">
      <c r="A5" s="29"/>
      <c r="B5" s="30"/>
      <c r="C5" s="30" t="s">
        <v>37</v>
      </c>
      <c r="D5" s="30" t="s">
        <v>37</v>
      </c>
      <c r="E5" s="30" t="s">
        <v>37</v>
      </c>
      <c r="F5" s="30" t="s">
        <v>37</v>
      </c>
      <c r="G5" s="30" t="s">
        <v>37</v>
      </c>
      <c r="H5" s="30" t="s">
        <v>37</v>
      </c>
      <c r="I5" s="30" t="s">
        <v>37</v>
      </c>
      <c r="J5" s="30" t="s">
        <v>37</v>
      </c>
      <c r="K5" s="30" t="s">
        <v>37</v>
      </c>
      <c r="L5" s="30" t="s">
        <v>37</v>
      </c>
      <c r="M5" s="30" t="s">
        <v>37</v>
      </c>
      <c r="N5" s="30" t="s">
        <v>37</v>
      </c>
      <c r="O5" s="30" t="s">
        <v>37</v>
      </c>
      <c r="P5" s="30" t="s">
        <v>37</v>
      </c>
      <c r="Q5" s="30" t="s">
        <v>37</v>
      </c>
      <c r="R5" s="30" t="s">
        <v>37</v>
      </c>
      <c r="S5" s="30" t="s">
        <v>37</v>
      </c>
      <c r="T5" s="30" t="s">
        <v>38</v>
      </c>
      <c r="U5" s="30" t="s">
        <v>37</v>
      </c>
      <c r="V5" s="30" t="s">
        <v>37</v>
      </c>
      <c r="W5" s="30" t="s">
        <v>37</v>
      </c>
      <c r="X5" s="30" t="s">
        <v>37</v>
      </c>
      <c r="Y5" s="30" t="s">
        <v>39</v>
      </c>
      <c r="Z5" s="31"/>
      <c r="AA5" s="31"/>
      <c r="AB5" s="13"/>
      <c r="AC5" s="41"/>
      <c r="AD5" s="41"/>
      <c r="AE5" s="41"/>
      <c r="AF5" s="41"/>
      <c r="AG5" s="41"/>
      <c r="AH5" s="16"/>
      <c r="AI5" s="10"/>
      <c r="AJ5" s="10"/>
      <c r="AK5" s="10"/>
      <c r="AL5" s="32"/>
      <c r="AM5" s="32"/>
      <c r="AN5" s="32"/>
      <c r="AO5" s="33"/>
      <c r="AP5" s="33"/>
      <c r="AQ5" s="33"/>
      <c r="AV5" t="s">
        <v>90</v>
      </c>
    </row>
    <row r="6" spans="1:73" x14ac:dyDescent="0.25">
      <c r="A6" s="21">
        <v>43734.426388888889</v>
      </c>
      <c r="B6" s="17">
        <v>293886</v>
      </c>
      <c r="C6" s="17">
        <v>13.44</v>
      </c>
      <c r="D6" s="17">
        <v>27.02</v>
      </c>
      <c r="E6" s="17">
        <v>553.4</v>
      </c>
      <c r="F6" s="17">
        <v>81.7</v>
      </c>
      <c r="G6" s="17">
        <v>-107.1</v>
      </c>
      <c r="H6" s="17">
        <v>-10.36</v>
      </c>
      <c r="I6" s="17">
        <v>29.02</v>
      </c>
      <c r="J6" s="17">
        <v>302.2</v>
      </c>
      <c r="K6" s="17">
        <v>471.6</v>
      </c>
      <c r="L6" s="17">
        <v>-96.7</v>
      </c>
      <c r="M6" s="17">
        <v>0.14799999999999999</v>
      </c>
      <c r="N6" s="50">
        <v>446.3</v>
      </c>
      <c r="O6" s="17">
        <v>71.39</v>
      </c>
      <c r="P6" s="17">
        <v>374.9</v>
      </c>
      <c r="Q6" s="17">
        <v>365.6</v>
      </c>
      <c r="R6" s="17">
        <v>462.3</v>
      </c>
      <c r="S6" s="17">
        <v>23.26</v>
      </c>
      <c r="T6" s="17">
        <v>69.52</v>
      </c>
      <c r="U6" s="17">
        <v>1.155</v>
      </c>
      <c r="V6" s="17">
        <v>334</v>
      </c>
      <c r="W6" s="17">
        <v>23.5</v>
      </c>
      <c r="X6" s="17">
        <v>0.53600000000000003</v>
      </c>
      <c r="Y6" s="17">
        <v>5.3609289999999996</v>
      </c>
      <c r="Z6" s="7">
        <f t="shared" ref="Z6:Z69" si="0">AVERAGE(S6,W6)</f>
        <v>23.380000000000003</v>
      </c>
      <c r="AA6" s="7">
        <f>CONVERT(Z6,"C","K")</f>
        <v>296.52999999999997</v>
      </c>
      <c r="AB6" s="5">
        <f t="shared" ref="AB6:AB69" si="1">E6*$U$1828</f>
        <v>448.25400000000002</v>
      </c>
      <c r="AC6" s="42">
        <f t="shared" ref="AC6:AC69" si="2">0.61121*EXP((18.678 - (AI6/234.5))*(AI6/(257.15+Z6)))</f>
        <v>2.9963639091739127</v>
      </c>
      <c r="AD6" s="42">
        <f>T6*AC6/100</f>
        <v>2.0830721896577042</v>
      </c>
      <c r="AE6" s="42">
        <f t="shared" ref="AE6:AE69" si="3">1.72*(AD6/AA6)^(0.143)</f>
        <v>0.84644228246629161</v>
      </c>
      <c r="AF6" s="42">
        <f t="shared" ref="AF6:AF69" si="4">AE6*$U$1835*AA6^4</f>
        <v>371.06924349763005</v>
      </c>
      <c r="AG6" s="42">
        <f t="shared" ref="AG6:AG69" si="5">$U$1832*AF6</f>
        <v>356.22647375772482</v>
      </c>
      <c r="AH6" s="6">
        <f t="shared" ref="AH6:AH69" si="6">$U$1832*($U$1833*Q6+$U$1834*R6)</f>
        <v>350.976</v>
      </c>
      <c r="AI6" s="8">
        <v>24.0079474498929</v>
      </c>
      <c r="AJ6" s="8">
        <f>CONVERT(AI6,"C","K")</f>
        <v>297.1579474498929</v>
      </c>
      <c r="AK6" s="8">
        <f t="shared" ref="AK6:AK69" si="7">(4*$U$1835*AA6^3) / $U$1839</f>
        <v>0.20300581504867357</v>
      </c>
      <c r="AL6" s="8">
        <f t="shared" ref="AL6:AL69" si="8">$U$1832*$U$1835*AA6^4   +    $U$1839*AK6*(AJ6-AA6)</f>
        <v>424.56486852874974</v>
      </c>
      <c r="AM6" s="8">
        <f t="shared" ref="AM6:AM69" si="9">1.4*0.135*SQRT(U6/$U$1845)</f>
        <v>2.6763416612047126</v>
      </c>
      <c r="AN6" s="8">
        <f t="shared" ref="AN6:AN69" si="10">AM6*$U$1839*(AJ6-AA6)</f>
        <v>48.955933964430869</v>
      </c>
      <c r="AO6" s="22">
        <f t="shared" ref="AO6:AO69" si="11">(AB6+AH6-AL6-AN6)/$U$1825</f>
        <v>7.4208701189224808E-3</v>
      </c>
      <c r="AP6" s="22">
        <f t="shared" ref="AP6:AP69" si="12">AO6*10*$U$1842*$U$1843</f>
        <v>7.3620612675403999E-2</v>
      </c>
      <c r="AQ6" s="22">
        <f>MAX(AP6,0)</f>
        <v>7.3620612675403999E-2</v>
      </c>
      <c r="AV6" t="s">
        <v>91</v>
      </c>
      <c r="AW6">
        <v>11.6</v>
      </c>
      <c r="AX6">
        <v>0.17335772164183502</v>
      </c>
      <c r="AY6">
        <v>47.706896551724135</v>
      </c>
      <c r="AZ6">
        <v>1.9877873563218389</v>
      </c>
      <c r="BA6">
        <v>1.6101077586206896</v>
      </c>
      <c r="BB6">
        <v>8.3362068965517242</v>
      </c>
      <c r="BC6">
        <v>0.34734195402298851</v>
      </c>
      <c r="BD6">
        <v>1.262765804597701</v>
      </c>
      <c r="BE6">
        <v>0.12627658045977011</v>
      </c>
      <c r="BF6">
        <v>6.6352699021339986E-2</v>
      </c>
      <c r="BG6">
        <v>23.380000000000003</v>
      </c>
      <c r="BH6">
        <v>1.3262355858237789</v>
      </c>
      <c r="BI6">
        <v>2.8746611600710321</v>
      </c>
      <c r="BJ6">
        <v>1.9984644384813814</v>
      </c>
      <c r="BK6">
        <v>0.3338259666211964</v>
      </c>
      <c r="BL6">
        <v>9.2729435172554566E-4</v>
      </c>
      <c r="BM6" t="s">
        <v>127</v>
      </c>
      <c r="BP6" s="51">
        <f>U6*(  LN((2-0.08)/0.015)  /  LN(($AW$13-0.08)/0.015)  )</f>
        <v>1.326632765037808</v>
      </c>
      <c r="BQ6" s="51">
        <f>0.04*BD6</f>
        <v>5.0510632183908041E-2</v>
      </c>
      <c r="BR6" s="51">
        <f>(0.408*AX6*(BD6-BE6) + $BF$6*($BN$7/(BG6+273))*BP6*(BI6-BJ6))  /  (AX6 + $BF$6*(1 + $BN$8*BP6))</f>
        <v>0.34509132197994014</v>
      </c>
      <c r="BS6" s="51">
        <f>(0.408*AX6*(BD6-BQ6) + $BF$6*($BN$7/(BG6+273))*BP6*(BI6-BJ6))  /  (AX6 + $BF$6*(1 + $BN$8*BP6))</f>
        <v>0.36563645319786608</v>
      </c>
      <c r="BT6" s="51">
        <f>BR6/60/6</f>
        <v>9.5858700549983366E-4</v>
      </c>
      <c r="BU6" s="51">
        <f>BS6/60/6</f>
        <v>1.015656814438517E-3</v>
      </c>
    </row>
    <row r="7" spans="1:73" x14ac:dyDescent="0.25">
      <c r="A7" s="21">
        <v>43734.426388888889</v>
      </c>
      <c r="B7" s="17">
        <v>293887</v>
      </c>
      <c r="C7" s="17">
        <v>13.46</v>
      </c>
      <c r="D7" s="17">
        <v>27.03</v>
      </c>
      <c r="E7" s="17">
        <v>552.9</v>
      </c>
      <c r="F7" s="17">
        <v>81.3</v>
      </c>
      <c r="G7" s="17">
        <v>-107</v>
      </c>
      <c r="H7" s="17">
        <v>-9.84</v>
      </c>
      <c r="I7" s="17">
        <v>29.02</v>
      </c>
      <c r="J7" s="17">
        <v>302.2</v>
      </c>
      <c r="K7" s="17">
        <v>471.5</v>
      </c>
      <c r="L7" s="17">
        <v>-97.1</v>
      </c>
      <c r="M7" s="17">
        <v>0.14699999999999999</v>
      </c>
      <c r="N7" s="50">
        <v>445.9</v>
      </c>
      <c r="O7" s="17">
        <v>71.48</v>
      </c>
      <c r="P7" s="17">
        <v>374.4</v>
      </c>
      <c r="Q7" s="17">
        <v>365.7</v>
      </c>
      <c r="R7" s="17">
        <v>462.9</v>
      </c>
      <c r="S7" s="17">
        <v>23.27</v>
      </c>
      <c r="T7" s="17">
        <v>69.010000000000005</v>
      </c>
      <c r="U7" s="17">
        <v>0.56000000000000005</v>
      </c>
      <c r="V7" s="17">
        <v>182</v>
      </c>
      <c r="W7" s="17">
        <v>24.3</v>
      </c>
      <c r="X7" s="17">
        <v>0.53500000000000003</v>
      </c>
      <c r="Y7" s="17">
        <v>5.3547380000000002</v>
      </c>
      <c r="Z7" s="7">
        <f t="shared" si="0"/>
        <v>23.785</v>
      </c>
      <c r="AA7" s="7">
        <f t="shared" ref="AA7:AA70" si="13">CONVERT(Z7,"C","K")</f>
        <v>296.935</v>
      </c>
      <c r="AB7" s="2">
        <f t="shared" si="1"/>
        <v>447.84899999999999</v>
      </c>
      <c r="AC7" s="42">
        <f t="shared" si="2"/>
        <v>3.0982262224287869</v>
      </c>
      <c r="AD7" s="42">
        <f t="shared" ref="AD7:AD69" si="14">T7*AC7/100</f>
        <v>2.1380859160981061</v>
      </c>
      <c r="AE7" s="42">
        <f t="shared" si="3"/>
        <v>0.84943756841740958</v>
      </c>
      <c r="AF7" s="42">
        <f t="shared" si="4"/>
        <v>374.42090520306283</v>
      </c>
      <c r="AG7" s="42">
        <f t="shared" si="5"/>
        <v>359.44406899494032</v>
      </c>
      <c r="AH7" s="6">
        <f t="shared" si="6"/>
        <v>351.072</v>
      </c>
      <c r="AI7" s="4">
        <v>24.551263958814602</v>
      </c>
      <c r="AJ7" s="4">
        <f t="shared" ref="AJ7:AJ70" si="15">CONVERT(AI7,"C","K")</f>
        <v>297.70126395881459</v>
      </c>
      <c r="AK7" s="8">
        <f t="shared" si="7"/>
        <v>0.2038387462714262</v>
      </c>
      <c r="AL7" s="8">
        <f t="shared" si="8"/>
        <v>427.70531002991208</v>
      </c>
      <c r="AM7" s="8">
        <f t="shared" si="9"/>
        <v>1.8635651316763793</v>
      </c>
      <c r="AN7" s="8">
        <f t="shared" si="10"/>
        <v>41.597138827298053</v>
      </c>
      <c r="AO7" s="22">
        <f t="shared" si="11"/>
        <v>7.5099397730911104E-3</v>
      </c>
      <c r="AP7" s="22">
        <f t="shared" si="12"/>
        <v>7.4504250632354663E-2</v>
      </c>
      <c r="AQ7" s="19">
        <f t="shared" ref="AQ7:AQ70" si="16">MAX(AP7,0)</f>
        <v>7.4504250632354663E-2</v>
      </c>
      <c r="AV7" t="s">
        <v>92</v>
      </c>
      <c r="AW7">
        <v>0.19</v>
      </c>
      <c r="AX7">
        <v>0.17708665774664273</v>
      </c>
      <c r="AY7">
        <v>47.663793103448278</v>
      </c>
      <c r="AZ7">
        <v>1.985991379310345</v>
      </c>
      <c r="BA7">
        <v>1.6086530172413795</v>
      </c>
      <c r="BB7">
        <v>8.3793103448275854</v>
      </c>
      <c r="BC7">
        <v>0.34913793103448271</v>
      </c>
      <c r="BD7">
        <v>1.2595150862068969</v>
      </c>
      <c r="BE7">
        <v>0.12595150862068968</v>
      </c>
      <c r="BF7">
        <v>0</v>
      </c>
      <c r="BG7">
        <v>23.785</v>
      </c>
      <c r="BH7">
        <v>0.64302331433880189</v>
      </c>
      <c r="BI7">
        <v>2.9456268489054107</v>
      </c>
      <c r="BJ7">
        <v>2.0327770884296239</v>
      </c>
      <c r="BK7">
        <v>0.33633843142355824</v>
      </c>
      <c r="BL7">
        <v>9.3427342062099518E-4</v>
      </c>
      <c r="BM7" s="50" t="s">
        <v>128</v>
      </c>
      <c r="BN7" s="17">
        <v>37</v>
      </c>
      <c r="BP7" s="51">
        <f t="shared" ref="BP7:BP70" si="17">U7*(LN((2-0.08)/0.015)/LN(($AW$13-0.08)/0.015))</f>
        <v>0.6432158860789372</v>
      </c>
      <c r="BQ7" s="51">
        <f t="shared" ref="BQ7:BQ70" si="18">0.04*BD7</f>
        <v>5.0380603448275878E-2</v>
      </c>
      <c r="BR7" s="51">
        <f t="shared" ref="BR7:BR70" si="19">(0.408*AX7*(BD7-BE7) + $BF$6*($BN$7/(BG7+273))*BP7*(BI7-BJ7))  /  (AX7 + $BF$6*(1 + $BN$8*BP7))</f>
        <v>0.34199690745384392</v>
      </c>
      <c r="BS7" s="51">
        <f t="shared" ref="BS7:BS70" si="20">(0.408*AX7*(BD7-BQ7) + $BF$6*($BN$7/(BG7+273))*BP7*(BI7-BJ7))  /  (AX7 + $BF$6*(1 + $BN$8*BP7))</f>
        <v>0.36352028322936064</v>
      </c>
      <c r="BT7" s="51">
        <f t="shared" ref="BT7:BU70" si="21">BR7/60/6</f>
        <v>9.4999140959401091E-4</v>
      </c>
      <c r="BU7" s="51">
        <f t="shared" si="21"/>
        <v>1.0097785645260019E-3</v>
      </c>
    </row>
    <row r="8" spans="1:73" x14ac:dyDescent="0.25">
      <c r="A8" s="21">
        <v>43734.426388888889</v>
      </c>
      <c r="B8" s="17">
        <v>293888</v>
      </c>
      <c r="C8" s="17">
        <v>13.45</v>
      </c>
      <c r="D8" s="17">
        <v>27.03</v>
      </c>
      <c r="E8" s="17">
        <v>552.5</v>
      </c>
      <c r="F8" s="17">
        <v>80.099999999999994</v>
      </c>
      <c r="G8" s="17">
        <v>-107.7</v>
      </c>
      <c r="H8" s="17">
        <v>-9.08</v>
      </c>
      <c r="I8" s="17">
        <v>29.03</v>
      </c>
      <c r="J8" s="17">
        <v>302.2</v>
      </c>
      <c r="K8" s="17">
        <v>472.4</v>
      </c>
      <c r="L8" s="17">
        <v>-98.6</v>
      </c>
      <c r="M8" s="17">
        <v>0.14499999999999999</v>
      </c>
      <c r="N8" s="50">
        <v>444.8</v>
      </c>
      <c r="O8" s="17">
        <v>71.03</v>
      </c>
      <c r="P8" s="17">
        <v>373.8</v>
      </c>
      <c r="Q8" s="17">
        <v>365.1</v>
      </c>
      <c r="R8" s="17">
        <v>463.7</v>
      </c>
      <c r="S8" s="17">
        <v>23.29</v>
      </c>
      <c r="T8" s="17">
        <v>70.48</v>
      </c>
      <c r="U8" s="17">
        <v>0.47499999999999998</v>
      </c>
      <c r="V8" s="17">
        <v>211</v>
      </c>
      <c r="W8" s="17">
        <v>24.55</v>
      </c>
      <c r="X8" s="17">
        <v>0.53500000000000003</v>
      </c>
      <c r="Y8" s="17">
        <v>5.3520009999999996</v>
      </c>
      <c r="Z8" s="7">
        <f t="shared" si="0"/>
        <v>23.92</v>
      </c>
      <c r="AA8" s="7">
        <f t="shared" si="13"/>
        <v>297.07</v>
      </c>
      <c r="AB8" s="2">
        <f t="shared" si="1"/>
        <v>447.52500000000003</v>
      </c>
      <c r="AC8" s="42">
        <f t="shared" si="2"/>
        <v>2.9757432227324734</v>
      </c>
      <c r="AD8" s="42">
        <f t="shared" si="14"/>
        <v>2.0973038233818473</v>
      </c>
      <c r="AE8" s="42">
        <f t="shared" si="3"/>
        <v>0.8470464212098221</v>
      </c>
      <c r="AF8" s="42">
        <f t="shared" si="4"/>
        <v>374.04637971152096</v>
      </c>
      <c r="AG8" s="42">
        <f t="shared" si="5"/>
        <v>359.08452452306011</v>
      </c>
      <c r="AH8" s="6">
        <f t="shared" si="6"/>
        <v>350.49599999999998</v>
      </c>
      <c r="AI8" s="4">
        <v>23.9493479481329</v>
      </c>
      <c r="AJ8" s="4">
        <f t="shared" si="15"/>
        <v>297.0993479481329</v>
      </c>
      <c r="AK8" s="8">
        <f t="shared" si="7"/>
        <v>0.20411689546570247</v>
      </c>
      <c r="AL8" s="8">
        <f t="shared" si="8"/>
        <v>424.09993800131889</v>
      </c>
      <c r="AM8" s="8">
        <f t="shared" si="9"/>
        <v>1.7163164590191402</v>
      </c>
      <c r="AN8" s="8">
        <f t="shared" si="10"/>
        <v>1.4672887737840468</v>
      </c>
      <c r="AO8" s="22">
        <f t="shared" si="11"/>
        <v>8.4858858686257983E-3</v>
      </c>
      <c r="AP8" s="22">
        <f t="shared" si="12"/>
        <v>8.4186369890610152E-2</v>
      </c>
      <c r="AQ8" s="19">
        <f t="shared" si="16"/>
        <v>8.4186369890610152E-2</v>
      </c>
      <c r="AT8" t="s">
        <v>99</v>
      </c>
      <c r="AV8" t="s">
        <v>93</v>
      </c>
      <c r="AW8">
        <v>1.013E-3</v>
      </c>
      <c r="AX8">
        <v>0.17834457025029318</v>
      </c>
      <c r="AY8">
        <v>47.629310344827587</v>
      </c>
      <c r="AZ8">
        <v>1.9845545977011494</v>
      </c>
      <c r="BA8">
        <v>1.607489224137931</v>
      </c>
      <c r="BB8">
        <v>8.4999999999999964</v>
      </c>
      <c r="BC8">
        <v>0.35416666666666652</v>
      </c>
      <c r="BD8">
        <v>1.2533225574712645</v>
      </c>
      <c r="BE8">
        <v>0.12533225574712645</v>
      </c>
      <c r="BF8">
        <v>0</v>
      </c>
      <c r="BG8">
        <v>23.92</v>
      </c>
      <c r="BH8">
        <v>0.54542156126951935</v>
      </c>
      <c r="BI8">
        <v>2.9696193734370344</v>
      </c>
      <c r="BJ8">
        <v>2.092987734398422</v>
      </c>
      <c r="BK8">
        <v>0.33474900408582581</v>
      </c>
      <c r="BL8">
        <v>9.2985834468284952E-4</v>
      </c>
      <c r="BM8" s="50" t="s">
        <v>129</v>
      </c>
      <c r="BN8" s="17">
        <v>0.24</v>
      </c>
      <c r="BP8" s="51">
        <f t="shared" si="17"/>
        <v>0.54558490337052701</v>
      </c>
      <c r="BQ8" s="51">
        <f t="shared" si="18"/>
        <v>5.0132902298850583E-2</v>
      </c>
      <c r="BR8" s="51">
        <f t="shared" si="19"/>
        <v>0.33953134655010686</v>
      </c>
      <c r="BS8" s="51">
        <f t="shared" si="20"/>
        <v>0.36112630506287996</v>
      </c>
      <c r="BT8" s="51">
        <f t="shared" si="21"/>
        <v>9.4314262930585233E-4</v>
      </c>
      <c r="BU8" s="51">
        <f t="shared" si="21"/>
        <v>1.0031286251746664E-3</v>
      </c>
    </row>
    <row r="9" spans="1:73" x14ac:dyDescent="0.25">
      <c r="A9" s="21">
        <v>43734.426388888889</v>
      </c>
      <c r="B9" s="17">
        <v>293889</v>
      </c>
      <c r="C9" s="17">
        <v>13.46</v>
      </c>
      <c r="D9" s="17">
        <v>27.04</v>
      </c>
      <c r="E9" s="17">
        <v>553.70000000000005</v>
      </c>
      <c r="F9" s="17">
        <v>80.599999999999994</v>
      </c>
      <c r="G9" s="17">
        <v>-107.8</v>
      </c>
      <c r="H9" s="17">
        <v>-9.2899999999999991</v>
      </c>
      <c r="I9" s="17">
        <v>29.06</v>
      </c>
      <c r="J9" s="17">
        <v>302.2</v>
      </c>
      <c r="K9" s="17">
        <v>473.1</v>
      </c>
      <c r="L9" s="17">
        <v>-98.5</v>
      </c>
      <c r="M9" s="17">
        <v>0.14599999999999999</v>
      </c>
      <c r="N9" s="50">
        <v>445.9</v>
      </c>
      <c r="O9" s="17">
        <v>71.319999999999993</v>
      </c>
      <c r="P9" s="17">
        <v>374.6</v>
      </c>
      <c r="Q9" s="17">
        <v>365.2</v>
      </c>
      <c r="R9" s="17">
        <v>463.7</v>
      </c>
      <c r="S9" s="17">
        <v>23.29</v>
      </c>
      <c r="T9" s="17">
        <v>70.39</v>
      </c>
      <c r="U9" s="17">
        <v>0.43</v>
      </c>
      <c r="V9" s="17">
        <v>53</v>
      </c>
      <c r="W9" s="17">
        <v>25.2</v>
      </c>
      <c r="X9" s="17">
        <v>0.53600000000000003</v>
      </c>
      <c r="Y9" s="17">
        <v>5.3635679999999999</v>
      </c>
      <c r="Z9" s="7">
        <f t="shared" si="0"/>
        <v>24.244999999999997</v>
      </c>
      <c r="AA9" s="7">
        <f t="shared" si="13"/>
        <v>297.39499999999998</v>
      </c>
      <c r="AB9" s="2">
        <f t="shared" si="1"/>
        <v>448.49700000000007</v>
      </c>
      <c r="AC9" s="42">
        <f t="shared" si="2"/>
        <v>3.0757965573065871</v>
      </c>
      <c r="AD9" s="42">
        <f t="shared" si="14"/>
        <v>2.1650531966881066</v>
      </c>
      <c r="AE9" s="42">
        <f t="shared" si="3"/>
        <v>0.85077307867591645</v>
      </c>
      <c r="AF9" s="42">
        <f t="shared" si="4"/>
        <v>377.33878629745789</v>
      </c>
      <c r="AG9" s="42">
        <f t="shared" si="5"/>
        <v>362.24523484555954</v>
      </c>
      <c r="AH9" s="6">
        <f t="shared" si="6"/>
        <v>350.59199999999998</v>
      </c>
      <c r="AI9" s="4">
        <v>24.480987596965001</v>
      </c>
      <c r="AJ9" s="4">
        <f t="shared" si="15"/>
        <v>297.63098759696499</v>
      </c>
      <c r="AK9" s="8">
        <f t="shared" si="7"/>
        <v>0.20478755146393496</v>
      </c>
      <c r="AL9" s="8">
        <f t="shared" si="8"/>
        <v>427.19138738175536</v>
      </c>
      <c r="AM9" s="8">
        <f t="shared" si="9"/>
        <v>1.6329947565745582</v>
      </c>
      <c r="AN9" s="8">
        <f t="shared" si="10"/>
        <v>11.225726391453801</v>
      </c>
      <c r="AO9" s="22">
        <f t="shared" si="11"/>
        <v>8.2174505470628077E-3</v>
      </c>
      <c r="AP9" s="22">
        <f t="shared" si="12"/>
        <v>8.1523289615590327E-2</v>
      </c>
      <c r="AQ9" s="19">
        <f t="shared" si="16"/>
        <v>8.1523289615590327E-2</v>
      </c>
      <c r="AT9" t="s">
        <v>100</v>
      </c>
      <c r="AU9">
        <v>1.9683000000000002</v>
      </c>
      <c r="AV9" t="s">
        <v>94</v>
      </c>
      <c r="AW9">
        <v>0.622</v>
      </c>
      <c r="AX9">
        <v>0.18140381542656273</v>
      </c>
      <c r="AY9">
        <v>47.732758620689658</v>
      </c>
      <c r="AZ9">
        <v>1.9888649425287357</v>
      </c>
      <c r="BA9">
        <v>1.6109806034482761</v>
      </c>
      <c r="BB9">
        <v>8.4913793103448274</v>
      </c>
      <c r="BC9">
        <v>0.35380747126436779</v>
      </c>
      <c r="BD9">
        <v>1.2571731321839084</v>
      </c>
      <c r="BE9">
        <v>0.12571731321839083</v>
      </c>
      <c r="BF9">
        <v>0</v>
      </c>
      <c r="BG9">
        <v>24.244999999999997</v>
      </c>
      <c r="BH9">
        <v>0.49375004493872282</v>
      </c>
      <c r="BI9">
        <v>3.0280797373332993</v>
      </c>
      <c r="BJ9">
        <v>2.1314653271089092</v>
      </c>
      <c r="BK9">
        <v>0.33758259289951131</v>
      </c>
      <c r="BL9">
        <v>9.3772942472086481E-4</v>
      </c>
      <c r="BM9" s="50" t="s">
        <v>130</v>
      </c>
      <c r="BN9" s="17">
        <v>66</v>
      </c>
      <c r="BP9" s="51">
        <f t="shared" si="17"/>
        <v>0.49389791252489817</v>
      </c>
      <c r="BQ9" s="51">
        <f t="shared" si="18"/>
        <v>5.0286925287356336E-2</v>
      </c>
      <c r="BR9" s="51">
        <f t="shared" si="19"/>
        <v>0.34191038068836738</v>
      </c>
      <c r="BS9" s="51">
        <f t="shared" si="20"/>
        <v>0.36375051288148591</v>
      </c>
      <c r="BT9" s="51">
        <f t="shared" si="21"/>
        <v>9.4975105746768717E-4</v>
      </c>
      <c r="BU9" s="51">
        <f t="shared" si="21"/>
        <v>1.0104180913374607E-3</v>
      </c>
    </row>
    <row r="10" spans="1:73" x14ac:dyDescent="0.25">
      <c r="A10" s="21">
        <v>43734.426388888889</v>
      </c>
      <c r="B10" s="17">
        <v>293890</v>
      </c>
      <c r="C10" s="17">
        <v>13.45</v>
      </c>
      <c r="D10" s="17">
        <v>27.05</v>
      </c>
      <c r="E10" s="17">
        <v>554.1</v>
      </c>
      <c r="F10" s="17">
        <v>81.400000000000006</v>
      </c>
      <c r="G10" s="17">
        <v>-108.2</v>
      </c>
      <c r="H10" s="17">
        <v>-10.210000000000001</v>
      </c>
      <c r="I10" s="17">
        <v>29.09</v>
      </c>
      <c r="J10" s="17">
        <v>302.2</v>
      </c>
      <c r="K10" s="17">
        <v>472.7</v>
      </c>
      <c r="L10" s="17">
        <v>-98</v>
      </c>
      <c r="M10" s="17">
        <v>0.14699999999999999</v>
      </c>
      <c r="N10" s="50">
        <v>445.9</v>
      </c>
      <c r="O10" s="17">
        <v>71.16</v>
      </c>
      <c r="P10" s="17">
        <v>374.8</v>
      </c>
      <c r="Q10" s="17">
        <v>365</v>
      </c>
      <c r="R10" s="17">
        <v>462.9</v>
      </c>
      <c r="S10" s="17">
        <v>23.29</v>
      </c>
      <c r="T10" s="17">
        <v>70.59</v>
      </c>
      <c r="U10" s="17">
        <v>0.73499999999999999</v>
      </c>
      <c r="V10" s="17">
        <v>351</v>
      </c>
      <c r="W10" s="17">
        <v>24.85</v>
      </c>
      <c r="X10" s="17">
        <v>0.53700000000000003</v>
      </c>
      <c r="Y10" s="17">
        <v>5.3684919999999998</v>
      </c>
      <c r="Z10" s="7">
        <f t="shared" si="0"/>
        <v>24.07</v>
      </c>
      <c r="AA10" s="7">
        <f t="shared" si="13"/>
        <v>297.21999999999997</v>
      </c>
      <c r="AB10" s="2">
        <f t="shared" si="1"/>
        <v>448.82100000000003</v>
      </c>
      <c r="AC10" s="42">
        <f t="shared" si="2"/>
        <v>2.9910132714417834</v>
      </c>
      <c r="AD10" s="42">
        <f t="shared" si="14"/>
        <v>2.1113562683107552</v>
      </c>
      <c r="AE10" s="42">
        <f t="shared" si="3"/>
        <v>0.84779448338234586</v>
      </c>
      <c r="AF10" s="42">
        <f t="shared" si="4"/>
        <v>375.13342700906628</v>
      </c>
      <c r="AG10" s="42">
        <f t="shared" si="5"/>
        <v>360.12808992870362</v>
      </c>
      <c r="AH10" s="6">
        <f t="shared" si="6"/>
        <v>350.4</v>
      </c>
      <c r="AI10" s="4">
        <v>24.0401172710739</v>
      </c>
      <c r="AJ10" s="4">
        <f t="shared" si="15"/>
        <v>297.19011727107386</v>
      </c>
      <c r="AK10" s="8">
        <f t="shared" si="7"/>
        <v>0.20442624676350446</v>
      </c>
      <c r="AL10" s="8">
        <f t="shared" si="8"/>
        <v>424.60434947834625</v>
      </c>
      <c r="AM10" s="8">
        <f t="shared" si="9"/>
        <v>2.1349820695968384</v>
      </c>
      <c r="AN10" s="8">
        <f t="shared" si="10"/>
        <v>-1.8584675047464596</v>
      </c>
      <c r="AO10" s="22">
        <f t="shared" si="11"/>
        <v>8.5775070991706767E-3</v>
      </c>
      <c r="AP10" s="22">
        <f t="shared" si="12"/>
        <v>8.5095321404205407E-2</v>
      </c>
      <c r="AQ10" s="19">
        <f t="shared" si="16"/>
        <v>8.5095321404205407E-2</v>
      </c>
      <c r="AT10" t="s">
        <v>38</v>
      </c>
      <c r="AU10">
        <v>717.66000000000008</v>
      </c>
      <c r="AV10" t="s">
        <v>95</v>
      </c>
      <c r="AW10">
        <v>2.4500000000000002</v>
      </c>
      <c r="AX10">
        <v>0.17975107931771064</v>
      </c>
      <c r="AY10">
        <v>47.767241379310349</v>
      </c>
      <c r="AZ10">
        <v>1.9903017241379313</v>
      </c>
      <c r="BA10">
        <v>1.6121443965517244</v>
      </c>
      <c r="BB10">
        <v>8.4396551724137918</v>
      </c>
      <c r="BC10">
        <v>0.35165229885057464</v>
      </c>
      <c r="BD10">
        <v>1.2604920977011498</v>
      </c>
      <c r="BE10">
        <v>0.12604920977011499</v>
      </c>
      <c r="BF10">
        <v>0</v>
      </c>
      <c r="BG10">
        <v>24.07</v>
      </c>
      <c r="BH10">
        <v>0.84396810006967737</v>
      </c>
      <c r="BI10">
        <v>2.996477551387005</v>
      </c>
      <c r="BJ10">
        <v>2.1152135035240871</v>
      </c>
      <c r="BK10">
        <v>0.33696775330879686</v>
      </c>
      <c r="BL10">
        <v>9.3602153696888026E-4</v>
      </c>
      <c r="BM10" s="50" t="s">
        <v>131</v>
      </c>
      <c r="BN10" s="17">
        <v>0.25</v>
      </c>
      <c r="BP10" s="51">
        <f t="shared" si="17"/>
        <v>0.84422085047860507</v>
      </c>
      <c r="BQ10" s="51">
        <f t="shared" si="18"/>
        <v>5.0419683908045992E-2</v>
      </c>
      <c r="BR10" s="51">
        <f t="shared" si="19"/>
        <v>0.34423997779229892</v>
      </c>
      <c r="BS10" s="51">
        <f t="shared" si="20"/>
        <v>0.36561004392792545</v>
      </c>
      <c r="BT10" s="51">
        <f t="shared" si="21"/>
        <v>9.5622216053416371E-4</v>
      </c>
      <c r="BU10" s="51">
        <f t="shared" si="21"/>
        <v>1.0155834553553485E-3</v>
      </c>
    </row>
    <row r="11" spans="1:73" x14ac:dyDescent="0.25">
      <c r="A11" s="21">
        <v>43734.427083333336</v>
      </c>
      <c r="B11" s="17">
        <v>293891</v>
      </c>
      <c r="C11" s="17">
        <v>13.46</v>
      </c>
      <c r="D11" s="17">
        <v>27.06</v>
      </c>
      <c r="E11" s="17">
        <v>554.5</v>
      </c>
      <c r="F11" s="17">
        <v>81.7</v>
      </c>
      <c r="G11" s="17">
        <v>-107.5</v>
      </c>
      <c r="H11" s="17">
        <v>-9.73</v>
      </c>
      <c r="I11" s="17">
        <v>29.11</v>
      </c>
      <c r="J11" s="17">
        <v>302.3</v>
      </c>
      <c r="K11" s="17">
        <v>472.8</v>
      </c>
      <c r="L11" s="17">
        <v>-97.7</v>
      </c>
      <c r="M11" s="17">
        <v>0.14699999999999999</v>
      </c>
      <c r="N11" s="50">
        <v>447</v>
      </c>
      <c r="O11" s="17">
        <v>71.97</v>
      </c>
      <c r="P11" s="17">
        <v>375</v>
      </c>
      <c r="Q11" s="17">
        <v>365.8</v>
      </c>
      <c r="R11" s="17">
        <v>463.6</v>
      </c>
      <c r="S11" s="17">
        <v>23.31</v>
      </c>
      <c r="T11" s="17">
        <v>70.180000000000007</v>
      </c>
      <c r="U11" s="17">
        <v>1.1200000000000001</v>
      </c>
      <c r="V11" s="17">
        <v>351</v>
      </c>
      <c r="W11" s="17">
        <v>24.05</v>
      </c>
      <c r="X11" s="17">
        <v>0.53800000000000003</v>
      </c>
      <c r="Y11" s="17">
        <v>5.3756570000000004</v>
      </c>
      <c r="Z11" s="7">
        <f t="shared" si="0"/>
        <v>23.68</v>
      </c>
      <c r="AA11" s="7">
        <f t="shared" si="13"/>
        <v>296.83</v>
      </c>
      <c r="AB11" s="2">
        <f t="shared" si="1"/>
        <v>449.14500000000004</v>
      </c>
      <c r="AC11" s="42">
        <f t="shared" si="2"/>
        <v>3.1260605696554027</v>
      </c>
      <c r="AD11" s="42">
        <f t="shared" si="14"/>
        <v>2.1938693077841616</v>
      </c>
      <c r="AE11" s="42">
        <f t="shared" si="3"/>
        <v>0.85261500263482815</v>
      </c>
      <c r="AF11" s="42">
        <f t="shared" si="4"/>
        <v>375.29017724558656</v>
      </c>
      <c r="AG11" s="42">
        <f t="shared" si="5"/>
        <v>360.27857015576308</v>
      </c>
      <c r="AH11" s="6">
        <f t="shared" si="6"/>
        <v>351.16800000000001</v>
      </c>
      <c r="AI11" s="4">
        <v>24.678037932996599</v>
      </c>
      <c r="AJ11" s="4">
        <f t="shared" si="15"/>
        <v>297.82803793299655</v>
      </c>
      <c r="AK11" s="8">
        <f t="shared" si="7"/>
        <v>0.20362258279268969</v>
      </c>
      <c r="AL11" s="8">
        <f t="shared" si="8"/>
        <v>428.47704317510221</v>
      </c>
      <c r="AM11" s="8">
        <f t="shared" si="9"/>
        <v>2.6354790835823381</v>
      </c>
      <c r="AN11" s="8">
        <f t="shared" si="10"/>
        <v>76.620874866606357</v>
      </c>
      <c r="AO11" s="22">
        <f t="shared" si="11"/>
        <v>6.7261004513502224E-3</v>
      </c>
      <c r="AP11" s="22">
        <f t="shared" si="12"/>
        <v>6.6727975049995281E-2</v>
      </c>
      <c r="AQ11" s="19">
        <f t="shared" si="16"/>
        <v>6.6727975049995281E-2</v>
      </c>
      <c r="AT11" t="s">
        <v>101</v>
      </c>
      <c r="AU11">
        <v>384.89681160398214</v>
      </c>
      <c r="AV11" t="s">
        <v>96</v>
      </c>
      <c r="AW11">
        <v>126.1872</v>
      </c>
      <c r="AX11">
        <v>0.17611346181825033</v>
      </c>
      <c r="AY11">
        <v>47.801724137931039</v>
      </c>
      <c r="AZ11">
        <v>1.9917385057471266</v>
      </c>
      <c r="BA11">
        <v>1.6133081896551726</v>
      </c>
      <c r="BB11">
        <v>8.4310344827586228</v>
      </c>
      <c r="BC11">
        <v>0.35129310344827597</v>
      </c>
      <c r="BD11">
        <v>1.2620150862068966</v>
      </c>
      <c r="BE11">
        <v>0.12620150862068966</v>
      </c>
      <c r="BF11">
        <v>0</v>
      </c>
      <c r="BG11">
        <v>23.68</v>
      </c>
      <c r="BH11">
        <v>1.2860466286776038</v>
      </c>
      <c r="BI11">
        <v>2.9270831084492519</v>
      </c>
      <c r="BJ11">
        <v>2.0542269255096852</v>
      </c>
      <c r="BK11">
        <v>0.33484006082803336</v>
      </c>
      <c r="BL11">
        <v>9.3011128007787047E-4</v>
      </c>
      <c r="BP11" s="51">
        <f t="shared" si="17"/>
        <v>1.2864317721578744</v>
      </c>
      <c r="BQ11" s="51">
        <f t="shared" si="18"/>
        <v>5.0480603448275867E-2</v>
      </c>
      <c r="BR11" s="51">
        <f t="shared" si="19"/>
        <v>0.34570898832775182</v>
      </c>
      <c r="BS11" s="51">
        <f t="shared" si="20"/>
        <v>0.36640048067830239</v>
      </c>
      <c r="BT11" s="51">
        <f t="shared" si="21"/>
        <v>9.6030274535486616E-4</v>
      </c>
      <c r="BU11" s="51">
        <f t="shared" si="21"/>
        <v>1.0177791129952845E-3</v>
      </c>
    </row>
    <row r="12" spans="1:73" x14ac:dyDescent="0.25">
      <c r="A12" s="21">
        <v>43734.427083333336</v>
      </c>
      <c r="B12" s="17">
        <v>293892</v>
      </c>
      <c r="C12" s="17">
        <v>13.47</v>
      </c>
      <c r="D12" s="17">
        <v>27.07</v>
      </c>
      <c r="E12" s="17">
        <v>554.1</v>
      </c>
      <c r="F12" s="17">
        <v>81.8</v>
      </c>
      <c r="G12" s="17">
        <v>-108.3</v>
      </c>
      <c r="H12" s="17">
        <v>-9.9</v>
      </c>
      <c r="I12" s="17">
        <v>29.13</v>
      </c>
      <c r="J12" s="17">
        <v>302.3</v>
      </c>
      <c r="K12" s="17">
        <v>472.3</v>
      </c>
      <c r="L12" s="17">
        <v>-98.4</v>
      </c>
      <c r="M12" s="17">
        <v>0.14799999999999999</v>
      </c>
      <c r="N12" s="50">
        <v>445.8</v>
      </c>
      <c r="O12" s="17">
        <v>71.88</v>
      </c>
      <c r="P12" s="17">
        <v>373.9</v>
      </c>
      <c r="Q12" s="17">
        <v>365.1</v>
      </c>
      <c r="R12" s="17">
        <v>463.5</v>
      </c>
      <c r="S12" s="17">
        <v>23.31</v>
      </c>
      <c r="T12" s="17">
        <v>69.83</v>
      </c>
      <c r="U12" s="17">
        <v>0.95</v>
      </c>
      <c r="V12" s="17">
        <v>318.5</v>
      </c>
      <c r="W12" s="17">
        <v>24.4</v>
      </c>
      <c r="X12" s="17">
        <v>0.53700000000000003</v>
      </c>
      <c r="Y12" s="17">
        <v>5.3689799999999996</v>
      </c>
      <c r="Z12" s="7">
        <f t="shared" si="0"/>
        <v>23.854999999999997</v>
      </c>
      <c r="AA12" s="7">
        <f t="shared" si="13"/>
        <v>297.005</v>
      </c>
      <c r="AB12" s="2">
        <f t="shared" si="1"/>
        <v>448.82100000000003</v>
      </c>
      <c r="AC12" s="42">
        <f t="shared" si="2"/>
        <v>3.1133146788313359</v>
      </c>
      <c r="AD12" s="42">
        <f t="shared" si="14"/>
        <v>2.1740276402279219</v>
      </c>
      <c r="AE12" s="42">
        <f t="shared" si="3"/>
        <v>0.85143624321034783</v>
      </c>
      <c r="AF12" s="42">
        <f t="shared" si="4"/>
        <v>375.65591734052742</v>
      </c>
      <c r="AG12" s="42">
        <f t="shared" si="5"/>
        <v>360.62968064690631</v>
      </c>
      <c r="AH12" s="6">
        <f t="shared" si="6"/>
        <v>350.49599999999998</v>
      </c>
      <c r="AI12" s="4">
        <v>24.631336527424899</v>
      </c>
      <c r="AJ12" s="4">
        <f t="shared" si="15"/>
        <v>297.78133652742486</v>
      </c>
      <c r="AK12" s="8">
        <f t="shared" si="7"/>
        <v>0.20398294021524196</v>
      </c>
      <c r="AL12" s="8">
        <f t="shared" si="8"/>
        <v>428.1675428619273</v>
      </c>
      <c r="AM12" s="8">
        <f t="shared" si="9"/>
        <v>2.4272380136690348</v>
      </c>
      <c r="AN12" s="8">
        <f t="shared" si="10"/>
        <v>54.891218351197068</v>
      </c>
      <c r="AO12" s="22">
        <f t="shared" si="11"/>
        <v>7.2055420357831261E-3</v>
      </c>
      <c r="AP12" s="22">
        <f t="shared" si="12"/>
        <v>7.1484396146493587E-2</v>
      </c>
      <c r="AQ12" s="19">
        <f t="shared" si="16"/>
        <v>7.1484396146493587E-2</v>
      </c>
      <c r="AV12" t="s">
        <v>97</v>
      </c>
      <c r="AW12">
        <v>99.817253739999998</v>
      </c>
      <c r="AX12">
        <v>0.17773797139462583</v>
      </c>
      <c r="AY12">
        <v>47.767241379310349</v>
      </c>
      <c r="AZ12">
        <v>1.9903017241379313</v>
      </c>
      <c r="BA12">
        <v>1.6121443965517244</v>
      </c>
      <c r="BB12">
        <v>8.482758620689653</v>
      </c>
      <c r="BC12">
        <v>0.35344827586206889</v>
      </c>
      <c r="BD12">
        <v>1.2586961206896554</v>
      </c>
      <c r="BE12">
        <v>0.12586961206896555</v>
      </c>
      <c r="BF12">
        <v>0</v>
      </c>
      <c r="BG12">
        <v>23.854999999999997</v>
      </c>
      <c r="BH12">
        <v>1.0908431225390387</v>
      </c>
      <c r="BI12">
        <v>2.9580462173727695</v>
      </c>
      <c r="BJ12">
        <v>2.0656036735914047</v>
      </c>
      <c r="BK12">
        <v>0.33569201731255821</v>
      </c>
      <c r="BL12">
        <v>9.3247782586821726E-4</v>
      </c>
      <c r="BP12" s="51">
        <f t="shared" si="17"/>
        <v>1.091169806741054</v>
      </c>
      <c r="BQ12" s="51">
        <f t="shared" si="18"/>
        <v>5.0347844827586218E-2</v>
      </c>
      <c r="BR12" s="51">
        <f t="shared" si="19"/>
        <v>0.34498732032320062</v>
      </c>
      <c r="BS12" s="51">
        <f t="shared" si="20"/>
        <v>0.36593304390138154</v>
      </c>
      <c r="BT12" s="51">
        <f t="shared" si="21"/>
        <v>9.5829811200889067E-4</v>
      </c>
      <c r="BU12" s="51">
        <f t="shared" si="21"/>
        <v>1.0164806775038377E-3</v>
      </c>
    </row>
    <row r="13" spans="1:73" x14ac:dyDescent="0.25">
      <c r="A13" s="21">
        <v>43734.427083333336</v>
      </c>
      <c r="B13" s="17">
        <v>293893</v>
      </c>
      <c r="C13" s="17">
        <v>13.46</v>
      </c>
      <c r="D13" s="17">
        <v>27.07</v>
      </c>
      <c r="E13" s="17">
        <v>553.9</v>
      </c>
      <c r="F13" s="17">
        <v>81.8</v>
      </c>
      <c r="G13" s="17">
        <v>-107.4</v>
      </c>
      <c r="H13" s="17">
        <v>-10.79</v>
      </c>
      <c r="I13" s="17">
        <v>29.14</v>
      </c>
      <c r="J13" s="17">
        <v>302.3</v>
      </c>
      <c r="K13" s="17">
        <v>472.1</v>
      </c>
      <c r="L13" s="17">
        <v>-96.6</v>
      </c>
      <c r="M13" s="17">
        <v>0.14799999999999999</v>
      </c>
      <c r="N13" s="50">
        <v>446.5</v>
      </c>
      <c r="O13" s="17">
        <v>71.040000000000006</v>
      </c>
      <c r="P13" s="17">
        <v>375.5</v>
      </c>
      <c r="Q13" s="17">
        <v>366</v>
      </c>
      <c r="R13" s="17">
        <v>462.7</v>
      </c>
      <c r="S13" s="17">
        <v>23.31</v>
      </c>
      <c r="T13" s="17">
        <v>69.34</v>
      </c>
      <c r="U13" s="17">
        <v>1.03</v>
      </c>
      <c r="V13" s="17">
        <v>262.5</v>
      </c>
      <c r="W13" s="17">
        <v>24.25</v>
      </c>
      <c r="X13" s="17">
        <v>0.53700000000000003</v>
      </c>
      <c r="Y13" s="17">
        <v>5.3707739999999999</v>
      </c>
      <c r="Z13" s="7">
        <f t="shared" si="0"/>
        <v>23.78</v>
      </c>
      <c r="AA13" s="7">
        <f t="shared" si="13"/>
        <v>296.92999999999995</v>
      </c>
      <c r="AB13" s="2">
        <f t="shared" si="1"/>
        <v>448.65899999999999</v>
      </c>
      <c r="AC13" s="42">
        <f t="shared" si="2"/>
        <v>3.1754807354201597</v>
      </c>
      <c r="AD13" s="42">
        <f t="shared" si="14"/>
        <v>2.2018783419403389</v>
      </c>
      <c r="AE13" s="42">
        <f t="shared" si="3"/>
        <v>0.85301831991597055</v>
      </c>
      <c r="AF13" s="42">
        <f t="shared" si="4"/>
        <v>375.97392863833016</v>
      </c>
      <c r="AG13" s="42">
        <f t="shared" si="5"/>
        <v>360.93497149279693</v>
      </c>
      <c r="AH13" s="6">
        <f t="shared" si="6"/>
        <v>351.36</v>
      </c>
      <c r="AI13" s="4">
        <v>24.9254980708305</v>
      </c>
      <c r="AJ13" s="4">
        <f t="shared" si="15"/>
        <v>298.07549807083046</v>
      </c>
      <c r="AK13" s="8">
        <f t="shared" si="7"/>
        <v>0.20382844930505747</v>
      </c>
      <c r="AL13" s="8">
        <f t="shared" si="8"/>
        <v>429.92829051900594</v>
      </c>
      <c r="AM13" s="8">
        <f t="shared" si="9"/>
        <v>2.5273720294012909</v>
      </c>
      <c r="AN13" s="8">
        <f t="shared" si="10"/>
        <v>84.334256706468651</v>
      </c>
      <c r="AO13" s="22">
        <f t="shared" si="11"/>
        <v>6.5105976064411264E-3</v>
      </c>
      <c r="AP13" s="22">
        <f t="shared" si="12"/>
        <v>6.4590024752894007E-2</v>
      </c>
      <c r="AQ13" s="19">
        <f t="shared" si="16"/>
        <v>6.4590024752894007E-2</v>
      </c>
      <c r="AT13" t="s">
        <v>100</v>
      </c>
      <c r="AU13">
        <v>287.95776000000001</v>
      </c>
      <c r="AV13" t="s">
        <v>98</v>
      </c>
      <c r="AW13">
        <v>1.1049</v>
      </c>
      <c r="AX13">
        <v>0.17704021246498819</v>
      </c>
      <c r="AY13">
        <v>47.75</v>
      </c>
      <c r="AZ13">
        <v>1.9895833333333333</v>
      </c>
      <c r="BA13">
        <v>1.6115625</v>
      </c>
      <c r="BB13">
        <v>8.3362068965517242</v>
      </c>
      <c r="BC13">
        <v>0.34734195402298851</v>
      </c>
      <c r="BD13">
        <v>1.2642205459770115</v>
      </c>
      <c r="BE13">
        <v>0.12642205459770114</v>
      </c>
      <c r="BF13">
        <v>0</v>
      </c>
      <c r="BG13">
        <v>23.78</v>
      </c>
      <c r="BH13">
        <v>1.1827035960160106</v>
      </c>
      <c r="BI13">
        <v>2.9447414947919381</v>
      </c>
      <c r="BJ13">
        <v>2.0418837524887299</v>
      </c>
      <c r="BK13">
        <v>0.33701495523607028</v>
      </c>
      <c r="BL13">
        <v>9.3615265343352852E-4</v>
      </c>
      <c r="BP13" s="51">
        <f t="shared" si="17"/>
        <v>1.1830577904666166</v>
      </c>
      <c r="BQ13" s="51">
        <f t="shared" si="18"/>
        <v>5.0568821839080458E-2</v>
      </c>
      <c r="BR13" s="51">
        <f t="shared" si="19"/>
        <v>0.34710328071960611</v>
      </c>
      <c r="BS13" s="51">
        <f t="shared" si="20"/>
        <v>0.36799717291613132</v>
      </c>
      <c r="BT13" s="51">
        <f t="shared" si="21"/>
        <v>9.641757797766836E-4</v>
      </c>
      <c r="BU13" s="51">
        <f t="shared" si="21"/>
        <v>1.0222143692114759E-3</v>
      </c>
    </row>
    <row r="14" spans="1:73" x14ac:dyDescent="0.25">
      <c r="A14" s="21">
        <v>43734.427083333336</v>
      </c>
      <c r="B14" s="17">
        <v>293894</v>
      </c>
      <c r="C14" s="17">
        <v>13.46</v>
      </c>
      <c r="D14" s="17">
        <v>27.08</v>
      </c>
      <c r="E14" s="17">
        <v>553.29999999999995</v>
      </c>
      <c r="F14" s="17">
        <v>81.5</v>
      </c>
      <c r="G14" s="17">
        <v>-107.7</v>
      </c>
      <c r="H14" s="17">
        <v>-11.04</v>
      </c>
      <c r="I14" s="17">
        <v>29.15</v>
      </c>
      <c r="J14" s="17">
        <v>302.3</v>
      </c>
      <c r="K14" s="17">
        <v>471.8</v>
      </c>
      <c r="L14" s="17">
        <v>-96.7</v>
      </c>
      <c r="M14" s="17">
        <v>0.14699999999999999</v>
      </c>
      <c r="N14" s="50">
        <v>445.6</v>
      </c>
      <c r="O14" s="17">
        <v>70.45</v>
      </c>
      <c r="P14" s="17">
        <v>375.2</v>
      </c>
      <c r="Q14" s="17">
        <v>365.8</v>
      </c>
      <c r="R14" s="17">
        <v>462.5</v>
      </c>
      <c r="S14" s="17">
        <v>23.31</v>
      </c>
      <c r="T14" s="17">
        <v>70.959999999999994</v>
      </c>
      <c r="U14" s="17">
        <v>0.45500000000000002</v>
      </c>
      <c r="V14" s="17">
        <v>266.5</v>
      </c>
      <c r="W14" s="17">
        <v>24.85</v>
      </c>
      <c r="X14" s="17">
        <v>0.53600000000000003</v>
      </c>
      <c r="Y14" s="17">
        <v>5.3606559999999996</v>
      </c>
      <c r="Z14" s="7">
        <f t="shared" si="0"/>
        <v>24.08</v>
      </c>
      <c r="AA14" s="7">
        <f t="shared" si="13"/>
        <v>297.22999999999996</v>
      </c>
      <c r="AB14" s="2">
        <f t="shared" si="1"/>
        <v>448.173</v>
      </c>
      <c r="AC14" s="42">
        <f t="shared" si="2"/>
        <v>3.2999734546793937</v>
      </c>
      <c r="AD14" s="42">
        <f t="shared" si="14"/>
        <v>2.3416611634404974</v>
      </c>
      <c r="AE14" s="42">
        <f t="shared" si="3"/>
        <v>0.86043514040800728</v>
      </c>
      <c r="AF14" s="42">
        <f t="shared" si="4"/>
        <v>380.77792562347673</v>
      </c>
      <c r="AG14" s="42">
        <f t="shared" si="5"/>
        <v>365.54680859853767</v>
      </c>
      <c r="AH14" s="6">
        <f t="shared" si="6"/>
        <v>351.16800000000001</v>
      </c>
      <c r="AI14" s="4">
        <v>25.5380345983545</v>
      </c>
      <c r="AJ14" s="4">
        <f t="shared" si="15"/>
        <v>298.68803459835448</v>
      </c>
      <c r="AK14" s="8">
        <f t="shared" si="7"/>
        <v>0.20444688128925487</v>
      </c>
      <c r="AL14" s="8">
        <f t="shared" si="8"/>
        <v>433.52284945816592</v>
      </c>
      <c r="AM14" s="8">
        <f t="shared" si="9"/>
        <v>1.6797949093564966</v>
      </c>
      <c r="AN14" s="8">
        <f t="shared" si="10"/>
        <v>71.345169665942834</v>
      </c>
      <c r="AO14" s="22">
        <f t="shared" si="11"/>
        <v>6.7091926213295825E-3</v>
      </c>
      <c r="AP14" s="22">
        <f t="shared" si="12"/>
        <v>6.6560236660132194E-2</v>
      </c>
      <c r="AQ14" s="19">
        <f t="shared" si="16"/>
        <v>6.6560236660132194E-2</v>
      </c>
      <c r="AT14" t="s">
        <v>38</v>
      </c>
      <c r="AU14">
        <v>330.92159999999996</v>
      </c>
      <c r="AX14">
        <v>0.17984517815402279</v>
      </c>
      <c r="AY14">
        <v>47.698275862068961</v>
      </c>
      <c r="AZ14">
        <v>1.9874281609195401</v>
      </c>
      <c r="BA14">
        <v>1.6098168103448276</v>
      </c>
      <c r="BB14">
        <v>8.3362068965517242</v>
      </c>
      <c r="BC14">
        <v>0.34734195402298851</v>
      </c>
      <c r="BD14">
        <v>1.2624748563218391</v>
      </c>
      <c r="BE14">
        <v>0.12624748563218391</v>
      </c>
      <c r="BF14">
        <v>0</v>
      </c>
      <c r="BG14">
        <v>24.08</v>
      </c>
      <c r="BH14">
        <v>0.52245644290027649</v>
      </c>
      <c r="BI14">
        <v>2.998275607665335</v>
      </c>
      <c r="BJ14">
        <v>2.1275763711993214</v>
      </c>
      <c r="BK14">
        <v>0.33774147753666134</v>
      </c>
      <c r="BL14">
        <v>9.381707709351703E-4</v>
      </c>
      <c r="BP14" s="51">
        <f t="shared" si="17"/>
        <v>0.52261290743913646</v>
      </c>
      <c r="BQ14" s="51">
        <f t="shared" si="18"/>
        <v>5.0498994252873568E-2</v>
      </c>
      <c r="BR14" s="51">
        <f t="shared" si="19"/>
        <v>0.34234273027709017</v>
      </c>
      <c r="BS14" s="51">
        <f t="shared" si="20"/>
        <v>0.36418061235819171</v>
      </c>
      <c r="BT14" s="51">
        <f t="shared" si="21"/>
        <v>9.5095202854747268E-4</v>
      </c>
      <c r="BU14" s="51">
        <f t="shared" si="21"/>
        <v>1.0116128121060882E-3</v>
      </c>
    </row>
    <row r="15" spans="1:73" x14ac:dyDescent="0.25">
      <c r="A15" s="21">
        <v>43734.427083333336</v>
      </c>
      <c r="B15" s="17">
        <v>293895</v>
      </c>
      <c r="C15" s="17">
        <v>13.45</v>
      </c>
      <c r="D15" s="17">
        <v>27.09</v>
      </c>
      <c r="E15" s="17">
        <v>554.29999999999995</v>
      </c>
      <c r="F15" s="17">
        <v>81.5</v>
      </c>
      <c r="G15" s="17">
        <v>-106.9</v>
      </c>
      <c r="H15" s="17">
        <v>-10.29</v>
      </c>
      <c r="I15" s="17">
        <v>29.16</v>
      </c>
      <c r="J15" s="17">
        <v>302.3</v>
      </c>
      <c r="K15" s="17">
        <v>472.8</v>
      </c>
      <c r="L15" s="17">
        <v>-96.6</v>
      </c>
      <c r="M15" s="17">
        <v>0.14699999999999999</v>
      </c>
      <c r="N15" s="50">
        <v>447.3</v>
      </c>
      <c r="O15" s="17">
        <v>71.22</v>
      </c>
      <c r="P15" s="17">
        <v>376.1</v>
      </c>
      <c r="Q15" s="17">
        <v>366.7</v>
      </c>
      <c r="R15" s="17">
        <v>463.3</v>
      </c>
      <c r="S15" s="17">
        <v>23.33</v>
      </c>
      <c r="T15" s="17">
        <v>71.55</v>
      </c>
      <c r="U15" s="17">
        <v>1.1599999999999999</v>
      </c>
      <c r="V15" s="17">
        <v>317</v>
      </c>
      <c r="W15" s="17">
        <v>25.25</v>
      </c>
      <c r="X15" s="17">
        <v>0.53700000000000003</v>
      </c>
      <c r="Y15" s="17">
        <v>5.3722459999999996</v>
      </c>
      <c r="Z15" s="7">
        <f t="shared" si="0"/>
        <v>24.29</v>
      </c>
      <c r="AA15" s="7">
        <f t="shared" si="13"/>
        <v>297.44</v>
      </c>
      <c r="AB15" s="2">
        <f t="shared" si="1"/>
        <v>448.983</v>
      </c>
      <c r="AC15" s="42">
        <f t="shared" si="2"/>
        <v>3.1310165845858702</v>
      </c>
      <c r="AD15" s="42">
        <f t="shared" si="14"/>
        <v>2.2402423662711901</v>
      </c>
      <c r="AE15" s="42">
        <f t="shared" si="3"/>
        <v>0.85491812092495989</v>
      </c>
      <c r="AF15" s="42">
        <f t="shared" si="4"/>
        <v>379.40676572893472</v>
      </c>
      <c r="AG15" s="42">
        <f t="shared" si="5"/>
        <v>364.23049509977733</v>
      </c>
      <c r="AH15" s="6">
        <f t="shared" si="6"/>
        <v>352.03199999999998</v>
      </c>
      <c r="AI15" s="4">
        <v>24.756090495645498</v>
      </c>
      <c r="AJ15" s="4">
        <f t="shared" si="15"/>
        <v>297.90609049564546</v>
      </c>
      <c r="AK15" s="8">
        <f t="shared" si="7"/>
        <v>0.20488052714587748</v>
      </c>
      <c r="AL15" s="8">
        <f t="shared" si="8"/>
        <v>428.82308611629713</v>
      </c>
      <c r="AM15" s="8">
        <f t="shared" si="9"/>
        <v>2.6821283526334083</v>
      </c>
      <c r="AN15" s="8">
        <f t="shared" si="10"/>
        <v>36.415836353970029</v>
      </c>
      <c r="AO15" s="22">
        <f t="shared" si="11"/>
        <v>7.6502311861709783E-3</v>
      </c>
      <c r="AP15" s="22">
        <f t="shared" si="12"/>
        <v>7.5896046960618344E-2</v>
      </c>
      <c r="AQ15" s="19">
        <f t="shared" si="16"/>
        <v>7.5896046960618344E-2</v>
      </c>
      <c r="AT15" t="s">
        <v>101</v>
      </c>
      <c r="AU15">
        <v>311.47078247787624</v>
      </c>
      <c r="AX15">
        <v>0.1818308691272649</v>
      </c>
      <c r="AY15">
        <v>47.78448275862069</v>
      </c>
      <c r="AZ15">
        <v>1.9910201149425288</v>
      </c>
      <c r="BA15">
        <v>1.6127262931034485</v>
      </c>
      <c r="BB15">
        <v>8.3275862068965534</v>
      </c>
      <c r="BC15">
        <v>0.34698275862068972</v>
      </c>
      <c r="BD15">
        <v>1.2657435344827588</v>
      </c>
      <c r="BE15">
        <v>0.12657435344827589</v>
      </c>
      <c r="BF15">
        <v>0</v>
      </c>
      <c r="BG15">
        <v>24.29</v>
      </c>
      <c r="BH15">
        <v>1.3319768654160895</v>
      </c>
      <c r="BI15">
        <v>3.0362528555924286</v>
      </c>
      <c r="BJ15">
        <v>2.1724389181763826</v>
      </c>
      <c r="BK15">
        <v>0.33789374333545275</v>
      </c>
      <c r="BL15">
        <v>9.3859373148736877E-4</v>
      </c>
      <c r="BP15" s="51">
        <f t="shared" si="17"/>
        <v>1.3323757640206555</v>
      </c>
      <c r="BQ15" s="51">
        <f t="shared" si="18"/>
        <v>5.0629741379310353E-2</v>
      </c>
      <c r="BR15" s="51">
        <f t="shared" si="19"/>
        <v>0.34898134427621996</v>
      </c>
      <c r="BS15" s="51">
        <f t="shared" si="20"/>
        <v>0.36989477333208792</v>
      </c>
      <c r="BT15" s="51">
        <f t="shared" si="21"/>
        <v>9.6939262298949985E-4</v>
      </c>
      <c r="BU15" s="51">
        <f t="shared" si="21"/>
        <v>1.027485481478022E-3</v>
      </c>
    </row>
    <row r="16" spans="1:73" x14ac:dyDescent="0.25">
      <c r="A16" s="21">
        <v>43734.427083333336</v>
      </c>
      <c r="B16" s="17">
        <v>293896</v>
      </c>
      <c r="C16" s="17">
        <v>13.45</v>
      </c>
      <c r="D16" s="17">
        <v>27.1</v>
      </c>
      <c r="E16" s="17">
        <v>554.70000000000005</v>
      </c>
      <c r="F16" s="17">
        <v>81.5</v>
      </c>
      <c r="G16" s="17">
        <v>-106.8</v>
      </c>
      <c r="H16" s="17">
        <v>-9.4700000000000006</v>
      </c>
      <c r="I16" s="17">
        <v>29.17</v>
      </c>
      <c r="J16" s="17">
        <v>302.3</v>
      </c>
      <c r="K16" s="17">
        <v>473.2</v>
      </c>
      <c r="L16" s="17">
        <v>-97.3</v>
      </c>
      <c r="M16" s="17">
        <v>0.14699999999999999</v>
      </c>
      <c r="N16" s="50">
        <v>447.9</v>
      </c>
      <c r="O16" s="17">
        <v>72.05</v>
      </c>
      <c r="P16" s="17">
        <v>375.8</v>
      </c>
      <c r="Q16" s="17">
        <v>366.9</v>
      </c>
      <c r="R16" s="17">
        <v>464.2</v>
      </c>
      <c r="S16" s="17">
        <v>23.35</v>
      </c>
      <c r="T16" s="17">
        <v>71.87</v>
      </c>
      <c r="U16" s="17">
        <v>1.73</v>
      </c>
      <c r="V16" s="17">
        <v>175.5</v>
      </c>
      <c r="W16" s="17">
        <v>24.45</v>
      </c>
      <c r="X16" s="17">
        <v>0.53800000000000003</v>
      </c>
      <c r="Y16" s="17">
        <v>5.3835709999999999</v>
      </c>
      <c r="Z16" s="7">
        <f t="shared" si="0"/>
        <v>23.9</v>
      </c>
      <c r="AA16" s="7">
        <f t="shared" si="13"/>
        <v>297.04999999999995</v>
      </c>
      <c r="AB16" s="2">
        <f t="shared" si="1"/>
        <v>449.30700000000007</v>
      </c>
      <c r="AC16" s="42">
        <f t="shared" si="2"/>
        <v>3.0280312869351826</v>
      </c>
      <c r="AD16" s="42">
        <f t="shared" si="14"/>
        <v>2.1762460859203161</v>
      </c>
      <c r="AE16" s="42">
        <f t="shared" si="3"/>
        <v>0.85154198334543507</v>
      </c>
      <c r="AF16" s="42">
        <f t="shared" si="4"/>
        <v>375.93031661444309</v>
      </c>
      <c r="AG16" s="42">
        <f t="shared" si="5"/>
        <v>360.89310394986535</v>
      </c>
      <c r="AH16" s="6">
        <f t="shared" si="6"/>
        <v>352.22399999999999</v>
      </c>
      <c r="AI16" s="4">
        <v>24.2126516130302</v>
      </c>
      <c r="AJ16" s="4">
        <f t="shared" si="15"/>
        <v>297.36265161303015</v>
      </c>
      <c r="AK16" s="8">
        <f t="shared" si="7"/>
        <v>0.20407567222126147</v>
      </c>
      <c r="AL16" s="8">
        <f t="shared" si="8"/>
        <v>425.66991471442549</v>
      </c>
      <c r="AM16" s="8">
        <f t="shared" si="9"/>
        <v>3.2754699090359543</v>
      </c>
      <c r="AN16" s="8">
        <f t="shared" si="10"/>
        <v>29.831478087830995</v>
      </c>
      <c r="AO16" s="22">
        <f t="shared" si="11"/>
        <v>7.8838448283685796E-3</v>
      </c>
      <c r="AP16" s="22">
        <f t="shared" si="12"/>
        <v>7.82136699876088E-2</v>
      </c>
      <c r="AQ16" s="19">
        <f t="shared" si="16"/>
        <v>7.82136699876088E-2</v>
      </c>
      <c r="AX16">
        <v>0.17815773880284058</v>
      </c>
      <c r="AY16">
        <v>47.818965517241388</v>
      </c>
      <c r="AZ16">
        <v>1.9924568965517244</v>
      </c>
      <c r="BA16">
        <v>1.6138900862068968</v>
      </c>
      <c r="BB16">
        <v>8.3879310344827598</v>
      </c>
      <c r="BC16">
        <v>0.34949712643678166</v>
      </c>
      <c r="BD16">
        <v>1.2643929597701151</v>
      </c>
      <c r="BE16">
        <v>0.12643929597701151</v>
      </c>
      <c r="BF16">
        <v>0</v>
      </c>
      <c r="BG16">
        <v>23.9</v>
      </c>
      <c r="BH16">
        <v>1.9864827389395128</v>
      </c>
      <c r="BI16">
        <v>2.9660542018616081</v>
      </c>
      <c r="BJ16">
        <v>2.1317031548779379</v>
      </c>
      <c r="BK16">
        <v>0.33326198019664349</v>
      </c>
      <c r="BL16">
        <v>9.2572772276845424E-4</v>
      </c>
      <c r="BP16" s="51">
        <f t="shared" si="17"/>
        <v>1.9870776480652881</v>
      </c>
      <c r="BQ16" s="51">
        <f t="shared" si="18"/>
        <v>5.0575718390804603E-2</v>
      </c>
      <c r="BR16" s="51">
        <f t="shared" si="19"/>
        <v>0.34917202985872287</v>
      </c>
      <c r="BS16" s="51">
        <f t="shared" si="20"/>
        <v>0.36914059758905748</v>
      </c>
      <c r="BT16" s="51">
        <f t="shared" si="21"/>
        <v>9.6992230516311907E-4</v>
      </c>
      <c r="BU16" s="51">
        <f t="shared" si="21"/>
        <v>1.0253905488584929E-3</v>
      </c>
    </row>
    <row r="17" spans="1:73" x14ac:dyDescent="0.25">
      <c r="A17" s="21">
        <v>43734.427777777775</v>
      </c>
      <c r="B17" s="17">
        <v>293897</v>
      </c>
      <c r="C17" s="17">
        <v>13.44</v>
      </c>
      <c r="D17" s="17">
        <v>27.11</v>
      </c>
      <c r="E17" s="17">
        <v>555.20000000000005</v>
      </c>
      <c r="F17" s="17">
        <v>81.599999999999994</v>
      </c>
      <c r="G17" s="17">
        <v>-107.5</v>
      </c>
      <c r="H17" s="17">
        <v>-9.7799999999999994</v>
      </c>
      <c r="I17" s="17">
        <v>29.19</v>
      </c>
      <c r="J17" s="17">
        <v>302.3</v>
      </c>
      <c r="K17" s="17">
        <v>473.6</v>
      </c>
      <c r="L17" s="17">
        <v>-97.8</v>
      </c>
      <c r="M17" s="17">
        <v>0.14699999999999999</v>
      </c>
      <c r="N17" s="50">
        <v>447.7</v>
      </c>
      <c r="O17" s="17">
        <v>71.83</v>
      </c>
      <c r="P17" s="17">
        <v>375.9</v>
      </c>
      <c r="Q17" s="17">
        <v>366.2</v>
      </c>
      <c r="R17" s="17">
        <v>464</v>
      </c>
      <c r="S17" s="17">
        <v>23.36</v>
      </c>
      <c r="T17" s="17">
        <v>70.66</v>
      </c>
      <c r="U17" s="17">
        <v>1.355</v>
      </c>
      <c r="V17" s="17">
        <v>334.5</v>
      </c>
      <c r="W17" s="17">
        <v>24.1</v>
      </c>
      <c r="X17" s="17">
        <v>0.53900000000000003</v>
      </c>
      <c r="Y17" s="17">
        <v>5.3923920000000001</v>
      </c>
      <c r="Z17" s="7">
        <f t="shared" si="0"/>
        <v>23.73</v>
      </c>
      <c r="AA17" s="7">
        <f t="shared" si="13"/>
        <v>296.88</v>
      </c>
      <c r="AB17" s="2">
        <f t="shared" si="1"/>
        <v>449.71200000000005</v>
      </c>
      <c r="AC17" s="42">
        <f t="shared" si="2"/>
        <v>2.8957577024100423</v>
      </c>
      <c r="AD17" s="42">
        <f t="shared" si="14"/>
        <v>2.0461423925229356</v>
      </c>
      <c r="AE17" s="42">
        <f t="shared" si="3"/>
        <v>0.84413751069451681</v>
      </c>
      <c r="AF17" s="42">
        <f t="shared" si="4"/>
        <v>371.80910743251445</v>
      </c>
      <c r="AG17" s="42">
        <f t="shared" si="5"/>
        <v>356.93674313521387</v>
      </c>
      <c r="AH17" s="6">
        <f t="shared" si="6"/>
        <v>351.55199999999996</v>
      </c>
      <c r="AI17" s="4">
        <v>23.518840244689599</v>
      </c>
      <c r="AJ17" s="4">
        <f t="shared" si="15"/>
        <v>296.66884024468959</v>
      </c>
      <c r="AK17" s="8">
        <f t="shared" si="7"/>
        <v>0.20372549871303847</v>
      </c>
      <c r="AL17" s="8">
        <f t="shared" si="8"/>
        <v>421.58880798743519</v>
      </c>
      <c r="AM17" s="8">
        <f t="shared" si="9"/>
        <v>2.8988130652906889</v>
      </c>
      <c r="AN17" s="8">
        <f t="shared" si="10"/>
        <v>-17.830841714646663</v>
      </c>
      <c r="AO17" s="22">
        <f t="shared" si="11"/>
        <v>9.056669785064619E-3</v>
      </c>
      <c r="AP17" s="22">
        <f t="shared" si="12"/>
        <v>8.9848975617442914E-2</v>
      </c>
      <c r="AQ17" s="19">
        <f t="shared" si="16"/>
        <v>8.9848975617442914E-2</v>
      </c>
      <c r="AT17" t="s">
        <v>100</v>
      </c>
      <c r="AU17">
        <v>413.14952778642987</v>
      </c>
      <c r="AX17">
        <v>0.17657632438037157</v>
      </c>
      <c r="AY17">
        <v>47.862068965517246</v>
      </c>
      <c r="AZ17">
        <v>1.9942528735632186</v>
      </c>
      <c r="BA17">
        <v>1.6153448275862072</v>
      </c>
      <c r="BB17">
        <v>8.4310344827586228</v>
      </c>
      <c r="BC17">
        <v>0.35129310344827597</v>
      </c>
      <c r="BD17">
        <v>1.2640517241379312</v>
      </c>
      <c r="BE17">
        <v>0.12640517241379312</v>
      </c>
      <c r="BF17">
        <v>0</v>
      </c>
      <c r="BG17">
        <v>23.73</v>
      </c>
      <c r="BH17">
        <v>1.555886769516208</v>
      </c>
      <c r="BI17">
        <v>2.9359007167578781</v>
      </c>
      <c r="BJ17">
        <v>2.0745074464611166</v>
      </c>
      <c r="BK17">
        <v>0.33467025613679691</v>
      </c>
      <c r="BL17">
        <v>9.2963960037999139E-4</v>
      </c>
      <c r="BP17" s="51">
        <f t="shared" si="17"/>
        <v>1.5563527243517141</v>
      </c>
      <c r="BQ17" s="51">
        <f t="shared" si="18"/>
        <v>5.0562068965517251E-2</v>
      </c>
      <c r="BR17" s="51">
        <f t="shared" si="19"/>
        <v>0.34757914494633696</v>
      </c>
      <c r="BS17" s="51">
        <f t="shared" si="20"/>
        <v>0.36798893953460055</v>
      </c>
      <c r="BT17" s="51">
        <f t="shared" si="21"/>
        <v>9.6549762485093592E-4</v>
      </c>
      <c r="BU17" s="51">
        <f t="shared" si="21"/>
        <v>1.0221914987072237E-3</v>
      </c>
    </row>
    <row r="18" spans="1:73" x14ac:dyDescent="0.25">
      <c r="A18" s="21">
        <v>43734.427777777775</v>
      </c>
      <c r="B18" s="17">
        <v>293898</v>
      </c>
      <c r="C18" s="17">
        <v>13.45</v>
      </c>
      <c r="D18" s="17">
        <v>27.11</v>
      </c>
      <c r="E18" s="17">
        <v>556.79999999999995</v>
      </c>
      <c r="F18" s="17">
        <v>81.900000000000006</v>
      </c>
      <c r="G18" s="17">
        <v>-107.3</v>
      </c>
      <c r="H18" s="17">
        <v>-10.69</v>
      </c>
      <c r="I18" s="17">
        <v>29.19</v>
      </c>
      <c r="J18" s="17">
        <v>302.3</v>
      </c>
      <c r="K18" s="17">
        <v>474.9</v>
      </c>
      <c r="L18" s="17">
        <v>-96.6</v>
      </c>
      <c r="M18" s="17">
        <v>0.14699999999999999</v>
      </c>
      <c r="N18" s="50">
        <v>449.5</v>
      </c>
      <c r="O18" s="17">
        <v>71.25</v>
      </c>
      <c r="P18" s="17">
        <v>378.3</v>
      </c>
      <c r="Q18" s="17">
        <v>366.5</v>
      </c>
      <c r="R18" s="17">
        <v>463.1</v>
      </c>
      <c r="S18" s="17">
        <v>23.37</v>
      </c>
      <c r="T18" s="17">
        <v>69.44</v>
      </c>
      <c r="U18" s="17">
        <v>1.665</v>
      </c>
      <c r="V18" s="17">
        <v>328</v>
      </c>
      <c r="W18" s="17">
        <v>24.1</v>
      </c>
      <c r="X18" s="17">
        <v>0.54100000000000004</v>
      </c>
      <c r="Y18" s="17">
        <v>5.4089489999999998</v>
      </c>
      <c r="Z18" s="7">
        <f t="shared" si="0"/>
        <v>23.734999999999999</v>
      </c>
      <c r="AA18" s="7">
        <f t="shared" si="13"/>
        <v>296.88499999999999</v>
      </c>
      <c r="AB18" s="2">
        <f t="shared" si="1"/>
        <v>451.00799999999998</v>
      </c>
      <c r="AC18" s="42">
        <f t="shared" si="2"/>
        <v>2.9761484072846174</v>
      </c>
      <c r="AD18" s="42">
        <f t="shared" si="14"/>
        <v>2.066637454018438</v>
      </c>
      <c r="AE18" s="42">
        <f t="shared" si="3"/>
        <v>0.84533941832271731</v>
      </c>
      <c r="AF18" s="42">
        <f t="shared" si="4"/>
        <v>372.36358416090223</v>
      </c>
      <c r="AG18" s="42">
        <f t="shared" si="5"/>
        <v>357.46904079446614</v>
      </c>
      <c r="AH18" s="6">
        <f t="shared" si="6"/>
        <v>351.84</v>
      </c>
      <c r="AI18" s="4">
        <v>23.935567557356698</v>
      </c>
      <c r="AJ18" s="4">
        <f t="shared" si="15"/>
        <v>297.08556755735668</v>
      </c>
      <c r="AK18" s="8">
        <f t="shared" si="7"/>
        <v>0.20373579221191879</v>
      </c>
      <c r="AL18" s="8">
        <f t="shared" si="8"/>
        <v>424.06076008818206</v>
      </c>
      <c r="AM18" s="8">
        <f t="shared" si="9"/>
        <v>3.2133474076887492</v>
      </c>
      <c r="AN18" s="8">
        <f t="shared" si="10"/>
        <v>18.774088095723933</v>
      </c>
      <c r="AO18" s="22">
        <f t="shared" si="11"/>
        <v>8.2024421207055973E-3</v>
      </c>
      <c r="AP18" s="22">
        <f t="shared" si="12"/>
        <v>8.1374394738573941E-2</v>
      </c>
      <c r="AQ18" s="19">
        <f t="shared" si="16"/>
        <v>8.1374394738573941E-2</v>
      </c>
      <c r="AT18" t="s">
        <v>38</v>
      </c>
      <c r="AU18">
        <v>476.69404494392921</v>
      </c>
      <c r="AX18">
        <v>0.17662266701056337</v>
      </c>
      <c r="AY18">
        <v>48</v>
      </c>
      <c r="AZ18">
        <v>2</v>
      </c>
      <c r="BA18">
        <v>1.62</v>
      </c>
      <c r="BB18">
        <v>8.3275862068965534</v>
      </c>
      <c r="BC18">
        <v>0.34698275862068972</v>
      </c>
      <c r="BD18">
        <v>1.2730172413793104</v>
      </c>
      <c r="BE18">
        <v>0.12730172413793103</v>
      </c>
      <c r="BF18">
        <v>0</v>
      </c>
      <c r="BG18">
        <v>23.734999999999999</v>
      </c>
      <c r="BH18">
        <v>1.9118461042394734</v>
      </c>
      <c r="BI18">
        <v>2.9367837510775114</v>
      </c>
      <c r="BJ18">
        <v>2.0393026367482237</v>
      </c>
      <c r="BK18">
        <v>0.33819135755003238</v>
      </c>
      <c r="BL18">
        <v>9.3942043763897882E-4</v>
      </c>
      <c r="BP18" s="51">
        <f t="shared" si="17"/>
        <v>1.9124186612882688</v>
      </c>
      <c r="BQ18" s="51">
        <f t="shared" si="18"/>
        <v>5.0920689655172414E-2</v>
      </c>
      <c r="BR18" s="51">
        <f t="shared" si="19"/>
        <v>0.35388580895617311</v>
      </c>
      <c r="BS18" s="51">
        <f t="shared" si="20"/>
        <v>0.37401591390922567</v>
      </c>
      <c r="BT18" s="51">
        <f t="shared" si="21"/>
        <v>9.8301613598936969E-4</v>
      </c>
      <c r="BU18" s="51">
        <f t="shared" si="21"/>
        <v>1.0389330941922936E-3</v>
      </c>
    </row>
    <row r="19" spans="1:73" x14ac:dyDescent="0.25">
      <c r="A19" s="21">
        <v>43734.427777777775</v>
      </c>
      <c r="B19" s="17">
        <v>293899</v>
      </c>
      <c r="C19" s="17">
        <v>13.46</v>
      </c>
      <c r="D19" s="17">
        <v>27.12</v>
      </c>
      <c r="E19" s="17">
        <v>556.1</v>
      </c>
      <c r="F19" s="17">
        <v>80.5</v>
      </c>
      <c r="G19" s="17">
        <v>-106.8</v>
      </c>
      <c r="H19" s="17">
        <v>-10.42</v>
      </c>
      <c r="I19" s="17">
        <v>29.19</v>
      </c>
      <c r="J19" s="17">
        <v>302.3</v>
      </c>
      <c r="K19" s="17">
        <v>475.6</v>
      </c>
      <c r="L19" s="17">
        <v>-96.4</v>
      </c>
      <c r="M19" s="17">
        <v>0.14499999999999999</v>
      </c>
      <c r="N19" s="50">
        <v>449.3</v>
      </c>
      <c r="O19" s="17">
        <v>70.069999999999993</v>
      </c>
      <c r="P19" s="17">
        <v>379.2</v>
      </c>
      <c r="Q19" s="17">
        <v>367</v>
      </c>
      <c r="R19" s="17">
        <v>463.3</v>
      </c>
      <c r="S19" s="17">
        <v>23.39</v>
      </c>
      <c r="T19" s="17">
        <v>68.88</v>
      </c>
      <c r="U19" s="17">
        <v>1.43</v>
      </c>
      <c r="V19" s="17">
        <v>346</v>
      </c>
      <c r="W19" s="17">
        <v>23.95</v>
      </c>
      <c r="X19" s="17">
        <v>0.53900000000000003</v>
      </c>
      <c r="Y19" s="17">
        <v>5.394425</v>
      </c>
      <c r="Z19" s="7">
        <f t="shared" si="0"/>
        <v>23.67</v>
      </c>
      <c r="AA19" s="7">
        <f t="shared" si="13"/>
        <v>296.82</v>
      </c>
      <c r="AB19" s="2">
        <f t="shared" si="1"/>
        <v>450.44100000000003</v>
      </c>
      <c r="AC19" s="42">
        <f t="shared" si="2"/>
        <v>2.9753239164896716</v>
      </c>
      <c r="AD19" s="42">
        <f t="shared" si="14"/>
        <v>2.0494031136780855</v>
      </c>
      <c r="AE19" s="42">
        <f t="shared" si="3"/>
        <v>0.84435414932996955</v>
      </c>
      <c r="AF19" s="42">
        <f t="shared" si="4"/>
        <v>371.60396890691555</v>
      </c>
      <c r="AG19" s="42">
        <f t="shared" si="5"/>
        <v>356.7398101506389</v>
      </c>
      <c r="AH19" s="6">
        <f t="shared" si="6"/>
        <v>352.32</v>
      </c>
      <c r="AI19" s="4">
        <v>23.925786269455799</v>
      </c>
      <c r="AJ19" s="4">
        <f t="shared" si="15"/>
        <v>297.07578626945576</v>
      </c>
      <c r="AK19" s="8">
        <f t="shared" si="7"/>
        <v>0.20360200376870657</v>
      </c>
      <c r="AL19" s="8">
        <f t="shared" si="8"/>
        <v>424.01726514945989</v>
      </c>
      <c r="AM19" s="8">
        <f t="shared" si="9"/>
        <v>2.9779580881872731</v>
      </c>
      <c r="AN19" s="8">
        <f t="shared" si="10"/>
        <v>22.188926611915086</v>
      </c>
      <c r="AO19" s="22">
        <f t="shared" si="11"/>
        <v>8.1236481575278473E-3</v>
      </c>
      <c r="AP19" s="22">
        <f t="shared" si="12"/>
        <v>8.0592699364405149E-2</v>
      </c>
      <c r="AQ19" s="19">
        <f t="shared" si="16"/>
        <v>8.0592699364405149E-2</v>
      </c>
      <c r="AT19" t="s">
        <v>101</v>
      </c>
      <c r="AU19">
        <v>442.99052785644756</v>
      </c>
      <c r="AX19">
        <v>0.17602101220988151</v>
      </c>
      <c r="AY19">
        <v>47.939655172413794</v>
      </c>
      <c r="AZ19">
        <v>1.9974856321839081</v>
      </c>
      <c r="BA19">
        <v>1.6179633620689657</v>
      </c>
      <c r="BB19">
        <v>8.3017241379310356</v>
      </c>
      <c r="BC19">
        <v>0.34590517241379315</v>
      </c>
      <c r="BD19">
        <v>1.2720581896551726</v>
      </c>
      <c r="BE19">
        <v>0.12720581896551728</v>
      </c>
      <c r="BF19">
        <v>0</v>
      </c>
      <c r="BG19">
        <v>23.67</v>
      </c>
      <c r="BH19">
        <v>1.642005963400869</v>
      </c>
      <c r="BI19">
        <v>2.9253223626444713</v>
      </c>
      <c r="BJ19">
        <v>2.0149620433895117</v>
      </c>
      <c r="BK19">
        <v>0.338524281659554</v>
      </c>
      <c r="BL19">
        <v>9.4034522683209443E-4</v>
      </c>
      <c r="BP19" s="51">
        <f t="shared" si="17"/>
        <v>1.6424977090944288</v>
      </c>
      <c r="BQ19" s="51">
        <f t="shared" si="18"/>
        <v>5.0882327586206907E-2</v>
      </c>
      <c r="BR19" s="51">
        <f t="shared" si="19"/>
        <v>0.3522632630155404</v>
      </c>
      <c r="BS19" s="51">
        <f t="shared" si="20"/>
        <v>0.37267548307444637</v>
      </c>
      <c r="BT19" s="51">
        <f t="shared" si="21"/>
        <v>9.7850906393205672E-4</v>
      </c>
      <c r="BU19" s="51">
        <f t="shared" si="21"/>
        <v>1.0352096752067955E-3</v>
      </c>
    </row>
    <row r="20" spans="1:73" x14ac:dyDescent="0.25">
      <c r="A20" s="21">
        <v>43734.427777777775</v>
      </c>
      <c r="B20" s="17">
        <v>293900</v>
      </c>
      <c r="C20" s="17">
        <v>13.45</v>
      </c>
      <c r="D20" s="17">
        <v>27.13</v>
      </c>
      <c r="E20" s="17">
        <v>555.20000000000005</v>
      </c>
      <c r="F20" s="17">
        <v>80.400000000000006</v>
      </c>
      <c r="G20" s="17">
        <v>-107.6</v>
      </c>
      <c r="H20" s="17">
        <v>-9.94</v>
      </c>
      <c r="I20" s="17">
        <v>29.19</v>
      </c>
      <c r="J20" s="17">
        <v>302.3</v>
      </c>
      <c r="K20" s="17">
        <v>474.8</v>
      </c>
      <c r="L20" s="17">
        <v>-97.7</v>
      </c>
      <c r="M20" s="17">
        <v>0.14499999999999999</v>
      </c>
      <c r="N20" s="50">
        <v>447.6</v>
      </c>
      <c r="O20" s="17">
        <v>70.48</v>
      </c>
      <c r="P20" s="17">
        <v>377.1</v>
      </c>
      <c r="Q20" s="17">
        <v>366.1</v>
      </c>
      <c r="R20" s="17">
        <v>463.8</v>
      </c>
      <c r="S20" s="17">
        <v>23.39</v>
      </c>
      <c r="T20" s="17">
        <v>69.33</v>
      </c>
      <c r="U20" s="17">
        <v>1.39</v>
      </c>
      <c r="V20" s="17">
        <v>350</v>
      </c>
      <c r="W20" s="17">
        <v>23.9</v>
      </c>
      <c r="X20" s="17">
        <v>0.53900000000000003</v>
      </c>
      <c r="Y20" s="17">
        <v>5.3909570000000002</v>
      </c>
      <c r="Z20" s="7">
        <f t="shared" si="0"/>
        <v>23.645</v>
      </c>
      <c r="AA20" s="7">
        <f t="shared" si="13"/>
        <v>296.79499999999996</v>
      </c>
      <c r="AB20" s="2">
        <f t="shared" si="1"/>
        <v>449.71200000000005</v>
      </c>
      <c r="AC20" s="42">
        <f t="shared" si="2"/>
        <v>2.9101824830177696</v>
      </c>
      <c r="AD20" s="42">
        <f t="shared" si="14"/>
        <v>2.0176295154762194</v>
      </c>
      <c r="AE20" s="42">
        <f t="shared" si="3"/>
        <v>0.84247976640809363</v>
      </c>
      <c r="AF20" s="42">
        <f t="shared" si="4"/>
        <v>370.65414339655615</v>
      </c>
      <c r="AG20" s="42">
        <f t="shared" si="5"/>
        <v>355.82797766069388</v>
      </c>
      <c r="AH20" s="6">
        <f t="shared" si="6"/>
        <v>351.45600000000002</v>
      </c>
      <c r="AI20" s="4">
        <v>23.5871973740458</v>
      </c>
      <c r="AJ20" s="4">
        <f t="shared" si="15"/>
        <v>296.73719737404576</v>
      </c>
      <c r="AK20" s="8">
        <f t="shared" si="7"/>
        <v>0.20355056227496246</v>
      </c>
      <c r="AL20" s="8">
        <f t="shared" si="8"/>
        <v>422.0151548666185</v>
      </c>
      <c r="AM20" s="8">
        <f t="shared" si="9"/>
        <v>2.9360129214633917</v>
      </c>
      <c r="AN20" s="8">
        <f t="shared" si="10"/>
        <v>-4.943630647555465</v>
      </c>
      <c r="AO20" s="22">
        <f t="shared" si="11"/>
        <v>8.7511500495668689E-3</v>
      </c>
      <c r="AP20" s="22">
        <f t="shared" si="12"/>
        <v>8.6817990065705813E-2</v>
      </c>
      <c r="AQ20" s="19">
        <f t="shared" si="16"/>
        <v>8.6817990065705813E-2</v>
      </c>
      <c r="AX20">
        <v>0.17579006724541321</v>
      </c>
      <c r="AY20">
        <v>47.862068965517246</v>
      </c>
      <c r="AZ20">
        <v>1.9942528735632186</v>
      </c>
      <c r="BA20">
        <v>1.6153448275862072</v>
      </c>
      <c r="BB20">
        <v>8.4224137931034484</v>
      </c>
      <c r="BC20">
        <v>0.35093390804597702</v>
      </c>
      <c r="BD20">
        <v>1.2644109195402302</v>
      </c>
      <c r="BE20">
        <v>0.12644109195402303</v>
      </c>
      <c r="BF20">
        <v>0</v>
      </c>
      <c r="BG20">
        <v>23.645</v>
      </c>
      <c r="BH20">
        <v>1.5960757266623831</v>
      </c>
      <c r="BI20">
        <v>2.9209245411808515</v>
      </c>
      <c r="BJ20">
        <v>2.0250769844006844</v>
      </c>
      <c r="BK20">
        <v>0.33597436395613728</v>
      </c>
      <c r="BL20">
        <v>9.3326212210038126E-4</v>
      </c>
      <c r="BP20" s="51">
        <f t="shared" si="17"/>
        <v>1.5965537172316475</v>
      </c>
      <c r="BQ20" s="51">
        <f t="shared" si="18"/>
        <v>5.057643678160921E-2</v>
      </c>
      <c r="BR20" s="51">
        <f t="shared" si="19"/>
        <v>0.3492760148686459</v>
      </c>
      <c r="BS20" s="51">
        <f t="shared" si="20"/>
        <v>0.36961179847159448</v>
      </c>
      <c r="BT20" s="51">
        <f t="shared" si="21"/>
        <v>9.7021115241290523E-4</v>
      </c>
      <c r="BU20" s="51">
        <f t="shared" si="21"/>
        <v>1.0266994401988735E-3</v>
      </c>
    </row>
    <row r="21" spans="1:73" x14ac:dyDescent="0.25">
      <c r="A21" s="21">
        <v>43734.427777777775</v>
      </c>
      <c r="B21" s="17">
        <v>293901</v>
      </c>
      <c r="C21" s="17">
        <v>13.46</v>
      </c>
      <c r="D21" s="17">
        <v>27.14</v>
      </c>
      <c r="E21" s="17">
        <v>555.9</v>
      </c>
      <c r="F21" s="17">
        <v>81.400000000000006</v>
      </c>
      <c r="G21" s="17">
        <v>-107.9</v>
      </c>
      <c r="H21" s="17">
        <v>-10.75</v>
      </c>
      <c r="I21" s="17">
        <v>29.19</v>
      </c>
      <c r="J21" s="17">
        <v>302.3</v>
      </c>
      <c r="K21" s="17">
        <v>474.5</v>
      </c>
      <c r="L21" s="17">
        <v>-97.2</v>
      </c>
      <c r="M21" s="17">
        <v>0.14599999999999999</v>
      </c>
      <c r="N21" s="50">
        <v>447.9</v>
      </c>
      <c r="O21" s="17">
        <v>70.67</v>
      </c>
      <c r="P21" s="17">
        <v>377.3</v>
      </c>
      <c r="Q21" s="17">
        <v>365.8</v>
      </c>
      <c r="R21" s="17">
        <v>463</v>
      </c>
      <c r="S21" s="17">
        <v>23.39</v>
      </c>
      <c r="T21" s="17">
        <v>69.19</v>
      </c>
      <c r="U21" s="17">
        <v>0.84499999999999997</v>
      </c>
      <c r="V21" s="17">
        <v>169.5</v>
      </c>
      <c r="W21" s="17">
        <v>23.85</v>
      </c>
      <c r="X21" s="17">
        <v>0.54</v>
      </c>
      <c r="Y21" s="17">
        <v>5.397913</v>
      </c>
      <c r="Z21" s="7">
        <f t="shared" si="0"/>
        <v>23.62</v>
      </c>
      <c r="AA21" s="7">
        <f t="shared" si="13"/>
        <v>296.77</v>
      </c>
      <c r="AB21" s="2">
        <f t="shared" si="1"/>
        <v>450.279</v>
      </c>
      <c r="AC21" s="42">
        <f t="shared" si="2"/>
        <v>2.9669806188599117</v>
      </c>
      <c r="AD21" s="42">
        <f t="shared" si="14"/>
        <v>2.0528538901891729</v>
      </c>
      <c r="AE21" s="42">
        <f t="shared" si="3"/>
        <v>0.84457765498488513</v>
      </c>
      <c r="AF21" s="42">
        <f t="shared" si="4"/>
        <v>371.45194161066541</v>
      </c>
      <c r="AG21" s="42">
        <f t="shared" si="5"/>
        <v>356.5938639462388</v>
      </c>
      <c r="AH21" s="6">
        <f t="shared" si="6"/>
        <v>351.16800000000001</v>
      </c>
      <c r="AI21" s="4">
        <v>23.878825247705599</v>
      </c>
      <c r="AJ21" s="4">
        <f t="shared" si="15"/>
        <v>297.02882524770558</v>
      </c>
      <c r="AK21" s="8">
        <f t="shared" si="7"/>
        <v>0.20349912944665441</v>
      </c>
      <c r="AL21" s="8">
        <f t="shared" si="8"/>
        <v>423.74990093635813</v>
      </c>
      <c r="AM21" s="8">
        <f t="shared" si="9"/>
        <v>2.2891745919654096</v>
      </c>
      <c r="AN21" s="8">
        <f t="shared" si="10"/>
        <v>17.259413746902574</v>
      </c>
      <c r="AO21" s="22">
        <f t="shared" si="11"/>
        <v>8.2121145769749812E-3</v>
      </c>
      <c r="AP21" s="22">
        <f t="shared" si="12"/>
        <v>8.1470352779237185E-2</v>
      </c>
      <c r="AQ21" s="19">
        <f t="shared" si="16"/>
        <v>8.1470352779237185E-2</v>
      </c>
      <c r="AT21" t="s">
        <v>100</v>
      </c>
      <c r="AU21">
        <v>-244.46487949598762</v>
      </c>
      <c r="AX21">
        <v>0.17555937789587178</v>
      </c>
      <c r="AY21">
        <v>47.922413793103445</v>
      </c>
      <c r="AZ21">
        <v>1.9967672413793103</v>
      </c>
      <c r="BA21">
        <v>1.6173814655172414</v>
      </c>
      <c r="BB21">
        <v>8.3793103448275854</v>
      </c>
      <c r="BC21">
        <v>0.34913793103448271</v>
      </c>
      <c r="BD21">
        <v>1.2682435344827587</v>
      </c>
      <c r="BE21">
        <v>0.12682435344827589</v>
      </c>
      <c r="BF21">
        <v>0</v>
      </c>
      <c r="BG21">
        <v>23.62</v>
      </c>
      <c r="BH21">
        <v>0.97027625110051341</v>
      </c>
      <c r="BI21">
        <v>2.9165324903864738</v>
      </c>
      <c r="BJ21">
        <v>2.0179488300984012</v>
      </c>
      <c r="BK21">
        <v>0.33727686258189787</v>
      </c>
      <c r="BL21">
        <v>9.3688017383860515E-4</v>
      </c>
      <c r="BP21" s="51">
        <f t="shared" si="17"/>
        <v>0.97056682810125339</v>
      </c>
      <c r="BQ21" s="51">
        <f t="shared" si="18"/>
        <v>5.0729741379310349E-2</v>
      </c>
      <c r="BR21" s="51">
        <f t="shared" si="19"/>
        <v>0.34571615528348237</v>
      </c>
      <c r="BS21" s="51">
        <f t="shared" si="20"/>
        <v>0.36689408663019707</v>
      </c>
      <c r="BT21" s="51">
        <f t="shared" si="21"/>
        <v>9.6032265356522884E-4</v>
      </c>
      <c r="BU21" s="51">
        <f t="shared" si="21"/>
        <v>1.0191502406394362E-3</v>
      </c>
    </row>
    <row r="22" spans="1:73" x14ac:dyDescent="0.25">
      <c r="A22" s="21">
        <v>43734.427777777775</v>
      </c>
      <c r="B22" s="17">
        <v>293902</v>
      </c>
      <c r="C22" s="17">
        <v>13.45</v>
      </c>
      <c r="D22" s="17">
        <v>27.15</v>
      </c>
      <c r="E22" s="17">
        <v>557.5</v>
      </c>
      <c r="F22" s="17">
        <v>80.7</v>
      </c>
      <c r="G22" s="17">
        <v>-108</v>
      </c>
      <c r="H22" s="17">
        <v>-10.039999999999999</v>
      </c>
      <c r="I22" s="17">
        <v>29.2</v>
      </c>
      <c r="J22" s="17">
        <v>302.39999999999998</v>
      </c>
      <c r="K22" s="17">
        <v>476.8</v>
      </c>
      <c r="L22" s="17">
        <v>-97.9</v>
      </c>
      <c r="M22" s="17">
        <v>0.14499999999999999</v>
      </c>
      <c r="N22" s="50">
        <v>449.5</v>
      </c>
      <c r="O22" s="17">
        <v>70.63</v>
      </c>
      <c r="P22" s="17">
        <v>378.9</v>
      </c>
      <c r="Q22" s="17">
        <v>365.9</v>
      </c>
      <c r="R22" s="17">
        <v>463.8</v>
      </c>
      <c r="S22" s="17">
        <v>23.39</v>
      </c>
      <c r="T22" s="17">
        <v>72.27</v>
      </c>
      <c r="U22" s="17">
        <v>0.63500000000000001</v>
      </c>
      <c r="V22" s="17">
        <v>95.5</v>
      </c>
      <c r="W22" s="17">
        <v>24.85</v>
      </c>
      <c r="X22" s="17">
        <v>0.54100000000000004</v>
      </c>
      <c r="Y22" s="17">
        <v>5.4097169999999997</v>
      </c>
      <c r="Z22" s="7">
        <f t="shared" si="0"/>
        <v>24.12</v>
      </c>
      <c r="AA22" s="7">
        <f t="shared" si="13"/>
        <v>297.27</v>
      </c>
      <c r="AB22" s="2">
        <f t="shared" si="1"/>
        <v>451.57500000000005</v>
      </c>
      <c r="AC22" s="42">
        <f t="shared" si="2"/>
        <v>2.9922255156210955</v>
      </c>
      <c r="AD22" s="42">
        <f t="shared" si="14"/>
        <v>2.1624813801393659</v>
      </c>
      <c r="AE22" s="42">
        <f t="shared" si="3"/>
        <v>0.85067962683209752</v>
      </c>
      <c r="AF22" s="42">
        <f t="shared" si="4"/>
        <v>376.66340087055772</v>
      </c>
      <c r="AG22" s="42">
        <f t="shared" si="5"/>
        <v>361.5968648357354</v>
      </c>
      <c r="AH22" s="6">
        <f t="shared" si="6"/>
        <v>351.26399999999995</v>
      </c>
      <c r="AI22" s="4">
        <v>24.050585063192099</v>
      </c>
      <c r="AJ22" s="4">
        <f t="shared" si="15"/>
        <v>297.20058506319208</v>
      </c>
      <c r="AK22" s="8">
        <f t="shared" si="7"/>
        <v>0.20452943327774195</v>
      </c>
      <c r="AL22" s="8">
        <f t="shared" si="8"/>
        <v>424.65463812996944</v>
      </c>
      <c r="AM22" s="8">
        <f t="shared" si="9"/>
        <v>1.9844374990157789</v>
      </c>
      <c r="AN22" s="8">
        <f t="shared" si="10"/>
        <v>-4.0126459526760998</v>
      </c>
      <c r="AO22" s="22">
        <f t="shared" si="11"/>
        <v>8.7078730861867119E-3</v>
      </c>
      <c r="AP22" s="22">
        <f t="shared" si="12"/>
        <v>8.6388650041191159E-2</v>
      </c>
      <c r="AQ22" s="19">
        <f t="shared" si="16"/>
        <v>8.6388650041191159E-2</v>
      </c>
      <c r="AT22" t="s">
        <v>38</v>
      </c>
      <c r="AU22">
        <v>275.68692996843896</v>
      </c>
      <c r="AX22">
        <v>0.18022198892503308</v>
      </c>
      <c r="AY22">
        <v>48.060344827586206</v>
      </c>
      <c r="AZ22">
        <v>2.0025143678160919</v>
      </c>
      <c r="BA22">
        <v>1.6220366379310345</v>
      </c>
      <c r="BB22">
        <v>8.4396551724137971</v>
      </c>
      <c r="BC22">
        <v>0.35165229885057486</v>
      </c>
      <c r="BD22">
        <v>1.2703843390804597</v>
      </c>
      <c r="BE22">
        <v>0.12703843390804598</v>
      </c>
      <c r="BF22">
        <v>0</v>
      </c>
      <c r="BG22">
        <v>24.12</v>
      </c>
      <c r="BH22">
        <v>0.72914250822346283</v>
      </c>
      <c r="BI22">
        <v>3.0054772492857369</v>
      </c>
      <c r="BJ22">
        <v>2.1720584080588021</v>
      </c>
      <c r="BK22">
        <v>0.33872198322902047</v>
      </c>
      <c r="BL22">
        <v>9.4089439785839018E-4</v>
      </c>
      <c r="BP22" s="51">
        <f t="shared" si="17"/>
        <v>0.72936087082165202</v>
      </c>
      <c r="BQ22" s="51">
        <f t="shared" si="18"/>
        <v>5.0815373563218386E-2</v>
      </c>
      <c r="BR22" s="51">
        <f t="shared" si="19"/>
        <v>0.34507035229468647</v>
      </c>
      <c r="BS22" s="51">
        <f t="shared" si="20"/>
        <v>0.36677814879335885</v>
      </c>
      <c r="BT22" s="51">
        <f t="shared" si="21"/>
        <v>9.5852875637412918E-4</v>
      </c>
      <c r="BU22" s="51">
        <f t="shared" si="21"/>
        <v>1.0188281910926634E-3</v>
      </c>
    </row>
    <row r="23" spans="1:73" x14ac:dyDescent="0.25">
      <c r="A23" s="21">
        <v>43734.428472222222</v>
      </c>
      <c r="B23" s="17">
        <v>293903</v>
      </c>
      <c r="C23" s="17">
        <v>13.45</v>
      </c>
      <c r="D23" s="17">
        <v>27.15</v>
      </c>
      <c r="E23" s="17">
        <v>557.9</v>
      </c>
      <c r="F23" s="17">
        <v>81.3</v>
      </c>
      <c r="G23" s="17">
        <v>-108.5</v>
      </c>
      <c r="H23" s="17">
        <v>-10.64</v>
      </c>
      <c r="I23" s="17">
        <v>29.22</v>
      </c>
      <c r="J23" s="17">
        <v>302.39999999999998</v>
      </c>
      <c r="K23" s="17">
        <v>476.5</v>
      </c>
      <c r="L23" s="17">
        <v>-97.8</v>
      </c>
      <c r="M23" s="17">
        <v>0.14599999999999999</v>
      </c>
      <c r="N23" s="50">
        <v>449.4</v>
      </c>
      <c r="O23" s="17">
        <v>70.709999999999994</v>
      </c>
      <c r="P23" s="17">
        <v>378.7</v>
      </c>
      <c r="Q23" s="17">
        <v>365.5</v>
      </c>
      <c r="R23" s="17">
        <v>463.3</v>
      </c>
      <c r="S23" s="17">
        <v>23.4</v>
      </c>
      <c r="T23" s="17">
        <v>70.900000000000006</v>
      </c>
      <c r="U23" s="17">
        <v>0.53</v>
      </c>
      <c r="V23" s="17">
        <v>58.5</v>
      </c>
      <c r="W23" s="17">
        <v>24.4</v>
      </c>
      <c r="X23" s="17">
        <v>0.54100000000000004</v>
      </c>
      <c r="Y23" s="17">
        <v>5.4116910000000003</v>
      </c>
      <c r="Z23" s="7">
        <f t="shared" si="0"/>
        <v>23.9</v>
      </c>
      <c r="AA23" s="7">
        <f t="shared" si="13"/>
        <v>297.04999999999995</v>
      </c>
      <c r="AB23" s="2">
        <f t="shared" si="1"/>
        <v>451.899</v>
      </c>
      <c r="AC23" s="42">
        <f t="shared" si="2"/>
        <v>3.1919398297922363</v>
      </c>
      <c r="AD23" s="42">
        <f t="shared" si="14"/>
        <v>2.2630853393226955</v>
      </c>
      <c r="AE23" s="42">
        <f t="shared" si="3"/>
        <v>0.85631993304537823</v>
      </c>
      <c r="AF23" s="42">
        <f t="shared" si="4"/>
        <v>378.03963850179258</v>
      </c>
      <c r="AG23" s="42">
        <f t="shared" si="5"/>
        <v>362.91805296172089</v>
      </c>
      <c r="AH23" s="6">
        <f t="shared" si="6"/>
        <v>350.88</v>
      </c>
      <c r="AI23" s="4">
        <v>25.014894267669199</v>
      </c>
      <c r="AJ23" s="4">
        <f t="shared" si="15"/>
        <v>298.16489426766918</v>
      </c>
      <c r="AK23" s="8">
        <f t="shared" si="7"/>
        <v>0.20407567222126147</v>
      </c>
      <c r="AL23" s="8">
        <f t="shared" si="8"/>
        <v>430.43902614347024</v>
      </c>
      <c r="AM23" s="8">
        <f t="shared" si="9"/>
        <v>1.8129611482323609</v>
      </c>
      <c r="AN23" s="8">
        <f t="shared" si="10"/>
        <v>58.879303557384439</v>
      </c>
      <c r="AO23" s="22">
        <f t="shared" si="11"/>
        <v>7.1418029932410363E-3</v>
      </c>
      <c r="AP23" s="22">
        <f t="shared" si="12"/>
        <v>7.0852056907550864E-2</v>
      </c>
      <c r="AQ23" s="19">
        <f t="shared" si="16"/>
        <v>7.0852056907550864E-2</v>
      </c>
      <c r="AT23" t="s">
        <v>101</v>
      </c>
      <c r="AU23">
        <v>36.788129675608182</v>
      </c>
      <c r="AX23">
        <v>0.17815773880284058</v>
      </c>
      <c r="AY23">
        <v>48.094827586206897</v>
      </c>
      <c r="AZ23">
        <v>2.0039511494252875</v>
      </c>
      <c r="BA23">
        <v>1.623200431034483</v>
      </c>
      <c r="BB23">
        <v>8.4310344827586228</v>
      </c>
      <c r="BC23">
        <v>0.35129310344827597</v>
      </c>
      <c r="BD23">
        <v>1.2719073275862069</v>
      </c>
      <c r="BE23">
        <v>0.12719073275862069</v>
      </c>
      <c r="BF23">
        <v>0</v>
      </c>
      <c r="BG23">
        <v>23.9</v>
      </c>
      <c r="BH23">
        <v>0.60857563678493753</v>
      </c>
      <c r="BI23">
        <v>2.9660542018616081</v>
      </c>
      <c r="BJ23">
        <v>2.1029324291198801</v>
      </c>
      <c r="BK23">
        <v>0.33902992468442161</v>
      </c>
      <c r="BL23">
        <v>9.4174979079006003E-4</v>
      </c>
      <c r="BP23" s="51">
        <f t="shared" si="17"/>
        <v>0.60875789218185128</v>
      </c>
      <c r="BQ23" s="51">
        <f t="shared" si="18"/>
        <v>5.0876293103448281E-2</v>
      </c>
      <c r="BR23" s="51">
        <f t="shared" si="19"/>
        <v>0.34441669066674968</v>
      </c>
      <c r="BS23" s="51">
        <f t="shared" si="20"/>
        <v>0.36623836203346649</v>
      </c>
      <c r="BT23" s="51">
        <f t="shared" si="21"/>
        <v>9.5671302962986029E-4</v>
      </c>
      <c r="BU23" s="51">
        <f t="shared" si="21"/>
        <v>1.0173287834262959E-3</v>
      </c>
    </row>
    <row r="24" spans="1:73" x14ac:dyDescent="0.25">
      <c r="A24" s="21">
        <v>43734.428472222222</v>
      </c>
      <c r="B24" s="17">
        <v>293904</v>
      </c>
      <c r="C24" s="17">
        <v>13.46</v>
      </c>
      <c r="D24" s="17">
        <v>27.16</v>
      </c>
      <c r="E24" s="17">
        <v>560.29999999999995</v>
      </c>
      <c r="F24" s="17">
        <v>81.900000000000006</v>
      </c>
      <c r="G24" s="17">
        <v>-108.9</v>
      </c>
      <c r="H24" s="17">
        <v>-11.44</v>
      </c>
      <c r="I24" s="17">
        <v>29.24</v>
      </c>
      <c r="J24" s="17">
        <v>302.39999999999998</v>
      </c>
      <c r="K24" s="17">
        <v>478.4</v>
      </c>
      <c r="L24" s="17">
        <v>-97.5</v>
      </c>
      <c r="M24" s="17">
        <v>0.14599999999999999</v>
      </c>
      <c r="N24" s="50">
        <v>451.4</v>
      </c>
      <c r="O24" s="17">
        <v>70.510000000000005</v>
      </c>
      <c r="P24" s="17">
        <v>380.9</v>
      </c>
      <c r="Q24" s="17">
        <v>365.2</v>
      </c>
      <c r="R24" s="17">
        <v>462.7</v>
      </c>
      <c r="S24" s="17">
        <v>23.41</v>
      </c>
      <c r="T24" s="17">
        <v>69.5</v>
      </c>
      <c r="U24" s="17">
        <v>0.39</v>
      </c>
      <c r="V24" s="17">
        <v>342</v>
      </c>
      <c r="W24" s="17">
        <v>25</v>
      </c>
      <c r="X24" s="17">
        <v>0.54300000000000004</v>
      </c>
      <c r="Y24" s="17">
        <v>5.4343519999999996</v>
      </c>
      <c r="Z24" s="7">
        <f t="shared" si="0"/>
        <v>24.204999999999998</v>
      </c>
      <c r="AA24" s="7">
        <f t="shared" si="13"/>
        <v>297.35499999999996</v>
      </c>
      <c r="AB24" s="2">
        <f t="shared" si="1"/>
        <v>453.84300000000002</v>
      </c>
      <c r="AC24" s="42">
        <f t="shared" si="2"/>
        <v>3.1456079452992252</v>
      </c>
      <c r="AD24" s="42">
        <f t="shared" si="14"/>
        <v>2.1861975219829612</v>
      </c>
      <c r="AE24" s="42">
        <f t="shared" si="3"/>
        <v>0.85197268410840221</v>
      </c>
      <c r="AF24" s="42">
        <f t="shared" si="4"/>
        <v>377.66758541886838</v>
      </c>
      <c r="AG24" s="42">
        <f t="shared" si="5"/>
        <v>362.56088200211366</v>
      </c>
      <c r="AH24" s="6">
        <f t="shared" si="6"/>
        <v>350.59199999999998</v>
      </c>
      <c r="AI24" s="4">
        <v>24.8194091872349</v>
      </c>
      <c r="AJ24" s="4">
        <f t="shared" si="15"/>
        <v>297.96940918723487</v>
      </c>
      <c r="AK24" s="8">
        <f t="shared" si="7"/>
        <v>0.20470493003108631</v>
      </c>
      <c r="AL24" s="8">
        <f t="shared" si="8"/>
        <v>429.21834051990169</v>
      </c>
      <c r="AM24" s="8">
        <f t="shared" si="9"/>
        <v>1.5551878905778556</v>
      </c>
      <c r="AN24" s="8">
        <f t="shared" si="10"/>
        <v>27.834347932198195</v>
      </c>
      <c r="AO24" s="22">
        <f t="shared" si="11"/>
        <v>7.9146644778247573E-3</v>
      </c>
      <c r="AP24" s="22">
        <f t="shared" si="12"/>
        <v>7.8519424089087991E-2</v>
      </c>
      <c r="AQ24" s="19">
        <f t="shared" si="16"/>
        <v>7.8519424089087991E-2</v>
      </c>
      <c r="AX24">
        <v>0.1810249222447593</v>
      </c>
      <c r="AY24">
        <v>48.301724137931032</v>
      </c>
      <c r="AZ24">
        <v>2.0125718390804597</v>
      </c>
      <c r="BA24">
        <v>1.6301831896551724</v>
      </c>
      <c r="BB24">
        <v>8.4051724137931032</v>
      </c>
      <c r="BC24">
        <v>0.35021551724137928</v>
      </c>
      <c r="BD24">
        <v>1.2799676724137932</v>
      </c>
      <c r="BE24">
        <v>0.12799676724137932</v>
      </c>
      <c r="BF24">
        <v>0</v>
      </c>
      <c r="BG24">
        <v>24.204999999999998</v>
      </c>
      <c r="BH24">
        <v>0.44781980820023704</v>
      </c>
      <c r="BI24">
        <v>3.0208308623399178</v>
      </c>
      <c r="BJ24">
        <v>2.0994774493262427</v>
      </c>
      <c r="BK24">
        <v>0.34367947755035488</v>
      </c>
      <c r="BL24">
        <v>9.5466521541765241E-4</v>
      </c>
      <c r="BP24" s="51">
        <f t="shared" si="17"/>
        <v>0.44795392066211698</v>
      </c>
      <c r="BQ24" s="51">
        <f t="shared" si="18"/>
        <v>5.1198706896551725E-2</v>
      </c>
      <c r="BR24" s="51">
        <f t="shared" si="19"/>
        <v>0.34769304556229946</v>
      </c>
      <c r="BS24" s="51">
        <f t="shared" si="20"/>
        <v>0.36997955252808523</v>
      </c>
      <c r="BT24" s="51">
        <f t="shared" si="21"/>
        <v>9.6581401545083186E-4</v>
      </c>
      <c r="BU24" s="51">
        <f t="shared" si="21"/>
        <v>1.0277209792446812E-3</v>
      </c>
    </row>
    <row r="25" spans="1:73" x14ac:dyDescent="0.25">
      <c r="A25" s="21">
        <v>43734.428472222222</v>
      </c>
      <c r="B25" s="17">
        <v>293905</v>
      </c>
      <c r="C25" s="17">
        <v>13.46</v>
      </c>
      <c r="D25" s="17">
        <v>27.17</v>
      </c>
      <c r="E25" s="17">
        <v>562.20000000000005</v>
      </c>
      <c r="F25" s="17">
        <v>82.2</v>
      </c>
      <c r="G25" s="17">
        <v>-107.8</v>
      </c>
      <c r="H25" s="17">
        <v>-10.69</v>
      </c>
      <c r="I25" s="17">
        <v>29.27</v>
      </c>
      <c r="J25" s="17">
        <v>302.39999999999998</v>
      </c>
      <c r="K25" s="17">
        <v>480.1</v>
      </c>
      <c r="L25" s="17">
        <v>-97.1</v>
      </c>
      <c r="M25" s="17">
        <v>0.14599999999999999</v>
      </c>
      <c r="N25" s="50">
        <v>454.4</v>
      </c>
      <c r="O25" s="17">
        <v>71.48</v>
      </c>
      <c r="P25" s="17">
        <v>382.9</v>
      </c>
      <c r="Q25" s="17">
        <v>366.4</v>
      </c>
      <c r="R25" s="17">
        <v>463.6</v>
      </c>
      <c r="S25" s="17">
        <v>23.41</v>
      </c>
      <c r="T25" s="17">
        <v>70.489999999999995</v>
      </c>
      <c r="U25" s="17">
        <v>1.72</v>
      </c>
      <c r="V25" s="17">
        <v>349</v>
      </c>
      <c r="W25" s="17">
        <v>24.9</v>
      </c>
      <c r="X25" s="17">
        <v>0.54600000000000004</v>
      </c>
      <c r="Y25" s="17">
        <v>5.4569999999999999</v>
      </c>
      <c r="Z25" s="7">
        <f t="shared" si="0"/>
        <v>24.155000000000001</v>
      </c>
      <c r="AA25" s="7">
        <f t="shared" si="13"/>
        <v>297.30499999999995</v>
      </c>
      <c r="AB25" s="2">
        <f t="shared" si="1"/>
        <v>455.38200000000006</v>
      </c>
      <c r="AC25" s="42">
        <f t="shared" si="2"/>
        <v>3.0193340328411495</v>
      </c>
      <c r="AD25" s="42">
        <f t="shared" si="14"/>
        <v>2.1283285597497259</v>
      </c>
      <c r="AE25" s="42">
        <f t="shared" si="3"/>
        <v>0.84873099124417162</v>
      </c>
      <c r="AF25" s="42">
        <f t="shared" si="4"/>
        <v>375.97760062735938</v>
      </c>
      <c r="AG25" s="42">
        <f t="shared" si="5"/>
        <v>360.93849660226499</v>
      </c>
      <c r="AH25" s="6">
        <f t="shared" si="6"/>
        <v>351.74399999999997</v>
      </c>
      <c r="AI25" s="4">
        <v>24.190938153544</v>
      </c>
      <c r="AJ25" s="4">
        <f t="shared" si="15"/>
        <v>297.34093815354396</v>
      </c>
      <c r="AK25" s="8">
        <f t="shared" si="7"/>
        <v>0.20460168449410499</v>
      </c>
      <c r="AL25" s="8">
        <f t="shared" si="8"/>
        <v>425.48262363283055</v>
      </c>
      <c r="AM25" s="8">
        <f t="shared" si="9"/>
        <v>3.2659895131491163</v>
      </c>
      <c r="AN25" s="8">
        <f t="shared" si="10"/>
        <v>3.4190939175412054</v>
      </c>
      <c r="AO25" s="22">
        <f t="shared" si="11"/>
        <v>8.6173595875276964E-3</v>
      </c>
      <c r="AP25" s="22">
        <f t="shared" si="12"/>
        <v>8.5490688061007805E-2</v>
      </c>
      <c r="AQ25" s="19">
        <f t="shared" si="16"/>
        <v>8.5490688061007805E-2</v>
      </c>
      <c r="AT25" t="s">
        <v>102</v>
      </c>
      <c r="AX25">
        <v>0.18055224413745419</v>
      </c>
      <c r="AY25">
        <v>48.465517241379317</v>
      </c>
      <c r="AZ25">
        <v>2.0193965517241383</v>
      </c>
      <c r="BA25">
        <v>1.6357112068965523</v>
      </c>
      <c r="BB25">
        <v>8.3793103448275907</v>
      </c>
      <c r="BC25">
        <v>0.34913793103448293</v>
      </c>
      <c r="BD25">
        <v>1.2865732758620694</v>
      </c>
      <c r="BE25">
        <v>0.12865732758620693</v>
      </c>
      <c r="BF25">
        <v>0</v>
      </c>
      <c r="BG25">
        <v>24.155000000000001</v>
      </c>
      <c r="BH25">
        <v>1.9750001797548913</v>
      </c>
      <c r="BI25">
        <v>3.0117910603272202</v>
      </c>
      <c r="BJ25">
        <v>2.1230115184246574</v>
      </c>
      <c r="BK25">
        <v>0.34241517823844242</v>
      </c>
      <c r="BL25">
        <v>9.5115327288456232E-4</v>
      </c>
      <c r="BP25" s="51">
        <f t="shared" si="17"/>
        <v>1.9755916500995927</v>
      </c>
      <c r="BQ25" s="51">
        <f t="shared" si="18"/>
        <v>5.1462931034482774E-2</v>
      </c>
      <c r="BR25" s="51">
        <f t="shared" si="19"/>
        <v>0.35853912847302422</v>
      </c>
      <c r="BS25" s="51">
        <f t="shared" si="20"/>
        <v>0.37896748141147757</v>
      </c>
      <c r="BT25" s="51">
        <f t="shared" si="21"/>
        <v>9.9594202353617831E-4</v>
      </c>
      <c r="BU25" s="51">
        <f t="shared" si="21"/>
        <v>1.0526874483652155E-3</v>
      </c>
    </row>
    <row r="26" spans="1:73" x14ac:dyDescent="0.25">
      <c r="A26" s="21">
        <v>43734.428472222222</v>
      </c>
      <c r="B26" s="17">
        <v>293906</v>
      </c>
      <c r="C26" s="17">
        <v>13.45</v>
      </c>
      <c r="D26" s="17">
        <v>27.18</v>
      </c>
      <c r="E26" s="17">
        <v>563.9</v>
      </c>
      <c r="F26" s="17">
        <v>82.7</v>
      </c>
      <c r="G26" s="17">
        <v>-107.2</v>
      </c>
      <c r="H26" s="17">
        <v>-9.57</v>
      </c>
      <c r="I26" s="17">
        <v>29.29</v>
      </c>
      <c r="J26" s="17">
        <v>302.39999999999998</v>
      </c>
      <c r="K26" s="17">
        <v>481.2</v>
      </c>
      <c r="L26" s="17">
        <v>-97.6</v>
      </c>
      <c r="M26" s="17">
        <v>0.14699999999999999</v>
      </c>
      <c r="N26" s="50">
        <v>456.7</v>
      </c>
      <c r="O26" s="17">
        <v>73.13</v>
      </c>
      <c r="P26" s="17">
        <v>383.6</v>
      </c>
      <c r="Q26" s="17">
        <v>367.2</v>
      </c>
      <c r="R26" s="17">
        <v>464.8</v>
      </c>
      <c r="S26" s="17">
        <v>23.43</v>
      </c>
      <c r="T26" s="17">
        <v>69.81</v>
      </c>
      <c r="U26" s="17">
        <v>2.52</v>
      </c>
      <c r="V26" s="17">
        <v>353.5</v>
      </c>
      <c r="W26" s="17">
        <v>23.9</v>
      </c>
      <c r="X26" s="17">
        <v>0.54800000000000004</v>
      </c>
      <c r="Y26" s="17">
        <v>5.4846139999999997</v>
      </c>
      <c r="Z26" s="7">
        <f t="shared" si="0"/>
        <v>23.664999999999999</v>
      </c>
      <c r="AA26" s="7">
        <f t="shared" si="13"/>
        <v>296.815</v>
      </c>
      <c r="AB26" s="2">
        <f t="shared" si="1"/>
        <v>456.75900000000001</v>
      </c>
      <c r="AC26" s="42">
        <f t="shared" si="2"/>
        <v>2.8684126751108141</v>
      </c>
      <c r="AD26" s="42">
        <f t="shared" si="14"/>
        <v>2.0024388884948592</v>
      </c>
      <c r="AE26" s="42">
        <f t="shared" si="3"/>
        <v>0.84156167012760552</v>
      </c>
      <c r="AF26" s="42">
        <f t="shared" si="4"/>
        <v>370.35003097650218</v>
      </c>
      <c r="AG26" s="42">
        <f t="shared" si="5"/>
        <v>355.53602973744211</v>
      </c>
      <c r="AH26" s="6">
        <f t="shared" si="6"/>
        <v>352.512</v>
      </c>
      <c r="AI26" s="4">
        <v>23.369177003834601</v>
      </c>
      <c r="AJ26" s="4">
        <f t="shared" si="15"/>
        <v>296.51917700383456</v>
      </c>
      <c r="AK26" s="8">
        <f t="shared" si="7"/>
        <v>0.20359171477668786</v>
      </c>
      <c r="AL26" s="8">
        <f t="shared" si="8"/>
        <v>420.71733214650038</v>
      </c>
      <c r="AM26" s="8">
        <f t="shared" si="9"/>
        <v>3.9532186253735073</v>
      </c>
      <c r="AN26" s="8">
        <f t="shared" si="10"/>
        <v>-34.066165256568652</v>
      </c>
      <c r="AO26" s="22">
        <f t="shared" si="11"/>
        <v>9.6288557866863658E-3</v>
      </c>
      <c r="AP26" s="22">
        <f t="shared" si="12"/>
        <v>9.5525491083771993E-2</v>
      </c>
      <c r="AQ26" s="19">
        <f t="shared" si="16"/>
        <v>9.5525491083771993E-2</v>
      </c>
      <c r="AX26">
        <v>0.1759748027569942</v>
      </c>
      <c r="AY26">
        <v>48.612068965517238</v>
      </c>
      <c r="AZ26">
        <v>2.0255028735632181</v>
      </c>
      <c r="BA26">
        <v>1.6406573275862069</v>
      </c>
      <c r="BB26">
        <v>8.4137931034482776</v>
      </c>
      <c r="BC26">
        <v>0.35057471264367823</v>
      </c>
      <c r="BD26">
        <v>1.2900826149425286</v>
      </c>
      <c r="BE26">
        <v>0.12900826149425287</v>
      </c>
      <c r="BF26">
        <v>0</v>
      </c>
      <c r="BG26">
        <v>23.664999999999999</v>
      </c>
      <c r="BH26">
        <v>2.8936049145246083</v>
      </c>
      <c r="BI26">
        <v>2.9244423363914023</v>
      </c>
      <c r="BJ26">
        <v>2.041553195034838</v>
      </c>
      <c r="BK26">
        <v>0.33973274371042211</v>
      </c>
      <c r="BL26">
        <v>9.4370206586228366E-4</v>
      </c>
      <c r="BP26" s="51">
        <f t="shared" si="17"/>
        <v>2.8944714873552173</v>
      </c>
      <c r="BQ26" s="51">
        <f t="shared" si="18"/>
        <v>5.1603304597701148E-2</v>
      </c>
      <c r="BR26" s="51">
        <f t="shared" si="19"/>
        <v>0.36235405817115357</v>
      </c>
      <c r="BS26" s="51">
        <f t="shared" si="20"/>
        <v>0.38162276789790461</v>
      </c>
      <c r="BT26" s="51">
        <f t="shared" si="21"/>
        <v>1.0065390504754264E-3</v>
      </c>
      <c r="BU26" s="51">
        <f t="shared" si="21"/>
        <v>1.0600632441608462E-3</v>
      </c>
    </row>
    <row r="27" spans="1:73" x14ac:dyDescent="0.25">
      <c r="A27" s="21">
        <v>43734.428472222222</v>
      </c>
      <c r="B27" s="17">
        <v>293907</v>
      </c>
      <c r="C27" s="17">
        <v>13.44</v>
      </c>
      <c r="D27" s="17">
        <v>27.19</v>
      </c>
      <c r="E27" s="17">
        <v>564.4</v>
      </c>
      <c r="F27" s="17">
        <v>82.9</v>
      </c>
      <c r="G27" s="17">
        <v>-108.4</v>
      </c>
      <c r="H27" s="17">
        <v>-10.95</v>
      </c>
      <c r="I27" s="17">
        <v>29.29</v>
      </c>
      <c r="J27" s="17">
        <v>302.39999999999998</v>
      </c>
      <c r="K27" s="17">
        <v>481.6</v>
      </c>
      <c r="L27" s="17">
        <v>-97.4</v>
      </c>
      <c r="M27" s="17">
        <v>0.14699999999999999</v>
      </c>
      <c r="N27" s="50">
        <v>456.1</v>
      </c>
      <c r="O27" s="17">
        <v>71.930000000000007</v>
      </c>
      <c r="P27" s="17">
        <v>384.1</v>
      </c>
      <c r="Q27" s="17">
        <v>366</v>
      </c>
      <c r="R27" s="17">
        <v>463.4</v>
      </c>
      <c r="S27" s="17">
        <v>23.43</v>
      </c>
      <c r="T27" s="17">
        <v>68.05</v>
      </c>
      <c r="U27" s="17">
        <v>1.73</v>
      </c>
      <c r="V27" s="17">
        <v>348.5</v>
      </c>
      <c r="W27" s="17">
        <v>23.3</v>
      </c>
      <c r="X27" s="17">
        <v>0.54900000000000004</v>
      </c>
      <c r="Y27" s="17">
        <v>5.4877549999999999</v>
      </c>
      <c r="Z27" s="7">
        <f t="shared" si="0"/>
        <v>23.365000000000002</v>
      </c>
      <c r="AA27" s="7">
        <f t="shared" si="13"/>
        <v>296.51499999999999</v>
      </c>
      <c r="AB27" s="2">
        <f t="shared" si="1"/>
        <v>457.16399999999999</v>
      </c>
      <c r="AC27" s="42">
        <f t="shared" si="2"/>
        <v>2.9220162878233862</v>
      </c>
      <c r="AD27" s="42">
        <f t="shared" si="14"/>
        <v>1.9884320838638143</v>
      </c>
      <c r="AE27" s="42">
        <f t="shared" si="3"/>
        <v>0.84083893277428423</v>
      </c>
      <c r="AF27" s="42">
        <f t="shared" si="4"/>
        <v>368.53822855776741</v>
      </c>
      <c r="AG27" s="42">
        <f t="shared" si="5"/>
        <v>353.79669941545671</v>
      </c>
      <c r="AH27" s="6">
        <f t="shared" si="6"/>
        <v>351.36</v>
      </c>
      <c r="AI27" s="4">
        <v>23.625159262570801</v>
      </c>
      <c r="AJ27" s="4">
        <f t="shared" si="15"/>
        <v>296.77515926257075</v>
      </c>
      <c r="AK27" s="8">
        <f t="shared" si="7"/>
        <v>0.20297500939805868</v>
      </c>
      <c r="AL27" s="8">
        <f t="shared" si="8"/>
        <v>422.30454898636788</v>
      </c>
      <c r="AM27" s="8">
        <f t="shared" si="9"/>
        <v>3.2754699090359543</v>
      </c>
      <c r="AN27" s="8">
        <f t="shared" si="10"/>
        <v>24.822949945812354</v>
      </c>
      <c r="AO27" s="22">
        <f t="shared" si="11"/>
        <v>8.2339599752971945E-3</v>
      </c>
      <c r="AP27" s="22">
        <f t="shared" si="12"/>
        <v>8.168707556010335E-2</v>
      </c>
      <c r="AQ27" s="19">
        <f t="shared" si="16"/>
        <v>8.168707556010335E-2</v>
      </c>
      <c r="AT27" t="s">
        <v>100</v>
      </c>
      <c r="AU27">
        <v>0.17322089508925267</v>
      </c>
      <c r="AX27">
        <v>0.17322089508925267</v>
      </c>
      <c r="AY27">
        <v>48.655172413793103</v>
      </c>
      <c r="AZ27">
        <v>2.0272988505747125</v>
      </c>
      <c r="BA27">
        <v>1.6421120689655173</v>
      </c>
      <c r="BB27">
        <v>8.3965517241379288</v>
      </c>
      <c r="BC27">
        <v>0.34985632183908039</v>
      </c>
      <c r="BD27">
        <v>1.2922557471264369</v>
      </c>
      <c r="BE27">
        <v>0.1292255747126437</v>
      </c>
      <c r="BF27">
        <v>0</v>
      </c>
      <c r="BG27">
        <v>23.365000000000002</v>
      </c>
      <c r="BH27">
        <v>1.9864827389395128</v>
      </c>
      <c r="BI27">
        <v>2.8720617120950895</v>
      </c>
      <c r="BJ27">
        <v>1.9544379950807085</v>
      </c>
      <c r="BK27">
        <v>0.34212477294623972</v>
      </c>
      <c r="BL27">
        <v>9.5034659151733254E-4</v>
      </c>
      <c r="BP27" s="51">
        <f t="shared" si="17"/>
        <v>1.9870776480652881</v>
      </c>
      <c r="BQ27" s="51">
        <f t="shared" si="18"/>
        <v>5.1690229885057476E-2</v>
      </c>
      <c r="BR27" s="51">
        <f t="shared" si="19"/>
        <v>0.35875637882514322</v>
      </c>
      <c r="BS27" s="51">
        <f t="shared" si="20"/>
        <v>0.37896064526542445</v>
      </c>
      <c r="BT27" s="51">
        <f t="shared" si="21"/>
        <v>9.9654549673650907E-4</v>
      </c>
      <c r="BU27" s="51">
        <f t="shared" si="21"/>
        <v>1.0526684590706234E-3</v>
      </c>
    </row>
    <row r="28" spans="1:73" x14ac:dyDescent="0.25">
      <c r="A28" s="21">
        <v>43734.428472222222</v>
      </c>
      <c r="B28" s="17">
        <v>293908</v>
      </c>
      <c r="C28" s="17">
        <v>13.46</v>
      </c>
      <c r="D28" s="17">
        <v>27.2</v>
      </c>
      <c r="E28" s="17">
        <v>563.70000000000005</v>
      </c>
      <c r="F28" s="17">
        <v>82.3</v>
      </c>
      <c r="G28" s="17">
        <v>-109.1</v>
      </c>
      <c r="H28" s="17">
        <v>-12.21</v>
      </c>
      <c r="I28" s="17">
        <v>29.28</v>
      </c>
      <c r="J28" s="17">
        <v>302.39999999999998</v>
      </c>
      <c r="K28" s="17">
        <v>481.3</v>
      </c>
      <c r="L28" s="17">
        <v>-96.9</v>
      </c>
      <c r="M28" s="17">
        <v>0.14599999999999999</v>
      </c>
      <c r="N28" s="50">
        <v>454.5</v>
      </c>
      <c r="O28" s="17">
        <v>70.099999999999994</v>
      </c>
      <c r="P28" s="17">
        <v>384.4</v>
      </c>
      <c r="Q28" s="17">
        <v>365.2</v>
      </c>
      <c r="R28" s="17">
        <v>462.1</v>
      </c>
      <c r="S28" s="17">
        <v>23.45</v>
      </c>
      <c r="T28" s="17">
        <v>68.540000000000006</v>
      </c>
      <c r="U28" s="17">
        <v>0.78</v>
      </c>
      <c r="V28" s="17">
        <v>281</v>
      </c>
      <c r="W28" s="17">
        <v>23.65</v>
      </c>
      <c r="X28" s="17">
        <v>0.54800000000000004</v>
      </c>
      <c r="Y28" s="17">
        <v>5.4796250000000004</v>
      </c>
      <c r="Z28" s="7">
        <f t="shared" si="0"/>
        <v>23.549999999999997</v>
      </c>
      <c r="AA28" s="7">
        <f t="shared" si="13"/>
        <v>296.7</v>
      </c>
      <c r="AB28" s="2">
        <f t="shared" si="1"/>
        <v>456.59700000000009</v>
      </c>
      <c r="AC28" s="42">
        <f t="shared" si="2"/>
        <v>3.0388881307623428</v>
      </c>
      <c r="AD28" s="42">
        <f t="shared" si="14"/>
        <v>2.0828539248245099</v>
      </c>
      <c r="AE28" s="42">
        <f t="shared" si="3"/>
        <v>0.8463602302485832</v>
      </c>
      <c r="AF28" s="42">
        <f t="shared" si="4"/>
        <v>371.88485509553954</v>
      </c>
      <c r="AG28" s="42">
        <f t="shared" si="5"/>
        <v>357.00946089171794</v>
      </c>
      <c r="AH28" s="6">
        <f t="shared" si="6"/>
        <v>350.59199999999998</v>
      </c>
      <c r="AI28" s="4">
        <v>24.23671884354</v>
      </c>
      <c r="AJ28" s="4">
        <f t="shared" si="15"/>
        <v>297.38671884354</v>
      </c>
      <c r="AK28" s="8">
        <f t="shared" si="7"/>
        <v>0.20335516362129763</v>
      </c>
      <c r="AL28" s="8">
        <f t="shared" si="8"/>
        <v>425.8853282049343</v>
      </c>
      <c r="AM28" s="8">
        <f t="shared" si="9"/>
        <v>2.1993678068936084</v>
      </c>
      <c r="AN28" s="8">
        <f t="shared" si="10"/>
        <v>43.996417340396867</v>
      </c>
      <c r="AO28" s="22">
        <f t="shared" si="11"/>
        <v>7.6851171064213691E-3</v>
      </c>
      <c r="AP28" s="22">
        <f t="shared" si="12"/>
        <v>7.6242141526541296E-2</v>
      </c>
      <c r="AQ28" s="19">
        <f t="shared" si="16"/>
        <v>7.6242141526541296E-2</v>
      </c>
      <c r="AT28" t="s">
        <v>38</v>
      </c>
      <c r="AU28">
        <v>0.23593400952971544</v>
      </c>
      <c r="AX28">
        <v>0.17491480567482054</v>
      </c>
      <c r="AY28">
        <v>48.594827586206904</v>
      </c>
      <c r="AZ28">
        <v>2.024784482758621</v>
      </c>
      <c r="BA28">
        <v>1.6400754310344832</v>
      </c>
      <c r="BB28">
        <v>8.3534482758620729</v>
      </c>
      <c r="BC28">
        <v>0.34806034482758635</v>
      </c>
      <c r="BD28">
        <v>1.2920150862068969</v>
      </c>
      <c r="BE28">
        <v>0.12920150862068969</v>
      </c>
      <c r="BF28">
        <v>0</v>
      </c>
      <c r="BG28">
        <v>23.549999999999997</v>
      </c>
      <c r="BH28">
        <v>0.89563961640047407</v>
      </c>
      <c r="BI28">
        <v>2.9042653937709226</v>
      </c>
      <c r="BJ28">
        <v>1.9905835008905906</v>
      </c>
      <c r="BK28">
        <v>0.34328270959615492</v>
      </c>
      <c r="BL28">
        <v>9.5356308221154144E-4</v>
      </c>
      <c r="BP28" s="51">
        <f t="shared" si="17"/>
        <v>0.89590784132423396</v>
      </c>
      <c r="BQ28" s="51">
        <f t="shared" si="18"/>
        <v>5.1680603448275873E-2</v>
      </c>
      <c r="BR28" s="51">
        <f t="shared" si="19"/>
        <v>0.35126842791439072</v>
      </c>
      <c r="BS28" s="51">
        <f t="shared" si="20"/>
        <v>0.37291833269297209</v>
      </c>
      <c r="BT28" s="51">
        <f t="shared" si="21"/>
        <v>9.7574563309552975E-4</v>
      </c>
      <c r="BU28" s="51">
        <f t="shared" si="21"/>
        <v>1.0358842574804781E-3</v>
      </c>
    </row>
    <row r="29" spans="1:73" x14ac:dyDescent="0.25">
      <c r="A29" s="21">
        <v>43734.429166666669</v>
      </c>
      <c r="B29" s="17">
        <v>293909</v>
      </c>
      <c r="C29" s="17">
        <v>13.45</v>
      </c>
      <c r="D29" s="17">
        <v>27.2</v>
      </c>
      <c r="E29" s="17">
        <v>564.6</v>
      </c>
      <c r="F29" s="17">
        <v>82.1</v>
      </c>
      <c r="G29" s="17">
        <v>-108.9</v>
      </c>
      <c r="H29" s="17">
        <v>-11.8</v>
      </c>
      <c r="I29" s="17">
        <v>29.29</v>
      </c>
      <c r="J29" s="17">
        <v>302.39999999999998</v>
      </c>
      <c r="K29" s="17">
        <v>482.5</v>
      </c>
      <c r="L29" s="17">
        <v>-97.1</v>
      </c>
      <c r="M29" s="17">
        <v>0.14499999999999999</v>
      </c>
      <c r="N29" s="50">
        <v>455.7</v>
      </c>
      <c r="O29" s="17">
        <v>70.3</v>
      </c>
      <c r="P29" s="17">
        <v>385.4</v>
      </c>
      <c r="Q29" s="17">
        <v>365.5</v>
      </c>
      <c r="R29" s="17">
        <v>462.6</v>
      </c>
      <c r="S29" s="17">
        <v>23.45</v>
      </c>
      <c r="T29" s="17">
        <v>69.28</v>
      </c>
      <c r="U29" s="17">
        <v>0.33</v>
      </c>
      <c r="V29" s="17">
        <v>237</v>
      </c>
      <c r="W29" s="17">
        <v>24.65</v>
      </c>
      <c r="X29" s="17">
        <v>0.54900000000000004</v>
      </c>
      <c r="Y29" s="17">
        <v>5.4852340000000002</v>
      </c>
      <c r="Z29" s="7">
        <f t="shared" si="0"/>
        <v>24.049999999999997</v>
      </c>
      <c r="AA29" s="7">
        <f t="shared" si="13"/>
        <v>297.2</v>
      </c>
      <c r="AB29" s="2">
        <f t="shared" si="1"/>
        <v>457.32600000000002</v>
      </c>
      <c r="AC29" s="42">
        <f t="shared" si="2"/>
        <v>3.1231664615326231</v>
      </c>
      <c r="AD29" s="42">
        <f t="shared" si="14"/>
        <v>2.1637297245498015</v>
      </c>
      <c r="AE29" s="42">
        <f t="shared" si="3"/>
        <v>0.85077848446627702</v>
      </c>
      <c r="AF29" s="42">
        <f t="shared" si="4"/>
        <v>376.35247605761094</v>
      </c>
      <c r="AG29" s="42">
        <f t="shared" si="5"/>
        <v>361.29837701530647</v>
      </c>
      <c r="AH29" s="6">
        <f t="shared" si="6"/>
        <v>350.88</v>
      </c>
      <c r="AI29" s="4">
        <v>24.6966337362059</v>
      </c>
      <c r="AJ29" s="4">
        <f t="shared" si="15"/>
        <v>297.84663373620589</v>
      </c>
      <c r="AK29" s="8">
        <f t="shared" si="7"/>
        <v>0.20438498187732232</v>
      </c>
      <c r="AL29" s="8">
        <f t="shared" si="8"/>
        <v>428.51786158977347</v>
      </c>
      <c r="AM29" s="8">
        <f t="shared" si="9"/>
        <v>1.4305647923110649</v>
      </c>
      <c r="AN29" s="8">
        <f t="shared" si="10"/>
        <v>26.946748928914662</v>
      </c>
      <c r="AO29" s="22">
        <f t="shared" si="11"/>
        <v>8.0367642576450668E-3</v>
      </c>
      <c r="AP29" s="22">
        <f t="shared" si="12"/>
        <v>7.9730745733834471E-2</v>
      </c>
      <c r="AQ29" s="19">
        <f t="shared" si="16"/>
        <v>7.9730745733834471E-2</v>
      </c>
      <c r="AT29" t="s">
        <v>101</v>
      </c>
      <c r="AU29">
        <v>0.20471202627442672</v>
      </c>
      <c r="AX29">
        <v>0.17956300617095519</v>
      </c>
      <c r="AY29">
        <v>48.672413793103452</v>
      </c>
      <c r="AZ29">
        <v>2.0280172413793105</v>
      </c>
      <c r="BA29">
        <v>1.6426939655172417</v>
      </c>
      <c r="BB29">
        <v>8.3706896551724164</v>
      </c>
      <c r="BC29">
        <v>0.34877873563218403</v>
      </c>
      <c r="BD29">
        <v>1.2939152298850576</v>
      </c>
      <c r="BE29">
        <v>0.12939152298850576</v>
      </c>
      <c r="BF29">
        <v>0</v>
      </c>
      <c r="BG29">
        <v>24.049999999999997</v>
      </c>
      <c r="BH29">
        <v>0.37892445309250822</v>
      </c>
      <c r="BI29">
        <v>2.9928842608753854</v>
      </c>
      <c r="BJ29">
        <v>2.0734702159344671</v>
      </c>
      <c r="BK29">
        <v>0.34658840478077407</v>
      </c>
      <c r="BL29">
        <v>9.6274556883548358E-4</v>
      </c>
      <c r="BP29" s="51">
        <f t="shared" si="17"/>
        <v>0.37903793286794513</v>
      </c>
      <c r="BQ29" s="51">
        <f t="shared" si="18"/>
        <v>5.1756609195402307E-2</v>
      </c>
      <c r="BR29" s="51">
        <f t="shared" si="19"/>
        <v>0.35004800139481829</v>
      </c>
      <c r="BS29" s="51">
        <f t="shared" si="20"/>
        <v>0.37262242785790312</v>
      </c>
      <c r="BT29" s="51">
        <f t="shared" si="21"/>
        <v>9.7235555943005073E-4</v>
      </c>
      <c r="BU29" s="51">
        <f t="shared" si="21"/>
        <v>1.0350622996052863E-3</v>
      </c>
    </row>
    <row r="30" spans="1:73" x14ac:dyDescent="0.25">
      <c r="A30" s="21">
        <v>43734.429166666669</v>
      </c>
      <c r="B30" s="17">
        <v>293910</v>
      </c>
      <c r="C30" s="17">
        <v>13.45</v>
      </c>
      <c r="D30" s="17">
        <v>27.21</v>
      </c>
      <c r="E30" s="17">
        <v>564.29999999999995</v>
      </c>
      <c r="F30" s="17">
        <v>81.900000000000006</v>
      </c>
      <c r="G30" s="17">
        <v>-109.3</v>
      </c>
      <c r="H30" s="17">
        <v>-11.01</v>
      </c>
      <c r="I30" s="17">
        <v>29.3</v>
      </c>
      <c r="J30" s="17">
        <v>302.5</v>
      </c>
      <c r="K30" s="17">
        <v>482.4</v>
      </c>
      <c r="L30" s="17">
        <v>-98.3</v>
      </c>
      <c r="M30" s="17">
        <v>0.14499999999999999</v>
      </c>
      <c r="N30" s="50">
        <v>455</v>
      </c>
      <c r="O30" s="17">
        <v>70.88</v>
      </c>
      <c r="P30" s="17">
        <v>384.2</v>
      </c>
      <c r="Q30" s="17">
        <v>365.2</v>
      </c>
      <c r="R30" s="17">
        <v>463.5</v>
      </c>
      <c r="S30" s="17">
        <v>23.45</v>
      </c>
      <c r="T30" s="17">
        <v>69.849999999999994</v>
      </c>
      <c r="U30" s="17">
        <v>0.47</v>
      </c>
      <c r="V30" s="17">
        <v>68</v>
      </c>
      <c r="W30" s="17">
        <v>25</v>
      </c>
      <c r="X30" s="17">
        <v>0.54800000000000004</v>
      </c>
      <c r="Y30" s="17">
        <v>5.4768840000000001</v>
      </c>
      <c r="Z30" s="7">
        <f t="shared" si="0"/>
        <v>24.225000000000001</v>
      </c>
      <c r="AA30" s="7">
        <f t="shared" si="13"/>
        <v>297.375</v>
      </c>
      <c r="AB30" s="2">
        <f t="shared" si="1"/>
        <v>457.08299999999997</v>
      </c>
      <c r="AC30" s="42">
        <f t="shared" si="2"/>
        <v>3.1395996602497971</v>
      </c>
      <c r="AD30" s="42">
        <f t="shared" si="14"/>
        <v>2.193010362684483</v>
      </c>
      <c r="AE30" s="42">
        <f t="shared" si="3"/>
        <v>0.85234364537062379</v>
      </c>
      <c r="AF30" s="42">
        <f t="shared" si="4"/>
        <v>377.93368905273809</v>
      </c>
      <c r="AG30" s="42">
        <f t="shared" si="5"/>
        <v>362.81634149062853</v>
      </c>
      <c r="AH30" s="6">
        <f t="shared" si="6"/>
        <v>350.59199999999998</v>
      </c>
      <c r="AI30" s="4">
        <v>24.792052026514799</v>
      </c>
      <c r="AJ30" s="4">
        <f t="shared" si="15"/>
        <v>297.94205202651477</v>
      </c>
      <c r="AK30" s="8">
        <f t="shared" si="7"/>
        <v>0.20474623796915228</v>
      </c>
      <c r="AL30" s="8">
        <f t="shared" si="8"/>
        <v>429.05113171807494</v>
      </c>
      <c r="AM30" s="8">
        <f t="shared" si="9"/>
        <v>1.7072593168584553</v>
      </c>
      <c r="AN30" s="8">
        <f t="shared" si="10"/>
        <v>28.200894438117007</v>
      </c>
      <c r="AO30" s="22">
        <f t="shared" si="11"/>
        <v>7.9839421038364229E-3</v>
      </c>
      <c r="AP30" s="22">
        <f t="shared" si="12"/>
        <v>7.9206710241512504E-2</v>
      </c>
      <c r="AQ30" s="19">
        <f t="shared" si="16"/>
        <v>7.9206710241512504E-2</v>
      </c>
      <c r="AX30">
        <v>0.18121428535688139</v>
      </c>
      <c r="AY30">
        <v>48.646551724137929</v>
      </c>
      <c r="AZ30">
        <v>2.0269396551724137</v>
      </c>
      <c r="BA30">
        <v>1.6418211206896551</v>
      </c>
      <c r="BB30">
        <v>8.474137931034484</v>
      </c>
      <c r="BC30">
        <v>0.35308908045977017</v>
      </c>
      <c r="BD30">
        <v>1.288732040229885</v>
      </c>
      <c r="BE30">
        <v>0.12887320402298849</v>
      </c>
      <c r="BF30">
        <v>0</v>
      </c>
      <c r="BG30">
        <v>24.225000000000001</v>
      </c>
      <c r="BH30">
        <v>0.53968028167720861</v>
      </c>
      <c r="BI30">
        <v>3.0244534052917458</v>
      </c>
      <c r="BJ30">
        <v>2.1125807035962842</v>
      </c>
      <c r="BK30">
        <v>0.34580267134995396</v>
      </c>
      <c r="BL30">
        <v>9.6056297597209436E-4</v>
      </c>
      <c r="BP30" s="51">
        <f t="shared" si="17"/>
        <v>0.53984190438767943</v>
      </c>
      <c r="BQ30" s="51">
        <f t="shared" si="18"/>
        <v>5.1549281609195398E-2</v>
      </c>
      <c r="BR30" s="51">
        <f t="shared" si="19"/>
        <v>0.35063793936987364</v>
      </c>
      <c r="BS30" s="51">
        <f t="shared" si="20"/>
        <v>0.37295560429544944</v>
      </c>
      <c r="BT30" s="51">
        <f t="shared" si="21"/>
        <v>9.7399427602742677E-4</v>
      </c>
      <c r="BU30" s="51">
        <f t="shared" si="21"/>
        <v>1.0359877897095817E-3</v>
      </c>
    </row>
    <row r="31" spans="1:73" x14ac:dyDescent="0.25">
      <c r="A31" s="21">
        <v>43734.429166666669</v>
      </c>
      <c r="B31" s="17">
        <v>293911</v>
      </c>
      <c r="C31" s="17">
        <v>13.46</v>
      </c>
      <c r="D31" s="17">
        <v>27.22</v>
      </c>
      <c r="E31" s="17">
        <v>563.29999999999995</v>
      </c>
      <c r="F31" s="17">
        <v>81.599999999999994</v>
      </c>
      <c r="G31" s="17">
        <v>-108.6</v>
      </c>
      <c r="H31" s="17">
        <v>-11.04</v>
      </c>
      <c r="I31" s="17">
        <v>29.32</v>
      </c>
      <c r="J31" s="17">
        <v>302.5</v>
      </c>
      <c r="K31" s="17">
        <v>481.7</v>
      </c>
      <c r="L31" s="17">
        <v>-97.5</v>
      </c>
      <c r="M31" s="17">
        <v>0.14499999999999999</v>
      </c>
      <c r="N31" s="50">
        <v>454.7</v>
      </c>
      <c r="O31" s="17">
        <v>70.58</v>
      </c>
      <c r="P31" s="17">
        <v>384.1</v>
      </c>
      <c r="Q31" s="17">
        <v>366</v>
      </c>
      <c r="R31" s="17">
        <v>463.5</v>
      </c>
      <c r="S31" s="17">
        <v>23.45</v>
      </c>
      <c r="T31" s="17">
        <v>71.209999999999994</v>
      </c>
      <c r="U31" s="17">
        <v>0.78500000000000003</v>
      </c>
      <c r="V31" s="17">
        <v>318</v>
      </c>
      <c r="W31" s="17">
        <v>25.05</v>
      </c>
      <c r="X31" s="17">
        <v>0.54700000000000004</v>
      </c>
      <c r="Y31" s="17">
        <v>5.4701320000000004</v>
      </c>
      <c r="Z31" s="7">
        <f t="shared" si="0"/>
        <v>24.25</v>
      </c>
      <c r="AA31" s="7">
        <f t="shared" si="13"/>
        <v>297.39999999999998</v>
      </c>
      <c r="AB31" s="2">
        <f t="shared" si="1"/>
        <v>456.27299999999997</v>
      </c>
      <c r="AC31" s="42">
        <f t="shared" si="2"/>
        <v>3.0239501402847515</v>
      </c>
      <c r="AD31" s="42">
        <f t="shared" si="14"/>
        <v>2.1533548948967716</v>
      </c>
      <c r="AE31" s="42">
        <f t="shared" si="3"/>
        <v>0.85011214661403911</v>
      </c>
      <c r="AF31" s="42">
        <f t="shared" si="4"/>
        <v>377.07100386685016</v>
      </c>
      <c r="AG31" s="42">
        <f t="shared" si="5"/>
        <v>361.98816371217612</v>
      </c>
      <c r="AH31" s="6">
        <f t="shared" si="6"/>
        <v>351.36</v>
      </c>
      <c r="AI31" s="4">
        <v>24.2224264791179</v>
      </c>
      <c r="AJ31" s="4">
        <f t="shared" si="15"/>
        <v>297.37242647911785</v>
      </c>
      <c r="AK31" s="8">
        <f t="shared" si="7"/>
        <v>0.20479788070591137</v>
      </c>
      <c r="AL31" s="8">
        <f t="shared" si="8"/>
        <v>425.64775035362237</v>
      </c>
      <c r="AM31" s="8">
        <f t="shared" si="9"/>
        <v>2.2064058018641997</v>
      </c>
      <c r="AN31" s="8">
        <f t="shared" si="10"/>
        <v>-1.7722219060512088</v>
      </c>
      <c r="AO31" s="22">
        <f t="shared" si="11"/>
        <v>8.7434262690633362E-3</v>
      </c>
      <c r="AP31" s="22">
        <f t="shared" si="12"/>
        <v>8.6741364354201919E-2</v>
      </c>
      <c r="AQ31" s="19">
        <f t="shared" si="16"/>
        <v>8.6741364354201919E-2</v>
      </c>
      <c r="AT31" t="s">
        <v>100</v>
      </c>
      <c r="AU31">
        <v>-2.365549568965521E-2</v>
      </c>
      <c r="AX31">
        <v>0.18145122404479402</v>
      </c>
      <c r="AY31">
        <v>48.560344827586206</v>
      </c>
      <c r="AZ31">
        <v>2.0233477011494254</v>
      </c>
      <c r="BA31">
        <v>1.6389116379310347</v>
      </c>
      <c r="BB31">
        <v>8.4051724137931032</v>
      </c>
      <c r="BC31">
        <v>0.35021551724137928</v>
      </c>
      <c r="BD31">
        <v>1.2886961206896554</v>
      </c>
      <c r="BE31">
        <v>0.12886961206896555</v>
      </c>
      <c r="BF31">
        <v>0</v>
      </c>
      <c r="BG31">
        <v>24.25</v>
      </c>
      <c r="BH31">
        <v>0.9013808959927847</v>
      </c>
      <c r="BI31">
        <v>3.0289869127803684</v>
      </c>
      <c r="BJ31">
        <v>2.1569415805909</v>
      </c>
      <c r="BK31">
        <v>0.34443516487275277</v>
      </c>
      <c r="BL31">
        <v>9.5676434686875771E-4</v>
      </c>
      <c r="BP31" s="51">
        <f t="shared" si="17"/>
        <v>0.90165084030708165</v>
      </c>
      <c r="BQ31" s="51">
        <f t="shared" si="18"/>
        <v>5.1547844827586217E-2</v>
      </c>
      <c r="BR31" s="51">
        <f t="shared" si="19"/>
        <v>0.35229478860940389</v>
      </c>
      <c r="BS31" s="51">
        <f t="shared" si="20"/>
        <v>0.37412970035064003</v>
      </c>
      <c r="BT31" s="51">
        <f t="shared" si="21"/>
        <v>9.7859663502612194E-4</v>
      </c>
      <c r="BU31" s="51">
        <f t="shared" si="21"/>
        <v>1.0392491676406667E-3</v>
      </c>
    </row>
    <row r="32" spans="1:73" x14ac:dyDescent="0.25">
      <c r="A32" s="21">
        <v>43734.429166666669</v>
      </c>
      <c r="B32" s="17">
        <v>293912</v>
      </c>
      <c r="C32" s="17">
        <v>13.45</v>
      </c>
      <c r="D32" s="17">
        <v>27.23</v>
      </c>
      <c r="E32" s="17">
        <v>562.9</v>
      </c>
      <c r="F32" s="17">
        <v>82.1</v>
      </c>
      <c r="G32" s="17">
        <v>-109.4</v>
      </c>
      <c r="H32" s="17">
        <v>-11.49</v>
      </c>
      <c r="I32" s="17">
        <v>29.32</v>
      </c>
      <c r="J32" s="17">
        <v>302.5</v>
      </c>
      <c r="K32" s="17">
        <v>480.8</v>
      </c>
      <c r="L32" s="17">
        <v>-97.9</v>
      </c>
      <c r="M32" s="17">
        <v>0.14599999999999999</v>
      </c>
      <c r="N32" s="50">
        <v>453.6</v>
      </c>
      <c r="O32" s="17">
        <v>70.650000000000006</v>
      </c>
      <c r="P32" s="17">
        <v>382.9</v>
      </c>
      <c r="Q32" s="17">
        <v>365.2</v>
      </c>
      <c r="R32" s="17">
        <v>463.1</v>
      </c>
      <c r="S32" s="17">
        <v>23.45</v>
      </c>
      <c r="T32" s="17">
        <v>70.099999999999994</v>
      </c>
      <c r="U32" s="17">
        <v>0.85</v>
      </c>
      <c r="V32" s="17">
        <v>19</v>
      </c>
      <c r="W32" s="17">
        <v>24.05</v>
      </c>
      <c r="X32" s="17">
        <v>0.54700000000000004</v>
      </c>
      <c r="Y32" s="17">
        <v>5.4703200000000001</v>
      </c>
      <c r="Z32" s="7">
        <f t="shared" si="0"/>
        <v>23.75</v>
      </c>
      <c r="AA32" s="7">
        <f t="shared" si="13"/>
        <v>296.89999999999998</v>
      </c>
      <c r="AB32" s="2">
        <f t="shared" si="1"/>
        <v>455.94900000000001</v>
      </c>
      <c r="AC32" s="42">
        <f t="shared" si="2"/>
        <v>3.0947907272290864</v>
      </c>
      <c r="AD32" s="42">
        <f t="shared" si="14"/>
        <v>2.1694482997875895</v>
      </c>
      <c r="AE32" s="42">
        <f t="shared" si="3"/>
        <v>0.85122258747337087</v>
      </c>
      <c r="AF32" s="42">
        <f t="shared" si="4"/>
        <v>375.03084508762248</v>
      </c>
      <c r="AG32" s="42">
        <f t="shared" si="5"/>
        <v>360.02961128411755</v>
      </c>
      <c r="AH32" s="6">
        <f t="shared" si="6"/>
        <v>350.59199999999998</v>
      </c>
      <c r="AI32" s="4">
        <v>24.5313133699423</v>
      </c>
      <c r="AJ32" s="4">
        <f t="shared" si="15"/>
        <v>297.6813133699423</v>
      </c>
      <c r="AK32" s="8">
        <f t="shared" si="7"/>
        <v>0.20376667478891861</v>
      </c>
      <c r="AL32" s="8">
        <f t="shared" si="8"/>
        <v>427.59355487228879</v>
      </c>
      <c r="AM32" s="8">
        <f t="shared" si="9"/>
        <v>2.2959373085953372</v>
      </c>
      <c r="AN32" s="8">
        <f t="shared" si="10"/>
        <v>52.254749003941228</v>
      </c>
      <c r="AO32" s="22">
        <f t="shared" si="11"/>
        <v>7.4432778849739031E-3</v>
      </c>
      <c r="AP32" s="22">
        <f t="shared" si="12"/>
        <v>7.3842914567090051E-2</v>
      </c>
      <c r="AQ32" s="19">
        <f t="shared" si="16"/>
        <v>7.3842914567090051E-2</v>
      </c>
      <c r="AT32" t="s">
        <v>38</v>
      </c>
      <c r="AU32">
        <v>2.3116379310344835</v>
      </c>
      <c r="AX32">
        <v>0.17676175645051409</v>
      </c>
      <c r="AY32">
        <v>48.525862068965516</v>
      </c>
      <c r="AZ32">
        <v>2.0219109195402298</v>
      </c>
      <c r="BA32">
        <v>1.6377478448275862</v>
      </c>
      <c r="BB32">
        <v>8.4396551724137971</v>
      </c>
      <c r="BC32">
        <v>0.35165229885057486</v>
      </c>
      <c r="BD32">
        <v>1.2860955459770114</v>
      </c>
      <c r="BE32">
        <v>0.12860955459770115</v>
      </c>
      <c r="BF32">
        <v>0</v>
      </c>
      <c r="BG32">
        <v>23.75</v>
      </c>
      <c r="BH32">
        <v>0.97601753069282415</v>
      </c>
      <c r="BI32">
        <v>2.9394342447323627</v>
      </c>
      <c r="BJ32">
        <v>2.0605434055573859</v>
      </c>
      <c r="BK32">
        <v>0.34161412199411573</v>
      </c>
      <c r="BL32">
        <v>9.4892811665032138E-4</v>
      </c>
      <c r="BP32" s="51">
        <f t="shared" si="17"/>
        <v>0.97630982708410108</v>
      </c>
      <c r="BQ32" s="51">
        <f t="shared" si="18"/>
        <v>5.1443821839080459E-2</v>
      </c>
      <c r="BR32" s="51">
        <f t="shared" si="19"/>
        <v>0.35016921448897165</v>
      </c>
      <c r="BS32" s="51">
        <f t="shared" si="20"/>
        <v>0.37168417652495456</v>
      </c>
      <c r="BT32" s="51">
        <f t="shared" si="21"/>
        <v>9.7269226246936562E-4</v>
      </c>
      <c r="BU32" s="51">
        <f t="shared" si="21"/>
        <v>1.0324560459026514E-3</v>
      </c>
    </row>
    <row r="33" spans="1:73" x14ac:dyDescent="0.25">
      <c r="A33" s="21">
        <v>43734.429166666669</v>
      </c>
      <c r="B33" s="17">
        <v>293913</v>
      </c>
      <c r="C33" s="17">
        <v>13.45</v>
      </c>
      <c r="D33" s="17">
        <v>27.24</v>
      </c>
      <c r="E33" s="17">
        <v>562.79999999999995</v>
      </c>
      <c r="F33" s="17">
        <v>82.3</v>
      </c>
      <c r="G33" s="17">
        <v>-109.8</v>
      </c>
      <c r="H33" s="17">
        <v>-14.52</v>
      </c>
      <c r="I33" s="17">
        <v>29.32</v>
      </c>
      <c r="J33" s="17">
        <v>302.5</v>
      </c>
      <c r="K33" s="17">
        <v>480.5</v>
      </c>
      <c r="L33" s="17">
        <v>-95.3</v>
      </c>
      <c r="M33" s="17">
        <v>0.14599999999999999</v>
      </c>
      <c r="N33" s="50">
        <v>453</v>
      </c>
      <c r="O33" s="17">
        <v>67.790000000000006</v>
      </c>
      <c r="P33" s="17">
        <v>385.2</v>
      </c>
      <c r="Q33" s="17">
        <v>364.8</v>
      </c>
      <c r="R33" s="17">
        <v>460.1</v>
      </c>
      <c r="S33" s="17">
        <v>23.45</v>
      </c>
      <c r="T33" s="17">
        <v>68.19</v>
      </c>
      <c r="U33" s="17">
        <v>1.335</v>
      </c>
      <c r="V33" s="17">
        <v>217.5</v>
      </c>
      <c r="W33" s="17">
        <v>24.15</v>
      </c>
      <c r="X33" s="17">
        <v>0.54700000000000004</v>
      </c>
      <c r="Y33" s="17">
        <v>5.4658949999999997</v>
      </c>
      <c r="Z33" s="7">
        <f t="shared" si="0"/>
        <v>23.799999999999997</v>
      </c>
      <c r="AA33" s="7">
        <f t="shared" si="13"/>
        <v>296.95</v>
      </c>
      <c r="AB33" s="2">
        <f t="shared" si="1"/>
        <v>455.86799999999999</v>
      </c>
      <c r="AC33" s="42">
        <f t="shared" si="2"/>
        <v>2.946125563517366</v>
      </c>
      <c r="AD33" s="42">
        <f t="shared" si="14"/>
        <v>2.0089630217624919</v>
      </c>
      <c r="AE33" s="42">
        <f t="shared" si="3"/>
        <v>0.84189846678882074</v>
      </c>
      <c r="AF33" s="42">
        <f t="shared" si="4"/>
        <v>371.17275972673229</v>
      </c>
      <c r="AG33" s="42">
        <f t="shared" si="5"/>
        <v>356.32584933766299</v>
      </c>
      <c r="AH33" s="6">
        <f t="shared" si="6"/>
        <v>350.20799999999997</v>
      </c>
      <c r="AI33" s="4">
        <v>23.7869478712425</v>
      </c>
      <c r="AJ33" s="4">
        <f t="shared" si="15"/>
        <v>296.93694787124247</v>
      </c>
      <c r="AK33" s="8">
        <f t="shared" si="7"/>
        <v>0.20386963925124094</v>
      </c>
      <c r="AL33" s="8">
        <f t="shared" si="8"/>
        <v>423.16336867116814</v>
      </c>
      <c r="AM33" s="8">
        <f t="shared" si="9"/>
        <v>2.877340080265105</v>
      </c>
      <c r="AN33" s="8">
        <f t="shared" si="10"/>
        <v>-1.0939891867140537</v>
      </c>
      <c r="AO33" s="22">
        <f t="shared" si="11"/>
        <v>8.7491028115426663E-3</v>
      </c>
      <c r="AP33" s="22">
        <f t="shared" si="12"/>
        <v>8.6797679924816823E-2</v>
      </c>
      <c r="AQ33" s="19">
        <f t="shared" si="16"/>
        <v>8.6797679924816823E-2</v>
      </c>
      <c r="AT33" t="s">
        <v>101</v>
      </c>
      <c r="AU33">
        <v>1.112386182817964</v>
      </c>
      <c r="AX33">
        <v>0.17722605524927609</v>
      </c>
      <c r="AY33">
        <v>48.517241379310342</v>
      </c>
      <c r="AZ33">
        <v>2.021551724137931</v>
      </c>
      <c r="BA33">
        <v>1.6374568965517242</v>
      </c>
      <c r="BB33">
        <v>8.2155172413793114</v>
      </c>
      <c r="BC33">
        <v>0.34231321839080464</v>
      </c>
      <c r="BD33">
        <v>1.2951436781609196</v>
      </c>
      <c r="BE33">
        <v>0.12951436781609196</v>
      </c>
      <c r="BF33">
        <v>0</v>
      </c>
      <c r="BG33">
        <v>23.799999999999997</v>
      </c>
      <c r="BH33">
        <v>1.532921651146965</v>
      </c>
      <c r="BI33">
        <v>2.9482843050220846</v>
      </c>
      <c r="BJ33">
        <v>2.0104350675945595</v>
      </c>
      <c r="BK33">
        <v>0.34575776181862156</v>
      </c>
      <c r="BL33">
        <v>9.6043822727394877E-4</v>
      </c>
      <c r="BP33" s="51">
        <f t="shared" si="17"/>
        <v>1.5333807284203234</v>
      </c>
      <c r="BQ33" s="51">
        <f t="shared" si="18"/>
        <v>5.1805747126436784E-2</v>
      </c>
      <c r="BR33" s="51">
        <f t="shared" si="19"/>
        <v>0.35888422406882126</v>
      </c>
      <c r="BS33" s="51">
        <f t="shared" si="20"/>
        <v>0.37985075176335359</v>
      </c>
      <c r="BT33" s="51">
        <f t="shared" si="21"/>
        <v>9.9690062241339231E-4</v>
      </c>
      <c r="BU33" s="51">
        <f t="shared" si="21"/>
        <v>1.0551409771204267E-3</v>
      </c>
    </row>
    <row r="34" spans="1:73" x14ac:dyDescent="0.25">
      <c r="A34" s="21">
        <v>43734.429166666669</v>
      </c>
      <c r="B34" s="17">
        <v>293914</v>
      </c>
      <c r="C34" s="17">
        <v>13.45</v>
      </c>
      <c r="D34" s="17">
        <v>27.24</v>
      </c>
      <c r="E34" s="17">
        <v>562.6</v>
      </c>
      <c r="F34" s="17">
        <v>81.7</v>
      </c>
      <c r="G34" s="17">
        <v>-108.8</v>
      </c>
      <c r="H34" s="17">
        <v>-14.02</v>
      </c>
      <c r="I34" s="17">
        <v>29.32</v>
      </c>
      <c r="J34" s="17">
        <v>302.5</v>
      </c>
      <c r="K34" s="17">
        <v>480.9</v>
      </c>
      <c r="L34" s="17">
        <v>-94.8</v>
      </c>
      <c r="M34" s="17">
        <v>0.14499999999999999</v>
      </c>
      <c r="N34" s="50">
        <v>453.8</v>
      </c>
      <c r="O34" s="17">
        <v>67.7</v>
      </c>
      <c r="P34" s="17">
        <v>386.1</v>
      </c>
      <c r="Q34" s="17">
        <v>365.8</v>
      </c>
      <c r="R34" s="17">
        <v>460.6</v>
      </c>
      <c r="S34" s="17">
        <v>23.45</v>
      </c>
      <c r="T34" s="17">
        <v>69.05</v>
      </c>
      <c r="U34" s="17">
        <v>1.29</v>
      </c>
      <c r="V34" s="17">
        <v>344.5</v>
      </c>
      <c r="W34" s="17">
        <v>24.2</v>
      </c>
      <c r="X34" s="17">
        <v>0.54700000000000004</v>
      </c>
      <c r="Y34" s="17">
        <v>5.4651730000000001</v>
      </c>
      <c r="Z34" s="7">
        <f t="shared" si="0"/>
        <v>23.824999999999999</v>
      </c>
      <c r="AA34" s="7">
        <f t="shared" si="13"/>
        <v>296.97499999999997</v>
      </c>
      <c r="AB34" s="2">
        <f t="shared" si="1"/>
        <v>455.70600000000007</v>
      </c>
      <c r="AC34" s="42">
        <f t="shared" si="2"/>
        <v>3.000633820219369</v>
      </c>
      <c r="AD34" s="42">
        <f t="shared" si="14"/>
        <v>2.0719376528614744</v>
      </c>
      <c r="AE34" s="42">
        <f t="shared" si="3"/>
        <v>0.84561244931500967</v>
      </c>
      <c r="AF34" s="42">
        <f t="shared" si="4"/>
        <v>372.9357274830968</v>
      </c>
      <c r="AG34" s="42">
        <f t="shared" si="5"/>
        <v>358.0182983837729</v>
      </c>
      <c r="AH34" s="6">
        <f t="shared" si="6"/>
        <v>351.16800000000001</v>
      </c>
      <c r="AI34" s="4">
        <v>24.0679017997156</v>
      </c>
      <c r="AJ34" s="4">
        <f t="shared" si="15"/>
        <v>297.21790179971561</v>
      </c>
      <c r="AK34" s="8">
        <f t="shared" si="7"/>
        <v>0.20392113448697918</v>
      </c>
      <c r="AL34" s="8">
        <f t="shared" si="8"/>
        <v>424.82631975726389</v>
      </c>
      <c r="AM34" s="8">
        <f t="shared" si="9"/>
        <v>2.8284298868807056</v>
      </c>
      <c r="AN34" s="8">
        <f t="shared" si="10"/>
        <v>20.013204579178005</v>
      </c>
      <c r="AO34" s="22">
        <f t="shared" si="11"/>
        <v>8.2484954156543788E-3</v>
      </c>
      <c r="AP34" s="22">
        <f t="shared" si="12"/>
        <v>8.1831278060275695E-2</v>
      </c>
      <c r="AQ34" s="19">
        <f t="shared" si="16"/>
        <v>8.1831278060275695E-2</v>
      </c>
      <c r="AX34">
        <v>0.17745859005428283</v>
      </c>
      <c r="AY34">
        <v>48.5</v>
      </c>
      <c r="AZ34">
        <v>2.0208333333333335</v>
      </c>
      <c r="BA34">
        <v>1.6368750000000003</v>
      </c>
      <c r="BB34">
        <v>8.1724137931034502</v>
      </c>
      <c r="BC34">
        <v>0.34051724137931044</v>
      </c>
      <c r="BD34">
        <v>1.2963577586206898</v>
      </c>
      <c r="BE34">
        <v>0.12963577586206898</v>
      </c>
      <c r="BF34">
        <v>0</v>
      </c>
      <c r="BG34">
        <v>23.824999999999999</v>
      </c>
      <c r="BH34">
        <v>1.4812501348161686</v>
      </c>
      <c r="BI34">
        <v>2.952718047554737</v>
      </c>
      <c r="BJ34">
        <v>2.0388518118365457</v>
      </c>
      <c r="BK34">
        <v>0.34509660307229867</v>
      </c>
      <c r="BL34">
        <v>9.5860167520082961E-4</v>
      </c>
      <c r="BP34" s="51">
        <f t="shared" si="17"/>
        <v>1.4816937375746946</v>
      </c>
      <c r="BQ34" s="51">
        <f t="shared" si="18"/>
        <v>5.1854310344827591E-2</v>
      </c>
      <c r="BR34" s="51">
        <f t="shared" si="19"/>
        <v>0.35778399917584025</v>
      </c>
      <c r="BS34" s="51">
        <f t="shared" si="20"/>
        <v>0.37884412502030479</v>
      </c>
      <c r="BT34" s="51">
        <f t="shared" si="21"/>
        <v>9.9384444215511181E-4</v>
      </c>
      <c r="BU34" s="51">
        <f t="shared" si="21"/>
        <v>1.0523447917230688E-3</v>
      </c>
    </row>
    <row r="35" spans="1:73" x14ac:dyDescent="0.25">
      <c r="A35" s="21">
        <v>43734.429861111108</v>
      </c>
      <c r="B35" s="17">
        <v>293915</v>
      </c>
      <c r="C35" s="17">
        <v>13.45</v>
      </c>
      <c r="D35" s="17">
        <v>27.25</v>
      </c>
      <c r="E35" s="17">
        <v>563</v>
      </c>
      <c r="F35" s="17">
        <v>79.680000000000007</v>
      </c>
      <c r="G35" s="17">
        <v>-108.8</v>
      </c>
      <c r="H35" s="17">
        <v>-12.79</v>
      </c>
      <c r="I35" s="17">
        <v>29.32</v>
      </c>
      <c r="J35" s="17">
        <v>302.5</v>
      </c>
      <c r="K35" s="17">
        <v>483.3</v>
      </c>
      <c r="L35" s="17">
        <v>-96</v>
      </c>
      <c r="M35" s="17">
        <v>0.14199999999999999</v>
      </c>
      <c r="N35" s="50">
        <v>454.2</v>
      </c>
      <c r="O35" s="17">
        <v>66.88</v>
      </c>
      <c r="P35" s="17">
        <v>387.4</v>
      </c>
      <c r="Q35" s="17">
        <v>365.8</v>
      </c>
      <c r="R35" s="17">
        <v>461.8</v>
      </c>
      <c r="S35" s="17">
        <v>23.44</v>
      </c>
      <c r="T35" s="17">
        <v>69.08</v>
      </c>
      <c r="U35" s="17">
        <v>0.79500000000000004</v>
      </c>
      <c r="V35" s="17">
        <v>320</v>
      </c>
      <c r="W35" s="17">
        <v>24.5</v>
      </c>
      <c r="X35" s="17">
        <v>0.54600000000000004</v>
      </c>
      <c r="Y35" s="17">
        <v>5.4644370000000002</v>
      </c>
      <c r="Z35" s="7">
        <f t="shared" si="0"/>
        <v>23.97</v>
      </c>
      <c r="AA35" s="7">
        <f t="shared" si="13"/>
        <v>297.12</v>
      </c>
      <c r="AB35" s="2">
        <f t="shared" si="1"/>
        <v>456.03000000000003</v>
      </c>
      <c r="AC35" s="42">
        <f t="shared" si="2"/>
        <v>2.980748185162585</v>
      </c>
      <c r="AD35" s="42">
        <f t="shared" si="14"/>
        <v>2.0591008463103138</v>
      </c>
      <c r="AE35" s="42">
        <f t="shared" si="3"/>
        <v>0.84480229771832671</v>
      </c>
      <c r="AF35" s="42">
        <f t="shared" si="4"/>
        <v>373.30661944696504</v>
      </c>
      <c r="AG35" s="42">
        <f t="shared" si="5"/>
        <v>358.37435466908642</v>
      </c>
      <c r="AH35" s="6">
        <f t="shared" si="6"/>
        <v>351.16800000000001</v>
      </c>
      <c r="AI35" s="4">
        <v>23.9792048369154</v>
      </c>
      <c r="AJ35" s="4">
        <f t="shared" si="15"/>
        <v>297.12920483691539</v>
      </c>
      <c r="AK35" s="8">
        <f t="shared" si="7"/>
        <v>0.2042199778633241</v>
      </c>
      <c r="AL35" s="8">
        <f t="shared" si="8"/>
        <v>424.26567268046426</v>
      </c>
      <c r="AM35" s="8">
        <f t="shared" si="9"/>
        <v>2.2204148683297906</v>
      </c>
      <c r="AN35" s="8">
        <f t="shared" si="10"/>
        <v>0.59537515805399555</v>
      </c>
      <c r="AO35" s="22">
        <f t="shared" si="11"/>
        <v>8.7110615400893925E-3</v>
      </c>
      <c r="AP35" s="22">
        <f t="shared" si="12"/>
        <v>8.6420281901881474E-2</v>
      </c>
      <c r="AQ35" s="19">
        <f t="shared" si="16"/>
        <v>8.6420281901881474E-2</v>
      </c>
      <c r="AT35" t="s">
        <v>100</v>
      </c>
      <c r="AU35">
        <v>-2.3655495689655212E-3</v>
      </c>
      <c r="AX35">
        <v>0.17881237179660292</v>
      </c>
      <c r="AY35">
        <v>48.53448275862069</v>
      </c>
      <c r="AZ35">
        <v>2.0222701149425286</v>
      </c>
      <c r="BA35">
        <v>1.6380387931034484</v>
      </c>
      <c r="BB35">
        <v>8.2758620689655178</v>
      </c>
      <c r="BC35">
        <v>0.34482758620689657</v>
      </c>
      <c r="BD35">
        <v>1.2932112068965518</v>
      </c>
      <c r="BE35">
        <v>0.12932112068965518</v>
      </c>
      <c r="BF35">
        <v>0</v>
      </c>
      <c r="BG35">
        <v>23.97</v>
      </c>
      <c r="BH35">
        <v>0.91286345517740619</v>
      </c>
      <c r="BI35">
        <v>2.9785486652658135</v>
      </c>
      <c r="BJ35">
        <v>2.0575814179656238</v>
      </c>
      <c r="BK35">
        <v>0.34566002249875449</v>
      </c>
      <c r="BL35">
        <v>9.6016672916320695E-4</v>
      </c>
      <c r="BP35" s="51">
        <f t="shared" si="17"/>
        <v>0.91313683827277692</v>
      </c>
      <c r="BQ35" s="51">
        <f t="shared" si="18"/>
        <v>5.1728448275862073E-2</v>
      </c>
      <c r="BR35" s="51">
        <f t="shared" si="19"/>
        <v>0.353724020546759</v>
      </c>
      <c r="BS35" s="51">
        <f t="shared" si="20"/>
        <v>0.37552096891322473</v>
      </c>
      <c r="BT35" s="51">
        <f t="shared" si="21"/>
        <v>9.8256672374099729E-4</v>
      </c>
      <c r="BU35" s="51">
        <f t="shared" si="21"/>
        <v>1.0431138025367352E-3</v>
      </c>
    </row>
    <row r="36" spans="1:73" x14ac:dyDescent="0.25">
      <c r="A36" s="21">
        <v>43734.429861111108</v>
      </c>
      <c r="B36" s="17">
        <v>293916</v>
      </c>
      <c r="C36" s="17">
        <v>13.45</v>
      </c>
      <c r="D36" s="17">
        <v>27.26</v>
      </c>
      <c r="E36" s="17">
        <v>563.5</v>
      </c>
      <c r="F36" s="17">
        <v>78.959999999999994</v>
      </c>
      <c r="G36" s="17">
        <v>-109</v>
      </c>
      <c r="H36" s="17">
        <v>-12.87</v>
      </c>
      <c r="I36" s="17">
        <v>29.33</v>
      </c>
      <c r="J36" s="17">
        <v>302.5</v>
      </c>
      <c r="K36" s="17">
        <v>484.5</v>
      </c>
      <c r="L36" s="17">
        <v>-96.1</v>
      </c>
      <c r="M36" s="17">
        <v>0.14000000000000001</v>
      </c>
      <c r="N36" s="50">
        <v>454.5</v>
      </c>
      <c r="O36" s="17">
        <v>66.09</v>
      </c>
      <c r="P36" s="17">
        <v>388.4</v>
      </c>
      <c r="Q36" s="17">
        <v>365.6</v>
      </c>
      <c r="R36" s="17">
        <v>461.8</v>
      </c>
      <c r="S36" s="17">
        <v>23.43</v>
      </c>
      <c r="T36" s="17">
        <v>69.05</v>
      </c>
      <c r="U36" s="17">
        <v>1.405</v>
      </c>
      <c r="V36" s="17">
        <v>344.5</v>
      </c>
      <c r="W36" s="17">
        <v>23.8</v>
      </c>
      <c r="X36" s="17">
        <v>0.54800000000000004</v>
      </c>
      <c r="Y36" s="17">
        <v>5.4753020000000001</v>
      </c>
      <c r="Z36" s="7">
        <f t="shared" si="0"/>
        <v>23.615000000000002</v>
      </c>
      <c r="AA36" s="7">
        <f t="shared" si="13"/>
        <v>296.76499999999999</v>
      </c>
      <c r="AB36" s="2">
        <f t="shared" si="1"/>
        <v>456.435</v>
      </c>
      <c r="AC36" s="42">
        <f t="shared" si="2"/>
        <v>2.8733859905014261</v>
      </c>
      <c r="AD36" s="42">
        <f t="shared" si="14"/>
        <v>1.9840730264412345</v>
      </c>
      <c r="AE36" s="42">
        <f t="shared" si="3"/>
        <v>0.84047379674079303</v>
      </c>
      <c r="AF36" s="42">
        <f t="shared" si="4"/>
        <v>369.62212153476997</v>
      </c>
      <c r="AG36" s="42">
        <f t="shared" si="5"/>
        <v>354.83723667337915</v>
      </c>
      <c r="AH36" s="6">
        <f t="shared" si="6"/>
        <v>350.976</v>
      </c>
      <c r="AI36" s="4">
        <v>23.391314573387501</v>
      </c>
      <c r="AJ36" s="4">
        <f t="shared" si="15"/>
        <v>296.54131457338747</v>
      </c>
      <c r="AK36" s="8">
        <f t="shared" si="7"/>
        <v>0.20348884392078087</v>
      </c>
      <c r="AL36" s="8">
        <f t="shared" si="8"/>
        <v>420.86122528492342</v>
      </c>
      <c r="AM36" s="8">
        <f t="shared" si="9"/>
        <v>2.951812208203632</v>
      </c>
      <c r="AN36" s="8">
        <f t="shared" si="10"/>
        <v>-19.233879877589452</v>
      </c>
      <c r="AO36" s="22">
        <f t="shared" si="11"/>
        <v>9.2452648563933464E-3</v>
      </c>
      <c r="AP36" s="22">
        <f t="shared" si="12"/>
        <v>9.1719980563800679E-2</v>
      </c>
      <c r="AQ36" s="19">
        <f t="shared" si="16"/>
        <v>9.1719980563800679E-2</v>
      </c>
      <c r="AT36" t="s">
        <v>38</v>
      </c>
      <c r="AU36">
        <v>0.23116379310344837</v>
      </c>
      <c r="AX36">
        <v>0.17551327067996189</v>
      </c>
      <c r="AY36">
        <v>48.577586206896555</v>
      </c>
      <c r="AZ36">
        <v>2.024066091954023</v>
      </c>
      <c r="BA36">
        <v>1.6394935344827588</v>
      </c>
      <c r="BB36">
        <v>8.2931034482758612</v>
      </c>
      <c r="BC36">
        <v>0.3455459770114942</v>
      </c>
      <c r="BD36">
        <v>1.2939475574712647</v>
      </c>
      <c r="BE36">
        <v>0.12939475574712647</v>
      </c>
      <c r="BF36">
        <v>0</v>
      </c>
      <c r="BG36">
        <v>23.615000000000002</v>
      </c>
      <c r="BH36">
        <v>1.6132995654393154</v>
      </c>
      <c r="BI36">
        <v>2.9156547721456798</v>
      </c>
      <c r="BJ36">
        <v>2.013259620166592</v>
      </c>
      <c r="BK36">
        <v>0.34299603675799745</v>
      </c>
      <c r="BL36">
        <v>9.5276676877221512E-4</v>
      </c>
      <c r="BP36" s="51">
        <f t="shared" si="17"/>
        <v>1.6137827141801906</v>
      </c>
      <c r="BQ36" s="51">
        <f t="shared" si="18"/>
        <v>5.1757902298850585E-2</v>
      </c>
      <c r="BR36" s="51">
        <f t="shared" si="19"/>
        <v>0.35672217167864162</v>
      </c>
      <c r="BS36" s="51">
        <f t="shared" si="20"/>
        <v>0.37750041950308627</v>
      </c>
      <c r="BT36" s="51">
        <f t="shared" si="21"/>
        <v>9.9089492132956015E-4</v>
      </c>
      <c r="BU36" s="51">
        <f t="shared" si="21"/>
        <v>1.048612276397462E-3</v>
      </c>
    </row>
    <row r="37" spans="1:73" x14ac:dyDescent="0.25">
      <c r="A37" s="21">
        <v>43734.429861111108</v>
      </c>
      <c r="B37" s="17">
        <v>293917</v>
      </c>
      <c r="C37" s="17">
        <v>13.45</v>
      </c>
      <c r="D37" s="17">
        <v>27.27</v>
      </c>
      <c r="E37" s="17">
        <v>563.79999999999995</v>
      </c>
      <c r="F37" s="17">
        <v>81.8</v>
      </c>
      <c r="G37" s="17">
        <v>-109.5</v>
      </c>
      <c r="H37" s="17">
        <v>-14.59</v>
      </c>
      <c r="I37" s="17">
        <v>29.33</v>
      </c>
      <c r="J37" s="17">
        <v>302.5</v>
      </c>
      <c r="K37" s="17">
        <v>482</v>
      </c>
      <c r="L37" s="17">
        <v>-94.9</v>
      </c>
      <c r="M37" s="17">
        <v>0.14499999999999999</v>
      </c>
      <c r="N37" s="50">
        <v>454.3</v>
      </c>
      <c r="O37" s="17">
        <v>67.209999999999994</v>
      </c>
      <c r="P37" s="17">
        <v>387.1</v>
      </c>
      <c r="Q37" s="17">
        <v>365.2</v>
      </c>
      <c r="R37" s="17">
        <v>460.1</v>
      </c>
      <c r="S37" s="17">
        <v>23.43</v>
      </c>
      <c r="T37" s="17">
        <v>68.42</v>
      </c>
      <c r="U37" s="17">
        <v>0.44</v>
      </c>
      <c r="V37" s="17">
        <v>244.5</v>
      </c>
      <c r="W37" s="17">
        <v>24.15</v>
      </c>
      <c r="X37" s="17">
        <v>0.54800000000000004</v>
      </c>
      <c r="Y37" s="17">
        <v>5.475778</v>
      </c>
      <c r="Z37" s="7">
        <f t="shared" si="0"/>
        <v>23.79</v>
      </c>
      <c r="AA37" s="7">
        <f t="shared" si="13"/>
        <v>296.94</v>
      </c>
      <c r="AB37" s="2">
        <f t="shared" si="1"/>
        <v>456.678</v>
      </c>
      <c r="AC37" s="42">
        <f t="shared" si="2"/>
        <v>3.1577732343844387</v>
      </c>
      <c r="AD37" s="42">
        <f t="shared" si="14"/>
        <v>2.1605484469658331</v>
      </c>
      <c r="AE37" s="42">
        <f t="shared" si="3"/>
        <v>0.85070596010871846</v>
      </c>
      <c r="AF37" s="42">
        <f t="shared" si="4"/>
        <v>375.00525291765439</v>
      </c>
      <c r="AG37" s="42">
        <f t="shared" si="5"/>
        <v>360.00504280094822</v>
      </c>
      <c r="AH37" s="6">
        <f t="shared" si="6"/>
        <v>350.59199999999998</v>
      </c>
      <c r="AI37" s="4">
        <v>24.841314316093001</v>
      </c>
      <c r="AJ37" s="4">
        <f t="shared" si="15"/>
        <v>297.991314316093</v>
      </c>
      <c r="AK37" s="8">
        <f t="shared" si="7"/>
        <v>0.20384904358457576</v>
      </c>
      <c r="AL37" s="8">
        <f t="shared" si="8"/>
        <v>429.4267061277568</v>
      </c>
      <c r="AM37" s="8">
        <f t="shared" si="9"/>
        <v>1.6518739358679888</v>
      </c>
      <c r="AN37" s="8">
        <f t="shared" si="10"/>
        <v>50.588285830838885</v>
      </c>
      <c r="AO37" s="22">
        <f t="shared" si="11"/>
        <v>7.4560894473707541E-3</v>
      </c>
      <c r="AP37" s="22">
        <f t="shared" si="12"/>
        <v>7.3970014901399914E-2</v>
      </c>
      <c r="AQ37" s="19">
        <f t="shared" si="16"/>
        <v>7.3970014901399914E-2</v>
      </c>
      <c r="AT37" t="s">
        <v>101</v>
      </c>
      <c r="AU37">
        <v>0.11123861828179631</v>
      </c>
      <c r="AX37">
        <v>0.1771331133033715</v>
      </c>
      <c r="AY37">
        <v>48.603448275862064</v>
      </c>
      <c r="AZ37">
        <v>2.0251436781609193</v>
      </c>
      <c r="BA37">
        <v>1.6403663793103447</v>
      </c>
      <c r="BB37">
        <v>8.1810344827586245</v>
      </c>
      <c r="BC37">
        <v>0.34087643678160934</v>
      </c>
      <c r="BD37">
        <v>1.2994899425287354</v>
      </c>
      <c r="BE37">
        <v>0.12994899425287354</v>
      </c>
      <c r="BF37">
        <v>0</v>
      </c>
      <c r="BG37">
        <v>23.79</v>
      </c>
      <c r="BH37">
        <v>0.50523260412334425</v>
      </c>
      <c r="BI37">
        <v>2.9465124352806691</v>
      </c>
      <c r="BJ37">
        <v>2.0160038082190339</v>
      </c>
      <c r="BK37">
        <v>0.34687157620052739</v>
      </c>
      <c r="BL37">
        <v>9.6353215611257601E-4</v>
      </c>
      <c r="BP37" s="51">
        <f t="shared" si="17"/>
        <v>0.5053839104905935</v>
      </c>
      <c r="BQ37" s="51">
        <f t="shared" si="18"/>
        <v>5.1979597701149419E-2</v>
      </c>
      <c r="BR37" s="51">
        <f t="shared" si="19"/>
        <v>0.35149586551077489</v>
      </c>
      <c r="BS37" s="51">
        <f t="shared" si="20"/>
        <v>0.37389790785976568</v>
      </c>
      <c r="BT37" s="51">
        <f t="shared" si="21"/>
        <v>9.7637740419659693E-4</v>
      </c>
      <c r="BU37" s="51">
        <f t="shared" si="21"/>
        <v>1.0386052996104601E-3</v>
      </c>
    </row>
    <row r="38" spans="1:73" x14ac:dyDescent="0.25">
      <c r="A38" s="21">
        <v>43734.429861111108</v>
      </c>
      <c r="B38" s="17">
        <v>293918</v>
      </c>
      <c r="C38" s="17">
        <v>13.45</v>
      </c>
      <c r="D38" s="17">
        <v>27.28</v>
      </c>
      <c r="E38" s="17">
        <v>561.6</v>
      </c>
      <c r="F38" s="17">
        <v>81.2</v>
      </c>
      <c r="G38" s="17">
        <v>-109.5</v>
      </c>
      <c r="H38" s="17">
        <v>-13.67</v>
      </c>
      <c r="I38" s="17">
        <v>29.34</v>
      </c>
      <c r="J38" s="17">
        <v>302.5</v>
      </c>
      <c r="K38" s="17">
        <v>480.4</v>
      </c>
      <c r="L38" s="17">
        <v>-95.9</v>
      </c>
      <c r="M38" s="17">
        <v>0.14499999999999999</v>
      </c>
      <c r="N38" s="50">
        <v>452.1</v>
      </c>
      <c r="O38" s="17">
        <v>67.53</v>
      </c>
      <c r="P38" s="17">
        <v>384.6</v>
      </c>
      <c r="Q38" s="17">
        <v>365.2</v>
      </c>
      <c r="R38" s="17">
        <v>461</v>
      </c>
      <c r="S38" s="17">
        <v>23.42</v>
      </c>
      <c r="T38" s="17">
        <v>70.08</v>
      </c>
      <c r="U38" s="17">
        <v>0.76500000000000001</v>
      </c>
      <c r="V38" s="17">
        <v>223</v>
      </c>
      <c r="W38" s="17">
        <v>24.7</v>
      </c>
      <c r="X38" s="17">
        <v>0.54500000000000004</v>
      </c>
      <c r="Y38" s="17">
        <v>5.4534830000000003</v>
      </c>
      <c r="Z38" s="7">
        <f t="shared" si="0"/>
        <v>24.060000000000002</v>
      </c>
      <c r="AA38" s="7">
        <f t="shared" si="13"/>
        <v>297.20999999999998</v>
      </c>
      <c r="AB38" s="2">
        <f t="shared" si="1"/>
        <v>454.89600000000007</v>
      </c>
      <c r="AC38" s="42">
        <f t="shared" si="2"/>
        <v>3.1717210402730718</v>
      </c>
      <c r="AD38" s="42">
        <f t="shared" si="14"/>
        <v>2.2227421050233689</v>
      </c>
      <c r="AE38" s="42">
        <f t="shared" si="3"/>
        <v>0.85405436386311495</v>
      </c>
      <c r="AF38" s="42">
        <f t="shared" si="4"/>
        <v>377.85245287128362</v>
      </c>
      <c r="AG38" s="42">
        <f t="shared" si="5"/>
        <v>362.73835475643227</v>
      </c>
      <c r="AH38" s="6">
        <f t="shared" si="6"/>
        <v>350.59199999999998</v>
      </c>
      <c r="AI38" s="4">
        <v>24.932442593934798</v>
      </c>
      <c r="AJ38" s="4">
        <f t="shared" si="15"/>
        <v>298.08244259393479</v>
      </c>
      <c r="AK38" s="8">
        <f t="shared" si="7"/>
        <v>0.20440561362620921</v>
      </c>
      <c r="AL38" s="8">
        <f t="shared" si="8"/>
        <v>429.9199506581013</v>
      </c>
      <c r="AM38" s="8">
        <f t="shared" si="9"/>
        <v>2.1781173780354446</v>
      </c>
      <c r="AN38" s="8">
        <f t="shared" si="10"/>
        <v>55.355225589218371</v>
      </c>
      <c r="AO38" s="22">
        <f t="shared" si="11"/>
        <v>7.2956422283171922E-3</v>
      </c>
      <c r="AP38" s="22">
        <f t="shared" si="12"/>
        <v>7.2378257819077738E-2</v>
      </c>
      <c r="AQ38" s="19">
        <f t="shared" si="16"/>
        <v>7.2378257819077738E-2</v>
      </c>
      <c r="AX38">
        <v>0.17965702199487016</v>
      </c>
      <c r="AY38">
        <v>48.413793103448278</v>
      </c>
      <c r="AZ38">
        <v>2.0172413793103448</v>
      </c>
      <c r="BA38">
        <v>1.6339655172413794</v>
      </c>
      <c r="BB38">
        <v>8.2586206896551744</v>
      </c>
      <c r="BC38">
        <v>0.34410919540229895</v>
      </c>
      <c r="BD38">
        <v>1.2898563218390804</v>
      </c>
      <c r="BE38">
        <v>0.12898563218390804</v>
      </c>
      <c r="BF38">
        <v>0</v>
      </c>
      <c r="BG38">
        <v>24.060000000000002</v>
      </c>
      <c r="BH38">
        <v>0.87841577762354184</v>
      </c>
      <c r="BI38">
        <v>2.994680435928716</v>
      </c>
      <c r="BJ38">
        <v>2.0986720494988442</v>
      </c>
      <c r="BK38">
        <v>0.34457264845987173</v>
      </c>
      <c r="BL38">
        <v>9.571462457218659E-4</v>
      </c>
      <c r="BP38" s="51">
        <f t="shared" si="17"/>
        <v>0.87867884437569099</v>
      </c>
      <c r="BQ38" s="51">
        <f t="shared" si="18"/>
        <v>5.1594252873563215E-2</v>
      </c>
      <c r="BR38" s="51">
        <f t="shared" si="19"/>
        <v>0.35229894368258002</v>
      </c>
      <c r="BS38" s="51">
        <f t="shared" si="20"/>
        <v>0.37411717974634395</v>
      </c>
      <c r="BT38" s="51">
        <f t="shared" si="21"/>
        <v>9.7860817689605548E-4</v>
      </c>
      <c r="BU38" s="51">
        <f t="shared" si="21"/>
        <v>1.0392143881842889E-3</v>
      </c>
    </row>
    <row r="39" spans="1:73" x14ac:dyDescent="0.25">
      <c r="A39" s="21">
        <v>43734.429861111108</v>
      </c>
      <c r="B39" s="17">
        <v>293919</v>
      </c>
      <c r="C39" s="17">
        <v>13.46</v>
      </c>
      <c r="D39" s="17">
        <v>27.28</v>
      </c>
      <c r="E39" s="17">
        <v>560.5</v>
      </c>
      <c r="F39" s="17">
        <v>78.81</v>
      </c>
      <c r="G39" s="17">
        <v>-109.5</v>
      </c>
      <c r="H39" s="17">
        <v>-13.06</v>
      </c>
      <c r="I39" s="17">
        <v>29.35</v>
      </c>
      <c r="J39" s="17">
        <v>302.5</v>
      </c>
      <c r="K39" s="17">
        <v>481.7</v>
      </c>
      <c r="L39" s="17">
        <v>-96.4</v>
      </c>
      <c r="M39" s="17">
        <v>0.14099999999999999</v>
      </c>
      <c r="N39" s="50">
        <v>451</v>
      </c>
      <c r="O39" s="17">
        <v>65.760000000000005</v>
      </c>
      <c r="P39" s="17">
        <v>385.3</v>
      </c>
      <c r="Q39" s="17">
        <v>365.2</v>
      </c>
      <c r="R39" s="17">
        <v>461.7</v>
      </c>
      <c r="S39" s="17">
        <v>23.41</v>
      </c>
      <c r="T39" s="17">
        <v>69.58</v>
      </c>
      <c r="U39" s="17">
        <v>0.37</v>
      </c>
      <c r="V39" s="17">
        <v>301</v>
      </c>
      <c r="W39" s="17">
        <v>24.55</v>
      </c>
      <c r="X39" s="17">
        <v>0.54400000000000004</v>
      </c>
      <c r="Y39" s="17">
        <v>5.4443630000000001</v>
      </c>
      <c r="Z39" s="7">
        <f t="shared" si="0"/>
        <v>23.98</v>
      </c>
      <c r="AA39" s="7">
        <f t="shared" si="13"/>
        <v>297.13</v>
      </c>
      <c r="AB39" s="2">
        <f t="shared" si="1"/>
        <v>454.00500000000005</v>
      </c>
      <c r="AC39" s="42">
        <f t="shared" si="2"/>
        <v>3.0462130355835129</v>
      </c>
      <c r="AD39" s="42">
        <f t="shared" si="14"/>
        <v>2.1195550301590083</v>
      </c>
      <c r="AE39" s="42">
        <f t="shared" si="3"/>
        <v>0.84830121417562487</v>
      </c>
      <c r="AF39" s="42">
        <f t="shared" si="4"/>
        <v>374.90321030982813</v>
      </c>
      <c r="AG39" s="42">
        <f t="shared" si="5"/>
        <v>359.90708189743498</v>
      </c>
      <c r="AH39" s="6">
        <f t="shared" si="6"/>
        <v>350.59199999999998</v>
      </c>
      <c r="AI39" s="4">
        <v>24.3106973023778</v>
      </c>
      <c r="AJ39" s="4">
        <f t="shared" si="15"/>
        <v>297.46069730237775</v>
      </c>
      <c r="AK39" s="8">
        <f t="shared" si="7"/>
        <v>0.20424059850662543</v>
      </c>
      <c r="AL39" s="8">
        <f t="shared" si="8"/>
        <v>426.23551943026143</v>
      </c>
      <c r="AM39" s="8">
        <f t="shared" si="9"/>
        <v>1.5147864948566185</v>
      </c>
      <c r="AN39" s="8">
        <f t="shared" si="10"/>
        <v>14.592260073271479</v>
      </c>
      <c r="AO39" s="22">
        <f t="shared" si="11"/>
        <v>8.2880193719719452E-3</v>
      </c>
      <c r="AP39" s="22">
        <f t="shared" si="12"/>
        <v>8.2223385432163981E-2</v>
      </c>
      <c r="AQ39" s="19">
        <f t="shared" si="16"/>
        <v>8.2223385432163981E-2</v>
      </c>
      <c r="AT39" t="s">
        <v>100</v>
      </c>
      <c r="AU39">
        <v>23.365000000000002</v>
      </c>
      <c r="AX39">
        <v>0.17890605615234503</v>
      </c>
      <c r="AY39">
        <v>48.318965517241381</v>
      </c>
      <c r="AZ39">
        <v>2.0132902298850577</v>
      </c>
      <c r="BA39">
        <v>1.6307650862068968</v>
      </c>
      <c r="BB39">
        <v>8.318965517241379</v>
      </c>
      <c r="BC39">
        <v>0.34662356321839077</v>
      </c>
      <c r="BD39">
        <v>1.284141522988506</v>
      </c>
      <c r="BE39">
        <v>0.12841415229885061</v>
      </c>
      <c r="BF39">
        <v>0</v>
      </c>
      <c r="BG39">
        <v>23.98</v>
      </c>
      <c r="BH39">
        <v>0.42485468983099406</v>
      </c>
      <c r="BI39">
        <v>2.9803373320048632</v>
      </c>
      <c r="BJ39">
        <v>2.0737187156089836</v>
      </c>
      <c r="BK39">
        <v>0.3435245055947217</v>
      </c>
      <c r="BL39">
        <v>9.5423473776311577E-4</v>
      </c>
      <c r="BP39" s="51">
        <f t="shared" si="17"/>
        <v>0.42498192473072638</v>
      </c>
      <c r="BQ39" s="51">
        <f t="shared" si="18"/>
        <v>5.1365660919540243E-2</v>
      </c>
      <c r="BR39" s="51">
        <f t="shared" si="19"/>
        <v>0.34736799875825308</v>
      </c>
      <c r="BS39" s="51">
        <f t="shared" si="20"/>
        <v>0.36968332474207127</v>
      </c>
      <c r="BT39" s="51">
        <f t="shared" si="21"/>
        <v>9.6491110766181408E-4</v>
      </c>
      <c r="BU39" s="51">
        <f t="shared" si="21"/>
        <v>1.0268981242835312E-3</v>
      </c>
    </row>
    <row r="40" spans="1:73" x14ac:dyDescent="0.25">
      <c r="A40" s="21">
        <v>43734.429861111108</v>
      </c>
      <c r="B40" s="17">
        <v>293920</v>
      </c>
      <c r="C40" s="17">
        <v>13.45</v>
      </c>
      <c r="D40" s="17">
        <v>27.29</v>
      </c>
      <c r="E40" s="17">
        <v>560.6</v>
      </c>
      <c r="F40" s="17">
        <v>80.900000000000006</v>
      </c>
      <c r="G40" s="17">
        <v>-109.3</v>
      </c>
      <c r="H40" s="17">
        <v>-13.79</v>
      </c>
      <c r="I40" s="17">
        <v>29.36</v>
      </c>
      <c r="J40" s="17">
        <v>302.5</v>
      </c>
      <c r="K40" s="17">
        <v>479.7</v>
      </c>
      <c r="L40" s="17">
        <v>-95.5</v>
      </c>
      <c r="M40" s="17">
        <v>0.14399999999999999</v>
      </c>
      <c r="N40" s="50">
        <v>451.3</v>
      </c>
      <c r="O40" s="17">
        <v>67.12</v>
      </c>
      <c r="P40" s="17">
        <v>384.2</v>
      </c>
      <c r="Q40" s="17">
        <v>365.6</v>
      </c>
      <c r="R40" s="17">
        <v>461</v>
      </c>
      <c r="S40" s="17">
        <v>23.41</v>
      </c>
      <c r="T40" s="17">
        <v>69.39</v>
      </c>
      <c r="U40" s="17">
        <v>0.42499999999999999</v>
      </c>
      <c r="V40" s="17">
        <v>41</v>
      </c>
      <c r="W40" s="17">
        <v>24.85</v>
      </c>
      <c r="X40" s="17">
        <v>0.54400000000000004</v>
      </c>
      <c r="Y40" s="17">
        <v>5.4433449999999999</v>
      </c>
      <c r="Z40" s="7">
        <f t="shared" si="0"/>
        <v>24.130000000000003</v>
      </c>
      <c r="AA40" s="7">
        <f t="shared" si="13"/>
        <v>297.27999999999997</v>
      </c>
      <c r="AB40" s="2">
        <f t="shared" si="1"/>
        <v>454.08600000000007</v>
      </c>
      <c r="AC40" s="42">
        <f t="shared" si="2"/>
        <v>3.0970714899264236</v>
      </c>
      <c r="AD40" s="42">
        <f t="shared" si="14"/>
        <v>2.1490579068599454</v>
      </c>
      <c r="AE40" s="42">
        <f t="shared" si="3"/>
        <v>0.84991840452347778</v>
      </c>
      <c r="AF40" s="42">
        <f t="shared" si="4"/>
        <v>376.37698753001683</v>
      </c>
      <c r="AG40" s="42">
        <f t="shared" si="5"/>
        <v>361.32190802881615</v>
      </c>
      <c r="AH40" s="6">
        <f t="shared" si="6"/>
        <v>350.976</v>
      </c>
      <c r="AI40" s="4">
        <v>24.575907542895301</v>
      </c>
      <c r="AJ40" s="4">
        <f t="shared" si="15"/>
        <v>297.7259075428953</v>
      </c>
      <c r="AK40" s="8">
        <f t="shared" si="7"/>
        <v>0.20455007474646869</v>
      </c>
      <c r="AL40" s="8">
        <f t="shared" si="8"/>
        <v>427.782367028078</v>
      </c>
      <c r="AM40" s="8">
        <f t="shared" si="9"/>
        <v>1.623472840086954</v>
      </c>
      <c r="AN40" s="8">
        <f t="shared" si="10"/>
        <v>21.087754209394141</v>
      </c>
      <c r="AO40" s="22">
        <f t="shared" si="11"/>
        <v>8.1153792706647795E-3</v>
      </c>
      <c r="AP40" s="22">
        <f t="shared" si="12"/>
        <v>8.0510665787850516E-2</v>
      </c>
      <c r="AQ40" s="19">
        <f t="shared" si="16"/>
        <v>8.0510665787850516E-2</v>
      </c>
      <c r="AT40" t="s">
        <v>38</v>
      </c>
      <c r="AU40">
        <v>29.380000000000003</v>
      </c>
      <c r="AX40">
        <v>0.18031629554701842</v>
      </c>
      <c r="AY40">
        <v>48.327586206896555</v>
      </c>
      <c r="AZ40">
        <v>2.0136494252873565</v>
      </c>
      <c r="BA40">
        <v>1.6310560344827589</v>
      </c>
      <c r="BB40">
        <v>8.2241379310344804</v>
      </c>
      <c r="BC40">
        <v>0.34267241379310337</v>
      </c>
      <c r="BD40">
        <v>1.2883836206896555</v>
      </c>
      <c r="BE40">
        <v>0.12883836206896557</v>
      </c>
      <c r="BF40">
        <v>0</v>
      </c>
      <c r="BG40">
        <v>24.130000000000003</v>
      </c>
      <c r="BH40">
        <v>0.48800876534641208</v>
      </c>
      <c r="BI40">
        <v>3.0072800158955517</v>
      </c>
      <c r="BJ40">
        <v>2.0867516030299234</v>
      </c>
      <c r="BK40">
        <v>0.34546310308244116</v>
      </c>
      <c r="BL40">
        <v>9.5961973078455883E-4</v>
      </c>
      <c r="BP40" s="51">
        <f t="shared" si="17"/>
        <v>0.48815491354205054</v>
      </c>
      <c r="BQ40" s="51">
        <f t="shared" si="18"/>
        <v>5.1535344827586219E-2</v>
      </c>
      <c r="BR40" s="51">
        <f t="shared" si="19"/>
        <v>0.34986071906804922</v>
      </c>
      <c r="BS40" s="51">
        <f t="shared" si="20"/>
        <v>0.37221195831772652</v>
      </c>
      <c r="BT40" s="51">
        <f t="shared" si="21"/>
        <v>9.7183533074458124E-4</v>
      </c>
      <c r="BU40" s="51">
        <f t="shared" si="21"/>
        <v>1.0339221064381292E-3</v>
      </c>
    </row>
    <row r="41" spans="1:73" x14ac:dyDescent="0.25">
      <c r="A41" s="21">
        <v>43734.430555555555</v>
      </c>
      <c r="B41" s="17">
        <v>293921</v>
      </c>
      <c r="C41" s="17">
        <v>13.45</v>
      </c>
      <c r="D41" s="17">
        <v>27.3</v>
      </c>
      <c r="E41" s="17">
        <v>562</v>
      </c>
      <c r="F41" s="17">
        <v>81.599999999999994</v>
      </c>
      <c r="G41" s="17">
        <v>-108.8</v>
      </c>
      <c r="H41" s="17">
        <v>-12.1</v>
      </c>
      <c r="I41" s="17">
        <v>29.38</v>
      </c>
      <c r="J41" s="17">
        <v>302.5</v>
      </c>
      <c r="K41" s="17">
        <v>480.4</v>
      </c>
      <c r="L41" s="17">
        <v>-96.7</v>
      </c>
      <c r="M41" s="17">
        <v>0.14499999999999999</v>
      </c>
      <c r="N41" s="50">
        <v>453.2</v>
      </c>
      <c r="O41" s="17">
        <v>69.5</v>
      </c>
      <c r="P41" s="17">
        <v>383.7</v>
      </c>
      <c r="Q41" s="17">
        <v>366.2</v>
      </c>
      <c r="R41" s="17">
        <v>462.9</v>
      </c>
      <c r="S41" s="17">
        <v>23.41</v>
      </c>
      <c r="T41" s="17">
        <v>69.73</v>
      </c>
      <c r="U41" s="17">
        <v>0.69499999999999995</v>
      </c>
      <c r="V41" s="17">
        <v>329</v>
      </c>
      <c r="W41" s="17">
        <v>24.3</v>
      </c>
      <c r="X41" s="17">
        <v>0.54600000000000004</v>
      </c>
      <c r="Y41" s="17">
        <v>5.4580399999999996</v>
      </c>
      <c r="Z41" s="7">
        <f t="shared" si="0"/>
        <v>23.855</v>
      </c>
      <c r="AA41" s="7">
        <f t="shared" si="13"/>
        <v>297.005</v>
      </c>
      <c r="AB41" s="2">
        <f t="shared" si="1"/>
        <v>455.22</v>
      </c>
      <c r="AC41" s="42">
        <f t="shared" si="2"/>
        <v>3.0581073550987834</v>
      </c>
      <c r="AD41" s="42">
        <f t="shared" si="14"/>
        <v>2.1324182587103819</v>
      </c>
      <c r="AE41" s="42">
        <f t="shared" si="3"/>
        <v>0.84908658870225062</v>
      </c>
      <c r="AF41" s="42">
        <f t="shared" si="4"/>
        <v>374.61924357110399</v>
      </c>
      <c r="AG41" s="42">
        <f t="shared" si="5"/>
        <v>359.63447382825984</v>
      </c>
      <c r="AH41" s="6">
        <f t="shared" si="6"/>
        <v>351.55199999999996</v>
      </c>
      <c r="AI41" s="4">
        <v>24.359115490198</v>
      </c>
      <c r="AJ41" s="4">
        <f t="shared" si="15"/>
        <v>297.50911549019798</v>
      </c>
      <c r="AK41" s="8">
        <f t="shared" si="7"/>
        <v>0.20398294021524196</v>
      </c>
      <c r="AL41" s="8">
        <f t="shared" si="8"/>
        <v>426.54999918444685</v>
      </c>
      <c r="AM41" s="8">
        <f t="shared" si="9"/>
        <v>2.0760746464180908</v>
      </c>
      <c r="AN41" s="8">
        <f t="shared" si="10"/>
        <v>30.486915834382195</v>
      </c>
      <c r="AO41" s="22">
        <f t="shared" si="11"/>
        <v>7.9682694303443678E-3</v>
      </c>
      <c r="AP41" s="22">
        <f t="shared" si="12"/>
        <v>7.9051225533350811E-2</v>
      </c>
      <c r="AQ41" s="19">
        <f t="shared" si="16"/>
        <v>7.9051225533350811E-2</v>
      </c>
      <c r="AT41" t="s">
        <v>101</v>
      </c>
      <c r="AU41">
        <v>26.536159580342346</v>
      </c>
      <c r="AX41">
        <v>0.17773797139462585</v>
      </c>
      <c r="AY41">
        <v>48.448275862068968</v>
      </c>
      <c r="AZ41">
        <v>2.0186781609195403</v>
      </c>
      <c r="BA41">
        <v>1.6351293103448277</v>
      </c>
      <c r="BB41">
        <v>8.3362068965517242</v>
      </c>
      <c r="BC41">
        <v>0.34734195402298851</v>
      </c>
      <c r="BD41">
        <v>1.2877873563218392</v>
      </c>
      <c r="BE41">
        <v>0.12877873563218392</v>
      </c>
      <c r="BF41">
        <v>0</v>
      </c>
      <c r="BG41">
        <v>23.855</v>
      </c>
      <c r="BH41">
        <v>0.79803786333119153</v>
      </c>
      <c r="BI41">
        <v>2.95804621737277</v>
      </c>
      <c r="BJ41">
        <v>2.0626456273740326</v>
      </c>
      <c r="BK41">
        <v>0.34322571917634498</v>
      </c>
      <c r="BL41">
        <v>9.5340477548984707E-4</v>
      </c>
      <c r="BP41" s="51">
        <f t="shared" si="17"/>
        <v>0.79827685861582376</v>
      </c>
      <c r="BQ41" s="51">
        <f t="shared" si="18"/>
        <v>5.1511494252873567E-2</v>
      </c>
      <c r="BR41" s="51">
        <f t="shared" si="19"/>
        <v>0.35030473125447004</v>
      </c>
      <c r="BS41" s="51">
        <f t="shared" si="20"/>
        <v>0.37212377856759699</v>
      </c>
      <c r="BT41" s="51">
        <f t="shared" si="21"/>
        <v>9.7306869792908345E-4</v>
      </c>
      <c r="BU41" s="51">
        <f t="shared" si="21"/>
        <v>1.0336771626877695E-3</v>
      </c>
    </row>
    <row r="42" spans="1:73" x14ac:dyDescent="0.25">
      <c r="A42" s="21">
        <v>43734.430555555555</v>
      </c>
      <c r="B42" s="17">
        <v>293922</v>
      </c>
      <c r="C42" s="17">
        <v>13.45</v>
      </c>
      <c r="D42" s="17">
        <v>27.31</v>
      </c>
      <c r="E42" s="17">
        <v>562.5</v>
      </c>
      <c r="F42" s="17">
        <v>81.7</v>
      </c>
      <c r="G42" s="17">
        <v>-108.7</v>
      </c>
      <c r="H42" s="17">
        <v>-11.26</v>
      </c>
      <c r="I42" s="17">
        <v>29.4</v>
      </c>
      <c r="J42" s="17">
        <v>302.5</v>
      </c>
      <c r="K42" s="17">
        <v>480.8</v>
      </c>
      <c r="L42" s="17">
        <v>-97.5</v>
      </c>
      <c r="M42" s="17">
        <v>0.14499999999999999</v>
      </c>
      <c r="N42" s="50">
        <v>453.8</v>
      </c>
      <c r="O42" s="17">
        <v>70.48</v>
      </c>
      <c r="P42" s="17">
        <v>383.3</v>
      </c>
      <c r="Q42" s="17">
        <v>366.3</v>
      </c>
      <c r="R42" s="17">
        <v>463.8</v>
      </c>
      <c r="S42" s="17">
        <v>23.41</v>
      </c>
      <c r="T42" s="17">
        <v>69.64</v>
      </c>
      <c r="U42" s="17">
        <v>1.165</v>
      </c>
      <c r="V42" s="17">
        <v>343.5</v>
      </c>
      <c r="W42" s="17">
        <v>24.2</v>
      </c>
      <c r="X42" s="17">
        <v>0.54600000000000004</v>
      </c>
      <c r="Y42" s="17">
        <v>5.4624550000000003</v>
      </c>
      <c r="Z42" s="7">
        <f t="shared" si="0"/>
        <v>23.805</v>
      </c>
      <c r="AA42" s="7">
        <f t="shared" si="13"/>
        <v>296.95499999999998</v>
      </c>
      <c r="AB42" s="2">
        <f t="shared" si="1"/>
        <v>455.62500000000006</v>
      </c>
      <c r="AC42" s="42">
        <f t="shared" si="2"/>
        <v>2.9911683723780169</v>
      </c>
      <c r="AD42" s="42">
        <f t="shared" si="14"/>
        <v>2.0830496545240509</v>
      </c>
      <c r="AE42" s="42">
        <f t="shared" si="3"/>
        <v>0.84626763352683676</v>
      </c>
      <c r="AF42" s="42">
        <f t="shared" si="4"/>
        <v>373.12414950314877</v>
      </c>
      <c r="AG42" s="42">
        <f t="shared" si="5"/>
        <v>358.19918352302278</v>
      </c>
      <c r="AH42" s="6">
        <f t="shared" si="6"/>
        <v>351.64800000000002</v>
      </c>
      <c r="AI42" s="4">
        <v>24.018126767936</v>
      </c>
      <c r="AJ42" s="4">
        <f t="shared" si="15"/>
        <v>297.16812676793597</v>
      </c>
      <c r="AK42" s="8">
        <f t="shared" si="7"/>
        <v>0.20387993760476833</v>
      </c>
      <c r="AL42" s="8">
        <f t="shared" si="8"/>
        <v>424.53515291919069</v>
      </c>
      <c r="AM42" s="8">
        <f t="shared" si="9"/>
        <v>2.6879025861254719</v>
      </c>
      <c r="AN42" s="8">
        <f t="shared" si="10"/>
        <v>16.687528049315567</v>
      </c>
      <c r="AO42" s="22">
        <f t="shared" si="11"/>
        <v>8.339991303027235E-3</v>
      </c>
      <c r="AP42" s="22">
        <f t="shared" si="12"/>
        <v>8.2738986075336252E-2</v>
      </c>
      <c r="AQ42" s="19">
        <f t="shared" si="16"/>
        <v>8.2738986075336252E-2</v>
      </c>
      <c r="AX42">
        <v>0.17727254164206449</v>
      </c>
      <c r="AY42">
        <v>48.491379310344826</v>
      </c>
      <c r="AZ42">
        <v>2.0204741379310343</v>
      </c>
      <c r="BA42">
        <v>1.6365840517241379</v>
      </c>
      <c r="BB42">
        <v>8.4051724137931032</v>
      </c>
      <c r="BC42">
        <v>0.35021551724137928</v>
      </c>
      <c r="BD42">
        <v>1.2863685344827587</v>
      </c>
      <c r="BE42">
        <v>0.12863685344827588</v>
      </c>
      <c r="BF42">
        <v>0</v>
      </c>
      <c r="BG42">
        <v>23.805</v>
      </c>
      <c r="BH42">
        <v>1.3377181450084004</v>
      </c>
      <c r="BI42">
        <v>2.9491705884910324</v>
      </c>
      <c r="BJ42">
        <v>2.0538023978251552</v>
      </c>
      <c r="BK42">
        <v>0.34200658576237342</v>
      </c>
      <c r="BL42">
        <v>9.5001829378437059E-4</v>
      </c>
      <c r="BP42" s="51">
        <f t="shared" si="17"/>
        <v>1.3381187630035034</v>
      </c>
      <c r="BQ42" s="51">
        <f t="shared" si="18"/>
        <v>5.1454741379310345E-2</v>
      </c>
      <c r="BR42" s="51">
        <f t="shared" si="19"/>
        <v>0.35346783039137519</v>
      </c>
      <c r="BS42" s="51">
        <f t="shared" si="20"/>
        <v>0.37453858491310493</v>
      </c>
      <c r="BT42" s="51">
        <f t="shared" si="21"/>
        <v>9.8185508442048667E-4</v>
      </c>
      <c r="BU42" s="51">
        <f t="shared" si="21"/>
        <v>1.0403849580919581E-3</v>
      </c>
    </row>
    <row r="43" spans="1:73" x14ac:dyDescent="0.25">
      <c r="A43" s="21">
        <v>43734.430555555555</v>
      </c>
      <c r="B43" s="17">
        <v>293923</v>
      </c>
      <c r="C43" s="17">
        <v>13.46</v>
      </c>
      <c r="D43" s="17">
        <v>27.32</v>
      </c>
      <c r="E43" s="17">
        <v>564.1</v>
      </c>
      <c r="F43" s="17">
        <v>82.2</v>
      </c>
      <c r="G43" s="17">
        <v>-107.9</v>
      </c>
      <c r="H43" s="17">
        <v>-10.91</v>
      </c>
      <c r="I43" s="17">
        <v>29.41</v>
      </c>
      <c r="J43" s="17">
        <v>302.60000000000002</v>
      </c>
      <c r="K43" s="17">
        <v>481.9</v>
      </c>
      <c r="L43" s="17">
        <v>-97</v>
      </c>
      <c r="M43" s="17">
        <v>0.14599999999999999</v>
      </c>
      <c r="N43" s="50">
        <v>456.3</v>
      </c>
      <c r="O43" s="17">
        <v>71.28</v>
      </c>
      <c r="P43" s="17">
        <v>385</v>
      </c>
      <c r="Q43" s="17">
        <v>367.3</v>
      </c>
      <c r="R43" s="17">
        <v>464.2</v>
      </c>
      <c r="S43" s="17">
        <v>23.41</v>
      </c>
      <c r="T43" s="17">
        <v>68.66</v>
      </c>
      <c r="U43" s="17">
        <v>1.5349999999999999</v>
      </c>
      <c r="V43" s="17">
        <v>346.5</v>
      </c>
      <c r="W43" s="17">
        <v>23.95</v>
      </c>
      <c r="X43" s="17">
        <v>0.54800000000000004</v>
      </c>
      <c r="Y43" s="17">
        <v>5.4809169999999998</v>
      </c>
      <c r="Z43" s="7">
        <f t="shared" si="0"/>
        <v>23.68</v>
      </c>
      <c r="AA43" s="7">
        <f t="shared" si="13"/>
        <v>296.83</v>
      </c>
      <c r="AB43" s="2">
        <f t="shared" si="1"/>
        <v>456.92100000000005</v>
      </c>
      <c r="AC43" s="42">
        <f t="shared" si="2"/>
        <v>2.9230034805356429</v>
      </c>
      <c r="AD43" s="42">
        <f t="shared" si="14"/>
        <v>2.0069341897357722</v>
      </c>
      <c r="AE43" s="42">
        <f t="shared" si="3"/>
        <v>0.84182548739009022</v>
      </c>
      <c r="AF43" s="42">
        <f t="shared" si="4"/>
        <v>370.54102425616173</v>
      </c>
      <c r="AG43" s="42">
        <f t="shared" si="5"/>
        <v>355.71938328591523</v>
      </c>
      <c r="AH43" s="6">
        <f t="shared" si="6"/>
        <v>352.608</v>
      </c>
      <c r="AI43" s="4">
        <v>23.656967824967701</v>
      </c>
      <c r="AJ43" s="4">
        <f t="shared" si="15"/>
        <v>296.80696782496767</v>
      </c>
      <c r="AK43" s="8">
        <f t="shared" si="7"/>
        <v>0.20362258279268969</v>
      </c>
      <c r="AL43" s="8">
        <f t="shared" si="8"/>
        <v>422.42053944819469</v>
      </c>
      <c r="AM43" s="8">
        <f t="shared" si="9"/>
        <v>3.0853522388051577</v>
      </c>
      <c r="AN43" s="8">
        <f t="shared" si="10"/>
        <v>-2.0700469196785236</v>
      </c>
      <c r="AO43" s="22">
        <f t="shared" si="11"/>
        <v>8.866937682843655E-3</v>
      </c>
      <c r="AP43" s="22">
        <f t="shared" si="12"/>
        <v>8.7966690469494804E-2</v>
      </c>
      <c r="AQ43" s="19">
        <f t="shared" si="16"/>
        <v>8.7966690469494804E-2</v>
      </c>
      <c r="AT43" t="s">
        <v>100</v>
      </c>
      <c r="AU43">
        <v>7.4636634700039506E-2</v>
      </c>
      <c r="AX43">
        <v>0.17611346181825033</v>
      </c>
      <c r="AY43">
        <v>48.629310344827587</v>
      </c>
      <c r="AZ43">
        <v>2.0262212643678161</v>
      </c>
      <c r="BA43">
        <v>1.6412392241379312</v>
      </c>
      <c r="BB43">
        <v>8.3534482758620676</v>
      </c>
      <c r="BC43">
        <v>0.34806034482758613</v>
      </c>
      <c r="BD43">
        <v>1.2931788793103451</v>
      </c>
      <c r="BE43">
        <v>0.12931788793103452</v>
      </c>
      <c r="BF43">
        <v>0</v>
      </c>
      <c r="BG43">
        <v>23.68</v>
      </c>
      <c r="BH43">
        <v>1.7625728348393943</v>
      </c>
      <c r="BI43">
        <v>2.9270831084492519</v>
      </c>
      <c r="BJ43">
        <v>2.0097352622612563</v>
      </c>
      <c r="BK43">
        <v>0.34372120054449956</v>
      </c>
      <c r="BL43">
        <v>9.547811126236098E-4</v>
      </c>
      <c r="BP43" s="51">
        <f t="shared" si="17"/>
        <v>1.7631006877342295</v>
      </c>
      <c r="BQ43" s="51">
        <f t="shared" si="18"/>
        <v>5.1727155172413809E-2</v>
      </c>
      <c r="BR43" s="51">
        <f t="shared" si="19"/>
        <v>0.35858386091462341</v>
      </c>
      <c r="BS43" s="51">
        <f t="shared" si="20"/>
        <v>0.37919141270933526</v>
      </c>
      <c r="BT43" s="51">
        <f t="shared" si="21"/>
        <v>9.9606628031839836E-4</v>
      </c>
      <c r="BU43" s="51">
        <f t="shared" si="21"/>
        <v>1.0533094797481534E-3</v>
      </c>
    </row>
    <row r="44" spans="1:73" x14ac:dyDescent="0.25">
      <c r="A44" s="21">
        <v>43734.430555555555</v>
      </c>
      <c r="B44" s="17">
        <v>293924</v>
      </c>
      <c r="C44" s="17">
        <v>13.45</v>
      </c>
      <c r="D44" s="17">
        <v>27.32</v>
      </c>
      <c r="E44" s="17">
        <v>564.9</v>
      </c>
      <c r="F44" s="17">
        <v>82.2</v>
      </c>
      <c r="G44" s="17">
        <v>-108.1</v>
      </c>
      <c r="H44" s="17">
        <v>-11.36</v>
      </c>
      <c r="I44" s="17">
        <v>29.4</v>
      </c>
      <c r="J44" s="17">
        <v>302.60000000000002</v>
      </c>
      <c r="K44" s="17">
        <v>482.7</v>
      </c>
      <c r="L44" s="17">
        <v>-96.8</v>
      </c>
      <c r="M44" s="17">
        <v>0.14499999999999999</v>
      </c>
      <c r="N44" s="50">
        <v>456.7</v>
      </c>
      <c r="O44" s="17">
        <v>70.819999999999993</v>
      </c>
      <c r="P44" s="17">
        <v>385.9</v>
      </c>
      <c r="Q44" s="17">
        <v>367</v>
      </c>
      <c r="R44" s="17">
        <v>463.7</v>
      </c>
      <c r="S44" s="17">
        <v>23.41</v>
      </c>
      <c r="T44" s="17">
        <v>68.78</v>
      </c>
      <c r="U44" s="17">
        <v>1.175</v>
      </c>
      <c r="V44" s="17">
        <v>338.5</v>
      </c>
      <c r="W44" s="17">
        <v>23.8</v>
      </c>
      <c r="X44" s="17">
        <v>0.54900000000000004</v>
      </c>
      <c r="Y44" s="17">
        <v>5.4874340000000004</v>
      </c>
      <c r="Z44" s="7">
        <f t="shared" si="0"/>
        <v>23.605</v>
      </c>
      <c r="AA44" s="7">
        <f t="shared" si="13"/>
        <v>296.755</v>
      </c>
      <c r="AB44" s="2">
        <f t="shared" si="1"/>
        <v>457.56900000000002</v>
      </c>
      <c r="AC44" s="42">
        <f t="shared" si="2"/>
        <v>2.8650862211789576</v>
      </c>
      <c r="AD44" s="42">
        <f t="shared" si="14"/>
        <v>1.970606302926887</v>
      </c>
      <c r="AE44" s="42">
        <f t="shared" si="3"/>
        <v>0.83965969627192605</v>
      </c>
      <c r="AF44" s="42">
        <f t="shared" si="4"/>
        <v>369.21432842544783</v>
      </c>
      <c r="AG44" s="42">
        <f t="shared" si="5"/>
        <v>354.44575528842989</v>
      </c>
      <c r="AH44" s="6">
        <f t="shared" si="6"/>
        <v>352.32</v>
      </c>
      <c r="AI44" s="4">
        <v>23.346527215643</v>
      </c>
      <c r="AJ44" s="4">
        <f t="shared" si="15"/>
        <v>296.49652721564297</v>
      </c>
      <c r="AK44" s="8">
        <f t="shared" si="7"/>
        <v>0.20346827390877517</v>
      </c>
      <c r="AL44" s="8">
        <f t="shared" si="8"/>
        <v>420.59827120475336</v>
      </c>
      <c r="AM44" s="8">
        <f t="shared" si="9"/>
        <v>2.6994139989079113</v>
      </c>
      <c r="AN44" s="8">
        <f t="shared" si="10"/>
        <v>-20.324730777287616</v>
      </c>
      <c r="AO44" s="22">
        <f t="shared" si="11"/>
        <v>9.3325676629898557E-3</v>
      </c>
      <c r="AP44" s="22">
        <f t="shared" si="12"/>
        <v>9.2586090064023352E-2</v>
      </c>
      <c r="AQ44" s="19">
        <f t="shared" si="16"/>
        <v>9.2586090064023352E-2</v>
      </c>
      <c r="AT44" t="s">
        <v>38</v>
      </c>
      <c r="AU44">
        <v>4.3978201677100195</v>
      </c>
      <c r="AX44">
        <v>0.17542108688775135</v>
      </c>
      <c r="AY44">
        <v>48.698275862068968</v>
      </c>
      <c r="AZ44">
        <v>2.0290948275862069</v>
      </c>
      <c r="BA44">
        <v>1.6435668103448278</v>
      </c>
      <c r="BB44">
        <v>8.3362068965517242</v>
      </c>
      <c r="BC44">
        <v>0.34734195402298851</v>
      </c>
      <c r="BD44">
        <v>1.2962248563218393</v>
      </c>
      <c r="BE44">
        <v>0.12962248563218393</v>
      </c>
      <c r="BF44">
        <v>0</v>
      </c>
      <c r="BG44">
        <v>23.605</v>
      </c>
      <c r="BH44">
        <v>1.3492007041930218</v>
      </c>
      <c r="BI44">
        <v>2.9139000271735132</v>
      </c>
      <c r="BJ44">
        <v>2.0041804386899424</v>
      </c>
      <c r="BK44">
        <v>0.34405283112127372</v>
      </c>
      <c r="BL44">
        <v>9.5570230867020485E-4</v>
      </c>
      <c r="BP44" s="51">
        <f t="shared" si="17"/>
        <v>1.3496047609691986</v>
      </c>
      <c r="BQ44" s="51">
        <f t="shared" si="18"/>
        <v>5.1848994252873572E-2</v>
      </c>
      <c r="BR44" s="51">
        <f t="shared" si="19"/>
        <v>0.35575544115133156</v>
      </c>
      <c r="BS44" s="51">
        <f t="shared" si="20"/>
        <v>0.37689905247542227</v>
      </c>
      <c r="BT44" s="51">
        <f t="shared" si="21"/>
        <v>9.8820955875369878E-4</v>
      </c>
      <c r="BU44" s="51">
        <f t="shared" si="21"/>
        <v>1.0469418124317285E-3</v>
      </c>
    </row>
    <row r="45" spans="1:73" x14ac:dyDescent="0.25">
      <c r="A45" s="21">
        <v>43734.430555555555</v>
      </c>
      <c r="B45" s="17">
        <v>293925</v>
      </c>
      <c r="C45" s="17">
        <v>13.46</v>
      </c>
      <c r="D45" s="17">
        <v>27.33</v>
      </c>
      <c r="E45" s="17">
        <v>566.29999999999995</v>
      </c>
      <c r="F45" s="17">
        <v>82.4</v>
      </c>
      <c r="G45" s="17">
        <v>-108.2</v>
      </c>
      <c r="H45" s="17">
        <v>-11.84</v>
      </c>
      <c r="I45" s="17">
        <v>29.4</v>
      </c>
      <c r="J45" s="17">
        <v>302.5</v>
      </c>
      <c r="K45" s="17">
        <v>483.9</v>
      </c>
      <c r="L45" s="17">
        <v>-96.3</v>
      </c>
      <c r="M45" s="17">
        <v>0.14599999999999999</v>
      </c>
      <c r="N45" s="50">
        <v>458.1</v>
      </c>
      <c r="O45" s="17">
        <v>70.569999999999993</v>
      </c>
      <c r="P45" s="17">
        <v>387.6</v>
      </c>
      <c r="Q45" s="17">
        <v>366.9</v>
      </c>
      <c r="R45" s="17">
        <v>463.2</v>
      </c>
      <c r="S45" s="17">
        <v>23.41</v>
      </c>
      <c r="T45" s="17">
        <v>68.260000000000005</v>
      </c>
      <c r="U45" s="17">
        <v>1.1950000000000001</v>
      </c>
      <c r="V45" s="17">
        <v>4</v>
      </c>
      <c r="W45" s="17">
        <v>23.55</v>
      </c>
      <c r="X45" s="17">
        <v>0.55000000000000004</v>
      </c>
      <c r="Y45" s="17">
        <v>5.5017670000000001</v>
      </c>
      <c r="Z45" s="7">
        <f t="shared" si="0"/>
        <v>23.48</v>
      </c>
      <c r="AA45" s="7">
        <f t="shared" si="13"/>
        <v>296.63</v>
      </c>
      <c r="AB45" s="2">
        <f t="shared" si="1"/>
        <v>458.70299999999997</v>
      </c>
      <c r="AC45" s="42">
        <f t="shared" si="2"/>
        <v>2.9182169561618454</v>
      </c>
      <c r="AD45" s="42">
        <f t="shared" si="14"/>
        <v>1.991974894276076</v>
      </c>
      <c r="AE45" s="42">
        <f t="shared" si="3"/>
        <v>0.8410063669612674</v>
      </c>
      <c r="AF45" s="42">
        <f t="shared" si="4"/>
        <v>369.1837948678546</v>
      </c>
      <c r="AG45" s="42">
        <f t="shared" si="5"/>
        <v>354.41644307314039</v>
      </c>
      <c r="AH45" s="6">
        <f t="shared" si="6"/>
        <v>352.22399999999999</v>
      </c>
      <c r="AI45" s="4">
        <v>23.615135909278301</v>
      </c>
      <c r="AJ45" s="4">
        <f t="shared" si="15"/>
        <v>296.76513590927829</v>
      </c>
      <c r="AK45" s="8">
        <f t="shared" si="7"/>
        <v>0.20321126571121248</v>
      </c>
      <c r="AL45" s="8">
        <f t="shared" si="8"/>
        <v>422.21939591118559</v>
      </c>
      <c r="AM45" s="8">
        <f t="shared" si="9"/>
        <v>2.7222907977473683</v>
      </c>
      <c r="AN45" s="8">
        <f t="shared" si="10"/>
        <v>10.716322327427406</v>
      </c>
      <c r="AO45" s="22">
        <f t="shared" si="11"/>
        <v>8.6120509629684476E-3</v>
      </c>
      <c r="AP45" s="22">
        <f t="shared" si="12"/>
        <v>8.5438022512864212E-2</v>
      </c>
      <c r="AQ45" s="19">
        <f t="shared" si="16"/>
        <v>8.5438022512864212E-2</v>
      </c>
      <c r="AT45" t="s">
        <v>101</v>
      </c>
      <c r="AU45">
        <v>0.95982401542086371</v>
      </c>
      <c r="AX45">
        <v>0.17427223078119977</v>
      </c>
      <c r="AY45">
        <v>48.818965517241374</v>
      </c>
      <c r="AZ45">
        <v>2.0341235632183907</v>
      </c>
      <c r="BA45">
        <v>1.6476400862068965</v>
      </c>
      <c r="BB45">
        <v>8.3017241379310356</v>
      </c>
      <c r="BC45">
        <v>0.34590517241379315</v>
      </c>
      <c r="BD45">
        <v>1.3017349137931034</v>
      </c>
      <c r="BE45">
        <v>0.13017349137931034</v>
      </c>
      <c r="BF45">
        <v>0</v>
      </c>
      <c r="BG45">
        <v>23.48</v>
      </c>
      <c r="BH45">
        <v>1.3721658225622646</v>
      </c>
      <c r="BI45">
        <v>2.8920433491554829</v>
      </c>
      <c r="BJ45">
        <v>1.9741087901335328</v>
      </c>
      <c r="BK45">
        <v>0.34513323977447818</v>
      </c>
      <c r="BL45">
        <v>9.5870344381799493E-4</v>
      </c>
      <c r="BP45" s="51">
        <f t="shared" si="17"/>
        <v>1.3725767569005893</v>
      </c>
      <c r="BQ45" s="51">
        <f t="shared" si="18"/>
        <v>5.2069396551724136E-2</v>
      </c>
      <c r="BR45" s="51">
        <f t="shared" si="19"/>
        <v>0.35710810894651679</v>
      </c>
      <c r="BS45" s="51">
        <f t="shared" si="20"/>
        <v>0.37826546626713337</v>
      </c>
      <c r="BT45" s="51">
        <f t="shared" si="21"/>
        <v>9.9196696929587983E-4</v>
      </c>
      <c r="BU45" s="51">
        <f t="shared" si="21"/>
        <v>1.0507374062975927E-3</v>
      </c>
    </row>
    <row r="46" spans="1:73" x14ac:dyDescent="0.25">
      <c r="A46" s="21">
        <v>43734.430555555555</v>
      </c>
      <c r="B46" s="17">
        <v>293926</v>
      </c>
      <c r="C46" s="17">
        <v>13.46</v>
      </c>
      <c r="D46" s="17">
        <v>27.34</v>
      </c>
      <c r="E46" s="17">
        <v>566.29999999999995</v>
      </c>
      <c r="F46" s="17">
        <v>82.2</v>
      </c>
      <c r="G46" s="17">
        <v>-109.4</v>
      </c>
      <c r="H46" s="17">
        <v>-13.51</v>
      </c>
      <c r="I46" s="17">
        <v>29.39</v>
      </c>
      <c r="J46" s="17">
        <v>302.5</v>
      </c>
      <c r="K46" s="17">
        <v>484.1</v>
      </c>
      <c r="L46" s="17">
        <v>-95.8</v>
      </c>
      <c r="M46" s="17">
        <v>0.14499999999999999</v>
      </c>
      <c r="N46" s="50">
        <v>457</v>
      </c>
      <c r="O46" s="17">
        <v>68.67</v>
      </c>
      <c r="P46" s="17">
        <v>388.3</v>
      </c>
      <c r="Q46" s="17">
        <v>365.7</v>
      </c>
      <c r="R46" s="17">
        <v>461.5</v>
      </c>
      <c r="S46" s="17">
        <v>23.41</v>
      </c>
      <c r="T46" s="17">
        <v>68.959999999999994</v>
      </c>
      <c r="U46" s="17">
        <v>0.41499999999999998</v>
      </c>
      <c r="V46" s="17">
        <v>154.5</v>
      </c>
      <c r="W46" s="17">
        <v>24.4</v>
      </c>
      <c r="X46" s="17">
        <v>0.55100000000000005</v>
      </c>
      <c r="Y46" s="17">
        <v>5.5055839999999998</v>
      </c>
      <c r="Z46" s="7">
        <f t="shared" si="0"/>
        <v>23.905000000000001</v>
      </c>
      <c r="AA46" s="7">
        <f t="shared" si="13"/>
        <v>297.05499999999995</v>
      </c>
      <c r="AB46" s="2">
        <f t="shared" si="1"/>
        <v>458.70299999999997</v>
      </c>
      <c r="AC46" s="42">
        <f t="shared" si="2"/>
        <v>3.107298737503486</v>
      </c>
      <c r="AD46" s="42">
        <f t="shared" si="14"/>
        <v>2.1427932093824036</v>
      </c>
      <c r="AE46" s="42">
        <f t="shared" si="3"/>
        <v>0.84965565514816122</v>
      </c>
      <c r="AF46" s="42">
        <f t="shared" si="4"/>
        <v>375.1228146150026</v>
      </c>
      <c r="AG46" s="42">
        <f t="shared" si="5"/>
        <v>360.11790203040249</v>
      </c>
      <c r="AH46" s="6">
        <f t="shared" si="6"/>
        <v>351.072</v>
      </c>
      <c r="AI46" s="4">
        <v>24.606308664297199</v>
      </c>
      <c r="AJ46" s="4">
        <f t="shared" si="15"/>
        <v>297.75630866429719</v>
      </c>
      <c r="AK46" s="8">
        <f t="shared" si="7"/>
        <v>0.20408597751198423</v>
      </c>
      <c r="AL46" s="8">
        <f t="shared" si="8"/>
        <v>428.00911966910763</v>
      </c>
      <c r="AM46" s="8">
        <f t="shared" si="9"/>
        <v>1.6042594670127397</v>
      </c>
      <c r="AN46" s="8">
        <f t="shared" si="10"/>
        <v>32.773611394230073</v>
      </c>
      <c r="AO46" s="22">
        <f t="shared" si="11"/>
        <v>7.9513453108207427E-3</v>
      </c>
      <c r="AP46" s="22">
        <f t="shared" si="12"/>
        <v>7.8883325539367083E-2</v>
      </c>
      <c r="AQ46" s="19">
        <f t="shared" si="16"/>
        <v>7.8883325539367083E-2</v>
      </c>
      <c r="AX46">
        <v>0.17820443118517423</v>
      </c>
      <c r="AY46">
        <v>48.818965517241374</v>
      </c>
      <c r="AZ46">
        <v>2.0341235632183907</v>
      </c>
      <c r="BA46">
        <v>1.6476400862068965</v>
      </c>
      <c r="BB46">
        <v>8.2586206896551744</v>
      </c>
      <c r="BC46">
        <v>0.34410919540229895</v>
      </c>
      <c r="BD46">
        <v>1.3035308908045975</v>
      </c>
      <c r="BE46">
        <v>0.13035308908045976</v>
      </c>
      <c r="BF46">
        <v>0</v>
      </c>
      <c r="BG46">
        <v>23.905000000000001</v>
      </c>
      <c r="BH46">
        <v>0.47652620616179064</v>
      </c>
      <c r="BI46">
        <v>2.9669451444576875</v>
      </c>
      <c r="BJ46">
        <v>2.0460053716180213</v>
      </c>
      <c r="BK46">
        <v>0.34831523092329864</v>
      </c>
      <c r="BL46">
        <v>9.6754230812027403E-4</v>
      </c>
      <c r="BP46" s="51">
        <f t="shared" si="17"/>
        <v>0.47666891557635521</v>
      </c>
      <c r="BQ46" s="51">
        <f t="shared" si="18"/>
        <v>5.2141235632183904E-2</v>
      </c>
      <c r="BR46" s="51">
        <f t="shared" si="19"/>
        <v>0.35268419873042955</v>
      </c>
      <c r="BS46" s="51">
        <f t="shared" si="20"/>
        <v>0.37523675934910378</v>
      </c>
      <c r="BT46" s="51">
        <f t="shared" si="21"/>
        <v>9.7967832980674885E-4</v>
      </c>
      <c r="BU46" s="51">
        <f t="shared" si="21"/>
        <v>1.0423243315252882E-3</v>
      </c>
    </row>
    <row r="47" spans="1:73" x14ac:dyDescent="0.25">
      <c r="A47" s="21">
        <v>43734.431250000001</v>
      </c>
      <c r="B47" s="17">
        <v>293927</v>
      </c>
      <c r="C47" s="17">
        <v>13.45</v>
      </c>
      <c r="D47" s="17">
        <v>27.35</v>
      </c>
      <c r="E47" s="17">
        <v>567.29999999999995</v>
      </c>
      <c r="F47" s="17">
        <v>82</v>
      </c>
      <c r="G47" s="17">
        <v>-109</v>
      </c>
      <c r="H47" s="17">
        <v>-12.64</v>
      </c>
      <c r="I47" s="17">
        <v>29.4</v>
      </c>
      <c r="J47" s="17">
        <v>302.60000000000002</v>
      </c>
      <c r="K47" s="17">
        <v>485.3</v>
      </c>
      <c r="L47" s="17">
        <v>-96.4</v>
      </c>
      <c r="M47" s="17">
        <v>0.14499999999999999</v>
      </c>
      <c r="N47" s="50">
        <v>458.3</v>
      </c>
      <c r="O47" s="17">
        <v>69.38</v>
      </c>
      <c r="P47" s="17">
        <v>389</v>
      </c>
      <c r="Q47" s="17">
        <v>366.1</v>
      </c>
      <c r="R47" s="17">
        <v>462.5</v>
      </c>
      <c r="S47" s="17">
        <v>23.39</v>
      </c>
      <c r="T47" s="17">
        <v>69.8</v>
      </c>
      <c r="U47" s="17">
        <v>0.53500000000000003</v>
      </c>
      <c r="V47" s="17">
        <v>183.5</v>
      </c>
      <c r="W47" s="17">
        <v>24.9</v>
      </c>
      <c r="X47" s="17">
        <v>0.55100000000000005</v>
      </c>
      <c r="Y47" s="17">
        <v>5.512581</v>
      </c>
      <c r="Z47" s="7">
        <f t="shared" si="0"/>
        <v>24.145</v>
      </c>
      <c r="AA47" s="7">
        <f t="shared" si="13"/>
        <v>297.29499999999996</v>
      </c>
      <c r="AB47" s="2">
        <f t="shared" si="1"/>
        <v>459.51299999999998</v>
      </c>
      <c r="AC47" s="42">
        <f t="shared" si="2"/>
        <v>3.0953858418851112</v>
      </c>
      <c r="AD47" s="42">
        <f t="shared" si="14"/>
        <v>2.1605793176358077</v>
      </c>
      <c r="AE47" s="42">
        <f t="shared" si="3"/>
        <v>0.85056236019146192</v>
      </c>
      <c r="AF47" s="42">
        <f t="shared" si="4"/>
        <v>376.73818364083343</v>
      </c>
      <c r="AG47" s="42">
        <f t="shared" si="5"/>
        <v>361.66865629520009</v>
      </c>
      <c r="AH47" s="6">
        <f t="shared" si="6"/>
        <v>351.45600000000002</v>
      </c>
      <c r="AI47" s="4">
        <v>24.568933425281699</v>
      </c>
      <c r="AJ47" s="4">
        <f t="shared" si="15"/>
        <v>297.71893342528165</v>
      </c>
      <c r="AK47" s="8">
        <f t="shared" si="7"/>
        <v>0.20458103955345219</v>
      </c>
      <c r="AL47" s="8">
        <f t="shared" si="8"/>
        <v>427.73762520178116</v>
      </c>
      <c r="AM47" s="8">
        <f t="shared" si="9"/>
        <v>1.8214927772297096</v>
      </c>
      <c r="AN47" s="8">
        <f t="shared" si="10"/>
        <v>22.493943410511552</v>
      </c>
      <c r="AO47" s="22">
        <f t="shared" si="11"/>
        <v>8.2189439102524492E-3</v>
      </c>
      <c r="AP47" s="22">
        <f t="shared" si="12"/>
        <v>8.1538104901561714E-2</v>
      </c>
      <c r="AQ47" s="19">
        <f t="shared" si="16"/>
        <v>8.1538104901561714E-2</v>
      </c>
      <c r="AT47" t="s">
        <v>100</v>
      </c>
      <c r="AU47">
        <v>2.8720617120950895</v>
      </c>
      <c r="AX47">
        <v>0.18045783348609148</v>
      </c>
      <c r="AY47">
        <v>48.905172413793103</v>
      </c>
      <c r="AZ47">
        <v>2.0377155172413794</v>
      </c>
      <c r="BA47">
        <v>1.6505495689655174</v>
      </c>
      <c r="BB47">
        <v>8.3103448275862046</v>
      </c>
      <c r="BC47">
        <v>0.34626436781609188</v>
      </c>
      <c r="BD47">
        <v>1.3042852011494255</v>
      </c>
      <c r="BE47">
        <v>0.13042852011494255</v>
      </c>
      <c r="BF47">
        <v>0</v>
      </c>
      <c r="BG47">
        <v>24.145</v>
      </c>
      <c r="BH47">
        <v>0.61431691637724817</v>
      </c>
      <c r="BI47">
        <v>3.0099859346532454</v>
      </c>
      <c r="BJ47">
        <v>2.1009701823879654</v>
      </c>
      <c r="BK47">
        <v>0.34925867669038613</v>
      </c>
      <c r="BL47">
        <v>9.7016299080662815E-4</v>
      </c>
      <c r="BP47" s="51">
        <f t="shared" si="17"/>
        <v>0.61450089116469897</v>
      </c>
      <c r="BQ47" s="51">
        <f t="shared" si="18"/>
        <v>5.2171408045977023E-2</v>
      </c>
      <c r="BR47" s="51">
        <f t="shared" si="19"/>
        <v>0.35480822104234333</v>
      </c>
      <c r="BS47" s="51">
        <f t="shared" si="20"/>
        <v>0.37726303319767523</v>
      </c>
      <c r="BT47" s="51">
        <f t="shared" si="21"/>
        <v>9.8557839178428706E-4</v>
      </c>
      <c r="BU47" s="51">
        <f t="shared" si="21"/>
        <v>1.0479528699935423E-3</v>
      </c>
    </row>
    <row r="48" spans="1:73" x14ac:dyDescent="0.25">
      <c r="A48" s="21">
        <v>43734.431250000001</v>
      </c>
      <c r="B48" s="17">
        <v>293928</v>
      </c>
      <c r="C48" s="17">
        <v>13.46</v>
      </c>
      <c r="D48" s="17">
        <v>27.36</v>
      </c>
      <c r="E48" s="17">
        <v>569.5</v>
      </c>
      <c r="F48" s="17">
        <v>82.1</v>
      </c>
      <c r="G48" s="17">
        <v>-108.9</v>
      </c>
      <c r="H48" s="17">
        <v>-11.39</v>
      </c>
      <c r="I48" s="17">
        <v>29.42</v>
      </c>
      <c r="J48" s="17">
        <v>302.60000000000002</v>
      </c>
      <c r="K48" s="17">
        <v>487.4</v>
      </c>
      <c r="L48" s="17">
        <v>-97.5</v>
      </c>
      <c r="M48" s="17">
        <v>0.14399999999999999</v>
      </c>
      <c r="N48" s="50">
        <v>460.6</v>
      </c>
      <c r="O48" s="17">
        <v>70.680000000000007</v>
      </c>
      <c r="P48" s="17">
        <v>389.9</v>
      </c>
      <c r="Q48" s="17">
        <v>366.3</v>
      </c>
      <c r="R48" s="17">
        <v>463.8</v>
      </c>
      <c r="S48" s="17">
        <v>23.39</v>
      </c>
      <c r="T48" s="17">
        <v>70.56</v>
      </c>
      <c r="U48" s="17">
        <v>0.6</v>
      </c>
      <c r="V48" s="17">
        <v>142.5</v>
      </c>
      <c r="W48" s="17">
        <v>25.15</v>
      </c>
      <c r="X48" s="17">
        <v>0.55300000000000005</v>
      </c>
      <c r="Y48" s="17">
        <v>5.5331020000000004</v>
      </c>
      <c r="Z48" s="7">
        <f t="shared" si="0"/>
        <v>24.27</v>
      </c>
      <c r="AA48" s="7">
        <f t="shared" si="13"/>
        <v>297.41999999999996</v>
      </c>
      <c r="AB48" s="2">
        <f t="shared" si="1"/>
        <v>461.29500000000002</v>
      </c>
      <c r="AC48" s="42">
        <f t="shared" si="2"/>
        <v>3.0466445309469998</v>
      </c>
      <c r="AD48" s="42">
        <f t="shared" si="14"/>
        <v>2.1497123810362031</v>
      </c>
      <c r="AE48" s="42">
        <f t="shared" si="3"/>
        <v>0.8498981890549282</v>
      </c>
      <c r="AF48" s="42">
        <f t="shared" si="4"/>
        <v>377.07751808547226</v>
      </c>
      <c r="AG48" s="42">
        <f t="shared" si="5"/>
        <v>361.99441736205335</v>
      </c>
      <c r="AH48" s="6">
        <f t="shared" si="6"/>
        <v>351.64800000000002</v>
      </c>
      <c r="AI48" s="4">
        <v>24.338073990170098</v>
      </c>
      <c r="AJ48" s="4">
        <f t="shared" si="15"/>
        <v>297.48807399017005</v>
      </c>
      <c r="AK48" s="8">
        <f t="shared" si="7"/>
        <v>0.20483920114711557</v>
      </c>
      <c r="AL48" s="8">
        <f t="shared" si="8"/>
        <v>426.33299679444445</v>
      </c>
      <c r="AM48" s="8">
        <f t="shared" si="9"/>
        <v>1.9289731724417529</v>
      </c>
      <c r="AN48" s="8">
        <f t="shared" si="10"/>
        <v>3.825144799697239</v>
      </c>
      <c r="AO48" s="22">
        <f t="shared" si="11"/>
        <v>8.7212665146200932E-3</v>
      </c>
      <c r="AP48" s="22">
        <f t="shared" si="12"/>
        <v>8.6521522924193836E-2</v>
      </c>
      <c r="AQ48" s="19">
        <f t="shared" si="16"/>
        <v>8.6521522924193836E-2</v>
      </c>
      <c r="AT48" t="s">
        <v>38</v>
      </c>
      <c r="AU48">
        <v>4.094486911043929</v>
      </c>
      <c r="AX48">
        <v>0.18164096297575272</v>
      </c>
      <c r="AY48">
        <v>49.094827586206897</v>
      </c>
      <c r="AZ48">
        <v>2.045617816091954</v>
      </c>
      <c r="BA48">
        <v>1.6569504310344829</v>
      </c>
      <c r="BB48">
        <v>8.4051724137931032</v>
      </c>
      <c r="BC48">
        <v>0.35021551724137928</v>
      </c>
      <c r="BD48">
        <v>1.3067349137931037</v>
      </c>
      <c r="BE48">
        <v>0.13067349137931036</v>
      </c>
      <c r="BF48">
        <v>0</v>
      </c>
      <c r="BG48">
        <v>24.27</v>
      </c>
      <c r="BH48">
        <v>0.68895355107728762</v>
      </c>
      <c r="BI48">
        <v>3.0326179858818758</v>
      </c>
      <c r="BJ48">
        <v>2.139815250838252</v>
      </c>
      <c r="BK48">
        <v>0.34999808193817228</v>
      </c>
      <c r="BL48">
        <v>9.7221689427270074E-4</v>
      </c>
      <c r="BP48" s="51">
        <f t="shared" si="17"/>
        <v>0.6891598779417184</v>
      </c>
      <c r="BQ48" s="51">
        <f t="shared" si="18"/>
        <v>5.2269396551724148E-2</v>
      </c>
      <c r="BR48" s="51">
        <f t="shared" si="19"/>
        <v>0.35617779619427187</v>
      </c>
      <c r="BS48" s="51">
        <f t="shared" si="20"/>
        <v>0.3786148647237193</v>
      </c>
      <c r="BT48" s="51">
        <f t="shared" si="21"/>
        <v>9.8938276720631087E-4</v>
      </c>
      <c r="BU48" s="51">
        <f t="shared" si="21"/>
        <v>1.0517079575658869E-3</v>
      </c>
    </row>
    <row r="49" spans="1:73" x14ac:dyDescent="0.25">
      <c r="A49" s="21">
        <v>43734.431250000001</v>
      </c>
      <c r="B49" s="17">
        <v>293929</v>
      </c>
      <c r="C49" s="17">
        <v>13.46</v>
      </c>
      <c r="D49" s="17">
        <v>27.36</v>
      </c>
      <c r="E49" s="17">
        <v>570.6</v>
      </c>
      <c r="F49" s="17">
        <v>82.2</v>
      </c>
      <c r="G49" s="17">
        <v>-109.2</v>
      </c>
      <c r="H49" s="17">
        <v>-11.21</v>
      </c>
      <c r="I49" s="17">
        <v>29.45</v>
      </c>
      <c r="J49" s="17">
        <v>302.60000000000002</v>
      </c>
      <c r="K49" s="17">
        <v>488.4</v>
      </c>
      <c r="L49" s="17">
        <v>-98</v>
      </c>
      <c r="M49" s="17">
        <v>0.14399999999999999</v>
      </c>
      <c r="N49" s="50">
        <v>461.4</v>
      </c>
      <c r="O49" s="17">
        <v>70.989999999999995</v>
      </c>
      <c r="P49" s="17">
        <v>390.5</v>
      </c>
      <c r="Q49" s="17">
        <v>366.2</v>
      </c>
      <c r="R49" s="17">
        <v>464.2</v>
      </c>
      <c r="S49" s="17">
        <v>23.39</v>
      </c>
      <c r="T49" s="17">
        <v>70.53</v>
      </c>
      <c r="U49" s="17">
        <v>0.64</v>
      </c>
      <c r="V49" s="17">
        <v>184.5</v>
      </c>
      <c r="W49" s="17">
        <v>25.25</v>
      </c>
      <c r="X49" s="17">
        <v>0.55400000000000005</v>
      </c>
      <c r="Y49" s="17">
        <v>5.5415910000000004</v>
      </c>
      <c r="Z49" s="7">
        <f t="shared" si="0"/>
        <v>24.32</v>
      </c>
      <c r="AA49" s="7">
        <f t="shared" si="13"/>
        <v>297.46999999999997</v>
      </c>
      <c r="AB49" s="2">
        <f t="shared" si="1"/>
        <v>462.18600000000004</v>
      </c>
      <c r="AC49" s="42">
        <f t="shared" si="2"/>
        <v>2.9958845299633703</v>
      </c>
      <c r="AD49" s="42">
        <f t="shared" si="14"/>
        <v>2.112997358983165</v>
      </c>
      <c r="AE49" s="42">
        <f t="shared" si="3"/>
        <v>0.84778674771915785</v>
      </c>
      <c r="AF49" s="42">
        <f t="shared" si="4"/>
        <v>376.39372650813857</v>
      </c>
      <c r="AG49" s="42">
        <f t="shared" si="5"/>
        <v>361.33797744781299</v>
      </c>
      <c r="AH49" s="6">
        <f t="shared" si="6"/>
        <v>351.55199999999996</v>
      </c>
      <c r="AI49" s="4">
        <v>24.0864026831362</v>
      </c>
      <c r="AJ49" s="4">
        <f t="shared" si="15"/>
        <v>297.23640268313619</v>
      </c>
      <c r="AK49" s="8">
        <f t="shared" si="7"/>
        <v>0.2049425265652583</v>
      </c>
      <c r="AL49" s="8">
        <f t="shared" si="8"/>
        <v>424.81871788349866</v>
      </c>
      <c r="AM49" s="8">
        <f t="shared" si="9"/>
        <v>1.9922349259060792</v>
      </c>
      <c r="AN49" s="8">
        <f t="shared" si="10"/>
        <v>-13.556540759688151</v>
      </c>
      <c r="AO49" s="22">
        <f t="shared" si="11"/>
        <v>9.1699001146816513E-3</v>
      </c>
      <c r="AP49" s="22">
        <f t="shared" si="12"/>
        <v>9.0972305645627569E-2</v>
      </c>
      <c r="AQ49" s="19">
        <f t="shared" si="16"/>
        <v>9.0972305645627569E-2</v>
      </c>
      <c r="AT49" t="s">
        <v>101</v>
      </c>
      <c r="AU49">
        <v>3.4805276090388366</v>
      </c>
      <c r="AX49">
        <v>0.18211604214897803</v>
      </c>
      <c r="AY49">
        <v>49.189655172413794</v>
      </c>
      <c r="AZ49">
        <v>2.0495689655172415</v>
      </c>
      <c r="BA49">
        <v>1.6601508620689658</v>
      </c>
      <c r="BB49">
        <v>8.4482758620689662</v>
      </c>
      <c r="BC49">
        <v>0.35201149425287359</v>
      </c>
      <c r="BD49">
        <v>1.3081393678160922</v>
      </c>
      <c r="BE49">
        <v>0.13081393678160921</v>
      </c>
      <c r="BF49">
        <v>0</v>
      </c>
      <c r="BG49">
        <v>24.32</v>
      </c>
      <c r="BH49">
        <v>0.73488378781577357</v>
      </c>
      <c r="BI49">
        <v>3.0417122861196266</v>
      </c>
      <c r="BJ49">
        <v>2.1453196754001724</v>
      </c>
      <c r="BK49">
        <v>0.35057334585361555</v>
      </c>
      <c r="BL49">
        <v>9.7381484959337648E-4</v>
      </c>
      <c r="BP49" s="51">
        <f t="shared" si="17"/>
        <v>0.73510386980449971</v>
      </c>
      <c r="BQ49" s="51">
        <f t="shared" si="18"/>
        <v>5.2325574712643687E-2</v>
      </c>
      <c r="BR49" s="51">
        <f t="shared" si="19"/>
        <v>0.35714526580116196</v>
      </c>
      <c r="BS49" s="51">
        <f t="shared" si="20"/>
        <v>0.37956074617370839</v>
      </c>
      <c r="BT49" s="51">
        <f t="shared" si="21"/>
        <v>9.9207018278100545E-4</v>
      </c>
      <c r="BU49" s="51">
        <f t="shared" si="21"/>
        <v>1.0543354060380788E-3</v>
      </c>
    </row>
    <row r="50" spans="1:73" x14ac:dyDescent="0.25">
      <c r="A50" s="21">
        <v>43734.431250000001</v>
      </c>
      <c r="B50" s="17">
        <v>293930</v>
      </c>
      <c r="C50" s="17">
        <v>13.46</v>
      </c>
      <c r="D50" s="17">
        <v>27.37</v>
      </c>
      <c r="E50" s="17">
        <v>569</v>
      </c>
      <c r="F50" s="17">
        <v>82.4</v>
      </c>
      <c r="G50" s="17">
        <v>-109</v>
      </c>
      <c r="H50" s="17">
        <v>-11.05</v>
      </c>
      <c r="I50" s="17">
        <v>29.48</v>
      </c>
      <c r="J50" s="17">
        <v>302.60000000000002</v>
      </c>
      <c r="K50" s="17">
        <v>486.6</v>
      </c>
      <c r="L50" s="17">
        <v>-97.9</v>
      </c>
      <c r="M50" s="17">
        <v>0.14499999999999999</v>
      </c>
      <c r="N50" s="50">
        <v>460</v>
      </c>
      <c r="O50" s="17">
        <v>71.36</v>
      </c>
      <c r="P50" s="17">
        <v>388.6</v>
      </c>
      <c r="Q50" s="17">
        <v>366.6</v>
      </c>
      <c r="R50" s="17">
        <v>464.5</v>
      </c>
      <c r="S50" s="17">
        <v>23.37</v>
      </c>
      <c r="T50" s="17">
        <v>70.040000000000006</v>
      </c>
      <c r="U50" s="17">
        <v>1.1200000000000001</v>
      </c>
      <c r="V50" s="17">
        <v>341.5</v>
      </c>
      <c r="W50" s="17">
        <v>24.95</v>
      </c>
      <c r="X50" s="17">
        <v>0.55300000000000005</v>
      </c>
      <c r="Y50" s="17">
        <v>5.5274809999999999</v>
      </c>
      <c r="Z50" s="7">
        <f t="shared" si="0"/>
        <v>24.16</v>
      </c>
      <c r="AA50" s="7">
        <f t="shared" si="13"/>
        <v>297.31</v>
      </c>
      <c r="AB50" s="2">
        <f t="shared" si="1"/>
        <v>460.89000000000004</v>
      </c>
      <c r="AC50" s="42">
        <f t="shared" si="2"/>
        <v>3.0389418927708265</v>
      </c>
      <c r="AD50" s="42">
        <f t="shared" si="14"/>
        <v>2.1284749016966868</v>
      </c>
      <c r="AE50" s="42">
        <f t="shared" si="3"/>
        <v>0.84873729504318496</v>
      </c>
      <c r="AF50" s="42">
        <f t="shared" si="4"/>
        <v>376.00568634354516</v>
      </c>
      <c r="AG50" s="42">
        <f t="shared" si="5"/>
        <v>360.96545888980336</v>
      </c>
      <c r="AH50" s="6">
        <f t="shared" si="6"/>
        <v>351.93600000000004</v>
      </c>
      <c r="AI50" s="4">
        <v>24.289953386027701</v>
      </c>
      <c r="AJ50" s="4">
        <f t="shared" si="15"/>
        <v>297.4399533860277</v>
      </c>
      <c r="AK50" s="8">
        <f t="shared" si="7"/>
        <v>0.20461200748524816</v>
      </c>
      <c r="AL50" s="8">
        <f t="shared" si="8"/>
        <v>426.07160686941353</v>
      </c>
      <c r="AM50" s="8">
        <f t="shared" si="9"/>
        <v>2.6354790835823381</v>
      </c>
      <c r="AN50" s="8">
        <f t="shared" si="10"/>
        <v>9.9767171167771291</v>
      </c>
      <c r="AO50" s="22">
        <f t="shared" si="11"/>
        <v>8.5844004983905708E-3</v>
      </c>
      <c r="AP50" s="22">
        <f t="shared" si="12"/>
        <v>8.5163709108861604E-2</v>
      </c>
      <c r="AQ50" s="19">
        <f t="shared" si="16"/>
        <v>8.5163709108861604E-2</v>
      </c>
      <c r="AX50">
        <v>0.18059946507619545</v>
      </c>
      <c r="AY50">
        <v>49.051724137931039</v>
      </c>
      <c r="AZ50">
        <v>2.0438218390804601</v>
      </c>
      <c r="BA50">
        <v>1.6554956896551729</v>
      </c>
      <c r="BB50">
        <v>8.4396551724137918</v>
      </c>
      <c r="BC50">
        <v>0.35165229885057464</v>
      </c>
      <c r="BD50">
        <v>1.3038433908045983</v>
      </c>
      <c r="BE50">
        <v>0.13038433908045985</v>
      </c>
      <c r="BF50">
        <v>0</v>
      </c>
      <c r="BG50">
        <v>24.16</v>
      </c>
      <c r="BH50">
        <v>1.2860466286776038</v>
      </c>
      <c r="BI50">
        <v>3.0126939772709664</v>
      </c>
      <c r="BJ50">
        <v>2.1100908616805851</v>
      </c>
      <c r="BK50">
        <v>0.34807259502161014</v>
      </c>
      <c r="BL50">
        <v>9.6686831950447253E-4</v>
      </c>
      <c r="BP50" s="51">
        <f t="shared" si="17"/>
        <v>1.2864317721578744</v>
      </c>
      <c r="BQ50" s="51">
        <f t="shared" si="18"/>
        <v>5.2153735632183937E-2</v>
      </c>
      <c r="BR50" s="51">
        <f t="shared" si="19"/>
        <v>0.35918145725135159</v>
      </c>
      <c r="BS50" s="51">
        <f t="shared" si="20"/>
        <v>0.38073556079511717</v>
      </c>
      <c r="BT50" s="51">
        <f t="shared" si="21"/>
        <v>9.9772627014264328E-4</v>
      </c>
      <c r="BU50" s="51">
        <f t="shared" si="21"/>
        <v>1.0575987799864366E-3</v>
      </c>
    </row>
    <row r="51" spans="1:73" x14ac:dyDescent="0.25">
      <c r="A51" s="21">
        <v>43734.431250000001</v>
      </c>
      <c r="B51" s="17">
        <v>293931</v>
      </c>
      <c r="C51" s="17">
        <v>13.47</v>
      </c>
      <c r="D51" s="17">
        <v>27.38</v>
      </c>
      <c r="E51" s="17">
        <v>568.20000000000005</v>
      </c>
      <c r="F51" s="17">
        <v>82.1</v>
      </c>
      <c r="G51" s="17">
        <v>-108.2</v>
      </c>
      <c r="H51" s="17">
        <v>-10.53</v>
      </c>
      <c r="I51" s="17">
        <v>29.5</v>
      </c>
      <c r="J51" s="17">
        <v>302.60000000000002</v>
      </c>
      <c r="K51" s="17">
        <v>486.1</v>
      </c>
      <c r="L51" s="17">
        <v>-97.7</v>
      </c>
      <c r="M51" s="17">
        <v>0.14399999999999999</v>
      </c>
      <c r="N51" s="50">
        <v>460</v>
      </c>
      <c r="O51" s="17">
        <v>71.569999999999993</v>
      </c>
      <c r="P51" s="17">
        <v>388.5</v>
      </c>
      <c r="Q51" s="17">
        <v>367.5</v>
      </c>
      <c r="R51" s="17">
        <v>465.2</v>
      </c>
      <c r="S51" s="17">
        <v>23.37</v>
      </c>
      <c r="T51" s="17">
        <v>71.08</v>
      </c>
      <c r="U51" s="17">
        <v>1.65</v>
      </c>
      <c r="V51" s="17">
        <v>342.5</v>
      </c>
      <c r="W51" s="17">
        <v>23.95</v>
      </c>
      <c r="X51" s="17">
        <v>0.55200000000000005</v>
      </c>
      <c r="Y51" s="17">
        <v>5.5222259999999999</v>
      </c>
      <c r="Z51" s="7">
        <f t="shared" si="0"/>
        <v>23.66</v>
      </c>
      <c r="AA51" s="7">
        <f t="shared" si="13"/>
        <v>296.81</v>
      </c>
      <c r="AB51" s="2">
        <f t="shared" si="1"/>
        <v>460.24200000000008</v>
      </c>
      <c r="AC51" s="42">
        <f t="shared" si="2"/>
        <v>2.8125196326341255</v>
      </c>
      <c r="AD51" s="42">
        <f t="shared" si="14"/>
        <v>1.9991389548763363</v>
      </c>
      <c r="AE51" s="42">
        <f t="shared" si="3"/>
        <v>0.8413652360857059</v>
      </c>
      <c r="AF51" s="42">
        <f t="shared" si="4"/>
        <v>370.23863683204939</v>
      </c>
      <c r="AG51" s="42">
        <f t="shared" si="5"/>
        <v>355.42909135876738</v>
      </c>
      <c r="AH51" s="6">
        <f t="shared" si="6"/>
        <v>352.8</v>
      </c>
      <c r="AI51" s="4">
        <v>23.069743302775102</v>
      </c>
      <c r="AJ51" s="4">
        <f t="shared" si="15"/>
        <v>296.2197433027751</v>
      </c>
      <c r="AK51" s="8">
        <f t="shared" si="7"/>
        <v>0.20358142613130997</v>
      </c>
      <c r="AL51" s="8">
        <f t="shared" si="8"/>
        <v>418.94286640808627</v>
      </c>
      <c r="AM51" s="8">
        <f t="shared" si="9"/>
        <v>3.1988401218254099</v>
      </c>
      <c r="AN51" s="8">
        <f t="shared" si="10"/>
        <v>-55.001425137199604</v>
      </c>
      <c r="AO51" s="22">
        <f t="shared" si="11"/>
        <v>1.0232185465362829E-2</v>
      </c>
      <c r="AP51" s="22">
        <f t="shared" si="12"/>
        <v>0.10151097524905278</v>
      </c>
      <c r="AQ51" s="19">
        <f t="shared" si="16"/>
        <v>0.10151097524905278</v>
      </c>
      <c r="AT51" t="s">
        <v>100</v>
      </c>
      <c r="AU51">
        <v>1.8863690497720274</v>
      </c>
      <c r="AX51">
        <v>0.17592860353590409</v>
      </c>
      <c r="AY51">
        <v>48.982758620689658</v>
      </c>
      <c r="AZ51">
        <v>2.040948275862069</v>
      </c>
      <c r="BA51">
        <v>1.6531681034482759</v>
      </c>
      <c r="BB51">
        <v>8.4224137931034484</v>
      </c>
      <c r="BC51">
        <v>0.35093390804597702</v>
      </c>
      <c r="BD51">
        <v>1.3022341954022989</v>
      </c>
      <c r="BE51">
        <v>0.1302234195402299</v>
      </c>
      <c r="BF51">
        <v>0</v>
      </c>
      <c r="BG51">
        <v>23.66</v>
      </c>
      <c r="BH51">
        <v>1.8946222654625411</v>
      </c>
      <c r="BI51">
        <v>2.9235625411696589</v>
      </c>
      <c r="BJ51">
        <v>2.0780682542633935</v>
      </c>
      <c r="BK51">
        <v>0.34166366744214371</v>
      </c>
      <c r="BL51">
        <v>9.4906574289484364E-4</v>
      </c>
      <c r="BP51" s="51">
        <f t="shared" si="17"/>
        <v>1.8951896643397255</v>
      </c>
      <c r="BQ51" s="51">
        <f t="shared" si="18"/>
        <v>5.2089367816091955E-2</v>
      </c>
      <c r="BR51" s="51">
        <f t="shared" si="19"/>
        <v>0.3574312133545014</v>
      </c>
      <c r="BS51" s="51">
        <f t="shared" si="20"/>
        <v>0.37801530811386358</v>
      </c>
      <c r="BT51" s="51">
        <f t="shared" si="21"/>
        <v>9.9286448154028159E-4</v>
      </c>
      <c r="BU51" s="51">
        <f t="shared" si="21"/>
        <v>1.0500425225385098E-3</v>
      </c>
    </row>
    <row r="52" spans="1:73" x14ac:dyDescent="0.25">
      <c r="A52" s="21">
        <v>43734.431250000001</v>
      </c>
      <c r="B52" s="17">
        <v>293932</v>
      </c>
      <c r="C52" s="17">
        <v>13.45</v>
      </c>
      <c r="D52" s="17">
        <v>27.39</v>
      </c>
      <c r="E52" s="17">
        <v>568.20000000000005</v>
      </c>
      <c r="F52" s="17">
        <v>81.599999999999994</v>
      </c>
      <c r="G52" s="17">
        <v>-108.4</v>
      </c>
      <c r="H52" s="17">
        <v>-11.63</v>
      </c>
      <c r="I52" s="17">
        <v>29.49</v>
      </c>
      <c r="J52" s="17">
        <v>302.60000000000002</v>
      </c>
      <c r="K52" s="17">
        <v>486.6</v>
      </c>
      <c r="L52" s="17">
        <v>-96.8</v>
      </c>
      <c r="M52" s="17">
        <v>0.14399999999999999</v>
      </c>
      <c r="N52" s="50">
        <v>459.8</v>
      </c>
      <c r="O52" s="17">
        <v>69.959999999999994</v>
      </c>
      <c r="P52" s="17">
        <v>389.8</v>
      </c>
      <c r="Q52" s="17">
        <v>367.2</v>
      </c>
      <c r="R52" s="17">
        <v>464</v>
      </c>
      <c r="S52" s="17">
        <v>23.37</v>
      </c>
      <c r="T52" s="17">
        <v>68.31</v>
      </c>
      <c r="U52" s="17">
        <v>1.19</v>
      </c>
      <c r="V52" s="17">
        <v>173.5</v>
      </c>
      <c r="W52" s="17">
        <v>23.5</v>
      </c>
      <c r="X52" s="17">
        <v>0.55200000000000005</v>
      </c>
      <c r="Y52" s="17">
        <v>5.5221809999999998</v>
      </c>
      <c r="Z52" s="7">
        <f t="shared" si="0"/>
        <v>23.435000000000002</v>
      </c>
      <c r="AA52" s="7">
        <f t="shared" si="13"/>
        <v>296.58499999999998</v>
      </c>
      <c r="AB52" s="2">
        <f t="shared" si="1"/>
        <v>460.24200000000008</v>
      </c>
      <c r="AC52" s="42">
        <f t="shared" si="2"/>
        <v>2.9356217172746311</v>
      </c>
      <c r="AD52" s="42">
        <f t="shared" si="14"/>
        <v>2.0053231950703005</v>
      </c>
      <c r="AE52" s="42">
        <f t="shared" si="3"/>
        <v>0.84182821914089079</v>
      </c>
      <c r="AF52" s="42">
        <f t="shared" si="4"/>
        <v>369.3203756380895</v>
      </c>
      <c r="AG52" s="42">
        <f t="shared" si="5"/>
        <v>354.54756061256592</v>
      </c>
      <c r="AH52" s="6">
        <f t="shared" si="6"/>
        <v>352.512</v>
      </c>
      <c r="AI52" s="4">
        <v>23.701633020434599</v>
      </c>
      <c r="AJ52" s="4">
        <f t="shared" si="15"/>
        <v>296.85163302043458</v>
      </c>
      <c r="AK52" s="8">
        <f t="shared" si="7"/>
        <v>0.20311879576783959</v>
      </c>
      <c r="AL52" s="8">
        <f t="shared" si="8"/>
        <v>422.74141453065505</v>
      </c>
      <c r="AM52" s="8">
        <f t="shared" si="9"/>
        <v>2.7165896589290037</v>
      </c>
      <c r="AN52" s="8">
        <f t="shared" si="10"/>
        <v>21.09980590099272</v>
      </c>
      <c r="AO52" s="22">
        <f t="shared" si="11"/>
        <v>8.4052088284369154E-3</v>
      </c>
      <c r="AP52" s="22">
        <f t="shared" si="12"/>
        <v>8.3385992976264395E-2</v>
      </c>
      <c r="AQ52" s="19">
        <f t="shared" si="16"/>
        <v>8.3385992976264395E-2</v>
      </c>
      <c r="AT52" t="s">
        <v>38</v>
      </c>
      <c r="AU52">
        <v>2.3759251245160176</v>
      </c>
      <c r="AX52">
        <v>0.17386019934185601</v>
      </c>
      <c r="AY52">
        <v>48.982758620689658</v>
      </c>
      <c r="AZ52">
        <v>2.040948275862069</v>
      </c>
      <c r="BA52">
        <v>1.6531681034482759</v>
      </c>
      <c r="BB52">
        <v>8.3448275862068986</v>
      </c>
      <c r="BC52">
        <v>0.34770114942528746</v>
      </c>
      <c r="BD52">
        <v>1.3054669540229884</v>
      </c>
      <c r="BE52">
        <v>0.13054669540229885</v>
      </c>
      <c r="BF52">
        <v>0</v>
      </c>
      <c r="BG52">
        <v>23.435000000000002</v>
      </c>
      <c r="BH52">
        <v>1.3664245429699537</v>
      </c>
      <c r="BI52">
        <v>2.884210045711106</v>
      </c>
      <c r="BJ52">
        <v>1.9702038822252568</v>
      </c>
      <c r="BK52">
        <v>0.34565603461246658</v>
      </c>
      <c r="BL52">
        <v>9.6015565170129609E-4</v>
      </c>
      <c r="BP52" s="51">
        <f t="shared" si="17"/>
        <v>1.3668337579177414</v>
      </c>
      <c r="BQ52" s="51">
        <f t="shared" si="18"/>
        <v>5.2218678160919539E-2</v>
      </c>
      <c r="BR52" s="51">
        <f t="shared" si="19"/>
        <v>0.35762174832223664</v>
      </c>
      <c r="BS52" s="51">
        <f t="shared" si="20"/>
        <v>0.37883027911462297</v>
      </c>
      <c r="BT52" s="51">
        <f t="shared" si="21"/>
        <v>9.9339374533954634E-4</v>
      </c>
      <c r="BU52" s="51">
        <f t="shared" si="21"/>
        <v>1.0523063308739528E-3</v>
      </c>
    </row>
    <row r="53" spans="1:73" x14ac:dyDescent="0.25">
      <c r="A53" s="21">
        <v>43734.431944444441</v>
      </c>
      <c r="B53" s="17">
        <v>293933</v>
      </c>
      <c r="C53" s="17">
        <v>13.46</v>
      </c>
      <c r="D53" s="17">
        <v>27.4</v>
      </c>
      <c r="E53" s="17">
        <v>568.79999999999995</v>
      </c>
      <c r="F53" s="17">
        <v>81.599999999999994</v>
      </c>
      <c r="G53" s="17">
        <v>-108.9</v>
      </c>
      <c r="H53" s="17">
        <v>-11.11</v>
      </c>
      <c r="I53" s="17">
        <v>29.48</v>
      </c>
      <c r="J53" s="17">
        <v>302.60000000000002</v>
      </c>
      <c r="K53" s="17">
        <v>487.1</v>
      </c>
      <c r="L53" s="17">
        <v>-97.8</v>
      </c>
      <c r="M53" s="17">
        <v>0.14299999999999999</v>
      </c>
      <c r="N53" s="50">
        <v>459.8</v>
      </c>
      <c r="O53" s="17">
        <v>70.5</v>
      </c>
      <c r="P53" s="17">
        <v>389.4</v>
      </c>
      <c r="Q53" s="17">
        <v>366.7</v>
      </c>
      <c r="R53" s="17">
        <v>464.5</v>
      </c>
      <c r="S53" s="17">
        <v>23.37</v>
      </c>
      <c r="T53" s="17">
        <v>69.599999999999994</v>
      </c>
      <c r="U53" s="17">
        <v>0.71499999999999997</v>
      </c>
      <c r="V53" s="17">
        <v>337</v>
      </c>
      <c r="W53" s="17">
        <v>23.95</v>
      </c>
      <c r="X53" s="17">
        <v>0.55300000000000005</v>
      </c>
      <c r="Y53" s="17">
        <v>5.5282869999999997</v>
      </c>
      <c r="Z53" s="7">
        <f t="shared" si="0"/>
        <v>23.66</v>
      </c>
      <c r="AA53" s="7">
        <f t="shared" si="13"/>
        <v>296.81</v>
      </c>
      <c r="AB53" s="2">
        <f t="shared" si="1"/>
        <v>460.72800000000001</v>
      </c>
      <c r="AC53" s="42">
        <f t="shared" si="2"/>
        <v>3.0973192402973999</v>
      </c>
      <c r="AD53" s="42">
        <f t="shared" si="14"/>
        <v>2.1557341912469905</v>
      </c>
      <c r="AE53" s="42">
        <f t="shared" si="3"/>
        <v>0.85048788641895645</v>
      </c>
      <c r="AF53" s="42">
        <f t="shared" si="4"/>
        <v>374.25301427339889</v>
      </c>
      <c r="AG53" s="42">
        <f t="shared" si="5"/>
        <v>359.2828937024629</v>
      </c>
      <c r="AH53" s="6">
        <f t="shared" si="6"/>
        <v>352.03199999999998</v>
      </c>
      <c r="AI53" s="4">
        <v>24.535826462417202</v>
      </c>
      <c r="AJ53" s="4">
        <f t="shared" si="15"/>
        <v>297.6858264624172</v>
      </c>
      <c r="AK53" s="8">
        <f t="shared" si="7"/>
        <v>0.20358142613130997</v>
      </c>
      <c r="AL53" s="8">
        <f t="shared" si="8"/>
        <v>427.63721887069102</v>
      </c>
      <c r="AM53" s="8">
        <f t="shared" si="9"/>
        <v>2.1057343582465475</v>
      </c>
      <c r="AN53" s="8">
        <f t="shared" si="10"/>
        <v>53.723231863019571</v>
      </c>
      <c r="AO53" s="22">
        <f t="shared" si="11"/>
        <v>7.5505175518511278E-3</v>
      </c>
      <c r="AP53" s="22">
        <f t="shared" si="12"/>
        <v>7.4906812715431953E-2</v>
      </c>
      <c r="AQ53" s="19">
        <f t="shared" si="16"/>
        <v>7.4906812715431953E-2</v>
      </c>
      <c r="AT53" t="s">
        <v>101</v>
      </c>
      <c r="AU53">
        <v>2.1122916441975521</v>
      </c>
      <c r="AX53">
        <v>0.17592860353590409</v>
      </c>
      <c r="AY53">
        <v>49.03448275862069</v>
      </c>
      <c r="AZ53">
        <v>2.0431034482758621</v>
      </c>
      <c r="BA53">
        <v>1.6549137931034483</v>
      </c>
      <c r="BB53">
        <v>8.4310344827586228</v>
      </c>
      <c r="BC53">
        <v>0.35129310344827597</v>
      </c>
      <c r="BD53">
        <v>1.3036206896551723</v>
      </c>
      <c r="BE53">
        <v>0.13036206896551725</v>
      </c>
      <c r="BF53">
        <v>0</v>
      </c>
      <c r="BG53">
        <v>23.66</v>
      </c>
      <c r="BH53">
        <v>0.82100298170043451</v>
      </c>
      <c r="BI53">
        <v>2.9235625411696589</v>
      </c>
      <c r="BJ53">
        <v>2.0347995286540823</v>
      </c>
      <c r="BK53">
        <v>0.34606081192371912</v>
      </c>
      <c r="BL53">
        <v>9.6128003312144202E-4</v>
      </c>
      <c r="BP53" s="51">
        <f t="shared" si="17"/>
        <v>0.82124885454721441</v>
      </c>
      <c r="BQ53" s="51">
        <f t="shared" si="18"/>
        <v>5.2144827586206893E-2</v>
      </c>
      <c r="BR53" s="51">
        <f t="shared" si="19"/>
        <v>0.35344509512485833</v>
      </c>
      <c r="BS53" s="51">
        <f t="shared" si="20"/>
        <v>0.37543114768946456</v>
      </c>
      <c r="BT53" s="51">
        <f t="shared" si="21"/>
        <v>9.8179193090238413E-4</v>
      </c>
      <c r="BU53" s="51">
        <f t="shared" si="21"/>
        <v>1.0428642991374016E-3</v>
      </c>
    </row>
    <row r="54" spans="1:73" x14ac:dyDescent="0.25">
      <c r="A54" s="21">
        <v>43734.431944444441</v>
      </c>
      <c r="B54" s="17">
        <v>293934</v>
      </c>
      <c r="C54" s="17">
        <v>13.46</v>
      </c>
      <c r="D54" s="17">
        <v>27.4</v>
      </c>
      <c r="E54" s="17">
        <v>568.70000000000005</v>
      </c>
      <c r="F54" s="17">
        <v>81.400000000000006</v>
      </c>
      <c r="G54" s="17">
        <v>-109.1</v>
      </c>
      <c r="H54" s="17">
        <v>-10.49</v>
      </c>
      <c r="I54" s="17">
        <v>29.5</v>
      </c>
      <c r="J54" s="17">
        <v>302.60000000000002</v>
      </c>
      <c r="K54" s="17">
        <v>487.3</v>
      </c>
      <c r="L54" s="17">
        <v>-98.6</v>
      </c>
      <c r="M54" s="17">
        <v>0.14299999999999999</v>
      </c>
      <c r="N54" s="50">
        <v>459.6</v>
      </c>
      <c r="O54" s="17">
        <v>70.88</v>
      </c>
      <c r="P54" s="17">
        <v>388.7</v>
      </c>
      <c r="Q54" s="17">
        <v>366.6</v>
      </c>
      <c r="R54" s="17">
        <v>465.2</v>
      </c>
      <c r="S54" s="17">
        <v>23.37</v>
      </c>
      <c r="T54" s="17">
        <v>70.97</v>
      </c>
      <c r="U54" s="17">
        <v>0.57499999999999996</v>
      </c>
      <c r="V54" s="17">
        <v>66</v>
      </c>
      <c r="W54" s="17">
        <v>24.95</v>
      </c>
      <c r="X54" s="17">
        <v>0.55300000000000005</v>
      </c>
      <c r="Y54" s="17">
        <v>5.5250719999999998</v>
      </c>
      <c r="Z54" s="7">
        <f t="shared" si="0"/>
        <v>24.16</v>
      </c>
      <c r="AA54" s="7">
        <f t="shared" si="13"/>
        <v>297.31</v>
      </c>
      <c r="AB54" s="2">
        <f t="shared" si="1"/>
        <v>460.64700000000005</v>
      </c>
      <c r="AC54" s="42">
        <f t="shared" si="2"/>
        <v>3.0356418254925011</v>
      </c>
      <c r="AD54" s="42">
        <f t="shared" si="14"/>
        <v>2.1543950035520281</v>
      </c>
      <c r="AE54" s="42">
        <f t="shared" si="3"/>
        <v>0.85020765057014758</v>
      </c>
      <c r="AF54" s="42">
        <f t="shared" si="4"/>
        <v>376.6570799400248</v>
      </c>
      <c r="AG54" s="42">
        <f t="shared" si="5"/>
        <v>361.59079674242378</v>
      </c>
      <c r="AH54" s="6">
        <f t="shared" si="6"/>
        <v>351.93600000000004</v>
      </c>
      <c r="AI54" s="4">
        <v>24.2734058526915</v>
      </c>
      <c r="AJ54" s="4">
        <f t="shared" si="15"/>
        <v>297.42340585269147</v>
      </c>
      <c r="AK54" s="8">
        <f t="shared" si="7"/>
        <v>0.20461200748524816</v>
      </c>
      <c r="AL54" s="8">
        <f t="shared" si="8"/>
        <v>425.97297781586087</v>
      </c>
      <c r="AM54" s="8">
        <f t="shared" si="9"/>
        <v>1.8883586623043831</v>
      </c>
      <c r="AN54" s="8">
        <f t="shared" si="10"/>
        <v>6.238216424449865</v>
      </c>
      <c r="AO54" s="22">
        <f t="shared" si="11"/>
        <v>8.6662881768439018E-3</v>
      </c>
      <c r="AP54" s="22">
        <f t="shared" si="12"/>
        <v>8.5976096465288754E-2</v>
      </c>
      <c r="AQ54" s="19">
        <f t="shared" si="16"/>
        <v>8.5976096465288754E-2</v>
      </c>
      <c r="AX54">
        <v>0.18059946507619545</v>
      </c>
      <c r="AY54">
        <v>49.025862068965523</v>
      </c>
      <c r="AZ54">
        <v>2.0427442528735633</v>
      </c>
      <c r="BA54">
        <v>1.6546228448275864</v>
      </c>
      <c r="BB54">
        <v>8.4999999999999964</v>
      </c>
      <c r="BC54">
        <v>0.35416666666666652</v>
      </c>
      <c r="BD54">
        <v>1.3004561781609199</v>
      </c>
      <c r="BE54">
        <v>0.130045617816092</v>
      </c>
      <c r="BF54">
        <v>0</v>
      </c>
      <c r="BG54">
        <v>24.16</v>
      </c>
      <c r="BH54">
        <v>0.66024715311573401</v>
      </c>
      <c r="BI54">
        <v>3.0126939772709664</v>
      </c>
      <c r="BJ54">
        <v>2.1381089156692048</v>
      </c>
      <c r="BK54">
        <v>0.34757615864497071</v>
      </c>
      <c r="BL54">
        <v>9.6548932956936305E-4</v>
      </c>
      <c r="BP54" s="51">
        <f t="shared" si="17"/>
        <v>0.66044488302748006</v>
      </c>
      <c r="BQ54" s="51">
        <f t="shared" si="18"/>
        <v>5.2018247126436795E-2</v>
      </c>
      <c r="BR54" s="51">
        <f t="shared" si="19"/>
        <v>0.35349156550340854</v>
      </c>
      <c r="BS54" s="51">
        <f t="shared" si="20"/>
        <v>0.37582203110040152</v>
      </c>
      <c r="BT54" s="51">
        <f t="shared" si="21"/>
        <v>9.8192101528724583E-4</v>
      </c>
      <c r="BU54" s="51">
        <f t="shared" si="21"/>
        <v>1.0439500863900042E-3</v>
      </c>
    </row>
    <row r="55" spans="1:73" x14ac:dyDescent="0.25">
      <c r="A55" s="21">
        <v>43734.431944444441</v>
      </c>
      <c r="B55" s="17">
        <v>293935</v>
      </c>
      <c r="C55" s="17">
        <v>13.46</v>
      </c>
      <c r="D55" s="17">
        <v>27.41</v>
      </c>
      <c r="E55" s="17">
        <v>569.70000000000005</v>
      </c>
      <c r="F55" s="17">
        <v>81.7</v>
      </c>
      <c r="G55" s="17">
        <v>-109.3</v>
      </c>
      <c r="H55" s="17">
        <v>-12.23</v>
      </c>
      <c r="I55" s="17">
        <v>29.51</v>
      </c>
      <c r="J55" s="17">
        <v>302.7</v>
      </c>
      <c r="K55" s="17">
        <v>488.1</v>
      </c>
      <c r="L55" s="17">
        <v>-97.1</v>
      </c>
      <c r="M55" s="17">
        <v>0.14299999999999999</v>
      </c>
      <c r="N55" s="50">
        <v>460.4</v>
      </c>
      <c r="O55" s="17">
        <v>69.44</v>
      </c>
      <c r="P55" s="17">
        <v>391</v>
      </c>
      <c r="Q55" s="17">
        <v>366.5</v>
      </c>
      <c r="R55" s="17">
        <v>463.5</v>
      </c>
      <c r="S55" s="17">
        <v>23.37</v>
      </c>
      <c r="T55" s="17">
        <v>70.069999999999993</v>
      </c>
      <c r="U55" s="17">
        <v>0.72499999999999998</v>
      </c>
      <c r="V55" s="17">
        <v>212</v>
      </c>
      <c r="W55" s="17">
        <v>24.65</v>
      </c>
      <c r="X55" s="17">
        <v>0.55300000000000005</v>
      </c>
      <c r="Y55" s="17">
        <v>5.5348629999999996</v>
      </c>
      <c r="Z55" s="7">
        <f t="shared" si="0"/>
        <v>24.009999999999998</v>
      </c>
      <c r="AA55" s="7">
        <f t="shared" si="13"/>
        <v>297.15999999999997</v>
      </c>
      <c r="AB55" s="2">
        <f t="shared" si="1"/>
        <v>461.45700000000005</v>
      </c>
      <c r="AC55" s="42">
        <f t="shared" si="2"/>
        <v>3.0710224686953955</v>
      </c>
      <c r="AD55" s="42">
        <f t="shared" si="14"/>
        <v>2.1518654438148634</v>
      </c>
      <c r="AE55" s="42">
        <f t="shared" si="3"/>
        <v>0.85012617445269889</v>
      </c>
      <c r="AF55" s="42">
        <f t="shared" si="4"/>
        <v>375.86150243264171</v>
      </c>
      <c r="AG55" s="42">
        <f t="shared" si="5"/>
        <v>360.82704233533605</v>
      </c>
      <c r="AH55" s="6">
        <f t="shared" si="6"/>
        <v>351.84</v>
      </c>
      <c r="AI55" s="4">
        <v>24.436780834926001</v>
      </c>
      <c r="AJ55" s="4">
        <f t="shared" si="15"/>
        <v>297.586780834926</v>
      </c>
      <c r="AK55" s="8">
        <f t="shared" si="7"/>
        <v>0.20430246876492453</v>
      </c>
      <c r="AL55" s="8">
        <f t="shared" si="8"/>
        <v>426.97931271393173</v>
      </c>
      <c r="AM55" s="8">
        <f t="shared" si="9"/>
        <v>2.120408642809211</v>
      </c>
      <c r="AN55" s="8">
        <f t="shared" si="10"/>
        <v>26.361186828137498</v>
      </c>
      <c r="AO55" s="22">
        <f t="shared" si="11"/>
        <v>8.2011513915084874E-3</v>
      </c>
      <c r="AP55" s="22">
        <f t="shared" si="12"/>
        <v>8.1361589734205667E-2</v>
      </c>
      <c r="AQ55" s="19">
        <f t="shared" si="16"/>
        <v>8.1361589734205667E-2</v>
      </c>
      <c r="AX55">
        <v>0.17918735757375515</v>
      </c>
      <c r="AY55">
        <v>49.112068965517246</v>
      </c>
      <c r="AZ55">
        <v>2.046336206896552</v>
      </c>
      <c r="BA55">
        <v>1.6575323275862073</v>
      </c>
      <c r="BB55">
        <v>8.362068965517242</v>
      </c>
      <c r="BC55">
        <v>0.34841954022988508</v>
      </c>
      <c r="BD55">
        <v>1.3091127873563222</v>
      </c>
      <c r="BE55">
        <v>0.13091127873563221</v>
      </c>
      <c r="BF55">
        <v>0</v>
      </c>
      <c r="BG55">
        <v>24.009999999999998</v>
      </c>
      <c r="BH55">
        <v>0.83248554088505589</v>
      </c>
      <c r="BI55">
        <v>2.9857089564151837</v>
      </c>
      <c r="BJ55">
        <v>2.0920862657601189</v>
      </c>
      <c r="BK55">
        <v>0.34914269466380921</v>
      </c>
      <c r="BL55">
        <v>9.6984081851058106E-4</v>
      </c>
      <c r="BP55" s="51">
        <f t="shared" si="17"/>
        <v>0.83273485251290968</v>
      </c>
      <c r="BQ55" s="51">
        <f t="shared" si="18"/>
        <v>5.2364511494252891E-2</v>
      </c>
      <c r="BR55" s="51">
        <f t="shared" si="19"/>
        <v>0.35659644305754951</v>
      </c>
      <c r="BS55" s="51">
        <f t="shared" si="20"/>
        <v>0.37878503702914396</v>
      </c>
      <c r="BT55" s="51">
        <f t="shared" si="21"/>
        <v>9.9054567515985967E-4</v>
      </c>
      <c r="BU55" s="51">
        <f t="shared" si="21"/>
        <v>1.0521806584142888E-3</v>
      </c>
    </row>
    <row r="56" spans="1:73" x14ac:dyDescent="0.25">
      <c r="A56" s="21">
        <v>43734.431944444441</v>
      </c>
      <c r="B56" s="17">
        <v>293936</v>
      </c>
      <c r="C56" s="17">
        <v>13.44</v>
      </c>
      <c r="D56" s="17">
        <v>27.42</v>
      </c>
      <c r="E56" s="17">
        <v>570.9</v>
      </c>
      <c r="F56" s="17">
        <v>81.5</v>
      </c>
      <c r="G56" s="17">
        <v>-109.8</v>
      </c>
      <c r="H56" s="17">
        <v>-12.35</v>
      </c>
      <c r="I56" s="17">
        <v>29.52</v>
      </c>
      <c r="J56" s="17">
        <v>302.7</v>
      </c>
      <c r="K56" s="17">
        <v>489.4</v>
      </c>
      <c r="L56" s="17">
        <v>-97.5</v>
      </c>
      <c r="M56" s="17">
        <v>0.14299999999999999</v>
      </c>
      <c r="N56" s="50">
        <v>461.1</v>
      </c>
      <c r="O56" s="17">
        <v>69.19</v>
      </c>
      <c r="P56" s="17">
        <v>391.9</v>
      </c>
      <c r="Q56" s="17">
        <v>366.1</v>
      </c>
      <c r="R56" s="17">
        <v>463.5</v>
      </c>
      <c r="S56" s="17">
        <v>23.37</v>
      </c>
      <c r="T56" s="17">
        <v>69.739999999999995</v>
      </c>
      <c r="U56" s="17">
        <v>0.155</v>
      </c>
      <c r="V56" s="17">
        <v>174</v>
      </c>
      <c r="W56" s="17">
        <v>25.25</v>
      </c>
      <c r="X56" s="17">
        <v>0.55400000000000005</v>
      </c>
      <c r="Y56" s="17">
        <v>5.5442220000000004</v>
      </c>
      <c r="Z56" s="7">
        <f t="shared" si="0"/>
        <v>24.310000000000002</v>
      </c>
      <c r="AA56" s="7">
        <f t="shared" si="13"/>
        <v>297.45999999999998</v>
      </c>
      <c r="AB56" s="2">
        <f t="shared" si="1"/>
        <v>462.42900000000003</v>
      </c>
      <c r="AC56" s="42">
        <f t="shared" si="2"/>
        <v>3.0746685349939318</v>
      </c>
      <c r="AD56" s="42">
        <f t="shared" si="14"/>
        <v>2.1442738363047678</v>
      </c>
      <c r="AE56" s="42">
        <f t="shared" si="3"/>
        <v>0.84957404529599168</v>
      </c>
      <c r="AF56" s="42">
        <f t="shared" si="4"/>
        <v>377.13652009367428</v>
      </c>
      <c r="AG56" s="42">
        <f t="shared" si="5"/>
        <v>362.05105928992731</v>
      </c>
      <c r="AH56" s="6">
        <f t="shared" si="6"/>
        <v>351.45600000000002</v>
      </c>
      <c r="AI56" s="4">
        <v>24.4810845208216</v>
      </c>
      <c r="AJ56" s="4">
        <f t="shared" si="15"/>
        <v>297.63108452082156</v>
      </c>
      <c r="AK56" s="8">
        <f t="shared" si="7"/>
        <v>0.20492185870257068</v>
      </c>
      <c r="AL56" s="8">
        <f t="shared" si="8"/>
        <v>427.17724678067572</v>
      </c>
      <c r="AM56" s="8">
        <f t="shared" si="9"/>
        <v>0.98042959334161284</v>
      </c>
      <c r="AN56" s="8">
        <f t="shared" si="10"/>
        <v>4.8861592106411464</v>
      </c>
      <c r="AO56" s="22">
        <f t="shared" si="11"/>
        <v>8.6993197595504283E-3</v>
      </c>
      <c r="AP56" s="22">
        <f t="shared" si="12"/>
        <v>8.6303794608164452E-2</v>
      </c>
      <c r="AQ56" s="19">
        <f t="shared" si="16"/>
        <v>8.6303794608164452E-2</v>
      </c>
      <c r="AX56">
        <v>0.18202094261630963</v>
      </c>
      <c r="AY56">
        <v>49.21551724137931</v>
      </c>
      <c r="AZ56">
        <v>2.0506465517241379</v>
      </c>
      <c r="BA56">
        <v>1.6610237068965519</v>
      </c>
      <c r="BB56">
        <v>8.3965517241379288</v>
      </c>
      <c r="BC56">
        <v>0.34985632183908039</v>
      </c>
      <c r="BD56">
        <v>1.3111673850574714</v>
      </c>
      <c r="BE56">
        <v>0.13111673850574715</v>
      </c>
      <c r="BF56">
        <v>0</v>
      </c>
      <c r="BG56">
        <v>24.310000000000002</v>
      </c>
      <c r="BH56">
        <v>0.17797966736163265</v>
      </c>
      <c r="BI56">
        <v>3.0398915252577505</v>
      </c>
      <c r="BJ56">
        <v>2.1200203497147552</v>
      </c>
      <c r="BK56">
        <v>0.35258227839069867</v>
      </c>
      <c r="BL56">
        <v>9.793952177519407E-4</v>
      </c>
      <c r="BP56" s="51">
        <f t="shared" si="17"/>
        <v>0.17803296846827726</v>
      </c>
      <c r="BQ56" s="51">
        <f t="shared" si="18"/>
        <v>5.2446695402298855E-2</v>
      </c>
      <c r="BR56" s="51">
        <f t="shared" si="19"/>
        <v>0.35424020316091026</v>
      </c>
      <c r="BS56" s="51">
        <f t="shared" si="20"/>
        <v>0.37749733425949694</v>
      </c>
      <c r="BT56" s="51">
        <f t="shared" si="21"/>
        <v>9.8400056433586174E-4</v>
      </c>
      <c r="BU56" s="51">
        <f t="shared" si="21"/>
        <v>1.0486037062763804E-3</v>
      </c>
    </row>
    <row r="57" spans="1:73" x14ac:dyDescent="0.25">
      <c r="A57" s="21">
        <v>43734.431944444441</v>
      </c>
      <c r="B57" s="17">
        <v>293937</v>
      </c>
      <c r="C57" s="17">
        <v>13.45</v>
      </c>
      <c r="D57" s="17">
        <v>27.43</v>
      </c>
      <c r="E57" s="17">
        <v>572.79999999999995</v>
      </c>
      <c r="F57" s="17">
        <v>81.8</v>
      </c>
      <c r="G57" s="17">
        <v>-109.5</v>
      </c>
      <c r="H57" s="17">
        <v>-10.94</v>
      </c>
      <c r="I57" s="17">
        <v>29.55</v>
      </c>
      <c r="J57" s="17">
        <v>302.7</v>
      </c>
      <c r="K57" s="17">
        <v>491</v>
      </c>
      <c r="L57" s="17">
        <v>-98.6</v>
      </c>
      <c r="M57" s="17">
        <v>0.14299999999999999</v>
      </c>
      <c r="N57" s="50">
        <v>463.3</v>
      </c>
      <c r="O57" s="17">
        <v>70.89</v>
      </c>
      <c r="P57" s="17">
        <v>392.4</v>
      </c>
      <c r="Q57" s="17">
        <v>366.5</v>
      </c>
      <c r="R57" s="17">
        <v>465.1</v>
      </c>
      <c r="S57" s="17">
        <v>23.37</v>
      </c>
      <c r="T57" s="17">
        <v>71.28</v>
      </c>
      <c r="U57" s="17">
        <v>0.52</v>
      </c>
      <c r="V57" s="17">
        <v>45.5</v>
      </c>
      <c r="W57" s="17">
        <v>25.5</v>
      </c>
      <c r="X57" s="17">
        <v>0.55600000000000005</v>
      </c>
      <c r="Y57" s="17">
        <v>5.5608079999999998</v>
      </c>
      <c r="Z57" s="7">
        <f t="shared" si="0"/>
        <v>24.435000000000002</v>
      </c>
      <c r="AA57" s="7">
        <f t="shared" si="13"/>
        <v>297.58499999999998</v>
      </c>
      <c r="AB57" s="2">
        <f t="shared" si="1"/>
        <v>463.96800000000002</v>
      </c>
      <c r="AC57" s="42">
        <f t="shared" si="2"/>
        <v>3.03155051919396</v>
      </c>
      <c r="AD57" s="42">
        <f t="shared" si="14"/>
        <v>2.1608892100814545</v>
      </c>
      <c r="AE57" s="42">
        <f t="shared" si="3"/>
        <v>0.85046122240515698</v>
      </c>
      <c r="AF57" s="42">
        <f t="shared" si="4"/>
        <v>378.16533931206982</v>
      </c>
      <c r="AG57" s="42">
        <f t="shared" si="5"/>
        <v>363.03872573958699</v>
      </c>
      <c r="AH57" s="6">
        <f t="shared" si="6"/>
        <v>351.84</v>
      </c>
      <c r="AI57" s="4">
        <v>24.2767077278248</v>
      </c>
      <c r="AJ57" s="4">
        <f t="shared" si="15"/>
        <v>297.42670772782481</v>
      </c>
      <c r="AK57" s="8">
        <f t="shared" si="7"/>
        <v>0.20518030687707028</v>
      </c>
      <c r="AL57" s="8">
        <f t="shared" si="8"/>
        <v>425.92665838395544</v>
      </c>
      <c r="AM57" s="8">
        <f t="shared" si="9"/>
        <v>1.7957762945311424</v>
      </c>
      <c r="AN57" s="8">
        <f t="shared" si="10"/>
        <v>-8.2804212657071901</v>
      </c>
      <c r="AO57" s="22">
        <f t="shared" si="11"/>
        <v>9.0716097404797014E-3</v>
      </c>
      <c r="AP57" s="22">
        <f t="shared" si="12"/>
        <v>8.99971912112177E-2</v>
      </c>
      <c r="AQ57" s="19">
        <f t="shared" si="16"/>
        <v>8.99971912112177E-2</v>
      </c>
      <c r="AX57">
        <v>0.1832127004603229</v>
      </c>
      <c r="AY57">
        <v>49.379310344827587</v>
      </c>
      <c r="AZ57">
        <v>2.0574712643678161</v>
      </c>
      <c r="BA57">
        <v>1.6665517241379311</v>
      </c>
      <c r="BB57">
        <v>8.5000000000000018</v>
      </c>
      <c r="BC57">
        <v>0.35416666666666674</v>
      </c>
      <c r="BD57">
        <v>1.3123850574712643</v>
      </c>
      <c r="BE57">
        <v>0.13123850574712645</v>
      </c>
      <c r="BF57">
        <v>0</v>
      </c>
      <c r="BG57">
        <v>24.435000000000002</v>
      </c>
      <c r="BH57">
        <v>0.59709307760031605</v>
      </c>
      <c r="BI57">
        <v>3.0627195121826198</v>
      </c>
      <c r="BJ57">
        <v>2.1831064682837713</v>
      </c>
      <c r="BK57">
        <v>0.35214509520820264</v>
      </c>
      <c r="BL57">
        <v>9.7818082002278507E-4</v>
      </c>
      <c r="BP57" s="51">
        <f t="shared" si="17"/>
        <v>0.59727189421615601</v>
      </c>
      <c r="BQ57" s="51">
        <f t="shared" si="18"/>
        <v>5.2495402298850573E-2</v>
      </c>
      <c r="BR57" s="51">
        <f t="shared" si="19"/>
        <v>0.35753133672037857</v>
      </c>
      <c r="BS57" s="51">
        <f t="shared" si="20"/>
        <v>0.38025089252415811</v>
      </c>
      <c r="BT57" s="51">
        <f t="shared" si="21"/>
        <v>9.9314260200105147E-4</v>
      </c>
      <c r="BU57" s="51">
        <f t="shared" si="21"/>
        <v>1.0562524792337726E-3</v>
      </c>
    </row>
    <row r="58" spans="1:73" x14ac:dyDescent="0.25">
      <c r="A58" s="21">
        <v>43734.431944444441</v>
      </c>
      <c r="B58" s="17">
        <v>293938</v>
      </c>
      <c r="C58" s="17">
        <v>13.45</v>
      </c>
      <c r="D58" s="17">
        <v>27.43</v>
      </c>
      <c r="E58" s="17">
        <v>575.29999999999995</v>
      </c>
      <c r="F58" s="17">
        <v>82.6</v>
      </c>
      <c r="G58" s="17">
        <v>-108.7</v>
      </c>
      <c r="H58" s="17">
        <v>-10.98</v>
      </c>
      <c r="I58" s="17">
        <v>29.58</v>
      </c>
      <c r="J58" s="17">
        <v>302.7</v>
      </c>
      <c r="K58" s="17">
        <v>492.7</v>
      </c>
      <c r="L58" s="17">
        <v>-97.7</v>
      </c>
      <c r="M58" s="17">
        <v>0.14399999999999999</v>
      </c>
      <c r="N58" s="50">
        <v>466.6</v>
      </c>
      <c r="O58" s="17">
        <v>71.61</v>
      </c>
      <c r="P58" s="17">
        <v>395</v>
      </c>
      <c r="Q58" s="17">
        <v>367.5</v>
      </c>
      <c r="R58" s="17">
        <v>465.2</v>
      </c>
      <c r="S58" s="17">
        <v>23.38</v>
      </c>
      <c r="T58" s="17">
        <v>71.13</v>
      </c>
      <c r="U58" s="17">
        <v>1.54</v>
      </c>
      <c r="V58" s="17">
        <v>355</v>
      </c>
      <c r="W58" s="17">
        <v>24.65</v>
      </c>
      <c r="X58" s="17">
        <v>0.56000000000000005</v>
      </c>
      <c r="Y58" s="17">
        <v>5.5959669999999999</v>
      </c>
      <c r="Z58" s="7">
        <f t="shared" si="0"/>
        <v>24.015000000000001</v>
      </c>
      <c r="AA58" s="7">
        <f t="shared" si="13"/>
        <v>297.16499999999996</v>
      </c>
      <c r="AB58" s="2">
        <f t="shared" si="1"/>
        <v>465.99299999999999</v>
      </c>
      <c r="AC58" s="42">
        <f t="shared" si="2"/>
        <v>2.9267275961643375</v>
      </c>
      <c r="AD58" s="42">
        <f t="shared" si="14"/>
        <v>2.0817813391516933</v>
      </c>
      <c r="AE58" s="42">
        <f t="shared" si="3"/>
        <v>0.84610839259208204</v>
      </c>
      <c r="AF58" s="42">
        <f t="shared" si="4"/>
        <v>374.11032113454417</v>
      </c>
      <c r="AG58" s="42">
        <f t="shared" si="5"/>
        <v>359.14590828916238</v>
      </c>
      <c r="AH58" s="6">
        <f t="shared" si="6"/>
        <v>352.8</v>
      </c>
      <c r="AI58" s="4">
        <v>23.704718699873499</v>
      </c>
      <c r="AJ58" s="4">
        <f t="shared" si="15"/>
        <v>296.8547186998735</v>
      </c>
      <c r="AK58" s="8">
        <f t="shared" si="7"/>
        <v>0.20431278168925993</v>
      </c>
      <c r="AL58" s="8">
        <f t="shared" si="8"/>
        <v>422.62128593930584</v>
      </c>
      <c r="AM58" s="8">
        <f t="shared" si="9"/>
        <v>3.090373157079902</v>
      </c>
      <c r="AN58" s="8">
        <f t="shared" si="10"/>
        <v>-27.932320080722576</v>
      </c>
      <c r="AO58" s="22">
        <f t="shared" si="11"/>
        <v>9.662671420903381E-3</v>
      </c>
      <c r="AP58" s="22">
        <f t="shared" si="12"/>
        <v>9.5860967607302019E-2</v>
      </c>
      <c r="AQ58" s="19">
        <f t="shared" si="16"/>
        <v>9.5860967607302019E-2</v>
      </c>
      <c r="AX58">
        <v>0.17923427738136713</v>
      </c>
      <c r="AY58">
        <v>49.594827586206897</v>
      </c>
      <c r="AZ58">
        <v>2.0664511494252875</v>
      </c>
      <c r="BA58">
        <v>1.6738254310344829</v>
      </c>
      <c r="BB58">
        <v>8.4224137931034484</v>
      </c>
      <c r="BC58">
        <v>0.35093390804597702</v>
      </c>
      <c r="BD58">
        <v>1.3228915229885059</v>
      </c>
      <c r="BE58">
        <v>0.1322891522988506</v>
      </c>
      <c r="BF58">
        <v>0</v>
      </c>
      <c r="BG58">
        <v>24.015000000000001</v>
      </c>
      <c r="BH58">
        <v>1.7683141144317052</v>
      </c>
      <c r="BI58">
        <v>2.9866050478885073</v>
      </c>
      <c r="BJ58">
        <v>2.1243721705630954</v>
      </c>
      <c r="BK58">
        <v>0.34912654056683184</v>
      </c>
      <c r="BL58">
        <v>9.6979594601897731E-4</v>
      </c>
      <c r="BP58" s="51">
        <f t="shared" si="17"/>
        <v>1.7688436867170774</v>
      </c>
      <c r="BQ58" s="51">
        <f t="shared" si="18"/>
        <v>5.2915660919540239E-2</v>
      </c>
      <c r="BR58" s="51">
        <f t="shared" si="19"/>
        <v>0.3640932558585151</v>
      </c>
      <c r="BS58" s="51">
        <f t="shared" si="20"/>
        <v>0.38529611148666687</v>
      </c>
      <c r="BT58" s="51">
        <f t="shared" si="21"/>
        <v>1.011370155162542E-3</v>
      </c>
      <c r="BU58" s="51">
        <f t="shared" si="21"/>
        <v>1.0702669763518523E-3</v>
      </c>
    </row>
    <row r="59" spans="1:73" x14ac:dyDescent="0.25">
      <c r="A59" s="21">
        <v>43734.432638888888</v>
      </c>
      <c r="B59" s="17">
        <v>293939</v>
      </c>
      <c r="C59" s="17">
        <v>13.46</v>
      </c>
      <c r="D59" s="17">
        <v>27.44</v>
      </c>
      <c r="E59" s="17">
        <v>577.5</v>
      </c>
      <c r="F59" s="17">
        <v>83.4</v>
      </c>
      <c r="G59" s="17">
        <v>-108</v>
      </c>
      <c r="H59" s="17">
        <v>-11.2</v>
      </c>
      <c r="I59" s="17">
        <v>29.57</v>
      </c>
      <c r="J59" s="17">
        <v>302.7</v>
      </c>
      <c r="K59" s="17">
        <v>494</v>
      </c>
      <c r="L59" s="17">
        <v>-96.8</v>
      </c>
      <c r="M59" s="17">
        <v>0.14399999999999999</v>
      </c>
      <c r="N59" s="50">
        <v>469.5</v>
      </c>
      <c r="O59" s="17">
        <v>72.22</v>
      </c>
      <c r="P59" s="17">
        <v>397.3</v>
      </c>
      <c r="Q59" s="17">
        <v>368.2</v>
      </c>
      <c r="R59" s="17">
        <v>465</v>
      </c>
      <c r="S59" s="17">
        <v>23.39</v>
      </c>
      <c r="T59" s="17">
        <v>68.98</v>
      </c>
      <c r="U59" s="17">
        <v>2.0950000000000002</v>
      </c>
      <c r="V59" s="17">
        <v>347</v>
      </c>
      <c r="W59" s="17">
        <v>23.6</v>
      </c>
      <c r="X59" s="17">
        <v>0.56200000000000006</v>
      </c>
      <c r="Y59" s="17">
        <v>5.6209020000000001</v>
      </c>
      <c r="Z59" s="7">
        <f t="shared" si="0"/>
        <v>23.495000000000001</v>
      </c>
      <c r="AA59" s="7">
        <f t="shared" si="13"/>
        <v>296.64499999999998</v>
      </c>
      <c r="AB59" s="2">
        <f t="shared" si="1"/>
        <v>467.77500000000003</v>
      </c>
      <c r="AC59" s="42">
        <f t="shared" si="2"/>
        <v>2.9345480275967231</v>
      </c>
      <c r="AD59" s="42">
        <f t="shared" si="14"/>
        <v>2.0242512294362198</v>
      </c>
      <c r="AE59" s="42">
        <f t="shared" si="3"/>
        <v>0.84293553435620772</v>
      </c>
      <c r="AF59" s="42">
        <f t="shared" si="4"/>
        <v>370.10551065328434</v>
      </c>
      <c r="AG59" s="42">
        <f t="shared" si="5"/>
        <v>355.30129022715295</v>
      </c>
      <c r="AH59" s="6">
        <f t="shared" si="6"/>
        <v>353.47199999999998</v>
      </c>
      <c r="AI59" s="4">
        <v>23.701172456505098</v>
      </c>
      <c r="AJ59" s="4">
        <f t="shared" si="15"/>
        <v>296.85117245650508</v>
      </c>
      <c r="AK59" s="8">
        <f t="shared" si="7"/>
        <v>0.20324209526110512</v>
      </c>
      <c r="AL59" s="8">
        <f t="shared" si="8"/>
        <v>422.72533294842231</v>
      </c>
      <c r="AM59" s="8">
        <f t="shared" si="9"/>
        <v>3.6044796347739294</v>
      </c>
      <c r="AN59" s="8">
        <f t="shared" si="10"/>
        <v>21.647796975688657</v>
      </c>
      <c r="AO59" s="22">
        <f t="shared" si="11"/>
        <v>8.5865921578412996E-3</v>
      </c>
      <c r="AP59" s="22">
        <f t="shared" si="12"/>
        <v>8.5185452018918348E-2</v>
      </c>
      <c r="AQ59" s="19">
        <f t="shared" si="16"/>
        <v>8.5185452018918348E-2</v>
      </c>
      <c r="AX59">
        <v>0.17440975750569798</v>
      </c>
      <c r="AY59">
        <v>49.78448275862069</v>
      </c>
      <c r="AZ59">
        <v>2.0743534482758621</v>
      </c>
      <c r="BA59">
        <v>1.6802262931034484</v>
      </c>
      <c r="BB59">
        <v>8.3448275862068986</v>
      </c>
      <c r="BC59">
        <v>0.34770114942528746</v>
      </c>
      <c r="BD59">
        <v>1.3325251436781609</v>
      </c>
      <c r="BE59">
        <v>0.1332525143678161</v>
      </c>
      <c r="BF59">
        <v>0</v>
      </c>
      <c r="BG59">
        <v>23.495000000000001</v>
      </c>
      <c r="BH59">
        <v>2.4055961491781965</v>
      </c>
      <c r="BI59">
        <v>2.8946585730758976</v>
      </c>
      <c r="BJ59">
        <v>1.9967354837077542</v>
      </c>
      <c r="BK59">
        <v>0.34987639866692261</v>
      </c>
      <c r="BL59">
        <v>9.7187888518589617E-4</v>
      </c>
      <c r="BP59" s="51">
        <f t="shared" si="17"/>
        <v>2.4063165738131671</v>
      </c>
      <c r="BQ59" s="51">
        <f t="shared" si="18"/>
        <v>5.3301005747126436E-2</v>
      </c>
      <c r="BR59" s="51">
        <f t="shared" si="19"/>
        <v>0.36989197977511407</v>
      </c>
      <c r="BS59" s="51">
        <f t="shared" si="20"/>
        <v>0.39027767212838049</v>
      </c>
      <c r="BT59" s="51">
        <f t="shared" si="21"/>
        <v>1.027477721597539E-3</v>
      </c>
      <c r="BU59" s="51">
        <f t="shared" si="21"/>
        <v>1.084104644801057E-3</v>
      </c>
    </row>
    <row r="60" spans="1:73" x14ac:dyDescent="0.25">
      <c r="A60" s="21">
        <v>43734.432638888888</v>
      </c>
      <c r="B60" s="17">
        <v>293940</v>
      </c>
      <c r="C60" s="17">
        <v>13.44</v>
      </c>
      <c r="D60" s="17">
        <v>27.45</v>
      </c>
      <c r="E60" s="17">
        <v>577.5</v>
      </c>
      <c r="F60" s="17">
        <v>82.9</v>
      </c>
      <c r="G60" s="17">
        <v>-108.7</v>
      </c>
      <c r="H60" s="17">
        <v>-12.25</v>
      </c>
      <c r="I60" s="17">
        <v>29.55</v>
      </c>
      <c r="J60" s="17">
        <v>302.7</v>
      </c>
      <c r="K60" s="17">
        <v>494.6</v>
      </c>
      <c r="L60" s="17">
        <v>-96.5</v>
      </c>
      <c r="M60" s="17">
        <v>0.14399999999999999</v>
      </c>
      <c r="N60" s="50">
        <v>468.7</v>
      </c>
      <c r="O60" s="17">
        <v>70.63</v>
      </c>
      <c r="P60" s="17">
        <v>398.1</v>
      </c>
      <c r="Q60" s="17">
        <v>367.3</v>
      </c>
      <c r="R60" s="17">
        <v>463.8</v>
      </c>
      <c r="S60" s="17">
        <v>23.39</v>
      </c>
      <c r="T60" s="17">
        <v>68.900000000000006</v>
      </c>
      <c r="U60" s="17">
        <v>0.56499999999999995</v>
      </c>
      <c r="V60" s="17">
        <v>229.5</v>
      </c>
      <c r="W60" s="17">
        <v>24.65</v>
      </c>
      <c r="X60" s="17">
        <v>0.56200000000000006</v>
      </c>
      <c r="Y60" s="17">
        <v>5.6162609999999997</v>
      </c>
      <c r="Z60" s="7">
        <f t="shared" si="0"/>
        <v>24.02</v>
      </c>
      <c r="AA60" s="7">
        <f t="shared" si="13"/>
        <v>297.16999999999996</v>
      </c>
      <c r="AB60" s="2">
        <f t="shared" si="1"/>
        <v>467.77500000000003</v>
      </c>
      <c r="AC60" s="42">
        <f t="shared" si="2"/>
        <v>3.0452704640892989</v>
      </c>
      <c r="AD60" s="42">
        <f t="shared" si="14"/>
        <v>2.0981913497575273</v>
      </c>
      <c r="AE60" s="42">
        <f t="shared" si="3"/>
        <v>0.84705690136528233</v>
      </c>
      <c r="AF60" s="42">
        <f t="shared" si="4"/>
        <v>374.5549156951451</v>
      </c>
      <c r="AG60" s="42">
        <f t="shared" si="5"/>
        <v>359.57271906733928</v>
      </c>
      <c r="AH60" s="6">
        <f t="shared" si="6"/>
        <v>352.608</v>
      </c>
      <c r="AI60" s="4">
        <v>24.309464771700402</v>
      </c>
      <c r="AJ60" s="4">
        <f t="shared" si="15"/>
        <v>297.45946477170037</v>
      </c>
      <c r="AK60" s="8">
        <f t="shared" si="7"/>
        <v>0.20432309496064491</v>
      </c>
      <c r="AL60" s="8">
        <f t="shared" si="8"/>
        <v>426.21940896483045</v>
      </c>
      <c r="AM60" s="8">
        <f t="shared" si="9"/>
        <v>1.8718661310307423</v>
      </c>
      <c r="AN60" s="8">
        <f t="shared" si="10"/>
        <v>15.783778875199143</v>
      </c>
      <c r="AO60" s="22">
        <f t="shared" si="11"/>
        <v>8.6209031343139654E-3</v>
      </c>
      <c r="AP60" s="22">
        <f t="shared" si="12"/>
        <v>8.5525842710161934E-2</v>
      </c>
      <c r="AQ60" s="19">
        <f t="shared" si="16"/>
        <v>8.5525842710161934E-2</v>
      </c>
      <c r="AX60">
        <v>0.17928120754735713</v>
      </c>
      <c r="AY60">
        <v>49.78448275862069</v>
      </c>
      <c r="AZ60">
        <v>2.0743534482758621</v>
      </c>
      <c r="BA60">
        <v>1.6802262931034484</v>
      </c>
      <c r="BB60">
        <v>8.318965517241379</v>
      </c>
      <c r="BC60">
        <v>0.34662356321839077</v>
      </c>
      <c r="BD60">
        <v>1.3336027298850577</v>
      </c>
      <c r="BE60">
        <v>0.13336027298850578</v>
      </c>
      <c r="BF60">
        <v>0</v>
      </c>
      <c r="BG60">
        <v>24.02</v>
      </c>
      <c r="BH60">
        <v>0.64876459393111252</v>
      </c>
      <c r="BI60">
        <v>2.9875013739965537</v>
      </c>
      <c r="BJ60">
        <v>2.0583884466836255</v>
      </c>
      <c r="BK60">
        <v>0.35646107858818932</v>
      </c>
      <c r="BL60">
        <v>9.9016966274497039E-4</v>
      </c>
      <c r="BP60" s="51">
        <f t="shared" si="17"/>
        <v>0.64895888506178478</v>
      </c>
      <c r="BQ60" s="51">
        <f t="shared" si="18"/>
        <v>5.3344109195402306E-2</v>
      </c>
      <c r="BR60" s="51">
        <f t="shared" si="19"/>
        <v>0.36245735609203844</v>
      </c>
      <c r="BS60" s="51">
        <f t="shared" si="20"/>
        <v>0.3853231556470692</v>
      </c>
      <c r="BT60" s="51">
        <f t="shared" si="21"/>
        <v>1.0068259891445512E-3</v>
      </c>
      <c r="BU60" s="51">
        <f t="shared" si="21"/>
        <v>1.0703420990196366E-3</v>
      </c>
    </row>
    <row r="61" spans="1:73" x14ac:dyDescent="0.25">
      <c r="A61" s="21">
        <v>43734.432638888888</v>
      </c>
      <c r="B61" s="17">
        <v>293941</v>
      </c>
      <c r="C61" s="17">
        <v>13.45</v>
      </c>
      <c r="D61" s="17">
        <v>27.46</v>
      </c>
      <c r="E61" s="17">
        <v>577.5</v>
      </c>
      <c r="F61" s="17">
        <v>82.5</v>
      </c>
      <c r="G61" s="17">
        <v>-109.1</v>
      </c>
      <c r="H61" s="17">
        <v>-11.63</v>
      </c>
      <c r="I61" s="17">
        <v>29.56</v>
      </c>
      <c r="J61" s="17">
        <v>302.7</v>
      </c>
      <c r="K61" s="17">
        <v>495.1</v>
      </c>
      <c r="L61" s="17">
        <v>-97.4</v>
      </c>
      <c r="M61" s="17">
        <v>0.14299999999999999</v>
      </c>
      <c r="N61" s="50">
        <v>468.4</v>
      </c>
      <c r="O61" s="17">
        <v>70.819999999999993</v>
      </c>
      <c r="P61" s="17">
        <v>397.6</v>
      </c>
      <c r="Q61" s="17">
        <v>367</v>
      </c>
      <c r="R61" s="17">
        <v>464.4</v>
      </c>
      <c r="S61" s="17">
        <v>23.39</v>
      </c>
      <c r="T61" s="17">
        <v>70.63</v>
      </c>
      <c r="U61" s="17">
        <v>1.0649999999999999</v>
      </c>
      <c r="V61" s="17">
        <v>187.5</v>
      </c>
      <c r="W61" s="17">
        <v>25.1</v>
      </c>
      <c r="X61" s="17">
        <v>0.56100000000000005</v>
      </c>
      <c r="Y61" s="17">
        <v>5.6139900000000003</v>
      </c>
      <c r="Z61" s="7">
        <f t="shared" si="0"/>
        <v>24.245000000000001</v>
      </c>
      <c r="AA61" s="7">
        <f t="shared" si="13"/>
        <v>297.39499999999998</v>
      </c>
      <c r="AB61" s="2">
        <f t="shared" si="1"/>
        <v>467.77500000000003</v>
      </c>
      <c r="AC61" s="42">
        <f t="shared" si="2"/>
        <v>2.9915887492777773</v>
      </c>
      <c r="AD61" s="42">
        <f t="shared" si="14"/>
        <v>2.1129591336148938</v>
      </c>
      <c r="AE61" s="42">
        <f t="shared" si="3"/>
        <v>0.84781512499331912</v>
      </c>
      <c r="AF61" s="42">
        <f t="shared" si="4"/>
        <v>376.02686108438877</v>
      </c>
      <c r="AG61" s="42">
        <f t="shared" si="5"/>
        <v>360.98578664101319</v>
      </c>
      <c r="AH61" s="6">
        <f t="shared" si="6"/>
        <v>352.32</v>
      </c>
      <c r="AI61" s="4">
        <v>24.058090800826001</v>
      </c>
      <c r="AJ61" s="4">
        <f t="shared" si="15"/>
        <v>297.20809080082597</v>
      </c>
      <c r="AK61" s="8">
        <f t="shared" si="7"/>
        <v>0.20478755146393496</v>
      </c>
      <c r="AL61" s="8">
        <f t="shared" si="8"/>
        <v>424.66861287913861</v>
      </c>
      <c r="AM61" s="8">
        <f t="shared" si="9"/>
        <v>2.5699540973527135</v>
      </c>
      <c r="AN61" s="8">
        <f t="shared" si="10"/>
        <v>-13.992539053347247</v>
      </c>
      <c r="AO61" s="22">
        <f t="shared" si="11"/>
        <v>9.3280898992847815E-3</v>
      </c>
      <c r="AP61" s="22">
        <f t="shared" si="12"/>
        <v>9.2541667280427856E-2</v>
      </c>
      <c r="AQ61" s="19">
        <f t="shared" si="16"/>
        <v>9.2541667280427856E-2</v>
      </c>
      <c r="AX61">
        <v>0.18140381542656281</v>
      </c>
      <c r="AY61">
        <v>49.78448275862069</v>
      </c>
      <c r="AZ61">
        <v>2.0743534482758621</v>
      </c>
      <c r="BA61">
        <v>1.6802262931034484</v>
      </c>
      <c r="BB61">
        <v>8.3965517241379288</v>
      </c>
      <c r="BC61">
        <v>0.34985632183908039</v>
      </c>
      <c r="BD61">
        <v>1.330369971264368</v>
      </c>
      <c r="BE61">
        <v>0.1330369971264368</v>
      </c>
      <c r="BF61">
        <v>0</v>
      </c>
      <c r="BG61">
        <v>24.245000000000001</v>
      </c>
      <c r="BH61">
        <v>1.2228925531621855</v>
      </c>
      <c r="BI61">
        <v>3.028079737333301</v>
      </c>
      <c r="BJ61">
        <v>2.1387327184785105</v>
      </c>
      <c r="BK61">
        <v>0.35446667829582634</v>
      </c>
      <c r="BL61">
        <v>9.8462966193285108E-4</v>
      </c>
      <c r="BP61" s="51">
        <f t="shared" si="17"/>
        <v>1.2232587833465502</v>
      </c>
      <c r="BQ61" s="51">
        <f t="shared" si="18"/>
        <v>5.3214798850574722E-2</v>
      </c>
      <c r="BR61" s="51">
        <f t="shared" si="19"/>
        <v>0.36523184109372447</v>
      </c>
      <c r="BS61" s="51">
        <f t="shared" si="20"/>
        <v>0.38733908089288904</v>
      </c>
      <c r="BT61" s="51">
        <f t="shared" si="21"/>
        <v>1.0145328919270123E-3</v>
      </c>
      <c r="BU61" s="51">
        <f t="shared" si="21"/>
        <v>1.0759418913691362E-3</v>
      </c>
    </row>
    <row r="62" spans="1:73" x14ac:dyDescent="0.25">
      <c r="A62" s="21">
        <v>43734.432638888888</v>
      </c>
      <c r="B62" s="17">
        <v>293942</v>
      </c>
      <c r="C62" s="17">
        <v>13.46</v>
      </c>
      <c r="D62" s="17">
        <v>27.46</v>
      </c>
      <c r="E62" s="17">
        <v>579</v>
      </c>
      <c r="F62" s="17">
        <v>82.7</v>
      </c>
      <c r="G62" s="17">
        <v>-109</v>
      </c>
      <c r="H62" s="17">
        <v>-11.32</v>
      </c>
      <c r="I62" s="17">
        <v>29.57</v>
      </c>
      <c r="J62" s="17">
        <v>302.7</v>
      </c>
      <c r="K62" s="17">
        <v>496.3</v>
      </c>
      <c r="L62" s="17">
        <v>-97.7</v>
      </c>
      <c r="M62" s="17">
        <v>0.14299999999999999</v>
      </c>
      <c r="N62" s="50">
        <v>470</v>
      </c>
      <c r="O62" s="17">
        <v>71.39</v>
      </c>
      <c r="P62" s="17">
        <v>398.6</v>
      </c>
      <c r="Q62" s="17">
        <v>367.1</v>
      </c>
      <c r="R62" s="17">
        <v>464.8</v>
      </c>
      <c r="S62" s="17">
        <v>23.39</v>
      </c>
      <c r="T62" s="17">
        <v>70.58</v>
      </c>
      <c r="U62" s="17">
        <v>1.3049999999999999</v>
      </c>
      <c r="V62" s="17">
        <v>346</v>
      </c>
      <c r="W62" s="17">
        <v>25</v>
      </c>
      <c r="X62" s="17">
        <v>0.56299999999999994</v>
      </c>
      <c r="Y62" s="17">
        <v>5.6293309999999996</v>
      </c>
      <c r="Z62" s="7">
        <f t="shared" si="0"/>
        <v>24.195</v>
      </c>
      <c r="AA62" s="7">
        <f t="shared" si="13"/>
        <v>297.34499999999997</v>
      </c>
      <c r="AB62" s="2">
        <f t="shared" si="1"/>
        <v>468.99</v>
      </c>
      <c r="AC62" s="42">
        <f t="shared" si="2"/>
        <v>3.2060494410222824</v>
      </c>
      <c r="AD62" s="42">
        <f t="shared" si="14"/>
        <v>2.2628296954735267</v>
      </c>
      <c r="AE62" s="42">
        <f t="shared" si="3"/>
        <v>0.85618456195111758</v>
      </c>
      <c r="AF62" s="42">
        <f t="shared" si="4"/>
        <v>379.48359983224145</v>
      </c>
      <c r="AG62" s="42">
        <f t="shared" si="5"/>
        <v>364.3042558389518</v>
      </c>
      <c r="AH62" s="6">
        <f t="shared" si="6"/>
        <v>352.416</v>
      </c>
      <c r="AI62" s="4">
        <v>25.108509294153599</v>
      </c>
      <c r="AJ62" s="4">
        <f t="shared" si="15"/>
        <v>298.25850929415355</v>
      </c>
      <c r="AK62" s="8">
        <f t="shared" si="7"/>
        <v>0.20468427814570542</v>
      </c>
      <c r="AL62" s="8">
        <f t="shared" si="8"/>
        <v>430.94409879771558</v>
      </c>
      <c r="AM62" s="8">
        <f t="shared" si="9"/>
        <v>2.8448267192396797</v>
      </c>
      <c r="AN62" s="8">
        <f t="shared" si="10"/>
        <v>75.70233463445166</v>
      </c>
      <c r="AO62" s="22">
        <f t="shared" si="11"/>
        <v>7.1713966939460361E-3</v>
      </c>
      <c r="AP62" s="22">
        <f t="shared" si="12"/>
        <v>7.1145648675405571E-2</v>
      </c>
      <c r="AQ62" s="19">
        <f t="shared" si="16"/>
        <v>7.1145648675405571E-2</v>
      </c>
      <c r="AX62">
        <v>0.18093030326128257</v>
      </c>
      <c r="AY62">
        <v>49.913793103448278</v>
      </c>
      <c r="AZ62">
        <v>2.0797413793103448</v>
      </c>
      <c r="BA62">
        <v>1.6845905172413793</v>
      </c>
      <c r="BB62">
        <v>8.4224137931034484</v>
      </c>
      <c r="BC62">
        <v>0.35093390804597702</v>
      </c>
      <c r="BD62">
        <v>1.3336566091954023</v>
      </c>
      <c r="BE62">
        <v>0.13336566091954025</v>
      </c>
      <c r="BF62">
        <v>0</v>
      </c>
      <c r="BG62">
        <v>24.195</v>
      </c>
      <c r="BH62">
        <v>1.4984739735931007</v>
      </c>
      <c r="BI62">
        <v>3.0190210107293969</v>
      </c>
      <c r="BJ62">
        <v>2.1308250293728084</v>
      </c>
      <c r="BK62">
        <v>0.35433504129050436</v>
      </c>
      <c r="BL62">
        <v>9.8426400358473439E-4</v>
      </c>
      <c r="BP62" s="51">
        <f t="shared" si="17"/>
        <v>1.4989227345232374</v>
      </c>
      <c r="BQ62" s="51">
        <f t="shared" si="18"/>
        <v>5.3346264367816094E-2</v>
      </c>
      <c r="BR62" s="51">
        <f t="shared" si="19"/>
        <v>0.36733079599222324</v>
      </c>
      <c r="BS62" s="51">
        <f t="shared" si="20"/>
        <v>0.38911554810482729</v>
      </c>
      <c r="BT62" s="51">
        <f t="shared" si="21"/>
        <v>1.02036332220062E-3</v>
      </c>
      <c r="BU62" s="51">
        <f t="shared" si="21"/>
        <v>1.0808765225134092E-3</v>
      </c>
    </row>
    <row r="63" spans="1:73" x14ac:dyDescent="0.25">
      <c r="A63" s="21">
        <v>43734.432638888888</v>
      </c>
      <c r="B63" s="17">
        <v>293943</v>
      </c>
      <c r="C63" s="17">
        <v>13.45</v>
      </c>
      <c r="D63" s="17">
        <v>27.47</v>
      </c>
      <c r="E63" s="17">
        <v>579.79999999999995</v>
      </c>
      <c r="F63" s="17">
        <v>82.9</v>
      </c>
      <c r="G63" s="17">
        <v>-109</v>
      </c>
      <c r="H63" s="17">
        <v>-10.57</v>
      </c>
      <c r="I63" s="17">
        <v>29.58</v>
      </c>
      <c r="J63" s="17">
        <v>302.7</v>
      </c>
      <c r="K63" s="17">
        <v>496.9</v>
      </c>
      <c r="L63" s="17">
        <v>-98.4</v>
      </c>
      <c r="M63" s="17">
        <v>0.14299999999999999</v>
      </c>
      <c r="N63" s="50">
        <v>470.8</v>
      </c>
      <c r="O63" s="17">
        <v>72.38</v>
      </c>
      <c r="P63" s="17">
        <v>398.4</v>
      </c>
      <c r="Q63" s="17">
        <v>367.2</v>
      </c>
      <c r="R63" s="17">
        <v>465.6</v>
      </c>
      <c r="S63" s="17">
        <v>23.39</v>
      </c>
      <c r="T63" s="17">
        <v>71.69</v>
      </c>
      <c r="U63" s="17">
        <v>0.48499999999999999</v>
      </c>
      <c r="V63" s="17">
        <v>38.5</v>
      </c>
      <c r="W63" s="17">
        <v>25.45</v>
      </c>
      <c r="X63" s="17">
        <v>0.56299999999999994</v>
      </c>
      <c r="Y63" s="17">
        <v>5.625254</v>
      </c>
      <c r="Z63" s="7">
        <f t="shared" si="0"/>
        <v>24.42</v>
      </c>
      <c r="AA63" s="7">
        <f t="shared" si="13"/>
        <v>297.57</v>
      </c>
      <c r="AB63" s="2">
        <f t="shared" si="1"/>
        <v>469.63799999999998</v>
      </c>
      <c r="AC63" s="42">
        <f t="shared" si="2"/>
        <v>3.3746400536663752</v>
      </c>
      <c r="AD63" s="42">
        <f t="shared" si="14"/>
        <v>2.4192794544734242</v>
      </c>
      <c r="AE63" s="42">
        <f t="shared" si="3"/>
        <v>0.86431550221428144</v>
      </c>
      <c r="AF63" s="42">
        <f t="shared" si="4"/>
        <v>384.24828810783549</v>
      </c>
      <c r="AG63" s="42">
        <f t="shared" si="5"/>
        <v>368.87835658352208</v>
      </c>
      <c r="AH63" s="6">
        <f t="shared" si="6"/>
        <v>352.512</v>
      </c>
      <c r="AI63" s="4">
        <v>25.910393945486302</v>
      </c>
      <c r="AJ63" s="4">
        <f t="shared" si="15"/>
        <v>299.06039394548628</v>
      </c>
      <c r="AK63" s="8">
        <f t="shared" si="7"/>
        <v>0.2051492816291072</v>
      </c>
      <c r="AL63" s="8">
        <f t="shared" si="8"/>
        <v>435.69328704206089</v>
      </c>
      <c r="AM63" s="8">
        <f t="shared" si="9"/>
        <v>1.7342888492116879</v>
      </c>
      <c r="AN63" s="8">
        <f t="shared" si="10"/>
        <v>75.294454985171669</v>
      </c>
      <c r="AO63" s="22">
        <f t="shared" si="11"/>
        <v>7.0894365894540396E-3</v>
      </c>
      <c r="AP63" s="22">
        <f t="shared" si="12"/>
        <v>7.0332542798204598E-2</v>
      </c>
      <c r="AQ63" s="19">
        <f t="shared" si="16"/>
        <v>7.0332542798204598E-2</v>
      </c>
      <c r="AX63">
        <v>0.18306934319733328</v>
      </c>
      <c r="AY63">
        <v>49.982758620689651</v>
      </c>
      <c r="AZ63">
        <v>2.0826149425287355</v>
      </c>
      <c r="BA63">
        <v>1.6869181034482759</v>
      </c>
      <c r="BB63">
        <v>8.4827586206896584</v>
      </c>
      <c r="BC63">
        <v>0.35344827586206912</v>
      </c>
      <c r="BD63">
        <v>1.3334698275862067</v>
      </c>
      <c r="BE63">
        <v>0.13334698275862067</v>
      </c>
      <c r="BF63">
        <v>0</v>
      </c>
      <c r="BG63">
        <v>24.42</v>
      </c>
      <c r="BH63">
        <v>0.55690412045414084</v>
      </c>
      <c r="BI63">
        <v>3.0599722823426898</v>
      </c>
      <c r="BJ63">
        <v>2.1936941292114742</v>
      </c>
      <c r="BK63">
        <v>0.35735596110663259</v>
      </c>
      <c r="BL63">
        <v>9.9265544751842385E-4</v>
      </c>
      <c r="BP63" s="51">
        <f t="shared" si="17"/>
        <v>0.55707090133622239</v>
      </c>
      <c r="BQ63" s="51">
        <f t="shared" si="18"/>
        <v>5.3338793103448266E-2</v>
      </c>
      <c r="BR63" s="51">
        <f t="shared" si="19"/>
        <v>0.36246933034068141</v>
      </c>
      <c r="BS63" s="51">
        <f t="shared" si="20"/>
        <v>0.38560580882211909</v>
      </c>
      <c r="BT63" s="51">
        <f t="shared" si="21"/>
        <v>1.0068592509463372E-3</v>
      </c>
      <c r="BU63" s="51">
        <f t="shared" si="21"/>
        <v>1.0711272467281085E-3</v>
      </c>
    </row>
    <row r="64" spans="1:73" x14ac:dyDescent="0.25">
      <c r="A64" s="21">
        <v>43734.432638888888</v>
      </c>
      <c r="B64" s="17">
        <v>293944</v>
      </c>
      <c r="C64" s="17">
        <v>13.46</v>
      </c>
      <c r="D64" s="17">
        <v>27.48</v>
      </c>
      <c r="E64" s="17">
        <v>580.6</v>
      </c>
      <c r="F64" s="17">
        <v>82.9</v>
      </c>
      <c r="G64" s="17">
        <v>-109.8</v>
      </c>
      <c r="H64" s="17">
        <v>-9.8699999999999992</v>
      </c>
      <c r="I64" s="17">
        <v>29.6</v>
      </c>
      <c r="J64" s="17">
        <v>302.8</v>
      </c>
      <c r="K64" s="17">
        <v>497.7</v>
      </c>
      <c r="L64" s="17">
        <v>-100</v>
      </c>
      <c r="M64" s="17">
        <v>0.14299999999999999</v>
      </c>
      <c r="N64" s="50">
        <v>470.7</v>
      </c>
      <c r="O64" s="17">
        <v>73.010000000000005</v>
      </c>
      <c r="P64" s="17">
        <v>397.7</v>
      </c>
      <c r="Q64" s="17">
        <v>366.5</v>
      </c>
      <c r="R64" s="17">
        <v>466.5</v>
      </c>
      <c r="S64" s="17">
        <v>23.39</v>
      </c>
      <c r="T64" s="17">
        <v>71.739999999999995</v>
      </c>
      <c r="U64" s="17">
        <v>0.45</v>
      </c>
      <c r="V64" s="17">
        <v>80</v>
      </c>
      <c r="W64" s="17">
        <v>25.7</v>
      </c>
      <c r="X64" s="17">
        <v>0.56299999999999994</v>
      </c>
      <c r="Y64" s="17">
        <v>5.6340479999999999</v>
      </c>
      <c r="Z64" s="7">
        <f t="shared" si="0"/>
        <v>24.545000000000002</v>
      </c>
      <c r="AA64" s="7">
        <f t="shared" si="13"/>
        <v>297.69499999999999</v>
      </c>
      <c r="AB64" s="2">
        <f t="shared" si="1"/>
        <v>470.28600000000006</v>
      </c>
      <c r="AC64" s="42">
        <f t="shared" si="2"/>
        <v>3.2336081954286802</v>
      </c>
      <c r="AD64" s="42">
        <f t="shared" si="14"/>
        <v>2.3197905194005348</v>
      </c>
      <c r="AE64" s="42">
        <f t="shared" si="3"/>
        <v>0.85908926185108414</v>
      </c>
      <c r="AF64" s="42">
        <f t="shared" si="4"/>
        <v>382.56700518031141</v>
      </c>
      <c r="AG64" s="42">
        <f t="shared" si="5"/>
        <v>367.26432497309895</v>
      </c>
      <c r="AH64" s="6">
        <f t="shared" si="6"/>
        <v>351.84</v>
      </c>
      <c r="AI64" s="4">
        <v>25.270514957108801</v>
      </c>
      <c r="AJ64" s="4">
        <f t="shared" si="15"/>
        <v>298.42051495710876</v>
      </c>
      <c r="AK64" s="8">
        <f t="shared" si="7"/>
        <v>0.20540792094581764</v>
      </c>
      <c r="AL64" s="8">
        <f t="shared" si="8"/>
        <v>431.84540926188123</v>
      </c>
      <c r="AM64" s="8">
        <f t="shared" si="9"/>
        <v>1.6705397705532186</v>
      </c>
      <c r="AN64" s="8">
        <f t="shared" si="10"/>
        <v>35.305606316158617</v>
      </c>
      <c r="AO64" s="22">
        <f t="shared" si="11"/>
        <v>8.0876538796751177E-3</v>
      </c>
      <c r="AP64" s="22">
        <f t="shared" si="12"/>
        <v>8.0235609057492274E-2</v>
      </c>
      <c r="AQ64" s="19">
        <f t="shared" si="16"/>
        <v>8.0235609057492274E-2</v>
      </c>
      <c r="AX64">
        <v>0.18426688097279342</v>
      </c>
      <c r="AY64">
        <v>50.051724137931039</v>
      </c>
      <c r="AZ64">
        <v>2.0854885057471266</v>
      </c>
      <c r="BA64">
        <v>1.6892456896551726</v>
      </c>
      <c r="BB64">
        <v>8.6206896551724146</v>
      </c>
      <c r="BC64">
        <v>0.35919540229885061</v>
      </c>
      <c r="BD64">
        <v>1.330050287356322</v>
      </c>
      <c r="BE64">
        <v>0.13300502873563222</v>
      </c>
      <c r="BF64">
        <v>0</v>
      </c>
      <c r="BG64">
        <v>24.545000000000002</v>
      </c>
      <c r="BH64">
        <v>0.51671516330796574</v>
      </c>
      <c r="BI64">
        <v>3.0829316858066473</v>
      </c>
      <c r="BJ64">
        <v>2.2116951913976886</v>
      </c>
      <c r="BK64">
        <v>0.35729213768068907</v>
      </c>
      <c r="BL64">
        <v>9.9247816022413624E-4</v>
      </c>
      <c r="BP64" s="51">
        <f t="shared" si="17"/>
        <v>0.51686990845628888</v>
      </c>
      <c r="BQ64" s="51">
        <f t="shared" si="18"/>
        <v>5.3202011494252882E-2</v>
      </c>
      <c r="BR64" s="51">
        <f t="shared" si="19"/>
        <v>0.36202546334344804</v>
      </c>
      <c r="BS64" s="51">
        <f t="shared" si="20"/>
        <v>0.38520355443854815</v>
      </c>
      <c r="BT64" s="51">
        <f t="shared" si="21"/>
        <v>1.0056262870651335E-3</v>
      </c>
      <c r="BU64" s="51">
        <f t="shared" si="21"/>
        <v>1.0700098734404116E-3</v>
      </c>
    </row>
    <row r="65" spans="1:73" x14ac:dyDescent="0.25">
      <c r="A65" s="21">
        <v>43734.433333333334</v>
      </c>
      <c r="B65" s="17">
        <v>293945</v>
      </c>
      <c r="C65" s="17">
        <v>13.46</v>
      </c>
      <c r="D65" s="17">
        <v>27.49</v>
      </c>
      <c r="E65" s="17">
        <v>581.29999999999995</v>
      </c>
      <c r="F65" s="17">
        <v>83.1</v>
      </c>
      <c r="G65" s="17">
        <v>-109.6</v>
      </c>
      <c r="H65" s="17">
        <v>-9.5500000000000007</v>
      </c>
      <c r="I65" s="17">
        <v>29.64</v>
      </c>
      <c r="J65" s="17">
        <v>302.8</v>
      </c>
      <c r="K65" s="17">
        <v>498.2</v>
      </c>
      <c r="L65" s="17">
        <v>-100.1</v>
      </c>
      <c r="M65" s="17">
        <v>0.14299999999999999</v>
      </c>
      <c r="N65" s="50">
        <v>471.7</v>
      </c>
      <c r="O65" s="17">
        <v>73.5</v>
      </c>
      <c r="P65" s="17">
        <v>398.2</v>
      </c>
      <c r="Q65" s="17">
        <v>367</v>
      </c>
      <c r="R65" s="17">
        <v>467</v>
      </c>
      <c r="S65" s="17">
        <v>23.39</v>
      </c>
      <c r="T65" s="17">
        <v>72.12</v>
      </c>
      <c r="U65" s="17">
        <v>1.0900000000000001</v>
      </c>
      <c r="V65" s="17">
        <v>313.5</v>
      </c>
      <c r="W65" s="17">
        <v>25.7</v>
      </c>
      <c r="X65" s="17">
        <v>0.56399999999999995</v>
      </c>
      <c r="Y65" s="17">
        <v>5.6446259999999997</v>
      </c>
      <c r="Z65" s="7">
        <f t="shared" si="0"/>
        <v>24.545000000000002</v>
      </c>
      <c r="AA65" s="7">
        <f t="shared" si="13"/>
        <v>297.69499999999999</v>
      </c>
      <c r="AB65" s="2">
        <f t="shared" si="1"/>
        <v>470.85300000000001</v>
      </c>
      <c r="AC65" s="42">
        <f t="shared" si="2"/>
        <v>3.1906072881912153</v>
      </c>
      <c r="AD65" s="42">
        <f t="shared" si="14"/>
        <v>2.3010659762435046</v>
      </c>
      <c r="AE65" s="42">
        <f t="shared" si="3"/>
        <v>0.8580942143442376</v>
      </c>
      <c r="AF65" s="42">
        <f t="shared" si="4"/>
        <v>382.12389366488378</v>
      </c>
      <c r="AG65" s="42">
        <f t="shared" si="5"/>
        <v>366.83893791828842</v>
      </c>
      <c r="AH65" s="6">
        <f t="shared" si="6"/>
        <v>352.32</v>
      </c>
      <c r="AI65" s="4">
        <v>25.066264624535499</v>
      </c>
      <c r="AJ65" s="4">
        <f t="shared" si="15"/>
        <v>298.21626462453548</v>
      </c>
      <c r="AK65" s="8">
        <f t="shared" si="7"/>
        <v>0.20540792094581764</v>
      </c>
      <c r="AL65" s="8">
        <f t="shared" si="8"/>
        <v>430.62327071035492</v>
      </c>
      <c r="AM65" s="8">
        <f t="shared" si="9"/>
        <v>2.5999429080270211</v>
      </c>
      <c r="AN65" s="8">
        <f t="shared" si="10"/>
        <v>39.478673223515699</v>
      </c>
      <c r="AO65" s="22">
        <f t="shared" si="11"/>
        <v>8.0442752918043897E-3</v>
      </c>
      <c r="AP65" s="22">
        <f t="shared" si="12"/>
        <v>7.9805260841601305E-2</v>
      </c>
      <c r="AQ65" s="19">
        <f t="shared" si="16"/>
        <v>7.9805260841601305E-2</v>
      </c>
      <c r="AX65">
        <v>0.18426688097279342</v>
      </c>
      <c r="AY65">
        <v>50.112068965517238</v>
      </c>
      <c r="AZ65">
        <v>2.0880028735632181</v>
      </c>
      <c r="BA65">
        <v>1.6912823275862068</v>
      </c>
      <c r="BB65">
        <v>8.6206896551724146</v>
      </c>
      <c r="BC65">
        <v>0.35919540229885061</v>
      </c>
      <c r="BD65">
        <v>1.3320869252873562</v>
      </c>
      <c r="BE65">
        <v>0.13320869252873563</v>
      </c>
      <c r="BF65">
        <v>0</v>
      </c>
      <c r="BG65">
        <v>24.545000000000002</v>
      </c>
      <c r="BH65">
        <v>1.2515989511237393</v>
      </c>
      <c r="BI65">
        <v>3.0829316858066473</v>
      </c>
      <c r="BJ65">
        <v>2.2234103318037541</v>
      </c>
      <c r="BK65">
        <v>0.35505472151081618</v>
      </c>
      <c r="BL65">
        <v>9.8626311530782278E-4</v>
      </c>
      <c r="BP65" s="51">
        <f t="shared" si="17"/>
        <v>1.2519737782607885</v>
      </c>
      <c r="BQ65" s="51">
        <f t="shared" si="18"/>
        <v>5.3283477011494246E-2</v>
      </c>
      <c r="BR65" s="51">
        <f t="shared" si="19"/>
        <v>0.36595505934294065</v>
      </c>
      <c r="BS65" s="51">
        <f t="shared" si="20"/>
        <v>0.38816425221985079</v>
      </c>
      <c r="BT65" s="51">
        <f t="shared" si="21"/>
        <v>1.0165418315081685E-3</v>
      </c>
      <c r="BU65" s="51">
        <f t="shared" si="21"/>
        <v>1.0782340339440301E-3</v>
      </c>
    </row>
    <row r="66" spans="1:73" x14ac:dyDescent="0.25">
      <c r="A66" s="21">
        <v>43734.433333333334</v>
      </c>
      <c r="B66" s="17">
        <v>293946</v>
      </c>
      <c r="C66" s="17">
        <v>13.46</v>
      </c>
      <c r="D66" s="17">
        <v>27.49</v>
      </c>
      <c r="E66" s="17">
        <v>582.70000000000005</v>
      </c>
      <c r="F66" s="17">
        <v>83.7</v>
      </c>
      <c r="G66" s="17">
        <v>-109.6</v>
      </c>
      <c r="H66" s="17">
        <v>-10.09</v>
      </c>
      <c r="I66" s="17">
        <v>29.67</v>
      </c>
      <c r="J66" s="17">
        <v>302.8</v>
      </c>
      <c r="K66" s="17">
        <v>499</v>
      </c>
      <c r="L66" s="17">
        <v>-99.5</v>
      </c>
      <c r="M66" s="17">
        <v>0.14399999999999999</v>
      </c>
      <c r="N66" s="50">
        <v>473</v>
      </c>
      <c r="O66" s="17">
        <v>73.569999999999993</v>
      </c>
      <c r="P66" s="17">
        <v>399.5</v>
      </c>
      <c r="Q66" s="17">
        <v>367.2</v>
      </c>
      <c r="R66" s="17">
        <v>466.7</v>
      </c>
      <c r="S66" s="17">
        <v>23.41</v>
      </c>
      <c r="T66" s="17">
        <v>72.150000000000006</v>
      </c>
      <c r="U66" s="17">
        <v>0.65500000000000003</v>
      </c>
      <c r="V66" s="17">
        <v>181.5</v>
      </c>
      <c r="W66" s="17">
        <v>25.45</v>
      </c>
      <c r="X66" s="17">
        <v>0.56599999999999995</v>
      </c>
      <c r="Y66" s="17">
        <v>5.6592209999999996</v>
      </c>
      <c r="Z66" s="7">
        <f t="shared" si="0"/>
        <v>24.43</v>
      </c>
      <c r="AA66" s="7">
        <f t="shared" si="13"/>
        <v>297.58</v>
      </c>
      <c r="AB66" s="2">
        <f t="shared" si="1"/>
        <v>471.98700000000008</v>
      </c>
      <c r="AC66" s="42">
        <f t="shared" si="2"/>
        <v>3.1288843519855147</v>
      </c>
      <c r="AD66" s="42">
        <f t="shared" si="14"/>
        <v>2.2574900599575489</v>
      </c>
      <c r="AE66" s="42">
        <f t="shared" si="3"/>
        <v>0.8557986720513332</v>
      </c>
      <c r="AF66" s="42">
        <f t="shared" si="4"/>
        <v>380.51311049745266</v>
      </c>
      <c r="AG66" s="42">
        <f t="shared" si="5"/>
        <v>365.29258607755452</v>
      </c>
      <c r="AH66" s="6">
        <f t="shared" si="6"/>
        <v>352.512</v>
      </c>
      <c r="AI66" s="4">
        <v>24.758088232368198</v>
      </c>
      <c r="AJ66" s="4">
        <f t="shared" si="15"/>
        <v>297.90808823236819</v>
      </c>
      <c r="AK66" s="8">
        <f t="shared" si="7"/>
        <v>0.20516996478021698</v>
      </c>
      <c r="AL66" s="8">
        <f t="shared" si="8"/>
        <v>428.80491990958308</v>
      </c>
      <c r="AM66" s="8">
        <f t="shared" si="9"/>
        <v>2.015446213000982</v>
      </c>
      <c r="AN66" s="8">
        <f t="shared" si="10"/>
        <v>19.262043122353067</v>
      </c>
      <c r="AO66" s="22">
        <f t="shared" si="11"/>
        <v>8.5765255520085237E-3</v>
      </c>
      <c r="AP66" s="22">
        <f t="shared" si="12"/>
        <v>8.5085583718153834E-2</v>
      </c>
      <c r="AQ66" s="19">
        <f t="shared" si="16"/>
        <v>8.5085583718153834E-2</v>
      </c>
      <c r="AX66">
        <v>0.18316490419673123</v>
      </c>
      <c r="AY66">
        <v>50.232758620689658</v>
      </c>
      <c r="AZ66">
        <v>2.0930316091954024</v>
      </c>
      <c r="BA66">
        <v>1.6953556034482762</v>
      </c>
      <c r="BB66">
        <v>8.5775862068965516</v>
      </c>
      <c r="BC66">
        <v>0.3573994252873563</v>
      </c>
      <c r="BD66">
        <v>1.3379561781609199</v>
      </c>
      <c r="BE66">
        <v>0.13379561781609201</v>
      </c>
      <c r="BF66">
        <v>0</v>
      </c>
      <c r="BG66">
        <v>24.43</v>
      </c>
      <c r="BH66">
        <v>0.7521076265927058</v>
      </c>
      <c r="BI66">
        <v>3.0618035299551445</v>
      </c>
      <c r="BJ66">
        <v>2.2090912468626369</v>
      </c>
      <c r="BK66">
        <v>0.35755150832509208</v>
      </c>
      <c r="BL66">
        <v>9.9319863423636703E-4</v>
      </c>
      <c r="BP66" s="51">
        <f t="shared" si="17"/>
        <v>0.75233286675304267</v>
      </c>
      <c r="BQ66" s="51">
        <f t="shared" si="18"/>
        <v>5.3518247126436796E-2</v>
      </c>
      <c r="BR66" s="51">
        <f t="shared" si="19"/>
        <v>0.36437618589106008</v>
      </c>
      <c r="BS66" s="51">
        <f t="shared" si="20"/>
        <v>0.38731794932327757</v>
      </c>
      <c r="BT66" s="51">
        <f t="shared" si="21"/>
        <v>1.0121560719196113E-3</v>
      </c>
      <c r="BU66" s="51">
        <f t="shared" si="21"/>
        <v>1.0758831925646599E-3</v>
      </c>
    </row>
    <row r="67" spans="1:73" x14ac:dyDescent="0.25">
      <c r="A67" s="21">
        <v>43734.433333333334</v>
      </c>
      <c r="B67" s="17">
        <v>293947</v>
      </c>
      <c r="C67" s="17">
        <v>13.46</v>
      </c>
      <c r="D67" s="17">
        <v>27.5</v>
      </c>
      <c r="E67" s="17">
        <v>583.70000000000005</v>
      </c>
      <c r="F67" s="17">
        <v>84</v>
      </c>
      <c r="G67" s="17">
        <v>-109.9</v>
      </c>
      <c r="H67" s="17">
        <v>-10.47</v>
      </c>
      <c r="I67" s="17">
        <v>29.69</v>
      </c>
      <c r="J67" s="17">
        <v>302.8</v>
      </c>
      <c r="K67" s="17">
        <v>499.8</v>
      </c>
      <c r="L67" s="17">
        <v>-99.5</v>
      </c>
      <c r="M67" s="17">
        <v>0.14399999999999999</v>
      </c>
      <c r="N67" s="50">
        <v>473.8</v>
      </c>
      <c r="O67" s="17">
        <v>73.510000000000005</v>
      </c>
      <c r="P67" s="17">
        <v>400.3</v>
      </c>
      <c r="Q67" s="17">
        <v>367</v>
      </c>
      <c r="R67" s="17">
        <v>466.5</v>
      </c>
      <c r="S67" s="17">
        <v>23.44</v>
      </c>
      <c r="T67" s="17">
        <v>70.52</v>
      </c>
      <c r="U67" s="17">
        <v>0.41499999999999998</v>
      </c>
      <c r="V67" s="17">
        <v>345</v>
      </c>
      <c r="W67" s="17">
        <v>25.45</v>
      </c>
      <c r="X67" s="17">
        <v>0.56699999999999995</v>
      </c>
      <c r="Y67" s="17">
        <v>5.6717519999999997</v>
      </c>
      <c r="Z67" s="7">
        <f t="shared" si="0"/>
        <v>24.445</v>
      </c>
      <c r="AA67" s="7">
        <f t="shared" si="13"/>
        <v>297.59499999999997</v>
      </c>
      <c r="AB67" s="2">
        <f t="shared" si="1"/>
        <v>472.79700000000008</v>
      </c>
      <c r="AC67" s="42">
        <f t="shared" si="2"/>
        <v>3.1889833314198541</v>
      </c>
      <c r="AD67" s="42">
        <f t="shared" si="14"/>
        <v>2.2488710453172813</v>
      </c>
      <c r="AE67" s="42">
        <f t="shared" si="3"/>
        <v>0.85532450131026327</v>
      </c>
      <c r="AF67" s="42">
        <f t="shared" si="4"/>
        <v>380.37896512057438</v>
      </c>
      <c r="AG67" s="42">
        <f t="shared" si="5"/>
        <v>365.16380651575139</v>
      </c>
      <c r="AH67" s="6">
        <f t="shared" si="6"/>
        <v>352.32</v>
      </c>
      <c r="AI67" s="4">
        <v>25.0495504430381</v>
      </c>
      <c r="AJ67" s="4">
        <f t="shared" si="15"/>
        <v>298.19955044303811</v>
      </c>
      <c r="AK67" s="8">
        <f t="shared" si="7"/>
        <v>0.20520099211340287</v>
      </c>
      <c r="AL67" s="8">
        <f t="shared" si="8"/>
        <v>430.5438402262514</v>
      </c>
      <c r="AM67" s="8">
        <f t="shared" si="9"/>
        <v>1.6042594670127397</v>
      </c>
      <c r="AN67" s="8">
        <f t="shared" si="10"/>
        <v>28.251898624688565</v>
      </c>
      <c r="AO67" s="22">
        <f t="shared" si="11"/>
        <v>8.3461643748336048E-3</v>
      </c>
      <c r="AP67" s="22">
        <f t="shared" si="12"/>
        <v>8.2800227590305683E-2</v>
      </c>
      <c r="AQ67" s="19">
        <f t="shared" si="16"/>
        <v>8.2800227590305683E-2</v>
      </c>
      <c r="AX67">
        <v>0.18330832452446424</v>
      </c>
      <c r="AY67">
        <v>50.318965517241388</v>
      </c>
      <c r="AZ67">
        <v>2.0966235632183912</v>
      </c>
      <c r="BA67">
        <v>1.6982650862068969</v>
      </c>
      <c r="BB67">
        <v>8.5775862068965516</v>
      </c>
      <c r="BC67">
        <v>0.3573994252873563</v>
      </c>
      <c r="BD67">
        <v>1.3408656609195406</v>
      </c>
      <c r="BE67">
        <v>0.13408656609195407</v>
      </c>
      <c r="BF67">
        <v>0</v>
      </c>
      <c r="BG67">
        <v>24.445</v>
      </c>
      <c r="BH67">
        <v>0.47652620616179064</v>
      </c>
      <c r="BI67">
        <v>3.0645521937428422</v>
      </c>
      <c r="BJ67">
        <v>2.1611222070274523</v>
      </c>
      <c r="BK67">
        <v>0.36023032113505038</v>
      </c>
      <c r="BL67">
        <v>1.0006397809306955E-3</v>
      </c>
      <c r="BP67" s="51">
        <f t="shared" si="17"/>
        <v>0.47666891557635521</v>
      </c>
      <c r="BQ67" s="51">
        <f t="shared" si="18"/>
        <v>5.3634626436781629E-2</v>
      </c>
      <c r="BR67" s="51">
        <f t="shared" si="19"/>
        <v>0.36465886350442028</v>
      </c>
      <c r="BS67" s="51">
        <f t="shared" si="20"/>
        <v>0.38804833637571534</v>
      </c>
      <c r="BT67" s="51">
        <f t="shared" si="21"/>
        <v>1.0129412875122786E-3</v>
      </c>
      <c r="BU67" s="51">
        <f t="shared" si="21"/>
        <v>1.0779120454880982E-3</v>
      </c>
    </row>
    <row r="68" spans="1:73" x14ac:dyDescent="0.25">
      <c r="A68" s="21">
        <v>43734.433333333334</v>
      </c>
      <c r="B68" s="17">
        <v>293948</v>
      </c>
      <c r="C68" s="17">
        <v>13.47</v>
      </c>
      <c r="D68" s="17">
        <v>27.51</v>
      </c>
      <c r="E68" s="17">
        <v>583.70000000000005</v>
      </c>
      <c r="F68" s="17">
        <v>84.2</v>
      </c>
      <c r="G68" s="17">
        <v>-110.7</v>
      </c>
      <c r="H68" s="17">
        <v>-11.39</v>
      </c>
      <c r="I68" s="17">
        <v>29.71</v>
      </c>
      <c r="J68" s="17">
        <v>302.89999999999998</v>
      </c>
      <c r="K68" s="17">
        <v>499.5</v>
      </c>
      <c r="L68" s="17">
        <v>-99.3</v>
      </c>
      <c r="M68" s="17">
        <v>0.14399999999999999</v>
      </c>
      <c r="N68" s="50">
        <v>473</v>
      </c>
      <c r="O68" s="17">
        <v>72.849999999999994</v>
      </c>
      <c r="P68" s="17">
        <v>400.1</v>
      </c>
      <c r="Q68" s="17">
        <v>366.3</v>
      </c>
      <c r="R68" s="17">
        <v>465.7</v>
      </c>
      <c r="S68" s="17">
        <v>23.46</v>
      </c>
      <c r="T68" s="17">
        <v>68.63</v>
      </c>
      <c r="U68" s="17">
        <v>0.53</v>
      </c>
      <c r="V68" s="17">
        <v>324</v>
      </c>
      <c r="W68" s="17">
        <v>25.25</v>
      </c>
      <c r="X68" s="17">
        <v>0.56699999999999995</v>
      </c>
      <c r="Y68" s="17">
        <v>5.6679360000000001</v>
      </c>
      <c r="Z68" s="7">
        <f t="shared" si="0"/>
        <v>24.355</v>
      </c>
      <c r="AA68" s="7">
        <f t="shared" si="13"/>
        <v>297.505</v>
      </c>
      <c r="AB68" s="2">
        <f t="shared" si="1"/>
        <v>472.79700000000008</v>
      </c>
      <c r="AC68" s="42">
        <f t="shared" si="2"/>
        <v>3.1659557709926012</v>
      </c>
      <c r="AD68" s="42">
        <f t="shared" si="14"/>
        <v>2.172795445632222</v>
      </c>
      <c r="AE68" s="42">
        <f t="shared" si="3"/>
        <v>0.85116245960057912</v>
      </c>
      <c r="AF68" s="42">
        <f t="shared" si="4"/>
        <v>378.0703297208803</v>
      </c>
      <c r="AG68" s="42">
        <f t="shared" si="5"/>
        <v>362.94751653204509</v>
      </c>
      <c r="AH68" s="6">
        <f t="shared" si="6"/>
        <v>351.64800000000002</v>
      </c>
      <c r="AI68" s="4">
        <v>24.9310120057978</v>
      </c>
      <c r="AJ68" s="4">
        <f t="shared" si="15"/>
        <v>298.08101200579779</v>
      </c>
      <c r="AK68" s="8">
        <f t="shared" si="7"/>
        <v>0.20501487502825275</v>
      </c>
      <c r="AL68" s="8">
        <f t="shared" si="8"/>
        <v>429.85390648942246</v>
      </c>
      <c r="AM68" s="8">
        <f t="shared" si="9"/>
        <v>1.8129611482323609</v>
      </c>
      <c r="AN68" s="8">
        <f t="shared" si="10"/>
        <v>30.420091595742448</v>
      </c>
      <c r="AO68" s="22">
        <f t="shared" si="11"/>
        <v>8.2971734509624355E-3</v>
      </c>
      <c r="AP68" s="22">
        <f t="shared" si="12"/>
        <v>8.2314200780358879E-2</v>
      </c>
      <c r="AQ68" s="19">
        <f t="shared" si="16"/>
        <v>8.2314200780358879E-2</v>
      </c>
      <c r="AX68">
        <v>0.18244922040081271</v>
      </c>
      <c r="AY68">
        <v>50.318965517241388</v>
      </c>
      <c r="AZ68">
        <v>2.0966235632183912</v>
      </c>
      <c r="BA68">
        <v>1.6982650862068969</v>
      </c>
      <c r="BB68">
        <v>8.5689655172413772</v>
      </c>
      <c r="BC68">
        <v>0.3570402298850574</v>
      </c>
      <c r="BD68">
        <v>1.3412248563218394</v>
      </c>
      <c r="BE68">
        <v>0.13412248563218396</v>
      </c>
      <c r="BF68">
        <v>0</v>
      </c>
      <c r="BG68">
        <v>24.355</v>
      </c>
      <c r="BH68">
        <v>0.60857563678493753</v>
      </c>
      <c r="BI68">
        <v>3.0480924429350389</v>
      </c>
      <c r="BJ68">
        <v>2.0919058435863169</v>
      </c>
      <c r="BK68">
        <v>0.36056750348350664</v>
      </c>
      <c r="BL68">
        <v>1.0015763985652961E-3</v>
      </c>
      <c r="BP68" s="51">
        <f t="shared" si="17"/>
        <v>0.60875789218185128</v>
      </c>
      <c r="BQ68" s="51">
        <f t="shared" si="18"/>
        <v>5.3648994252873575E-2</v>
      </c>
      <c r="BR68" s="51">
        <f t="shared" si="19"/>
        <v>0.36620157852475194</v>
      </c>
      <c r="BS68" s="51">
        <f t="shared" si="20"/>
        <v>0.38937557297700554</v>
      </c>
      <c r="BT68" s="51">
        <f t="shared" si="21"/>
        <v>1.0172266070131999E-3</v>
      </c>
      <c r="BU68" s="51">
        <f t="shared" si="21"/>
        <v>1.0815988138250154E-3</v>
      </c>
    </row>
    <row r="69" spans="1:73" x14ac:dyDescent="0.25">
      <c r="A69" s="21">
        <v>43734.433333333334</v>
      </c>
      <c r="B69" s="17">
        <v>293949</v>
      </c>
      <c r="C69" s="17">
        <v>13.46</v>
      </c>
      <c r="D69" s="17">
        <v>27.52</v>
      </c>
      <c r="E69" s="17">
        <v>583.4</v>
      </c>
      <c r="F69" s="17">
        <v>84.2</v>
      </c>
      <c r="G69" s="17">
        <v>-110.6</v>
      </c>
      <c r="H69" s="17">
        <v>-11.31</v>
      </c>
      <c r="I69" s="17">
        <v>29.73</v>
      </c>
      <c r="J69" s="17">
        <v>302.89999999999998</v>
      </c>
      <c r="K69" s="17">
        <v>499.2</v>
      </c>
      <c r="L69" s="17">
        <v>-99.3</v>
      </c>
      <c r="M69" s="17">
        <v>0.14399999999999999</v>
      </c>
      <c r="N69" s="50">
        <v>472.8</v>
      </c>
      <c r="O69" s="17">
        <v>72.92</v>
      </c>
      <c r="P69" s="17">
        <v>399.9</v>
      </c>
      <c r="Q69" s="17">
        <v>366.6</v>
      </c>
      <c r="R69" s="17">
        <v>465.9</v>
      </c>
      <c r="S69" s="17">
        <v>23.48</v>
      </c>
      <c r="T69" s="17">
        <v>69.23</v>
      </c>
      <c r="U69" s="17">
        <v>0.84499999999999997</v>
      </c>
      <c r="V69" s="17">
        <v>323.5</v>
      </c>
      <c r="W69" s="17">
        <v>24.7</v>
      </c>
      <c r="X69" s="17">
        <v>0.56699999999999995</v>
      </c>
      <c r="Y69" s="17">
        <v>5.6677970000000002</v>
      </c>
      <c r="Z69" s="7">
        <f t="shared" si="0"/>
        <v>24.09</v>
      </c>
      <c r="AA69" s="7">
        <f t="shared" si="13"/>
        <v>297.23999999999995</v>
      </c>
      <c r="AB69" s="2">
        <f t="shared" si="1"/>
        <v>472.55400000000003</v>
      </c>
      <c r="AC69" s="42">
        <f t="shared" si="2"/>
        <v>2.9975926007937677</v>
      </c>
      <c r="AD69" s="42">
        <f t="shared" si="14"/>
        <v>2.0752333575295254</v>
      </c>
      <c r="AE69" s="42">
        <f t="shared" si="3"/>
        <v>0.84569679001653575</v>
      </c>
      <c r="AF69" s="42">
        <f t="shared" si="4"/>
        <v>374.30596795420695</v>
      </c>
      <c r="AG69" s="42">
        <f t="shared" si="5"/>
        <v>359.33372923603866</v>
      </c>
      <c r="AH69" s="6">
        <f t="shared" si="6"/>
        <v>351.93600000000004</v>
      </c>
      <c r="AI69" s="4">
        <v>24.075289086363998</v>
      </c>
      <c r="AJ69" s="4">
        <f t="shared" si="15"/>
        <v>297.225289086364</v>
      </c>
      <c r="AK69" s="8">
        <f t="shared" si="7"/>
        <v>0.20446751720350706</v>
      </c>
      <c r="AL69" s="8">
        <f t="shared" si="8"/>
        <v>424.80902531349398</v>
      </c>
      <c r="AM69" s="8">
        <f t="shared" si="9"/>
        <v>2.2891745919654096</v>
      </c>
      <c r="AN69" s="8">
        <f t="shared" si="10"/>
        <v>-0.98097750234413317</v>
      </c>
      <c r="AO69" s="22">
        <f t="shared" si="11"/>
        <v>9.128573376332532E-3</v>
      </c>
      <c r="AP69" s="22">
        <f t="shared" si="12"/>
        <v>9.0562313320148094E-2</v>
      </c>
      <c r="AQ69" s="19">
        <f t="shared" si="16"/>
        <v>9.0562313320148094E-2</v>
      </c>
      <c r="AX69">
        <v>0.17993931851835621</v>
      </c>
      <c r="AY69">
        <v>50.293103448275865</v>
      </c>
      <c r="AZ69">
        <v>2.0955459770114944</v>
      </c>
      <c r="BA69">
        <v>1.6973922413793106</v>
      </c>
      <c r="BB69">
        <v>8.5603448275862029</v>
      </c>
      <c r="BC69">
        <v>0.35668103448275845</v>
      </c>
      <c r="BD69">
        <v>1.3407112068965521</v>
      </c>
      <c r="BE69">
        <v>0.13407112068965521</v>
      </c>
      <c r="BF69">
        <v>0</v>
      </c>
      <c r="BG69">
        <v>24.09</v>
      </c>
      <c r="BH69">
        <v>0.97027625110051341</v>
      </c>
      <c r="BI69">
        <v>3.0000746051789302</v>
      </c>
      <c r="BJ69">
        <v>2.0769516491653737</v>
      </c>
      <c r="BK69">
        <v>0.35791972284075879</v>
      </c>
      <c r="BL69">
        <v>9.9422145233544102E-4</v>
      </c>
      <c r="BP69" s="51">
        <f t="shared" si="17"/>
        <v>0.97056682810125339</v>
      </c>
      <c r="BQ69" s="51">
        <f t="shared" si="18"/>
        <v>5.3628448275862085E-2</v>
      </c>
      <c r="BR69" s="51">
        <f t="shared" si="19"/>
        <v>0.36672538342232247</v>
      </c>
      <c r="BS69" s="51">
        <f t="shared" si="20"/>
        <v>0.38928799835181943</v>
      </c>
      <c r="BT69" s="51">
        <f t="shared" si="21"/>
        <v>1.0186816206175623E-3</v>
      </c>
      <c r="BU69" s="51">
        <f t="shared" si="21"/>
        <v>1.0813555509772762E-3</v>
      </c>
    </row>
    <row r="70" spans="1:73" x14ac:dyDescent="0.25">
      <c r="A70" s="21">
        <v>43734.433333333334</v>
      </c>
      <c r="B70" s="17">
        <v>293950</v>
      </c>
      <c r="C70" s="17">
        <v>13.45</v>
      </c>
      <c r="D70" s="17">
        <v>27.52</v>
      </c>
      <c r="E70" s="17">
        <v>583.79999999999995</v>
      </c>
      <c r="F70" s="17">
        <v>84.2</v>
      </c>
      <c r="G70" s="17">
        <v>-110.3</v>
      </c>
      <c r="H70" s="17">
        <v>-12.33</v>
      </c>
      <c r="I70" s="17">
        <v>29.75</v>
      </c>
      <c r="J70" s="17">
        <v>302.89999999999998</v>
      </c>
      <c r="K70" s="17">
        <v>499.6</v>
      </c>
      <c r="L70" s="17">
        <v>-97.9</v>
      </c>
      <c r="M70" s="17">
        <v>0.14399999999999999</v>
      </c>
      <c r="N70" s="50">
        <v>473.5</v>
      </c>
      <c r="O70" s="17">
        <v>71.92</v>
      </c>
      <c r="P70" s="17">
        <v>401.6</v>
      </c>
      <c r="Q70" s="17">
        <v>367</v>
      </c>
      <c r="R70" s="17">
        <v>464.9</v>
      </c>
      <c r="S70" s="17">
        <v>23.51</v>
      </c>
      <c r="T70" s="17">
        <v>69.040000000000006</v>
      </c>
      <c r="U70" s="17">
        <v>1.615</v>
      </c>
      <c r="V70" s="17">
        <v>342</v>
      </c>
      <c r="W70" s="17">
        <v>24.35</v>
      </c>
      <c r="X70" s="17">
        <v>0.56799999999999995</v>
      </c>
      <c r="Y70" s="17">
        <v>5.678134</v>
      </c>
      <c r="Z70" s="7">
        <f t="shared" ref="Z70:Z133" si="22">AVERAGE(S70,W70)</f>
        <v>23.93</v>
      </c>
      <c r="AA70" s="7">
        <f t="shared" si="13"/>
        <v>297.08</v>
      </c>
      <c r="AB70" s="2">
        <f t="shared" ref="AB70:AB133" si="23">E70*$U$1828</f>
        <v>472.87799999999999</v>
      </c>
      <c r="AC70" s="42">
        <f t="shared" ref="AC70:AC133" si="24">0.61121*EXP((18.678 - (AI70/234.5))*(AI70/(257.15+Z70)))</f>
        <v>2.9193906877678488</v>
      </c>
      <c r="AD70" s="42">
        <f t="shared" ref="AD70:AD133" si="25">T70*AC70/100</f>
        <v>2.0155473308349228</v>
      </c>
      <c r="AE70" s="42">
        <f t="shared" ref="AE70:AE133" si="26">1.72*(AD70/AA70)^(0.143)</f>
        <v>0.84223977585562682</v>
      </c>
      <c r="AF70" s="42">
        <f t="shared" ref="AF70:AF133" si="27">AE70*$U$1835*AA70^4</f>
        <v>371.97389948521794</v>
      </c>
      <c r="AG70" s="42">
        <f t="shared" ref="AG70:AG133" si="28">$U$1832*AF70</f>
        <v>357.09494350580923</v>
      </c>
      <c r="AH70" s="6">
        <f t="shared" ref="AH70:AH133" si="29">$U$1832*($U$1833*Q70+$U$1834*R70)</f>
        <v>352.32</v>
      </c>
      <c r="AI70" s="4">
        <v>23.659327919450899</v>
      </c>
      <c r="AJ70" s="4">
        <f t="shared" si="15"/>
        <v>296.80932791945088</v>
      </c>
      <c r="AK70" s="8">
        <f t="shared" ref="AK70:AK133" si="30">(4*$U$1835*AA70^3) / $U$1839</f>
        <v>0.20413750916953108</v>
      </c>
      <c r="AL70" s="8">
        <f t="shared" ref="AL70:AL133" si="31">$U$1832*$U$1835*AA70^4   +    $U$1839*AK70*(AJ70-AA70)</f>
        <v>422.37296259422993</v>
      </c>
      <c r="AM70" s="8">
        <f t="shared" ref="AM70:AM133" si="32">1.4*0.135*SQRT(U70/$U$1845)</f>
        <v>3.1647311793420938</v>
      </c>
      <c r="AN70" s="8">
        <f t="shared" ref="AN70:AN133" si="33">AM70*$U$1839*(AJ70-AA70)</f>
        <v>-24.952885376493075</v>
      </c>
      <c r="AO70" s="22">
        <f t="shared" ref="AO70:AO133" si="34">(AB70+AH70-AL70-AN70)/$U$1825</f>
        <v>9.7463763044123436E-3</v>
      </c>
      <c r="AP70" s="22">
        <f t="shared" ref="AP70:AP133" si="35">AO70*10*$U$1842*$U$1843</f>
        <v>9.6691383004566506E-2</v>
      </c>
      <c r="AQ70" s="19">
        <f t="shared" si="16"/>
        <v>9.6691383004566506E-2</v>
      </c>
      <c r="AX70">
        <v>0.17843804791025261</v>
      </c>
      <c r="AY70">
        <v>50.327586206896548</v>
      </c>
      <c r="AZ70">
        <v>2.0969827586206895</v>
      </c>
      <c r="BA70">
        <v>1.6985560344827586</v>
      </c>
      <c r="BB70">
        <v>8.4396551724137918</v>
      </c>
      <c r="BC70">
        <v>0.35165229885057464</v>
      </c>
      <c r="BD70">
        <v>1.346903735632184</v>
      </c>
      <c r="BE70">
        <v>0.13469037356321842</v>
      </c>
      <c r="BF70">
        <v>0</v>
      </c>
      <c r="BG70">
        <v>23.93</v>
      </c>
      <c r="BH70">
        <v>1.854433308316366</v>
      </c>
      <c r="BI70">
        <v>2.9714033609319568</v>
      </c>
      <c r="BJ70">
        <v>2.0514568803874234</v>
      </c>
      <c r="BK70">
        <v>0.35711150290136073</v>
      </c>
      <c r="BL70">
        <v>9.9197639694822439E-4</v>
      </c>
      <c r="BP70" s="51">
        <f t="shared" si="17"/>
        <v>1.8549886714597921</v>
      </c>
      <c r="BQ70" s="51">
        <f t="shared" si="18"/>
        <v>5.3876149425287359E-2</v>
      </c>
      <c r="BR70" s="51">
        <f t="shared" si="19"/>
        <v>0.3731330495816918</v>
      </c>
      <c r="BS70" s="51">
        <f t="shared" si="20"/>
        <v>0.39457976964783403</v>
      </c>
      <c r="BT70" s="51">
        <f t="shared" si="21"/>
        <v>1.0364806932824772E-3</v>
      </c>
      <c r="BU70" s="51">
        <f t="shared" si="21"/>
        <v>1.0960549156884278E-3</v>
      </c>
    </row>
    <row r="71" spans="1:73" x14ac:dyDescent="0.25">
      <c r="A71" s="21">
        <v>43734.434027777781</v>
      </c>
      <c r="B71" s="17">
        <v>293951</v>
      </c>
      <c r="C71" s="17">
        <v>13.46</v>
      </c>
      <c r="D71" s="17">
        <v>27.53</v>
      </c>
      <c r="E71" s="17">
        <v>584.29999999999995</v>
      </c>
      <c r="F71" s="17">
        <v>84.4</v>
      </c>
      <c r="G71" s="17">
        <v>-110.2</v>
      </c>
      <c r="H71" s="17">
        <v>-12.59</v>
      </c>
      <c r="I71" s="17">
        <v>29.75</v>
      </c>
      <c r="J71" s="17">
        <v>302.89999999999998</v>
      </c>
      <c r="K71" s="17">
        <v>499.9</v>
      </c>
      <c r="L71" s="17">
        <v>-97.6</v>
      </c>
      <c r="M71" s="17">
        <v>0.14399999999999999</v>
      </c>
      <c r="N71" s="50">
        <v>474.1</v>
      </c>
      <c r="O71" s="17">
        <v>71.77</v>
      </c>
      <c r="P71" s="17">
        <v>402.4</v>
      </c>
      <c r="Q71" s="17">
        <v>367.1</v>
      </c>
      <c r="R71" s="17">
        <v>464.7</v>
      </c>
      <c r="S71" s="17">
        <v>23.51</v>
      </c>
      <c r="T71" s="17">
        <v>68.23</v>
      </c>
      <c r="U71" s="17">
        <v>0.72</v>
      </c>
      <c r="V71" s="17">
        <v>339</v>
      </c>
      <c r="W71" s="17">
        <v>23.8</v>
      </c>
      <c r="X71" s="17">
        <v>0.56799999999999995</v>
      </c>
      <c r="Y71" s="17">
        <v>5.6811410000000002</v>
      </c>
      <c r="Z71" s="7">
        <f t="shared" si="22"/>
        <v>23.655000000000001</v>
      </c>
      <c r="AA71" s="7">
        <f t="shared" ref="AA71:AA134" si="36">CONVERT(Z71,"C","K")</f>
        <v>296.80499999999995</v>
      </c>
      <c r="AB71" s="2">
        <f t="shared" si="23"/>
        <v>473.28300000000002</v>
      </c>
      <c r="AC71" s="42">
        <f t="shared" si="24"/>
        <v>3.1056244631230729</v>
      </c>
      <c r="AD71" s="42">
        <f t="shared" si="25"/>
        <v>2.1189675711888727</v>
      </c>
      <c r="AE71" s="42">
        <f t="shared" si="26"/>
        <v>0.84840035163343497</v>
      </c>
      <c r="AF71" s="42">
        <f t="shared" si="27"/>
        <v>373.30924902960084</v>
      </c>
      <c r="AG71" s="42">
        <f t="shared" si="28"/>
        <v>358.37687906841677</v>
      </c>
      <c r="AH71" s="6">
        <f t="shared" si="29"/>
        <v>352.416</v>
      </c>
      <c r="AI71" s="4">
        <v>24.576102190958199</v>
      </c>
      <c r="AJ71" s="4">
        <f t="shared" ref="AJ71:AJ134" si="37">CONVERT(AI71,"C","K")</f>
        <v>297.72610219095816</v>
      </c>
      <c r="AK71" s="8">
        <f t="shared" si="30"/>
        <v>0.20357113783256689</v>
      </c>
      <c r="AL71" s="8">
        <f t="shared" si="31"/>
        <v>427.87697784086743</v>
      </c>
      <c r="AM71" s="8">
        <f t="shared" si="32"/>
        <v>2.1130842387373012</v>
      </c>
      <c r="AN71" s="8">
        <f t="shared" si="33"/>
        <v>56.697656785282838</v>
      </c>
      <c r="AO71" s="22">
        <f t="shared" si="34"/>
        <v>7.7720851275199111E-3</v>
      </c>
      <c r="AP71" s="22">
        <f t="shared" si="35"/>
        <v>7.7104929702838318E-2</v>
      </c>
      <c r="AQ71" s="19">
        <f t="shared" ref="AQ71:AQ134" si="38">MAX(AP71,0)</f>
        <v>7.7104929702838318E-2</v>
      </c>
      <c r="AX71">
        <v>0.17588241454481066</v>
      </c>
      <c r="AY71">
        <v>50.370689655172413</v>
      </c>
      <c r="AZ71">
        <v>2.0987787356321839</v>
      </c>
      <c r="BA71">
        <v>1.7000107758620691</v>
      </c>
      <c r="BB71">
        <v>8.413793103448274</v>
      </c>
      <c r="BC71">
        <v>0.35057471264367807</v>
      </c>
      <c r="BD71">
        <v>1.349436063218391</v>
      </c>
      <c r="BE71">
        <v>0.1349436063218391</v>
      </c>
      <c r="BF71">
        <v>0</v>
      </c>
      <c r="BG71">
        <v>23.655000000000001</v>
      </c>
      <c r="BH71">
        <v>0.82674426129274514</v>
      </c>
      <c r="BI71">
        <v>2.9226829769280824</v>
      </c>
      <c r="BJ71">
        <v>1.9941465951580306</v>
      </c>
      <c r="BK71">
        <v>0.35841273918479899</v>
      </c>
      <c r="BL71">
        <v>9.9559094217999719E-4</v>
      </c>
      <c r="BP71" s="51">
        <f t="shared" ref="BP71:BP134" si="39">U71*(LN((2-0.08)/0.015)/LN(($AW$13-0.08)/0.015))</f>
        <v>0.8269918535300621</v>
      </c>
      <c r="BQ71" s="51">
        <f t="shared" ref="BQ71:BQ134" si="40">0.04*BD71</f>
        <v>5.3977442528735646E-2</v>
      </c>
      <c r="BR71" s="51">
        <f t="shared" ref="BR71:BR134" si="41">(0.408*AX71*(BD71-BE71) + $BF$6*($BN$7/(BG71+273))*BP71*(BI71-BJ71))  /  (AX71 + $BF$6*(1 + $BN$8*BP71))</f>
        <v>0.36611277039979728</v>
      </c>
      <c r="BS71" s="51">
        <f t="shared" ref="BS71:BS134" si="42">(0.408*AX71*(BD71-BQ71) + $BF$6*($BN$7/(BG71+273))*BP71*(BI71-BJ71))  /  (AX71 + $BF$6*(1 + $BN$8*BP71))</f>
        <v>0.38886150872483038</v>
      </c>
      <c r="BT71" s="51">
        <f t="shared" ref="BT71:BU134" si="43">BR71/60/6</f>
        <v>1.0169799177772146E-3</v>
      </c>
      <c r="BU71" s="51">
        <f t="shared" si="43"/>
        <v>1.0801708575689732E-3</v>
      </c>
    </row>
    <row r="72" spans="1:73" x14ac:dyDescent="0.25">
      <c r="A72" s="21">
        <v>43734.434027777781</v>
      </c>
      <c r="B72" s="17">
        <v>293952</v>
      </c>
      <c r="C72" s="17">
        <v>13.46</v>
      </c>
      <c r="D72" s="17">
        <v>27.54</v>
      </c>
      <c r="E72" s="17">
        <v>584.20000000000005</v>
      </c>
      <c r="F72" s="17">
        <v>83.7</v>
      </c>
      <c r="G72" s="17">
        <v>-111.2</v>
      </c>
      <c r="H72" s="17">
        <v>-12.55</v>
      </c>
      <c r="I72" s="17">
        <v>29.76</v>
      </c>
      <c r="J72" s="17">
        <v>302.89999999999998</v>
      </c>
      <c r="K72" s="17">
        <v>500.5</v>
      </c>
      <c r="L72" s="17">
        <v>-98.7</v>
      </c>
      <c r="M72" s="17">
        <v>0.14299999999999999</v>
      </c>
      <c r="N72" s="50">
        <v>472.9</v>
      </c>
      <c r="O72" s="17">
        <v>71.099999999999994</v>
      </c>
      <c r="P72" s="17">
        <v>401.8</v>
      </c>
      <c r="Q72" s="17">
        <v>366.1</v>
      </c>
      <c r="R72" s="17">
        <v>464.8</v>
      </c>
      <c r="S72" s="17">
        <v>23.51</v>
      </c>
      <c r="T72" s="17">
        <v>68.22</v>
      </c>
      <c r="U72" s="17">
        <v>0.35499999999999998</v>
      </c>
      <c r="V72" s="17">
        <v>105</v>
      </c>
      <c r="W72" s="17">
        <v>25.25</v>
      </c>
      <c r="X72" s="17">
        <v>0.56699999999999995</v>
      </c>
      <c r="Y72" s="17">
        <v>5.670725</v>
      </c>
      <c r="Z72" s="7">
        <f t="shared" si="22"/>
        <v>24.380000000000003</v>
      </c>
      <c r="AA72" s="7">
        <f t="shared" si="36"/>
        <v>297.52999999999997</v>
      </c>
      <c r="AB72" s="2">
        <f t="shared" si="23"/>
        <v>473.20200000000006</v>
      </c>
      <c r="AC72" s="42">
        <f t="shared" si="24"/>
        <v>3.1950164246725472</v>
      </c>
      <c r="AD72" s="42">
        <f t="shared" si="25"/>
        <v>2.1796402049116117</v>
      </c>
      <c r="AE72" s="42">
        <f t="shared" si="26"/>
        <v>0.85153514237540895</v>
      </c>
      <c r="AF72" s="42">
        <f t="shared" si="27"/>
        <v>378.36302038503675</v>
      </c>
      <c r="AG72" s="42">
        <f t="shared" si="28"/>
        <v>363.22849956963529</v>
      </c>
      <c r="AH72" s="6">
        <f t="shared" si="29"/>
        <v>351.45600000000002</v>
      </c>
      <c r="AI72" s="4">
        <v>25.072553238703101</v>
      </c>
      <c r="AJ72" s="4">
        <f t="shared" si="37"/>
        <v>298.22255323870309</v>
      </c>
      <c r="AK72" s="8">
        <f t="shared" si="30"/>
        <v>0.20506656292510203</v>
      </c>
      <c r="AL72" s="8">
        <f t="shared" si="31"/>
        <v>430.69429126382948</v>
      </c>
      <c r="AM72" s="8">
        <f t="shared" si="32"/>
        <v>1.4837636899115709</v>
      </c>
      <c r="AN72" s="8">
        <f t="shared" si="33"/>
        <v>29.933561213991226</v>
      </c>
      <c r="AO72" s="22">
        <f t="shared" si="34"/>
        <v>8.2939642626386791E-3</v>
      </c>
      <c r="AP72" s="22">
        <f t="shared" si="35"/>
        <v>8.228236321861751E-2</v>
      </c>
      <c r="AQ72" s="19">
        <f t="shared" si="38"/>
        <v>8.228236321861751E-2</v>
      </c>
      <c r="AX72">
        <v>0.18268751930124796</v>
      </c>
      <c r="AY72">
        <v>50.362068965517246</v>
      </c>
      <c r="AZ72">
        <v>2.0984195402298851</v>
      </c>
      <c r="BA72">
        <v>1.6997198275862071</v>
      </c>
      <c r="BB72">
        <v>8.5086206896551708</v>
      </c>
      <c r="BC72">
        <v>0.35452586206896547</v>
      </c>
      <c r="BD72">
        <v>1.3451939655172416</v>
      </c>
      <c r="BE72">
        <v>0.13451939655172415</v>
      </c>
      <c r="BF72">
        <v>0</v>
      </c>
      <c r="BG72">
        <v>24.380000000000003</v>
      </c>
      <c r="BH72">
        <v>0.40763085105406188</v>
      </c>
      <c r="BI72">
        <v>3.0526568420889237</v>
      </c>
      <c r="BJ72">
        <v>2.0825224976730636</v>
      </c>
      <c r="BK72">
        <v>0.36208764163990259</v>
      </c>
      <c r="BL72">
        <v>1.0057990045552851E-3</v>
      </c>
      <c r="BP72" s="51">
        <f t="shared" si="39"/>
        <v>0.40775292778218336</v>
      </c>
      <c r="BQ72" s="51">
        <f t="shared" si="40"/>
        <v>5.3807758620689664E-2</v>
      </c>
      <c r="BR72" s="51">
        <f t="shared" si="41"/>
        <v>0.36592129492769249</v>
      </c>
      <c r="BS72" s="51">
        <f t="shared" si="42"/>
        <v>0.38946405035045001</v>
      </c>
      <c r="BT72" s="51">
        <f t="shared" si="43"/>
        <v>1.0164480414658124E-3</v>
      </c>
      <c r="BU72" s="51">
        <f t="shared" si="43"/>
        <v>1.0818445843068056E-3</v>
      </c>
    </row>
    <row r="73" spans="1:73" x14ac:dyDescent="0.25">
      <c r="A73" s="21">
        <v>43734.434027777781</v>
      </c>
      <c r="B73" s="17">
        <v>293953</v>
      </c>
      <c r="C73" s="17">
        <v>13.47</v>
      </c>
      <c r="D73" s="17">
        <v>27.54</v>
      </c>
      <c r="E73" s="17">
        <v>584.1</v>
      </c>
      <c r="F73" s="17">
        <v>83.4</v>
      </c>
      <c r="G73" s="17">
        <v>-111</v>
      </c>
      <c r="H73" s="17">
        <v>-12.76</v>
      </c>
      <c r="I73" s="17">
        <v>29.78</v>
      </c>
      <c r="J73" s="17">
        <v>302.89999999999998</v>
      </c>
      <c r="K73" s="17">
        <v>500.7</v>
      </c>
      <c r="L73" s="17">
        <v>-98.3</v>
      </c>
      <c r="M73" s="17">
        <v>0.14299999999999999</v>
      </c>
      <c r="N73" s="50">
        <v>473.1</v>
      </c>
      <c r="O73" s="17">
        <v>70.62</v>
      </c>
      <c r="P73" s="17">
        <v>402.5</v>
      </c>
      <c r="Q73" s="17">
        <v>366.4</v>
      </c>
      <c r="R73" s="17">
        <v>464.7</v>
      </c>
      <c r="S73" s="17">
        <v>23.52</v>
      </c>
      <c r="T73" s="17">
        <v>68.75</v>
      </c>
      <c r="U73" s="17">
        <v>0.435</v>
      </c>
      <c r="V73" s="17">
        <v>296</v>
      </c>
      <c r="W73" s="17">
        <v>25.2</v>
      </c>
      <c r="X73" s="17">
        <v>0.56699999999999995</v>
      </c>
      <c r="Y73" s="17">
        <v>5.6716709999999999</v>
      </c>
      <c r="Z73" s="7">
        <f t="shared" si="22"/>
        <v>24.36</v>
      </c>
      <c r="AA73" s="7">
        <f t="shared" si="36"/>
        <v>297.51</v>
      </c>
      <c r="AB73" s="2">
        <f t="shared" si="23"/>
        <v>473.12100000000004</v>
      </c>
      <c r="AC73" s="42">
        <f t="shared" si="24"/>
        <v>3.2280171177565982</v>
      </c>
      <c r="AD73" s="42">
        <f t="shared" si="25"/>
        <v>2.2192617684576614</v>
      </c>
      <c r="AE73" s="42">
        <f t="shared" si="26"/>
        <v>0.85373982887436561</v>
      </c>
      <c r="AF73" s="42">
        <f t="shared" si="27"/>
        <v>379.24064226748175</v>
      </c>
      <c r="AG73" s="42">
        <f t="shared" si="28"/>
        <v>364.07101657678248</v>
      </c>
      <c r="AH73" s="6">
        <f t="shared" si="29"/>
        <v>351.74399999999997</v>
      </c>
      <c r="AI73" s="4">
        <v>25.227435525916999</v>
      </c>
      <c r="AJ73" s="4">
        <f t="shared" si="37"/>
        <v>298.37743552591695</v>
      </c>
      <c r="AK73" s="8">
        <f t="shared" si="30"/>
        <v>0.20502521191270606</v>
      </c>
      <c r="AL73" s="8">
        <f t="shared" si="31"/>
        <v>431.62323994899617</v>
      </c>
      <c r="AM73" s="8">
        <f t="shared" si="32"/>
        <v>1.6424614721508692</v>
      </c>
      <c r="AN73" s="8">
        <f t="shared" si="33"/>
        <v>41.502368321928635</v>
      </c>
      <c r="AO73" s="22">
        <f t="shared" si="34"/>
        <v>8.0139350123068376E-3</v>
      </c>
      <c r="AP73" s="22">
        <f t="shared" si="35"/>
        <v>7.9504262450636715E-2</v>
      </c>
      <c r="AQ73" s="19">
        <f t="shared" si="38"/>
        <v>7.9504262450636715E-2</v>
      </c>
      <c r="AX73">
        <v>0.18249685920881145</v>
      </c>
      <c r="AY73">
        <v>50.353448275862071</v>
      </c>
      <c r="AZ73">
        <v>2.0980603448275863</v>
      </c>
      <c r="BA73">
        <v>1.6994288793103449</v>
      </c>
      <c r="BB73">
        <v>8.474137931034484</v>
      </c>
      <c r="BC73">
        <v>0.35308908045977017</v>
      </c>
      <c r="BD73">
        <v>1.3463397988505748</v>
      </c>
      <c r="BE73">
        <v>0.13463397988505749</v>
      </c>
      <c r="BF73">
        <v>0</v>
      </c>
      <c r="BG73">
        <v>24.36</v>
      </c>
      <c r="BH73">
        <v>0.49949132453103356</v>
      </c>
      <c r="BI73">
        <v>3.0490048462005706</v>
      </c>
      <c r="BJ73">
        <v>2.0961908317628923</v>
      </c>
      <c r="BK73">
        <v>0.36195624872968235</v>
      </c>
      <c r="BL73">
        <v>1.0054340242491176E-3</v>
      </c>
      <c r="BP73" s="51">
        <f t="shared" si="39"/>
        <v>0.49964091150774587</v>
      </c>
      <c r="BQ73" s="51">
        <f t="shared" si="40"/>
        <v>5.3853591954022992E-2</v>
      </c>
      <c r="BR73" s="51">
        <f t="shared" si="41"/>
        <v>0.36662876719338328</v>
      </c>
      <c r="BS73" s="51">
        <f t="shared" si="42"/>
        <v>0.390050339643012</v>
      </c>
      <c r="BT73" s="51">
        <f t="shared" si="43"/>
        <v>1.0184132422038424E-3</v>
      </c>
      <c r="BU73" s="51">
        <f t="shared" si="43"/>
        <v>1.0834731656750333E-3</v>
      </c>
    </row>
    <row r="74" spans="1:73" x14ac:dyDescent="0.25">
      <c r="A74" s="21">
        <v>43734.434027777781</v>
      </c>
      <c r="B74" s="17">
        <v>293954</v>
      </c>
      <c r="C74" s="17">
        <v>13.45</v>
      </c>
      <c r="D74" s="17">
        <v>27.55</v>
      </c>
      <c r="E74" s="17">
        <v>583.4</v>
      </c>
      <c r="F74" s="17">
        <v>83.4</v>
      </c>
      <c r="G74" s="17">
        <v>-110.9</v>
      </c>
      <c r="H74" s="17">
        <v>-12.43</v>
      </c>
      <c r="I74" s="17">
        <v>29.8</v>
      </c>
      <c r="J74" s="17">
        <v>303</v>
      </c>
      <c r="K74" s="17">
        <v>500</v>
      </c>
      <c r="L74" s="17">
        <v>-98.5</v>
      </c>
      <c r="M74" s="17">
        <v>0.14299999999999999</v>
      </c>
      <c r="N74" s="50">
        <v>472.5</v>
      </c>
      <c r="O74" s="17">
        <v>70.959999999999994</v>
      </c>
      <c r="P74" s="17">
        <v>401.5</v>
      </c>
      <c r="Q74" s="17">
        <v>366.7</v>
      </c>
      <c r="R74" s="17">
        <v>465.2</v>
      </c>
      <c r="S74" s="17">
        <v>23.52</v>
      </c>
      <c r="T74" s="17">
        <v>68.67</v>
      </c>
      <c r="U74" s="17">
        <v>0.42499999999999999</v>
      </c>
      <c r="V74" s="17">
        <v>302</v>
      </c>
      <c r="W74" s="17">
        <v>25.25</v>
      </c>
      <c r="X74" s="17">
        <v>0.56699999999999995</v>
      </c>
      <c r="Y74" s="17">
        <v>5.6653089999999997</v>
      </c>
      <c r="Z74" s="7">
        <f t="shared" si="22"/>
        <v>24.384999999999998</v>
      </c>
      <c r="AA74" s="7">
        <f t="shared" si="36"/>
        <v>297.53499999999997</v>
      </c>
      <c r="AB74" s="2">
        <f t="shared" si="23"/>
        <v>472.55400000000003</v>
      </c>
      <c r="AC74" s="42">
        <f t="shared" si="24"/>
        <v>3.1373492327177899</v>
      </c>
      <c r="AD74" s="42">
        <f t="shared" si="25"/>
        <v>2.1544177181073065</v>
      </c>
      <c r="AE74" s="42">
        <f t="shared" si="26"/>
        <v>0.85011696226515698</v>
      </c>
      <c r="AF74" s="42">
        <f t="shared" si="27"/>
        <v>377.75827161950048</v>
      </c>
      <c r="AG74" s="42">
        <f t="shared" si="28"/>
        <v>362.64794075472042</v>
      </c>
      <c r="AH74" s="6">
        <f t="shared" si="29"/>
        <v>352.03199999999998</v>
      </c>
      <c r="AI74" s="4">
        <v>24.7952985638751</v>
      </c>
      <c r="AJ74" s="4">
        <f t="shared" si="37"/>
        <v>297.9452985638751</v>
      </c>
      <c r="AK74" s="8">
        <f t="shared" si="30"/>
        <v>0.20507690154687599</v>
      </c>
      <c r="AL74" s="8">
        <f t="shared" si="31"/>
        <v>429.03701536634793</v>
      </c>
      <c r="AM74" s="8">
        <f t="shared" si="32"/>
        <v>1.623472840086954</v>
      </c>
      <c r="AN74" s="8">
        <f t="shared" si="33"/>
        <v>19.403742783281885</v>
      </c>
      <c r="AO74" s="22">
        <f t="shared" si="34"/>
        <v>8.5699912897419482E-3</v>
      </c>
      <c r="AP74" s="22">
        <f t="shared" si="35"/>
        <v>8.5020758922174686E-2</v>
      </c>
      <c r="AQ74" s="19">
        <f t="shared" si="38"/>
        <v>8.5020758922174686E-2</v>
      </c>
      <c r="AX74">
        <v>0.18273521054862632</v>
      </c>
      <c r="AY74">
        <v>50.293103448275865</v>
      </c>
      <c r="AZ74">
        <v>2.0955459770114944</v>
      </c>
      <c r="BA74">
        <v>1.6973922413793106</v>
      </c>
      <c r="BB74">
        <v>8.4913793103448274</v>
      </c>
      <c r="BC74">
        <v>0.35380747126436779</v>
      </c>
      <c r="BD74">
        <v>1.3435847701149428</v>
      </c>
      <c r="BE74">
        <v>0.13435847701149428</v>
      </c>
      <c r="BF74">
        <v>0</v>
      </c>
      <c r="BG74">
        <v>24.384999999999998</v>
      </c>
      <c r="BH74">
        <v>0.48800876534641208</v>
      </c>
      <c r="BI74">
        <v>3.0535704370297747</v>
      </c>
      <c r="BJ74">
        <v>2.0968868191083465</v>
      </c>
      <c r="BK74">
        <v>0.36143875237869449</v>
      </c>
      <c r="BL74">
        <v>1.0039965343852624E-3</v>
      </c>
      <c r="BP74" s="51">
        <f t="shared" si="39"/>
        <v>0.48815491354205054</v>
      </c>
      <c r="BQ74" s="51">
        <f t="shared" si="40"/>
        <v>5.3743390804597717E-2</v>
      </c>
      <c r="BR74" s="51">
        <f t="shared" si="41"/>
        <v>0.36599637007899255</v>
      </c>
      <c r="BS74" s="51">
        <f t="shared" si="42"/>
        <v>0.38939549050183431</v>
      </c>
      <c r="BT74" s="51">
        <f t="shared" si="43"/>
        <v>1.016656583552757E-3</v>
      </c>
      <c r="BU74" s="51">
        <f t="shared" si="43"/>
        <v>1.081654140282873E-3</v>
      </c>
    </row>
    <row r="75" spans="1:73" x14ac:dyDescent="0.25">
      <c r="A75" s="21">
        <v>43734.434027777781</v>
      </c>
      <c r="B75" s="17">
        <v>293955</v>
      </c>
      <c r="C75" s="17">
        <v>13.46</v>
      </c>
      <c r="D75" s="17">
        <v>27.56</v>
      </c>
      <c r="E75" s="17">
        <v>584.20000000000005</v>
      </c>
      <c r="F75" s="17">
        <v>83.3</v>
      </c>
      <c r="G75" s="17">
        <v>-110.8</v>
      </c>
      <c r="H75" s="17">
        <v>-11.18</v>
      </c>
      <c r="I75" s="17">
        <v>29.83</v>
      </c>
      <c r="J75" s="17">
        <v>303</v>
      </c>
      <c r="K75" s="17">
        <v>501</v>
      </c>
      <c r="L75" s="17">
        <v>-99.7</v>
      </c>
      <c r="M75" s="17">
        <v>0.14299999999999999</v>
      </c>
      <c r="N75" s="50">
        <v>473.4</v>
      </c>
      <c r="O75" s="17">
        <v>72.09</v>
      </c>
      <c r="P75" s="17">
        <v>401.3</v>
      </c>
      <c r="Q75" s="17">
        <v>366.9</v>
      </c>
      <c r="R75" s="17">
        <v>466.6</v>
      </c>
      <c r="S75" s="17">
        <v>23.53</v>
      </c>
      <c r="T75" s="17">
        <v>69.09</v>
      </c>
      <c r="U75" s="17">
        <v>0.44500000000000001</v>
      </c>
      <c r="V75" s="17">
        <v>177.5</v>
      </c>
      <c r="W75" s="17">
        <v>25.15</v>
      </c>
      <c r="X75" s="17">
        <v>0.56699999999999995</v>
      </c>
      <c r="Y75" s="17">
        <v>5.672593</v>
      </c>
      <c r="Z75" s="7">
        <f t="shared" si="22"/>
        <v>24.34</v>
      </c>
      <c r="AA75" s="7">
        <f t="shared" si="36"/>
        <v>297.48999999999995</v>
      </c>
      <c r="AB75" s="2">
        <f t="shared" si="23"/>
        <v>473.20200000000006</v>
      </c>
      <c r="AC75" s="42">
        <f t="shared" si="24"/>
        <v>3.2183334237269401</v>
      </c>
      <c r="AD75" s="42">
        <f t="shared" si="25"/>
        <v>2.2235465624529431</v>
      </c>
      <c r="AE75" s="42">
        <f t="shared" si="26"/>
        <v>0.8539835564895748</v>
      </c>
      <c r="AF75" s="42">
        <f t="shared" si="27"/>
        <v>379.24691268436959</v>
      </c>
      <c r="AG75" s="42">
        <f t="shared" si="28"/>
        <v>364.0770361769948</v>
      </c>
      <c r="AH75" s="6">
        <f t="shared" si="29"/>
        <v>352.22399999999999</v>
      </c>
      <c r="AI75" s="4">
        <v>25.1798273600008</v>
      </c>
      <c r="AJ75" s="4">
        <f t="shared" si="37"/>
        <v>298.32982736000076</v>
      </c>
      <c r="AK75" s="8">
        <f t="shared" si="30"/>
        <v>0.20498386645954927</v>
      </c>
      <c r="AL75" s="8">
        <f t="shared" si="31"/>
        <v>431.34268366820476</v>
      </c>
      <c r="AM75" s="8">
        <f t="shared" si="32"/>
        <v>1.6612330698911579</v>
      </c>
      <c r="AN75" s="8">
        <f t="shared" si="33"/>
        <v>40.640689887395538</v>
      </c>
      <c r="AO75" s="22">
        <f t="shared" si="34"/>
        <v>8.0527410506416909E-3</v>
      </c>
      <c r="AP75" s="22">
        <f t="shared" si="35"/>
        <v>7.9889247536204008E-2</v>
      </c>
      <c r="AQ75" s="19">
        <f t="shared" si="38"/>
        <v>7.9889247536204008E-2</v>
      </c>
      <c r="AX75">
        <v>0.18230636686378082</v>
      </c>
      <c r="AY75">
        <v>50.362068965517246</v>
      </c>
      <c r="AZ75">
        <v>2.0984195402298851</v>
      </c>
      <c r="BA75">
        <v>1.6997198275862071</v>
      </c>
      <c r="BB75">
        <v>8.5948275862069003</v>
      </c>
      <c r="BC75">
        <v>0.3581178160919542</v>
      </c>
      <c r="BD75">
        <v>1.3416020114942528</v>
      </c>
      <c r="BE75">
        <v>0.13416020114942528</v>
      </c>
      <c r="BF75">
        <v>0</v>
      </c>
      <c r="BG75">
        <v>24.34</v>
      </c>
      <c r="BH75">
        <v>0.510973883715655</v>
      </c>
      <c r="BI75">
        <v>3.0453566619954442</v>
      </c>
      <c r="BJ75">
        <v>2.1040369177726523</v>
      </c>
      <c r="BK75">
        <v>0.36044178025048002</v>
      </c>
      <c r="BL75">
        <v>1.0012271673624444E-3</v>
      </c>
      <c r="BP75" s="51">
        <f t="shared" si="39"/>
        <v>0.51112690947344119</v>
      </c>
      <c r="BQ75" s="51">
        <f t="shared" si="40"/>
        <v>5.3664080459770114E-2</v>
      </c>
      <c r="BR75" s="51">
        <f t="shared" si="41"/>
        <v>0.365201817029075</v>
      </c>
      <c r="BS75" s="51">
        <f t="shared" si="42"/>
        <v>0.38851729534062224</v>
      </c>
      <c r="BT75" s="51">
        <f t="shared" si="43"/>
        <v>1.0144494917474305E-3</v>
      </c>
      <c r="BU75" s="51">
        <f t="shared" si="43"/>
        <v>1.0792147092795062E-3</v>
      </c>
    </row>
    <row r="76" spans="1:73" x14ac:dyDescent="0.25">
      <c r="A76" s="21">
        <v>43734.434027777781</v>
      </c>
      <c r="B76" s="17">
        <v>293956</v>
      </c>
      <c r="C76" s="17">
        <v>13.47</v>
      </c>
      <c r="D76" s="17">
        <v>27.57</v>
      </c>
      <c r="E76" s="17">
        <v>585.1</v>
      </c>
      <c r="F76" s="17">
        <v>83.1</v>
      </c>
      <c r="G76" s="17">
        <v>-111.2</v>
      </c>
      <c r="H76" s="17">
        <v>-11.14</v>
      </c>
      <c r="I76" s="17">
        <v>29.86</v>
      </c>
      <c r="J76" s="17">
        <v>303</v>
      </c>
      <c r="K76" s="17">
        <v>501.9</v>
      </c>
      <c r="L76" s="17">
        <v>-100</v>
      </c>
      <c r="M76" s="17">
        <v>0.14199999999999999</v>
      </c>
      <c r="N76" s="50">
        <v>473.9</v>
      </c>
      <c r="O76" s="17">
        <v>72.010000000000005</v>
      </c>
      <c r="P76" s="17">
        <v>401.9</v>
      </c>
      <c r="Q76" s="17">
        <v>366.8</v>
      </c>
      <c r="R76" s="17">
        <v>466.8</v>
      </c>
      <c r="S76" s="17">
        <v>23.55</v>
      </c>
      <c r="T76" s="17">
        <v>69.59</v>
      </c>
      <c r="U76" s="17">
        <v>0.31</v>
      </c>
      <c r="V76" s="17">
        <v>283.5</v>
      </c>
      <c r="W76" s="17">
        <v>25.65</v>
      </c>
      <c r="X76" s="17">
        <v>0.56799999999999995</v>
      </c>
      <c r="Y76" s="17">
        <v>5.6806340000000004</v>
      </c>
      <c r="Z76" s="7">
        <f t="shared" si="22"/>
        <v>24.6</v>
      </c>
      <c r="AA76" s="7">
        <f t="shared" si="36"/>
        <v>297.75</v>
      </c>
      <c r="AB76" s="2">
        <f t="shared" si="23"/>
        <v>473.93100000000004</v>
      </c>
      <c r="AC76" s="42">
        <f t="shared" si="24"/>
        <v>3.3316699553491387</v>
      </c>
      <c r="AD76" s="42">
        <f t="shared" si="25"/>
        <v>2.3185091219274656</v>
      </c>
      <c r="AE76" s="42">
        <f t="shared" si="26"/>
        <v>0.85899869382142746</v>
      </c>
      <c r="AF76" s="42">
        <f t="shared" si="27"/>
        <v>382.80944362814313</v>
      </c>
      <c r="AG76" s="42">
        <f t="shared" si="28"/>
        <v>367.4970658830174</v>
      </c>
      <c r="AH76" s="6">
        <f t="shared" si="29"/>
        <v>352.12799999999999</v>
      </c>
      <c r="AI76" s="4">
        <v>25.731440774858498</v>
      </c>
      <c r="AJ76" s="4">
        <f t="shared" si="37"/>
        <v>298.88144077485845</v>
      </c>
      <c r="AK76" s="8">
        <f t="shared" si="30"/>
        <v>0.20552179107814109</v>
      </c>
      <c r="AL76" s="8">
        <f t="shared" si="31"/>
        <v>434.59405080500852</v>
      </c>
      <c r="AM76" s="8">
        <f t="shared" si="32"/>
        <v>1.3865368278556471</v>
      </c>
      <c r="AN76" s="8">
        <f t="shared" si="33"/>
        <v>45.698686742858477</v>
      </c>
      <c r="AO76" s="22">
        <f t="shared" si="34"/>
        <v>7.8778448530266616E-3</v>
      </c>
      <c r="AP76" s="22">
        <f t="shared" si="35"/>
        <v>7.8154145719749282E-2</v>
      </c>
      <c r="AQ76" s="19">
        <f t="shared" si="38"/>
        <v>7.8154145719749282E-2</v>
      </c>
      <c r="AX76">
        <v>0.1847958852166231</v>
      </c>
      <c r="AY76">
        <v>50.439655172413794</v>
      </c>
      <c r="AZ76">
        <v>2.1016522988505746</v>
      </c>
      <c r="BA76">
        <v>1.7023383620689656</v>
      </c>
      <c r="BB76">
        <v>8.6206896551724146</v>
      </c>
      <c r="BC76">
        <v>0.35919540229885061</v>
      </c>
      <c r="BD76">
        <v>1.343142959770115</v>
      </c>
      <c r="BE76">
        <v>0.1343142959770115</v>
      </c>
      <c r="BF76">
        <v>0</v>
      </c>
      <c r="BG76">
        <v>24.6</v>
      </c>
      <c r="BH76">
        <v>0.3559593347232653</v>
      </c>
      <c r="BI76">
        <v>3.0930813295225428</v>
      </c>
      <c r="BJ76">
        <v>2.1524752972147376</v>
      </c>
      <c r="BK76">
        <v>0.36231251005820941</v>
      </c>
      <c r="BL76">
        <v>1.0064236390505818E-3</v>
      </c>
      <c r="BP76" s="51">
        <f t="shared" si="39"/>
        <v>0.35606593693655453</v>
      </c>
      <c r="BQ76" s="51">
        <f t="shared" si="40"/>
        <v>5.3725718390804603E-2</v>
      </c>
      <c r="BR76" s="51">
        <f t="shared" si="41"/>
        <v>0.36564541648750348</v>
      </c>
      <c r="BS76" s="51">
        <f t="shared" si="42"/>
        <v>0.38930456567708499</v>
      </c>
      <c r="BT76" s="51">
        <f t="shared" si="43"/>
        <v>1.0156817124652876E-3</v>
      </c>
      <c r="BU76" s="51">
        <f t="shared" si="43"/>
        <v>1.0814015713252361E-3</v>
      </c>
    </row>
    <row r="77" spans="1:73" x14ac:dyDescent="0.25">
      <c r="A77" s="21">
        <v>43734.43472222222</v>
      </c>
      <c r="B77" s="17">
        <v>293957</v>
      </c>
      <c r="C77" s="17">
        <v>13.46</v>
      </c>
      <c r="D77" s="17">
        <v>27.57</v>
      </c>
      <c r="E77" s="17">
        <v>586.4</v>
      </c>
      <c r="F77" s="17">
        <v>83.7</v>
      </c>
      <c r="G77" s="17">
        <v>-110.1</v>
      </c>
      <c r="H77" s="17">
        <v>-10.92</v>
      </c>
      <c r="I77" s="17">
        <v>29.88</v>
      </c>
      <c r="J77" s="17">
        <v>303</v>
      </c>
      <c r="K77" s="17">
        <v>502.7</v>
      </c>
      <c r="L77" s="17">
        <v>-99.1</v>
      </c>
      <c r="M77" s="17">
        <v>0.14299999999999999</v>
      </c>
      <c r="N77" s="50">
        <v>476.3</v>
      </c>
      <c r="O77" s="17">
        <v>72.73</v>
      </c>
      <c r="P77" s="17">
        <v>403.6</v>
      </c>
      <c r="Q77" s="17">
        <v>368.1</v>
      </c>
      <c r="R77" s="17">
        <v>467.2</v>
      </c>
      <c r="S77" s="17">
        <v>23.57</v>
      </c>
      <c r="T77" s="17">
        <v>69.23</v>
      </c>
      <c r="U77" s="17">
        <v>0.54500000000000004</v>
      </c>
      <c r="V77" s="17">
        <v>331.5</v>
      </c>
      <c r="W77" s="17">
        <v>25.7</v>
      </c>
      <c r="X77" s="17">
        <v>0.56999999999999995</v>
      </c>
      <c r="Y77" s="17">
        <v>5.695309</v>
      </c>
      <c r="Z77" s="7">
        <f t="shared" si="22"/>
        <v>24.634999999999998</v>
      </c>
      <c r="AA77" s="7">
        <f t="shared" si="36"/>
        <v>297.78499999999997</v>
      </c>
      <c r="AB77" s="2">
        <f t="shared" si="23"/>
        <v>474.98400000000004</v>
      </c>
      <c r="AC77" s="42">
        <f t="shared" si="24"/>
        <v>3.1873716082047321</v>
      </c>
      <c r="AD77" s="42">
        <f t="shared" si="25"/>
        <v>2.2066173643601363</v>
      </c>
      <c r="AE77" s="42">
        <f t="shared" si="26"/>
        <v>0.85292984170882269</v>
      </c>
      <c r="AF77" s="42">
        <f t="shared" si="27"/>
        <v>380.28363738459785</v>
      </c>
      <c r="AG77" s="42">
        <f t="shared" si="28"/>
        <v>365.07229188921394</v>
      </c>
      <c r="AH77" s="6">
        <f t="shared" si="29"/>
        <v>353.37600000000003</v>
      </c>
      <c r="AI77" s="4">
        <v>25.058834949671098</v>
      </c>
      <c r="AJ77" s="4">
        <f t="shared" si="37"/>
        <v>298.20883494967109</v>
      </c>
      <c r="AK77" s="8">
        <f t="shared" si="30"/>
        <v>0.2055942757962923</v>
      </c>
      <c r="AL77" s="8">
        <f t="shared" si="31"/>
        <v>430.5598095731624</v>
      </c>
      <c r="AM77" s="8">
        <f t="shared" si="32"/>
        <v>1.8384372609637787</v>
      </c>
      <c r="AN77" s="8">
        <f t="shared" si="33"/>
        <v>22.697920170565276</v>
      </c>
      <c r="AO77" s="22">
        <f t="shared" si="34"/>
        <v>8.5462285074908786E-3</v>
      </c>
      <c r="AP77" s="22">
        <f t="shared" si="35"/>
        <v>8.4785014250706156E-2</v>
      </c>
      <c r="AQ77" s="19">
        <f t="shared" si="38"/>
        <v>8.4785014250706156E-2</v>
      </c>
      <c r="AX77">
        <v>0.18513319018577934</v>
      </c>
      <c r="AY77">
        <v>50.551724137931032</v>
      </c>
      <c r="AZ77">
        <v>2.1063218390804597</v>
      </c>
      <c r="BA77">
        <v>1.7061206896551724</v>
      </c>
      <c r="BB77">
        <v>8.5431034482758594</v>
      </c>
      <c r="BC77">
        <v>0.35596264367816083</v>
      </c>
      <c r="BD77">
        <v>1.3501580459770115</v>
      </c>
      <c r="BE77">
        <v>0.13501580459770116</v>
      </c>
      <c r="BF77">
        <v>0</v>
      </c>
      <c r="BG77">
        <v>24.634999999999998</v>
      </c>
      <c r="BH77">
        <v>0.62579947556186966</v>
      </c>
      <c r="BI77">
        <v>3.0995553569650167</v>
      </c>
      <c r="BJ77">
        <v>2.1458221736268812</v>
      </c>
      <c r="BK77">
        <v>0.36410638477706242</v>
      </c>
      <c r="BL77">
        <v>1.011406624380729E-3</v>
      </c>
      <c r="BP77" s="51">
        <f t="shared" si="39"/>
        <v>0.62598688913039424</v>
      </c>
      <c r="BQ77" s="51">
        <f t="shared" si="40"/>
        <v>5.4006321839080461E-2</v>
      </c>
      <c r="BR77" s="51">
        <f t="shared" si="41"/>
        <v>0.3698905047850547</v>
      </c>
      <c r="BS77" s="51">
        <f t="shared" si="42"/>
        <v>0.39329418577342851</v>
      </c>
      <c r="BT77" s="51">
        <f t="shared" si="43"/>
        <v>1.0274736244029299E-3</v>
      </c>
      <c r="BU77" s="51">
        <f t="shared" si="43"/>
        <v>1.0924838493706348E-3</v>
      </c>
    </row>
    <row r="78" spans="1:73" x14ac:dyDescent="0.25">
      <c r="A78" s="21">
        <v>43734.43472222222</v>
      </c>
      <c r="B78" s="17">
        <v>293958</v>
      </c>
      <c r="C78" s="17">
        <v>13.46</v>
      </c>
      <c r="D78" s="17">
        <v>27.58</v>
      </c>
      <c r="E78" s="17">
        <v>587.70000000000005</v>
      </c>
      <c r="F78" s="17">
        <v>83.7</v>
      </c>
      <c r="G78" s="17">
        <v>-111.5</v>
      </c>
      <c r="H78" s="17">
        <v>-13.91</v>
      </c>
      <c r="I78" s="17">
        <v>29.9</v>
      </c>
      <c r="J78" s="17">
        <v>303.10000000000002</v>
      </c>
      <c r="K78" s="17">
        <v>503.9</v>
      </c>
      <c r="L78" s="17">
        <v>-97.6</v>
      </c>
      <c r="M78" s="17">
        <v>0.14199999999999999</v>
      </c>
      <c r="N78" s="50">
        <v>476.2</v>
      </c>
      <c r="O78" s="17">
        <v>69.83</v>
      </c>
      <c r="P78" s="17">
        <v>406.4</v>
      </c>
      <c r="Q78" s="17">
        <v>366.8</v>
      </c>
      <c r="R78" s="17">
        <v>464.3</v>
      </c>
      <c r="S78" s="17">
        <v>23.59</v>
      </c>
      <c r="T78" s="17">
        <v>68.91</v>
      </c>
      <c r="U78" s="17">
        <v>0.69</v>
      </c>
      <c r="V78" s="17">
        <v>168</v>
      </c>
      <c r="W78" s="17">
        <v>25.1</v>
      </c>
      <c r="X78" s="17">
        <v>0.57099999999999995</v>
      </c>
      <c r="Y78" s="17">
        <v>5.7091450000000004</v>
      </c>
      <c r="Z78" s="7">
        <f t="shared" si="22"/>
        <v>24.344999999999999</v>
      </c>
      <c r="AA78" s="7">
        <f t="shared" si="36"/>
        <v>297.495</v>
      </c>
      <c r="AB78" s="2">
        <f t="shared" si="23"/>
        <v>476.03700000000009</v>
      </c>
      <c r="AC78" s="42">
        <f t="shared" si="24"/>
        <v>2.9872677577240969</v>
      </c>
      <c r="AD78" s="42">
        <f t="shared" si="25"/>
        <v>2.058526211847675</v>
      </c>
      <c r="AE78" s="42">
        <f t="shared" si="26"/>
        <v>0.84461622389936186</v>
      </c>
      <c r="AF78" s="42">
        <f t="shared" si="27"/>
        <v>375.1121765038896</v>
      </c>
      <c r="AG78" s="42">
        <f t="shared" si="28"/>
        <v>360.10768944373399</v>
      </c>
      <c r="AH78" s="6">
        <f t="shared" si="29"/>
        <v>352.12799999999999</v>
      </c>
      <c r="AI78" s="4">
        <v>24.044662038639999</v>
      </c>
      <c r="AJ78" s="4">
        <f t="shared" si="37"/>
        <v>297.19466203863999</v>
      </c>
      <c r="AK78" s="8">
        <f t="shared" si="30"/>
        <v>0.20499420230168031</v>
      </c>
      <c r="AL78" s="8">
        <f t="shared" si="31"/>
        <v>424.56312323049514</v>
      </c>
      <c r="AM78" s="8">
        <f t="shared" si="32"/>
        <v>2.0685932720087825</v>
      </c>
      <c r="AN78" s="8">
        <f t="shared" si="33"/>
        <v>-18.097801520952395</v>
      </c>
      <c r="AO78" s="22">
        <f t="shared" si="34"/>
        <v>9.6078912285532184E-3</v>
      </c>
      <c r="AP78" s="22">
        <f t="shared" si="35"/>
        <v>9.5317506900044549E-2</v>
      </c>
      <c r="AQ78" s="19">
        <f t="shared" si="38"/>
        <v>9.5317506900044549E-2</v>
      </c>
      <c r="AX78">
        <v>0.18235397423012834</v>
      </c>
      <c r="AY78">
        <v>50.663793103448285</v>
      </c>
      <c r="AZ78">
        <v>2.1109913793103452</v>
      </c>
      <c r="BA78">
        <v>1.7099030172413798</v>
      </c>
      <c r="BB78">
        <v>8.4051724137931032</v>
      </c>
      <c r="BC78">
        <v>0.35021551724137928</v>
      </c>
      <c r="BD78">
        <v>1.3596875000000006</v>
      </c>
      <c r="BE78">
        <v>0.13596875000000005</v>
      </c>
      <c r="BF78">
        <v>0</v>
      </c>
      <c r="BG78">
        <v>24.344999999999999</v>
      </c>
      <c r="BH78">
        <v>0.79229658373888079</v>
      </c>
      <c r="BI78">
        <v>3.0462683508848807</v>
      </c>
      <c r="BJ78">
        <v>2.0991835205947713</v>
      </c>
      <c r="BK78">
        <v>0.36477001937237147</v>
      </c>
      <c r="BL78">
        <v>1.0132500538121429E-3</v>
      </c>
      <c r="BP78" s="51">
        <f t="shared" si="39"/>
        <v>0.79253385963297618</v>
      </c>
      <c r="BQ78" s="51">
        <f t="shared" si="40"/>
        <v>5.4387500000000026E-2</v>
      </c>
      <c r="BR78" s="51">
        <f t="shared" si="41"/>
        <v>0.37210989073796874</v>
      </c>
      <c r="BS78" s="51">
        <f t="shared" si="42"/>
        <v>0.39533622352999953</v>
      </c>
      <c r="BT78" s="51">
        <f t="shared" si="43"/>
        <v>1.0336385853832466E-3</v>
      </c>
      <c r="BU78" s="51">
        <f t="shared" si="43"/>
        <v>1.098156176472221E-3</v>
      </c>
    </row>
    <row r="79" spans="1:73" x14ac:dyDescent="0.25">
      <c r="A79" s="21">
        <v>43734.43472222222</v>
      </c>
      <c r="B79" s="17">
        <v>293959</v>
      </c>
      <c r="C79" s="17">
        <v>13.47</v>
      </c>
      <c r="D79" s="17">
        <v>27.59</v>
      </c>
      <c r="E79" s="17">
        <v>588</v>
      </c>
      <c r="F79" s="17">
        <v>83.7</v>
      </c>
      <c r="G79" s="17">
        <v>-111.8</v>
      </c>
      <c r="H79" s="17">
        <v>-14.47</v>
      </c>
      <c r="I79" s="17">
        <v>29.91</v>
      </c>
      <c r="J79" s="17">
        <v>303.10000000000002</v>
      </c>
      <c r="K79" s="17">
        <v>504.3</v>
      </c>
      <c r="L79" s="17">
        <v>-97.3</v>
      </c>
      <c r="M79" s="17">
        <v>0.14199999999999999</v>
      </c>
      <c r="N79" s="50">
        <v>476.3</v>
      </c>
      <c r="O79" s="17">
        <v>69.23</v>
      </c>
      <c r="P79" s="17">
        <v>407.1</v>
      </c>
      <c r="Q79" s="17">
        <v>366.6</v>
      </c>
      <c r="R79" s="17">
        <v>463.8</v>
      </c>
      <c r="S79" s="17">
        <v>23.62</v>
      </c>
      <c r="T79" s="17">
        <v>67.540000000000006</v>
      </c>
      <c r="U79" s="17">
        <v>0.23499999999999999</v>
      </c>
      <c r="V79" s="17">
        <v>259</v>
      </c>
      <c r="W79" s="17">
        <v>24.75</v>
      </c>
      <c r="X79" s="17">
        <v>0.57099999999999995</v>
      </c>
      <c r="Y79" s="17">
        <v>5.7138790000000004</v>
      </c>
      <c r="Z79" s="7">
        <f t="shared" si="22"/>
        <v>24.185000000000002</v>
      </c>
      <c r="AA79" s="7">
        <f t="shared" si="36"/>
        <v>297.33499999999998</v>
      </c>
      <c r="AB79" s="2">
        <f t="shared" si="23"/>
        <v>476.28000000000003</v>
      </c>
      <c r="AC79" s="42">
        <f t="shared" si="24"/>
        <v>3.0920652001863989</v>
      </c>
      <c r="AD79" s="42">
        <f t="shared" si="25"/>
        <v>2.0883808362058942</v>
      </c>
      <c r="AE79" s="42">
        <f t="shared" si="26"/>
        <v>0.84642221072841783</v>
      </c>
      <c r="AF79" s="42">
        <f t="shared" si="27"/>
        <v>375.10620307822131</v>
      </c>
      <c r="AG79" s="42">
        <f t="shared" si="28"/>
        <v>360.10195495509242</v>
      </c>
      <c r="AH79" s="6">
        <f t="shared" si="29"/>
        <v>351.93600000000004</v>
      </c>
      <c r="AI79" s="4">
        <v>24.556096382129201</v>
      </c>
      <c r="AJ79" s="4">
        <f t="shared" si="37"/>
        <v>297.7060963821292</v>
      </c>
      <c r="AK79" s="8">
        <f t="shared" si="30"/>
        <v>0.20466362764936355</v>
      </c>
      <c r="AL79" s="8">
        <f t="shared" si="31"/>
        <v>427.65252739684598</v>
      </c>
      <c r="AM79" s="8">
        <f t="shared" si="32"/>
        <v>1.2072146401945265</v>
      </c>
      <c r="AN79" s="8">
        <f t="shared" si="33"/>
        <v>13.050035665564874</v>
      </c>
      <c r="AO79" s="22">
        <f t="shared" si="34"/>
        <v>8.829001166879541E-3</v>
      </c>
      <c r="AP79" s="22">
        <f t="shared" si="35"/>
        <v>8.7590331699796534E-2</v>
      </c>
      <c r="AQ79" s="19">
        <f t="shared" si="38"/>
        <v>8.7590331699796534E-2</v>
      </c>
      <c r="AX79">
        <v>0.18083572597340231</v>
      </c>
      <c r="AY79">
        <v>50.689655172413794</v>
      </c>
      <c r="AZ79">
        <v>2.1120689655172415</v>
      </c>
      <c r="BA79">
        <v>1.7107758620689657</v>
      </c>
      <c r="BB79">
        <v>8.3793103448275854</v>
      </c>
      <c r="BC79">
        <v>0.34913793103448271</v>
      </c>
      <c r="BD79">
        <v>1.3616379310344831</v>
      </c>
      <c r="BE79">
        <v>0.13616379310344831</v>
      </c>
      <c r="BF79">
        <v>0</v>
      </c>
      <c r="BG79">
        <v>24.185000000000002</v>
      </c>
      <c r="BH79">
        <v>0.2698401408386043</v>
      </c>
      <c r="BI79">
        <v>3.0172121051396945</v>
      </c>
      <c r="BJ79">
        <v>2.03782505581135</v>
      </c>
      <c r="BK79">
        <v>0.36560859955926389</v>
      </c>
      <c r="BL79">
        <v>1.0155794432201775E-3</v>
      </c>
      <c r="BP79" s="51">
        <f t="shared" si="39"/>
        <v>0.26992095219383971</v>
      </c>
      <c r="BQ79" s="51">
        <f t="shared" si="40"/>
        <v>5.4465517241379324E-2</v>
      </c>
      <c r="BR79" s="51">
        <f t="shared" si="41"/>
        <v>0.36821228147751611</v>
      </c>
      <c r="BS79" s="51">
        <f t="shared" si="42"/>
        <v>0.39218084778557499</v>
      </c>
      <c r="BT79" s="51">
        <f t="shared" si="43"/>
        <v>1.0228118929931002E-3</v>
      </c>
      <c r="BU79" s="51">
        <f t="shared" si="43"/>
        <v>1.0893912438488195E-3</v>
      </c>
    </row>
    <row r="80" spans="1:73" x14ac:dyDescent="0.25">
      <c r="A80" s="21">
        <v>43734.43472222222</v>
      </c>
      <c r="B80" s="17">
        <v>293960</v>
      </c>
      <c r="C80" s="17">
        <v>13.47</v>
      </c>
      <c r="D80" s="17">
        <v>27.6</v>
      </c>
      <c r="E80" s="17">
        <v>587.6</v>
      </c>
      <c r="F80" s="17">
        <v>77.45</v>
      </c>
      <c r="G80" s="17">
        <v>-112</v>
      </c>
      <c r="H80" s="17">
        <v>-14.11</v>
      </c>
      <c r="I80" s="17">
        <v>29.93</v>
      </c>
      <c r="J80" s="17">
        <v>303.10000000000002</v>
      </c>
      <c r="K80" s="17">
        <v>510.1</v>
      </c>
      <c r="L80" s="17">
        <v>-97.9</v>
      </c>
      <c r="M80" s="17">
        <v>0.13200000000000001</v>
      </c>
      <c r="N80" s="50">
        <v>475.6</v>
      </c>
      <c r="O80" s="17">
        <v>63.34</v>
      </c>
      <c r="P80" s="17">
        <v>412.3</v>
      </c>
      <c r="Q80" s="17">
        <v>366.5</v>
      </c>
      <c r="R80" s="17">
        <v>464.3</v>
      </c>
      <c r="S80" s="17">
        <v>23.63</v>
      </c>
      <c r="T80" s="17">
        <v>68.73</v>
      </c>
      <c r="U80" s="17">
        <v>0.51500000000000001</v>
      </c>
      <c r="V80" s="17">
        <v>188.5</v>
      </c>
      <c r="W80" s="17">
        <v>25.2</v>
      </c>
      <c r="X80" s="17">
        <v>0.57099999999999995</v>
      </c>
      <c r="Y80" s="17">
        <v>5.7066340000000002</v>
      </c>
      <c r="Z80" s="7">
        <f t="shared" si="22"/>
        <v>24.414999999999999</v>
      </c>
      <c r="AA80" s="7">
        <f t="shared" si="36"/>
        <v>297.565</v>
      </c>
      <c r="AB80" s="2">
        <f t="shared" si="23"/>
        <v>475.95600000000007</v>
      </c>
      <c r="AC80" s="42">
        <f t="shared" si="24"/>
        <v>3.2050533626607121</v>
      </c>
      <c r="AD80" s="42">
        <f t="shared" si="25"/>
        <v>2.2028331761567075</v>
      </c>
      <c r="AE80" s="42">
        <f t="shared" si="26"/>
        <v>0.852810645093944</v>
      </c>
      <c r="AF80" s="42">
        <f t="shared" si="27"/>
        <v>379.10809849673848</v>
      </c>
      <c r="AG80" s="42">
        <f t="shared" si="28"/>
        <v>363.9437745568689</v>
      </c>
      <c r="AH80" s="6">
        <f t="shared" si="29"/>
        <v>351.84</v>
      </c>
      <c r="AI80" s="4">
        <v>25.1235184380525</v>
      </c>
      <c r="AJ80" s="4">
        <f t="shared" si="37"/>
        <v>298.27351843805246</v>
      </c>
      <c r="AK80" s="8">
        <f t="shared" si="30"/>
        <v>0.205138940574839</v>
      </c>
      <c r="AL80" s="8">
        <f t="shared" si="31"/>
        <v>430.9919026240284</v>
      </c>
      <c r="AM80" s="8">
        <f t="shared" si="32"/>
        <v>1.7871219005708592</v>
      </c>
      <c r="AN80" s="8">
        <f t="shared" si="33"/>
        <v>36.88466285674096</v>
      </c>
      <c r="AO80" s="22">
        <f t="shared" si="34"/>
        <v>8.2003068912025849E-3</v>
      </c>
      <c r="AP80" s="22">
        <f t="shared" si="35"/>
        <v>8.1353211656038454E-2</v>
      </c>
      <c r="AQ80" s="19">
        <f t="shared" si="38"/>
        <v>8.1353211656038454E-2</v>
      </c>
      <c r="AX80">
        <v>0.18302157845785844</v>
      </c>
      <c r="AY80">
        <v>50.65517241379311</v>
      </c>
      <c r="AZ80">
        <v>2.1106321839080464</v>
      </c>
      <c r="BA80">
        <v>1.7096120689655177</v>
      </c>
      <c r="BB80">
        <v>8.4310344827586228</v>
      </c>
      <c r="BC80">
        <v>0.35129310344827597</v>
      </c>
      <c r="BD80">
        <v>1.3583189655172416</v>
      </c>
      <c r="BE80">
        <v>0.13583189655172417</v>
      </c>
      <c r="BF80">
        <v>0</v>
      </c>
      <c r="BG80">
        <v>24.414999999999999</v>
      </c>
      <c r="BH80">
        <v>0.5913517980080053</v>
      </c>
      <c r="BI80">
        <v>3.0590570168526239</v>
      </c>
      <c r="BJ80">
        <v>2.1024898876828084</v>
      </c>
      <c r="BK80">
        <v>0.36524700635367957</v>
      </c>
      <c r="BL80">
        <v>1.01457501764911E-3</v>
      </c>
      <c r="BP80" s="51">
        <f t="shared" si="39"/>
        <v>0.59152889523330832</v>
      </c>
      <c r="BQ80" s="51">
        <f t="shared" si="40"/>
        <v>5.4332758620689668E-2</v>
      </c>
      <c r="BR80" s="51">
        <f t="shared" si="41"/>
        <v>0.37078622224094643</v>
      </c>
      <c r="BS80" s="51">
        <f t="shared" si="42"/>
        <v>0.39430208903781416</v>
      </c>
      <c r="BT80" s="51">
        <f t="shared" si="43"/>
        <v>1.0299617284470735E-3</v>
      </c>
      <c r="BU80" s="51">
        <f t="shared" si="43"/>
        <v>1.0952835806605948E-3</v>
      </c>
    </row>
    <row r="81" spans="1:73" x14ac:dyDescent="0.25">
      <c r="A81" s="21">
        <v>43734.43472222222</v>
      </c>
      <c r="B81" s="17">
        <v>293961</v>
      </c>
      <c r="C81" s="17">
        <v>13.47</v>
      </c>
      <c r="D81" s="17">
        <v>27.6</v>
      </c>
      <c r="E81" s="17">
        <v>587.79999999999995</v>
      </c>
      <c r="F81" s="17">
        <v>82.3</v>
      </c>
      <c r="G81" s="17">
        <v>-111.4</v>
      </c>
      <c r="H81" s="17">
        <v>-14.64</v>
      </c>
      <c r="I81" s="17">
        <v>29.95</v>
      </c>
      <c r="J81" s="17">
        <v>303.10000000000002</v>
      </c>
      <c r="K81" s="17">
        <v>505.6</v>
      </c>
      <c r="L81" s="17">
        <v>-96.8</v>
      </c>
      <c r="M81" s="17">
        <v>0.14000000000000001</v>
      </c>
      <c r="N81" s="50">
        <v>476.4</v>
      </c>
      <c r="O81" s="17">
        <v>67.63</v>
      </c>
      <c r="P81" s="17">
        <v>408.8</v>
      </c>
      <c r="Q81" s="17">
        <v>367.1</v>
      </c>
      <c r="R81" s="17">
        <v>463.9</v>
      </c>
      <c r="S81" s="17">
        <v>23.64</v>
      </c>
      <c r="T81" s="17">
        <v>69.19</v>
      </c>
      <c r="U81" s="17">
        <v>0.86499999999999999</v>
      </c>
      <c r="V81" s="17">
        <v>162</v>
      </c>
      <c r="W81" s="17">
        <v>25.05</v>
      </c>
      <c r="X81" s="17">
        <v>0.57099999999999995</v>
      </c>
      <c r="Y81" s="17">
        <v>5.7081660000000003</v>
      </c>
      <c r="Z81" s="7">
        <f t="shared" si="22"/>
        <v>24.344999999999999</v>
      </c>
      <c r="AA81" s="7">
        <f t="shared" si="36"/>
        <v>297.495</v>
      </c>
      <c r="AB81" s="2">
        <f t="shared" si="23"/>
        <v>476.11799999999999</v>
      </c>
      <c r="AC81" s="42">
        <f t="shared" si="24"/>
        <v>3.0207296636862329</v>
      </c>
      <c r="AD81" s="42">
        <f t="shared" si="25"/>
        <v>2.0900428543045044</v>
      </c>
      <c r="AE81" s="42">
        <f t="shared" si="26"/>
        <v>0.84645338536159009</v>
      </c>
      <c r="AF81" s="42">
        <f t="shared" si="27"/>
        <v>375.92809930431127</v>
      </c>
      <c r="AG81" s="42">
        <f t="shared" si="28"/>
        <v>360.89097533213879</v>
      </c>
      <c r="AH81" s="6">
        <f t="shared" si="29"/>
        <v>352.416</v>
      </c>
      <c r="AI81" s="4">
        <v>24.214411100692701</v>
      </c>
      <c r="AJ81" s="4">
        <f t="shared" si="37"/>
        <v>297.36441110069268</v>
      </c>
      <c r="AK81" s="8">
        <f t="shared" si="30"/>
        <v>0.20499420230168031</v>
      </c>
      <c r="AL81" s="8">
        <f t="shared" si="31"/>
        <v>425.57677654850039</v>
      </c>
      <c r="AM81" s="8">
        <f t="shared" si="32"/>
        <v>2.3161069842518072</v>
      </c>
      <c r="AN81" s="8">
        <f t="shared" si="33"/>
        <v>-8.8105975128198981</v>
      </c>
      <c r="AO81" s="22">
        <f t="shared" si="34"/>
        <v>9.3816064818493909E-3</v>
      </c>
      <c r="AP81" s="22">
        <f t="shared" si="35"/>
        <v>9.3072592028275683E-2</v>
      </c>
      <c r="AQ81" s="19">
        <f t="shared" si="38"/>
        <v>9.3072592028275683E-2</v>
      </c>
      <c r="AX81">
        <v>0.18235397423012834</v>
      </c>
      <c r="AY81">
        <v>50.672413793103445</v>
      </c>
      <c r="AZ81">
        <v>2.1113505747126435</v>
      </c>
      <c r="BA81">
        <v>1.7101939655172413</v>
      </c>
      <c r="BB81">
        <v>8.3448275862068932</v>
      </c>
      <c r="BC81">
        <v>0.34770114942528724</v>
      </c>
      <c r="BD81">
        <v>1.3624928160919541</v>
      </c>
      <c r="BE81">
        <v>0.13624928160919542</v>
      </c>
      <c r="BF81">
        <v>0</v>
      </c>
      <c r="BG81">
        <v>24.344999999999999</v>
      </c>
      <c r="BH81">
        <v>0.99324136946975639</v>
      </c>
      <c r="BI81">
        <v>3.0462683508848807</v>
      </c>
      <c r="BJ81">
        <v>2.107713071977249</v>
      </c>
      <c r="BK81">
        <v>0.36490135676765223</v>
      </c>
      <c r="BL81">
        <v>1.0136148799101451E-3</v>
      </c>
      <c r="BP81" s="51">
        <f t="shared" si="39"/>
        <v>0.99353882403264404</v>
      </c>
      <c r="BQ81" s="51">
        <f t="shared" si="40"/>
        <v>5.4499712643678165E-2</v>
      </c>
      <c r="BR81" s="51">
        <f t="shared" si="41"/>
        <v>0.37399463810772071</v>
      </c>
      <c r="BS81" s="51">
        <f t="shared" si="42"/>
        <v>0.39698726089998121</v>
      </c>
      <c r="BT81" s="51">
        <f t="shared" si="43"/>
        <v>1.0388739947436688E-3</v>
      </c>
      <c r="BU81" s="51">
        <f t="shared" si="43"/>
        <v>1.1027423913888368E-3</v>
      </c>
    </row>
    <row r="82" spans="1:73" x14ac:dyDescent="0.25">
      <c r="A82" s="21">
        <v>43734.43472222222</v>
      </c>
      <c r="B82" s="17">
        <v>293962</v>
      </c>
      <c r="C82" s="17">
        <v>13.46</v>
      </c>
      <c r="D82" s="17">
        <v>27.61</v>
      </c>
      <c r="E82" s="17">
        <v>587.6</v>
      </c>
      <c r="F82" s="17">
        <v>83</v>
      </c>
      <c r="G82" s="17">
        <v>-111.4</v>
      </c>
      <c r="H82" s="17">
        <v>-13.03</v>
      </c>
      <c r="I82" s="17">
        <v>29.97</v>
      </c>
      <c r="J82" s="17">
        <v>303.10000000000002</v>
      </c>
      <c r="K82" s="17">
        <v>504.6</v>
      </c>
      <c r="L82" s="17">
        <v>-98.4</v>
      </c>
      <c r="M82" s="17">
        <v>0.14099999999999999</v>
      </c>
      <c r="N82" s="50">
        <v>476.2</v>
      </c>
      <c r="O82" s="17">
        <v>69.989999999999995</v>
      </c>
      <c r="P82" s="17">
        <v>406.2</v>
      </c>
      <c r="Q82" s="17">
        <v>367.3</v>
      </c>
      <c r="R82" s="17">
        <v>465.6</v>
      </c>
      <c r="S82" s="17">
        <v>23.66</v>
      </c>
      <c r="T82" s="17">
        <v>69.209999999999994</v>
      </c>
      <c r="U82" s="17">
        <v>0.96499999999999997</v>
      </c>
      <c r="V82" s="17">
        <v>303.5</v>
      </c>
      <c r="W82" s="17">
        <v>24.6</v>
      </c>
      <c r="X82" s="17">
        <v>0.57099999999999995</v>
      </c>
      <c r="Y82" s="17">
        <v>5.7117839999999998</v>
      </c>
      <c r="Z82" s="7">
        <f t="shared" si="22"/>
        <v>24.130000000000003</v>
      </c>
      <c r="AA82" s="7">
        <f t="shared" si="36"/>
        <v>297.27999999999997</v>
      </c>
      <c r="AB82" s="2">
        <f t="shared" si="23"/>
        <v>475.95600000000007</v>
      </c>
      <c r="AC82" s="42">
        <f t="shared" si="24"/>
        <v>3.0585237648450647</v>
      </c>
      <c r="AD82" s="42">
        <f t="shared" si="25"/>
        <v>2.1168042976492689</v>
      </c>
      <c r="AE82" s="42">
        <f t="shared" si="26"/>
        <v>0.84808248536220032</v>
      </c>
      <c r="AF82" s="42">
        <f t="shared" si="27"/>
        <v>375.56397098679037</v>
      </c>
      <c r="AG82" s="42">
        <f t="shared" si="28"/>
        <v>360.54141214731874</v>
      </c>
      <c r="AH82" s="6">
        <f t="shared" si="29"/>
        <v>352.608</v>
      </c>
      <c r="AI82" s="4">
        <v>24.3851617864219</v>
      </c>
      <c r="AJ82" s="4">
        <f t="shared" si="37"/>
        <v>297.5351617864219</v>
      </c>
      <c r="AK82" s="8">
        <f t="shared" si="30"/>
        <v>0.20455007474646869</v>
      </c>
      <c r="AL82" s="8">
        <f t="shared" si="31"/>
        <v>426.64580010685927</v>
      </c>
      <c r="AM82" s="8">
        <f t="shared" si="32"/>
        <v>2.4463253693039282</v>
      </c>
      <c r="AN82" s="8">
        <f t="shared" si="33"/>
        <v>18.183200928307034</v>
      </c>
      <c r="AO82" s="22">
        <f t="shared" si="34"/>
        <v>8.7429142597155625E-3</v>
      </c>
      <c r="AP82" s="22">
        <f t="shared" si="35"/>
        <v>8.6736284836399474E-2</v>
      </c>
      <c r="AQ82" s="19">
        <f t="shared" si="38"/>
        <v>8.6736284836399474E-2</v>
      </c>
      <c r="AX82">
        <v>0.18031629554701842</v>
      </c>
      <c r="AY82">
        <v>50.65517241379311</v>
      </c>
      <c r="AZ82">
        <v>2.1106321839080464</v>
      </c>
      <c r="BA82">
        <v>1.7096120689655177</v>
      </c>
      <c r="BB82">
        <v>8.474137931034484</v>
      </c>
      <c r="BC82">
        <v>0.35308908045977017</v>
      </c>
      <c r="BD82">
        <v>1.3565229885057475</v>
      </c>
      <c r="BE82">
        <v>0.13565229885057475</v>
      </c>
      <c r="BF82">
        <v>0</v>
      </c>
      <c r="BG82">
        <v>24.130000000000003</v>
      </c>
      <c r="BH82">
        <v>1.108066961315971</v>
      </c>
      <c r="BI82">
        <v>3.0072800158955517</v>
      </c>
      <c r="BJ82">
        <v>2.0813384990013111</v>
      </c>
      <c r="BK82">
        <v>0.36182439215484752</v>
      </c>
      <c r="BL82">
        <v>1.0050677559856876E-3</v>
      </c>
      <c r="BP82" s="51">
        <f t="shared" si="39"/>
        <v>1.1083988036895971</v>
      </c>
      <c r="BQ82" s="51">
        <f t="shared" si="40"/>
        <v>5.42609195402299E-2</v>
      </c>
      <c r="BR82" s="51">
        <f t="shared" si="41"/>
        <v>0.37189127374397357</v>
      </c>
      <c r="BS82" s="51">
        <f t="shared" si="42"/>
        <v>0.39454521450245611</v>
      </c>
      <c r="BT82" s="51">
        <f t="shared" si="43"/>
        <v>1.0330313159554823E-3</v>
      </c>
      <c r="BU82" s="51">
        <f t="shared" si="43"/>
        <v>1.0959589291734892E-3</v>
      </c>
    </row>
    <row r="83" spans="1:73" x14ac:dyDescent="0.25">
      <c r="A83" s="21">
        <v>43734.435416666667</v>
      </c>
      <c r="B83" s="17">
        <v>293963</v>
      </c>
      <c r="C83" s="17">
        <v>13.45</v>
      </c>
      <c r="D83" s="17">
        <v>27.62</v>
      </c>
      <c r="E83" s="17">
        <v>588.20000000000005</v>
      </c>
      <c r="F83" s="17">
        <v>83.5</v>
      </c>
      <c r="G83" s="17">
        <v>-109.6</v>
      </c>
      <c r="H83" s="17">
        <v>-11.66</v>
      </c>
      <c r="I83" s="17">
        <v>29.98</v>
      </c>
      <c r="J83" s="17">
        <v>303.10000000000002</v>
      </c>
      <c r="K83" s="17">
        <v>504.7</v>
      </c>
      <c r="L83" s="17">
        <v>-97.9</v>
      </c>
      <c r="M83" s="17">
        <v>0.14199999999999999</v>
      </c>
      <c r="N83" s="50">
        <v>478.6</v>
      </c>
      <c r="O83" s="17">
        <v>71.83</v>
      </c>
      <c r="P83" s="17">
        <v>406.8</v>
      </c>
      <c r="Q83" s="17">
        <v>369.1</v>
      </c>
      <c r="R83" s="17">
        <v>467.1</v>
      </c>
      <c r="S83" s="17">
        <v>23.66</v>
      </c>
      <c r="T83" s="17">
        <v>68.3</v>
      </c>
      <c r="U83" s="17">
        <v>1.2050000000000001</v>
      </c>
      <c r="V83" s="17">
        <v>329</v>
      </c>
      <c r="W83" s="17">
        <v>24.35</v>
      </c>
      <c r="X83" s="17">
        <v>0.57199999999999995</v>
      </c>
      <c r="Y83" s="17">
        <v>5.7235820000000004</v>
      </c>
      <c r="Z83" s="7">
        <f t="shared" si="22"/>
        <v>24.005000000000003</v>
      </c>
      <c r="AA83" s="7">
        <f t="shared" si="36"/>
        <v>297.15499999999997</v>
      </c>
      <c r="AB83" s="2">
        <f t="shared" si="23"/>
        <v>476.44200000000006</v>
      </c>
      <c r="AC83" s="42">
        <f t="shared" si="24"/>
        <v>3.0972011793983989</v>
      </c>
      <c r="AD83" s="42">
        <f t="shared" si="25"/>
        <v>2.1153884055291066</v>
      </c>
      <c r="AE83" s="42">
        <f t="shared" si="26"/>
        <v>0.84805234421971398</v>
      </c>
      <c r="AF83" s="42">
        <f t="shared" si="27"/>
        <v>374.91937697598865</v>
      </c>
      <c r="AG83" s="42">
        <f t="shared" si="28"/>
        <v>359.92260189694912</v>
      </c>
      <c r="AH83" s="6">
        <f t="shared" si="29"/>
        <v>354.33600000000001</v>
      </c>
      <c r="AI83" s="4">
        <v>24.565561603582399</v>
      </c>
      <c r="AJ83" s="4">
        <f t="shared" si="37"/>
        <v>297.71556160358239</v>
      </c>
      <c r="AK83" s="8">
        <f t="shared" si="30"/>
        <v>0.20429215618763277</v>
      </c>
      <c r="AL83" s="8">
        <f t="shared" si="31"/>
        <v>427.74675227514996</v>
      </c>
      <c r="AM83" s="8">
        <f t="shared" si="32"/>
        <v>2.7336574058392906</v>
      </c>
      <c r="AN83" s="8">
        <f t="shared" si="33"/>
        <v>44.638327832082318</v>
      </c>
      <c r="AO83" s="22">
        <f t="shared" si="34"/>
        <v>8.1655271954975545E-3</v>
      </c>
      <c r="AP83" s="22">
        <f t="shared" si="35"/>
        <v>8.1008170917494932E-2</v>
      </c>
      <c r="AQ83" s="19">
        <f t="shared" si="38"/>
        <v>8.1008170917494932E-2</v>
      </c>
      <c r="AX83">
        <v>0.17914044812270533</v>
      </c>
      <c r="AY83">
        <v>50.706896551724142</v>
      </c>
      <c r="AZ83">
        <v>2.1127873563218391</v>
      </c>
      <c r="BA83">
        <v>1.7113577586206898</v>
      </c>
      <c r="BB83">
        <v>8.4482758620689662</v>
      </c>
      <c r="BC83">
        <v>0.35201149425287359</v>
      </c>
      <c r="BD83">
        <v>1.3593462643678162</v>
      </c>
      <c r="BE83">
        <v>0.13593462643678164</v>
      </c>
      <c r="BF83">
        <v>0</v>
      </c>
      <c r="BG83">
        <v>24.005000000000003</v>
      </c>
      <c r="BH83">
        <v>1.3836483817468861</v>
      </c>
      <c r="BI83">
        <v>2.9848130995247955</v>
      </c>
      <c r="BJ83">
        <v>2.038627346975435</v>
      </c>
      <c r="BK83">
        <v>0.36225925059466074</v>
      </c>
      <c r="BL83">
        <v>1.0062756960962798E-3</v>
      </c>
      <c r="BP83" s="51">
        <f t="shared" si="39"/>
        <v>1.3840627548662845</v>
      </c>
      <c r="BQ83" s="51">
        <f t="shared" si="40"/>
        <v>5.4373850574712654E-2</v>
      </c>
      <c r="BR83" s="51">
        <f t="shared" si="41"/>
        <v>0.3746939731514658</v>
      </c>
      <c r="BS83" s="51">
        <f t="shared" si="42"/>
        <v>0.39697608827754183</v>
      </c>
      <c r="BT83" s="51">
        <f t="shared" si="43"/>
        <v>1.0408165920874049E-3</v>
      </c>
      <c r="BU83" s="51">
        <f t="shared" si="43"/>
        <v>1.1027113563265051E-3</v>
      </c>
    </row>
    <row r="84" spans="1:73" x14ac:dyDescent="0.25">
      <c r="A84" s="21">
        <v>43734.435416666667</v>
      </c>
      <c r="B84" s="17">
        <v>293964</v>
      </c>
      <c r="C84" s="17">
        <v>13.46</v>
      </c>
      <c r="D84" s="17">
        <v>27.63</v>
      </c>
      <c r="E84" s="17">
        <v>589.20000000000005</v>
      </c>
      <c r="F84" s="17">
        <v>82.6</v>
      </c>
      <c r="G84" s="17">
        <v>-110.4</v>
      </c>
      <c r="H84" s="17">
        <v>-11.46</v>
      </c>
      <c r="I84" s="17">
        <v>29.98</v>
      </c>
      <c r="J84" s="17">
        <v>303.10000000000002</v>
      </c>
      <c r="K84" s="17">
        <v>506.5</v>
      </c>
      <c r="L84" s="17">
        <v>-98.9</v>
      </c>
      <c r="M84" s="17">
        <v>0.14000000000000001</v>
      </c>
      <c r="N84" s="50">
        <v>478.8</v>
      </c>
      <c r="O84" s="17">
        <v>71.17</v>
      </c>
      <c r="P84" s="17">
        <v>407.6</v>
      </c>
      <c r="Q84" s="17">
        <v>368.4</v>
      </c>
      <c r="R84" s="17">
        <v>467.3</v>
      </c>
      <c r="S84" s="17">
        <v>23.67</v>
      </c>
      <c r="T84" s="17">
        <v>68.75</v>
      </c>
      <c r="U84" s="17">
        <v>1.02</v>
      </c>
      <c r="V84" s="17">
        <v>176.5</v>
      </c>
      <c r="W84" s="17">
        <v>24.9</v>
      </c>
      <c r="X84" s="17">
        <v>0.57299999999999995</v>
      </c>
      <c r="Y84" s="17">
        <v>5.7282000000000002</v>
      </c>
      <c r="Z84" s="7">
        <f t="shared" si="22"/>
        <v>24.285</v>
      </c>
      <c r="AA84" s="7">
        <f t="shared" si="36"/>
        <v>297.435</v>
      </c>
      <c r="AB84" s="2">
        <f t="shared" si="23"/>
        <v>477.25200000000007</v>
      </c>
      <c r="AC84" s="42">
        <f t="shared" si="24"/>
        <v>3.0501907171866822</v>
      </c>
      <c r="AD84" s="42">
        <f t="shared" si="25"/>
        <v>2.0970061180658437</v>
      </c>
      <c r="AE84" s="42">
        <f t="shared" si="26"/>
        <v>0.84688050843904461</v>
      </c>
      <c r="AF84" s="42">
        <f t="shared" si="27"/>
        <v>375.81445774682663</v>
      </c>
      <c r="AG84" s="42">
        <f t="shared" si="28"/>
        <v>360.78187943695355</v>
      </c>
      <c r="AH84" s="6">
        <f t="shared" si="29"/>
        <v>353.66399999999999</v>
      </c>
      <c r="AI84" s="4">
        <v>24.357103694542001</v>
      </c>
      <c r="AJ84" s="4">
        <f t="shared" si="37"/>
        <v>297.50710369454197</v>
      </c>
      <c r="AK84" s="8">
        <f t="shared" si="30"/>
        <v>0.20487019512514559</v>
      </c>
      <c r="AL84" s="8">
        <f t="shared" si="31"/>
        <v>426.44303781211545</v>
      </c>
      <c r="AM84" s="8">
        <f t="shared" si="32"/>
        <v>2.5150733090707318</v>
      </c>
      <c r="AN84" s="8">
        <f t="shared" si="33"/>
        <v>5.2826112413003328</v>
      </c>
      <c r="AO84" s="22">
        <f t="shared" si="34"/>
        <v>9.0950448122965964E-3</v>
      </c>
      <c r="AP84" s="22">
        <f t="shared" si="35"/>
        <v>9.02296847487144E-2</v>
      </c>
      <c r="AQ84" s="19">
        <f t="shared" si="38"/>
        <v>9.02296847487144E-2</v>
      </c>
      <c r="AX84">
        <v>0.18178337690606361</v>
      </c>
      <c r="AY84">
        <v>50.793103448275865</v>
      </c>
      <c r="AZ84">
        <v>2.1163793103448278</v>
      </c>
      <c r="BA84">
        <v>1.7142672413793107</v>
      </c>
      <c r="BB84">
        <v>8.5258620689655196</v>
      </c>
      <c r="BC84">
        <v>0.35524425287356332</v>
      </c>
      <c r="BD84">
        <v>1.3590229885057474</v>
      </c>
      <c r="BE84">
        <v>0.13590229885057475</v>
      </c>
      <c r="BF84">
        <v>0</v>
      </c>
      <c r="BG84">
        <v>24.285</v>
      </c>
      <c r="BH84">
        <v>1.1712210368313891</v>
      </c>
      <c r="BI84">
        <v>3.0353437820497633</v>
      </c>
      <c r="BJ84">
        <v>2.0867988501592123</v>
      </c>
      <c r="BK84">
        <v>0.36382192213283737</v>
      </c>
      <c r="BL84">
        <v>1.0106164503689927E-3</v>
      </c>
      <c r="BP84" s="51">
        <f t="shared" si="39"/>
        <v>1.1715717925009212</v>
      </c>
      <c r="BQ84" s="51">
        <f t="shared" si="40"/>
        <v>5.4360919540229896E-2</v>
      </c>
      <c r="BR84" s="51">
        <f t="shared" si="41"/>
        <v>0.37442231238615009</v>
      </c>
      <c r="BS84" s="51">
        <f t="shared" si="42"/>
        <v>0.39709056500874501</v>
      </c>
      <c r="BT84" s="51">
        <f t="shared" si="43"/>
        <v>1.0400619788504168E-3</v>
      </c>
      <c r="BU84" s="51">
        <f t="shared" si="43"/>
        <v>1.103029347246514E-3</v>
      </c>
    </row>
    <row r="85" spans="1:73" x14ac:dyDescent="0.25">
      <c r="A85" s="21">
        <v>43734.435416666667</v>
      </c>
      <c r="B85" s="17">
        <v>293965</v>
      </c>
      <c r="C85" s="17">
        <v>13.45</v>
      </c>
      <c r="D85" s="17">
        <v>27.63</v>
      </c>
      <c r="E85" s="17">
        <v>589.79999999999995</v>
      </c>
      <c r="F85" s="17">
        <v>82.5</v>
      </c>
      <c r="G85" s="17">
        <v>-111.3</v>
      </c>
      <c r="H85" s="17">
        <v>-11.74</v>
      </c>
      <c r="I85" s="17">
        <v>29.99</v>
      </c>
      <c r="J85" s="17">
        <v>303.10000000000002</v>
      </c>
      <c r="K85" s="17">
        <v>507.3</v>
      </c>
      <c r="L85" s="17">
        <v>-99.5</v>
      </c>
      <c r="M85" s="17">
        <v>0.14000000000000001</v>
      </c>
      <c r="N85" s="50">
        <v>478.5</v>
      </c>
      <c r="O85" s="17">
        <v>70.73</v>
      </c>
      <c r="P85" s="17">
        <v>407.8</v>
      </c>
      <c r="Q85" s="17">
        <v>367.5</v>
      </c>
      <c r="R85" s="17">
        <v>467.1</v>
      </c>
      <c r="S85" s="17">
        <v>23.68</v>
      </c>
      <c r="T85" s="17">
        <v>68.650000000000006</v>
      </c>
      <c r="U85" s="17">
        <v>0.72499999999999998</v>
      </c>
      <c r="V85" s="17">
        <v>183.5</v>
      </c>
      <c r="W85" s="17">
        <v>25.7</v>
      </c>
      <c r="X85" s="17">
        <v>0.57299999999999995</v>
      </c>
      <c r="Y85" s="17">
        <v>5.7318870000000004</v>
      </c>
      <c r="Z85" s="7">
        <f t="shared" si="22"/>
        <v>24.689999999999998</v>
      </c>
      <c r="AA85" s="7">
        <f t="shared" si="36"/>
        <v>297.83999999999997</v>
      </c>
      <c r="AB85" s="2">
        <f t="shared" si="23"/>
        <v>477.738</v>
      </c>
      <c r="AC85" s="42">
        <f t="shared" si="24"/>
        <v>3.1306632803856504</v>
      </c>
      <c r="AD85" s="42">
        <f t="shared" si="25"/>
        <v>2.1492003419847494</v>
      </c>
      <c r="AE85" s="42">
        <f t="shared" si="26"/>
        <v>0.84969775623967014</v>
      </c>
      <c r="AF85" s="42">
        <f t="shared" si="27"/>
        <v>379.12255556541191</v>
      </c>
      <c r="AG85" s="42">
        <f t="shared" si="28"/>
        <v>363.95765334279542</v>
      </c>
      <c r="AH85" s="6">
        <f t="shared" si="29"/>
        <v>352.8</v>
      </c>
      <c r="AI85" s="4">
        <v>24.789754536687099</v>
      </c>
      <c r="AJ85" s="4">
        <f t="shared" si="37"/>
        <v>297.93975453668708</v>
      </c>
      <c r="AK85" s="8">
        <f t="shared" si="30"/>
        <v>0.20570821478374685</v>
      </c>
      <c r="AL85" s="8">
        <f t="shared" si="31"/>
        <v>428.9355403977471</v>
      </c>
      <c r="AM85" s="8">
        <f t="shared" si="32"/>
        <v>2.120408642809211</v>
      </c>
      <c r="AN85" s="8">
        <f t="shared" si="33"/>
        <v>6.1615887203995579</v>
      </c>
      <c r="AO85" s="22">
        <f t="shared" si="34"/>
        <v>9.0096176742641351E-3</v>
      </c>
      <c r="AP85" s="22">
        <f t="shared" si="35"/>
        <v>8.9382183291301848E-2</v>
      </c>
      <c r="AQ85" s="19">
        <f t="shared" si="38"/>
        <v>8.9382183291301848E-2</v>
      </c>
      <c r="AX85">
        <v>0.18566428903714688</v>
      </c>
      <c r="AY85">
        <v>50.844827586206897</v>
      </c>
      <c r="AZ85">
        <v>2.1185344827586206</v>
      </c>
      <c r="BA85">
        <v>1.7160129310344827</v>
      </c>
      <c r="BB85">
        <v>8.586206896551726</v>
      </c>
      <c r="BC85">
        <v>0.35775862068965525</v>
      </c>
      <c r="BD85">
        <v>1.3582543103448275</v>
      </c>
      <c r="BE85">
        <v>0.13582543103448275</v>
      </c>
      <c r="BF85">
        <v>0</v>
      </c>
      <c r="BG85">
        <v>24.689999999999998</v>
      </c>
      <c r="BH85">
        <v>0.83248554088505589</v>
      </c>
      <c r="BI85">
        <v>3.1097527072615385</v>
      </c>
      <c r="BJ85">
        <v>2.1348452335350463</v>
      </c>
      <c r="BK85">
        <v>0.36667020766727393</v>
      </c>
      <c r="BL85">
        <v>1.0185283546313166E-3</v>
      </c>
      <c r="BP85" s="51">
        <f t="shared" si="39"/>
        <v>0.83273485251290968</v>
      </c>
      <c r="BQ85" s="51">
        <f t="shared" si="40"/>
        <v>5.43301724137931E-2</v>
      </c>
      <c r="BR85" s="51">
        <f t="shared" si="41"/>
        <v>0.37430728751329062</v>
      </c>
      <c r="BS85" s="51">
        <f t="shared" si="42"/>
        <v>0.39757853442524427</v>
      </c>
      <c r="BT85" s="51">
        <f t="shared" si="43"/>
        <v>1.039742465314696E-3</v>
      </c>
      <c r="BU85" s="51">
        <f t="shared" si="43"/>
        <v>1.1043848178479007E-3</v>
      </c>
    </row>
    <row r="86" spans="1:73" x14ac:dyDescent="0.25">
      <c r="A86" s="21">
        <v>43734.435416666667</v>
      </c>
      <c r="B86" s="17">
        <v>293966</v>
      </c>
      <c r="C86" s="17">
        <v>13.45</v>
      </c>
      <c r="D86" s="17">
        <v>27.64</v>
      </c>
      <c r="E86" s="17">
        <v>591.29999999999995</v>
      </c>
      <c r="F86" s="17">
        <v>83.6</v>
      </c>
      <c r="G86" s="17">
        <v>-110.5</v>
      </c>
      <c r="H86" s="17">
        <v>-11.97</v>
      </c>
      <c r="I86" s="17">
        <v>30</v>
      </c>
      <c r="J86" s="17">
        <v>303.10000000000002</v>
      </c>
      <c r="K86" s="17">
        <v>507.7</v>
      </c>
      <c r="L86" s="17">
        <v>-98.5</v>
      </c>
      <c r="M86" s="17">
        <v>0.14099999999999999</v>
      </c>
      <c r="N86" s="50">
        <v>480.9</v>
      </c>
      <c r="O86" s="17">
        <v>71.66</v>
      </c>
      <c r="P86" s="17">
        <v>409.2</v>
      </c>
      <c r="Q86" s="17">
        <v>368.4</v>
      </c>
      <c r="R86" s="17">
        <v>466.9</v>
      </c>
      <c r="S86" s="17">
        <v>23.67</v>
      </c>
      <c r="T86" s="17">
        <v>67.63</v>
      </c>
      <c r="U86" s="17">
        <v>0.72</v>
      </c>
      <c r="V86" s="17">
        <v>335.5</v>
      </c>
      <c r="W86" s="17">
        <v>25</v>
      </c>
      <c r="X86" s="17">
        <v>0.57399999999999995</v>
      </c>
      <c r="Y86" s="17">
        <v>5.7426909999999998</v>
      </c>
      <c r="Z86" s="7">
        <f t="shared" si="22"/>
        <v>24.335000000000001</v>
      </c>
      <c r="AA86" s="7">
        <f t="shared" si="36"/>
        <v>297.48499999999996</v>
      </c>
      <c r="AB86" s="2">
        <f t="shared" si="23"/>
        <v>478.95299999999997</v>
      </c>
      <c r="AC86" s="42">
        <f t="shared" si="24"/>
        <v>3.0886352075087502</v>
      </c>
      <c r="AD86" s="42">
        <f t="shared" si="25"/>
        <v>2.0888439908381677</v>
      </c>
      <c r="AE86" s="42">
        <f t="shared" si="26"/>
        <v>0.84638800573773831</v>
      </c>
      <c r="AF86" s="42">
        <f t="shared" si="27"/>
        <v>375.84852345980607</v>
      </c>
      <c r="AG86" s="42">
        <f t="shared" si="28"/>
        <v>360.8145825214138</v>
      </c>
      <c r="AH86" s="6">
        <f t="shared" si="29"/>
        <v>353.66399999999999</v>
      </c>
      <c r="AI86" s="4">
        <v>24.5523468614237</v>
      </c>
      <c r="AJ86" s="4">
        <f t="shared" si="37"/>
        <v>297.70234686142368</v>
      </c>
      <c r="AK86" s="8">
        <f t="shared" si="30"/>
        <v>0.20497353096484747</v>
      </c>
      <c r="AL86" s="8">
        <f t="shared" si="31"/>
        <v>427.59701416722982</v>
      </c>
      <c r="AM86" s="8">
        <f t="shared" si="32"/>
        <v>2.1130842387373012</v>
      </c>
      <c r="AN86" s="8">
        <f t="shared" si="33"/>
        <v>13.378599978728813</v>
      </c>
      <c r="AO86" s="22">
        <f t="shared" si="34"/>
        <v>8.9230512366995553E-3</v>
      </c>
      <c r="AP86" s="22">
        <f t="shared" si="35"/>
        <v>8.85233791256851E-2</v>
      </c>
      <c r="AQ86" s="19">
        <f t="shared" si="38"/>
        <v>8.85233791256851E-2</v>
      </c>
      <c r="AX86">
        <v>0.1822587699743223</v>
      </c>
      <c r="AY86">
        <v>50.974137931034477</v>
      </c>
      <c r="AZ86">
        <v>2.1239224137931032</v>
      </c>
      <c r="BA86">
        <v>1.7203771551724136</v>
      </c>
      <c r="BB86">
        <v>8.4913793103448274</v>
      </c>
      <c r="BC86">
        <v>0.35380747126436779</v>
      </c>
      <c r="BD86">
        <v>1.3665696839080459</v>
      </c>
      <c r="BE86">
        <v>0.1366569683908046</v>
      </c>
      <c r="BF86">
        <v>0</v>
      </c>
      <c r="BG86">
        <v>24.335000000000001</v>
      </c>
      <c r="BH86">
        <v>0.82674426129274514</v>
      </c>
      <c r="BI86">
        <v>3.0444452111265785</v>
      </c>
      <c r="BJ86">
        <v>2.0589582962849051</v>
      </c>
      <c r="BK86">
        <v>0.36737435679999014</v>
      </c>
      <c r="BL86">
        <v>1.0204843244444172E-3</v>
      </c>
      <c r="BP86" s="51">
        <f t="shared" si="39"/>
        <v>0.8269918535300621</v>
      </c>
      <c r="BQ86" s="51">
        <f t="shared" si="40"/>
        <v>5.4662787356321837E-2</v>
      </c>
      <c r="BR86" s="51">
        <f t="shared" si="41"/>
        <v>0.37507491934981435</v>
      </c>
      <c r="BS86" s="51">
        <f t="shared" si="42"/>
        <v>0.39836620544717571</v>
      </c>
      <c r="BT86" s="51">
        <f t="shared" si="43"/>
        <v>1.0418747759717065E-3</v>
      </c>
      <c r="BU86" s="51">
        <f t="shared" si="43"/>
        <v>1.1065727929088214E-3</v>
      </c>
    </row>
    <row r="87" spans="1:73" x14ac:dyDescent="0.25">
      <c r="A87" s="21">
        <v>43734.435416666667</v>
      </c>
      <c r="B87" s="17">
        <v>293967</v>
      </c>
      <c r="C87" s="17">
        <v>13.46</v>
      </c>
      <c r="D87" s="17">
        <v>27.65</v>
      </c>
      <c r="E87" s="17">
        <v>591.70000000000005</v>
      </c>
      <c r="F87" s="17">
        <v>83.4</v>
      </c>
      <c r="G87" s="17">
        <v>-110.7</v>
      </c>
      <c r="H87" s="17">
        <v>-11.9</v>
      </c>
      <c r="I87" s="17">
        <v>30</v>
      </c>
      <c r="J87" s="17">
        <v>303.2</v>
      </c>
      <c r="K87" s="17">
        <v>508.3</v>
      </c>
      <c r="L87" s="17">
        <v>-98.8</v>
      </c>
      <c r="M87" s="17">
        <v>0.14099999999999999</v>
      </c>
      <c r="N87" s="50">
        <v>481</v>
      </c>
      <c r="O87" s="17">
        <v>71.510000000000005</v>
      </c>
      <c r="P87" s="17">
        <v>409.5</v>
      </c>
      <c r="Q87" s="17">
        <v>368.2</v>
      </c>
      <c r="R87" s="17">
        <v>467</v>
      </c>
      <c r="S87" s="17">
        <v>23.66</v>
      </c>
      <c r="T87" s="17">
        <v>68.069999999999993</v>
      </c>
      <c r="U87" s="17">
        <v>0.66</v>
      </c>
      <c r="V87" s="17">
        <v>13</v>
      </c>
      <c r="W87" s="17">
        <v>24.75</v>
      </c>
      <c r="X87" s="17">
        <v>0.57299999999999995</v>
      </c>
      <c r="Y87" s="17">
        <v>5.734553</v>
      </c>
      <c r="Z87" s="7">
        <f t="shared" si="22"/>
        <v>24.204999999999998</v>
      </c>
      <c r="AA87" s="7">
        <f t="shared" si="36"/>
        <v>297.35499999999996</v>
      </c>
      <c r="AB87" s="2">
        <f t="shared" si="23"/>
        <v>479.27700000000004</v>
      </c>
      <c r="AC87" s="42">
        <f t="shared" si="24"/>
        <v>3.1534883238543885</v>
      </c>
      <c r="AD87" s="42">
        <f t="shared" si="25"/>
        <v>2.1465795020476821</v>
      </c>
      <c r="AE87" s="42">
        <f t="shared" si="26"/>
        <v>0.84974751780243374</v>
      </c>
      <c r="AF87" s="42">
        <f t="shared" si="27"/>
        <v>376.68120028985459</v>
      </c>
      <c r="AG87" s="42">
        <f t="shared" si="28"/>
        <v>361.6139522782604</v>
      </c>
      <c r="AH87" s="6">
        <f t="shared" si="29"/>
        <v>353.47199999999998</v>
      </c>
      <c r="AI87" s="4">
        <v>24.857531316222101</v>
      </c>
      <c r="AJ87" s="4">
        <f t="shared" si="37"/>
        <v>298.00753131622207</v>
      </c>
      <c r="AK87" s="8">
        <f t="shared" si="30"/>
        <v>0.20470493003108631</v>
      </c>
      <c r="AL87" s="8">
        <f t="shared" si="31"/>
        <v>429.44566485697061</v>
      </c>
      <c r="AM87" s="8">
        <f t="shared" si="32"/>
        <v>2.0231241311397579</v>
      </c>
      <c r="AN87" s="8">
        <f t="shared" si="33"/>
        <v>38.456023453809337</v>
      </c>
      <c r="AO87" s="22">
        <f t="shared" si="34"/>
        <v>8.312582309644611E-3</v>
      </c>
      <c r="AP87" s="22">
        <f t="shared" si="35"/>
        <v>8.2467068247196462E-2</v>
      </c>
      <c r="AQ87" s="19">
        <f t="shared" si="38"/>
        <v>8.2467068247196462E-2</v>
      </c>
      <c r="AX87">
        <v>0.1810249222447593</v>
      </c>
      <c r="AY87">
        <v>51.008620689655174</v>
      </c>
      <c r="AZ87">
        <v>2.1253591954022988</v>
      </c>
      <c r="BA87">
        <v>1.7215409482758621</v>
      </c>
      <c r="BB87">
        <v>8.5172413793103452</v>
      </c>
      <c r="BC87">
        <v>0.35488505747126436</v>
      </c>
      <c r="BD87">
        <v>1.3666558908045978</v>
      </c>
      <c r="BE87">
        <v>0.13666558908045978</v>
      </c>
      <c r="BF87">
        <v>0</v>
      </c>
      <c r="BG87">
        <v>24.204999999999998</v>
      </c>
      <c r="BH87">
        <v>0.75784890618501644</v>
      </c>
      <c r="BI87">
        <v>3.0208308623399178</v>
      </c>
      <c r="BJ87">
        <v>2.0562795679947818</v>
      </c>
      <c r="BK87">
        <v>0.36632283224382184</v>
      </c>
      <c r="BL87">
        <v>1.0175634228995051E-3</v>
      </c>
      <c r="BP87" s="51">
        <f t="shared" si="39"/>
        <v>0.75807586573589025</v>
      </c>
      <c r="BQ87" s="51">
        <f t="shared" si="40"/>
        <v>5.4666235632183917E-2</v>
      </c>
      <c r="BR87" s="51">
        <f t="shared" si="41"/>
        <v>0.37342459554739854</v>
      </c>
      <c r="BS87" s="51">
        <f t="shared" si="42"/>
        <v>0.39676754701689093</v>
      </c>
      <c r="BT87" s="51">
        <f t="shared" si="43"/>
        <v>1.0372905431872183E-3</v>
      </c>
      <c r="BU87" s="51">
        <f t="shared" si="43"/>
        <v>1.1021320750469192E-3</v>
      </c>
    </row>
    <row r="88" spans="1:73" x14ac:dyDescent="0.25">
      <c r="A88" s="21">
        <v>43734.435416666667</v>
      </c>
      <c r="B88" s="17">
        <v>293968</v>
      </c>
      <c r="C88" s="17">
        <v>13.45</v>
      </c>
      <c r="D88" s="17">
        <v>27.66</v>
      </c>
      <c r="E88" s="17">
        <v>591.20000000000005</v>
      </c>
      <c r="F88" s="17">
        <v>83.2</v>
      </c>
      <c r="G88" s="17">
        <v>-111.2</v>
      </c>
      <c r="H88" s="17">
        <v>-12.62</v>
      </c>
      <c r="I88" s="17">
        <v>30.01</v>
      </c>
      <c r="J88" s="17">
        <v>303.2</v>
      </c>
      <c r="K88" s="17">
        <v>508</v>
      </c>
      <c r="L88" s="17">
        <v>-98.6</v>
      </c>
      <c r="M88" s="17">
        <v>0.14099999999999999</v>
      </c>
      <c r="N88" s="50">
        <v>480</v>
      </c>
      <c r="O88" s="17">
        <v>70.599999999999994</v>
      </c>
      <c r="P88" s="17">
        <v>409.4</v>
      </c>
      <c r="Q88" s="17">
        <v>367.7</v>
      </c>
      <c r="R88" s="17">
        <v>466.3</v>
      </c>
      <c r="S88" s="17">
        <v>23.65</v>
      </c>
      <c r="T88" s="17">
        <v>68.349999999999994</v>
      </c>
      <c r="U88" s="17">
        <v>0.77500000000000002</v>
      </c>
      <c r="V88" s="17">
        <v>187.5</v>
      </c>
      <c r="W88" s="17">
        <v>25.45</v>
      </c>
      <c r="X88" s="17">
        <v>0.57299999999999995</v>
      </c>
      <c r="Y88" s="17">
        <v>5.7317169999999997</v>
      </c>
      <c r="Z88" s="7">
        <f t="shared" si="22"/>
        <v>24.549999999999997</v>
      </c>
      <c r="AA88" s="7">
        <f t="shared" si="36"/>
        <v>297.7</v>
      </c>
      <c r="AB88" s="2">
        <f t="shared" si="23"/>
        <v>478.87200000000007</v>
      </c>
      <c r="AC88" s="42">
        <f t="shared" si="24"/>
        <v>3.0751510211118998</v>
      </c>
      <c r="AD88" s="42">
        <f t="shared" si="25"/>
        <v>2.1018657229299835</v>
      </c>
      <c r="AE88" s="42">
        <f t="shared" si="26"/>
        <v>0.84705299808250323</v>
      </c>
      <c r="AF88" s="42">
        <f t="shared" si="27"/>
        <v>377.23239546030953</v>
      </c>
      <c r="AG88" s="42">
        <f t="shared" si="28"/>
        <v>362.14309964189715</v>
      </c>
      <c r="AH88" s="6">
        <f t="shared" si="29"/>
        <v>352.99199999999996</v>
      </c>
      <c r="AI88" s="4">
        <v>24.504470847777998</v>
      </c>
      <c r="AJ88" s="4">
        <f t="shared" si="37"/>
        <v>297.65447084777799</v>
      </c>
      <c r="AK88" s="8">
        <f t="shared" si="30"/>
        <v>0.20541827103756949</v>
      </c>
      <c r="AL88" s="8">
        <f t="shared" si="31"/>
        <v>427.26054954568633</v>
      </c>
      <c r="AM88" s="8">
        <f t="shared" si="32"/>
        <v>2.1923072178643213</v>
      </c>
      <c r="AN88" s="8">
        <f t="shared" si="33"/>
        <v>-2.9075785877217699</v>
      </c>
      <c r="AO88" s="22">
        <f t="shared" si="34"/>
        <v>9.2846208878890404E-3</v>
      </c>
      <c r="AP88" s="22">
        <f t="shared" si="35"/>
        <v>9.2110421995162936E-2</v>
      </c>
      <c r="AQ88" s="19">
        <f t="shared" si="38"/>
        <v>9.2110421995162936E-2</v>
      </c>
      <c r="AX88">
        <v>0.18431491947026024</v>
      </c>
      <c r="AY88">
        <v>50.965517241379317</v>
      </c>
      <c r="AZ88">
        <v>2.1235632183908049</v>
      </c>
      <c r="BA88">
        <v>1.7200862068965521</v>
      </c>
      <c r="BB88">
        <v>8.5000000000000018</v>
      </c>
      <c r="BC88">
        <v>0.35416666666666674</v>
      </c>
      <c r="BD88">
        <v>1.3659195402298854</v>
      </c>
      <c r="BE88">
        <v>0.13659195402298854</v>
      </c>
      <c r="BF88">
        <v>0</v>
      </c>
      <c r="BG88">
        <v>24.549999999999997</v>
      </c>
      <c r="BH88">
        <v>0.88989833680816333</v>
      </c>
      <c r="BI88">
        <v>3.0838531787535075</v>
      </c>
      <c r="BJ88">
        <v>2.107813647678022</v>
      </c>
      <c r="BK88">
        <v>0.3679220185284775</v>
      </c>
      <c r="BL88">
        <v>1.0220056070235487E-3</v>
      </c>
      <c r="BP88" s="51">
        <f t="shared" si="39"/>
        <v>0.89016484234138638</v>
      </c>
      <c r="BQ88" s="51">
        <f t="shared" si="40"/>
        <v>5.4636781609195419E-2</v>
      </c>
      <c r="BR88" s="51">
        <f t="shared" si="41"/>
        <v>0.37612709919421639</v>
      </c>
      <c r="BS88" s="51">
        <f t="shared" si="42"/>
        <v>0.39939773386983418</v>
      </c>
      <c r="BT88" s="51">
        <f t="shared" si="43"/>
        <v>1.0447974977617121E-3</v>
      </c>
      <c r="BU88" s="51">
        <f t="shared" si="43"/>
        <v>1.1094381496384283E-3</v>
      </c>
    </row>
    <row r="89" spans="1:73" x14ac:dyDescent="0.25">
      <c r="A89" s="21">
        <v>43734.436111111114</v>
      </c>
      <c r="B89" s="17">
        <v>293969</v>
      </c>
      <c r="C89" s="17">
        <v>13.45</v>
      </c>
      <c r="D89" s="17">
        <v>27.66</v>
      </c>
      <c r="E89" s="17">
        <v>592.79999999999995</v>
      </c>
      <c r="F89" s="17">
        <v>84</v>
      </c>
      <c r="G89" s="17">
        <v>-110.4</v>
      </c>
      <c r="H89" s="17">
        <v>-12.06</v>
      </c>
      <c r="I89" s="17">
        <v>30.02</v>
      </c>
      <c r="J89" s="17">
        <v>303.2</v>
      </c>
      <c r="K89" s="17">
        <v>508.8</v>
      </c>
      <c r="L89" s="17">
        <v>-98.4</v>
      </c>
      <c r="M89" s="17">
        <v>0.14199999999999999</v>
      </c>
      <c r="N89" s="50">
        <v>482.3</v>
      </c>
      <c r="O89" s="17">
        <v>71.900000000000006</v>
      </c>
      <c r="P89" s="17">
        <v>410.4</v>
      </c>
      <c r="Q89" s="17">
        <v>368.6</v>
      </c>
      <c r="R89" s="17">
        <v>466.9</v>
      </c>
      <c r="S89" s="17">
        <v>23.65</v>
      </c>
      <c r="T89" s="17">
        <v>68.900000000000006</v>
      </c>
      <c r="U89" s="17">
        <v>1.7050000000000001</v>
      </c>
      <c r="V89" s="17">
        <v>347</v>
      </c>
      <c r="W89" s="17">
        <v>23.9</v>
      </c>
      <c r="X89" s="17">
        <v>0.57599999999999996</v>
      </c>
      <c r="Y89" s="17">
        <v>5.7619600000000002</v>
      </c>
      <c r="Z89" s="7">
        <f t="shared" si="22"/>
        <v>23.774999999999999</v>
      </c>
      <c r="AA89" s="7">
        <f t="shared" si="36"/>
        <v>296.92499999999995</v>
      </c>
      <c r="AB89" s="2">
        <f t="shared" si="23"/>
        <v>480.16800000000001</v>
      </c>
      <c r="AC89" s="42">
        <f t="shared" si="24"/>
        <v>2.9652373291321594</v>
      </c>
      <c r="AD89" s="42">
        <f t="shared" si="25"/>
        <v>2.043048519772058</v>
      </c>
      <c r="AE89" s="42">
        <f t="shared" si="26"/>
        <v>0.84393657857225024</v>
      </c>
      <c r="AF89" s="42">
        <f t="shared" si="27"/>
        <v>371.94603232257111</v>
      </c>
      <c r="AG89" s="42">
        <f t="shared" si="28"/>
        <v>357.06819102966824</v>
      </c>
      <c r="AH89" s="6">
        <f t="shared" si="29"/>
        <v>353.85599999999999</v>
      </c>
      <c r="AI89" s="4">
        <v>23.883143046430099</v>
      </c>
      <c r="AJ89" s="4">
        <f t="shared" si="37"/>
        <v>297.0331430464301</v>
      </c>
      <c r="AK89" s="8">
        <f t="shared" si="30"/>
        <v>0.20381815268546399</v>
      </c>
      <c r="AL89" s="8">
        <f t="shared" si="31"/>
        <v>423.74043965864104</v>
      </c>
      <c r="AM89" s="8">
        <f t="shared" si="32"/>
        <v>3.2517170944748561</v>
      </c>
      <c r="AN89" s="8">
        <f t="shared" si="33"/>
        <v>10.243581766093387</v>
      </c>
      <c r="AO89" s="22">
        <f t="shared" si="34"/>
        <v>9.1144024980179539E-3</v>
      </c>
      <c r="AP89" s="22">
        <f t="shared" si="35"/>
        <v>9.0421727549618622E-2</v>
      </c>
      <c r="AQ89" s="19">
        <f t="shared" si="38"/>
        <v>9.0421727549618622E-2</v>
      </c>
      <c r="AX89">
        <v>0.17699377745660225</v>
      </c>
      <c r="AY89">
        <v>51.103448275862064</v>
      </c>
      <c r="AZ89">
        <v>2.1293103448275859</v>
      </c>
      <c r="BA89">
        <v>1.7247413793103445</v>
      </c>
      <c r="BB89">
        <v>8.4741379310344787</v>
      </c>
      <c r="BC89">
        <v>0.35308908045976994</v>
      </c>
      <c r="BD89">
        <v>1.3716522988505746</v>
      </c>
      <c r="BE89">
        <v>0.13716522988505747</v>
      </c>
      <c r="BF89">
        <v>0</v>
      </c>
      <c r="BG89">
        <v>23.774999999999999</v>
      </c>
      <c r="BH89">
        <v>1.9577763409779592</v>
      </c>
      <c r="BI89">
        <v>2.9438563728888787</v>
      </c>
      <c r="BJ89">
        <v>2.0283170409204376</v>
      </c>
      <c r="BK89">
        <v>0.36163230514376066</v>
      </c>
      <c r="BL89">
        <v>1.0045341809548907E-3</v>
      </c>
      <c r="BP89" s="51">
        <f t="shared" si="39"/>
        <v>1.9583626531510498</v>
      </c>
      <c r="BQ89" s="51">
        <f t="shared" si="40"/>
        <v>5.4866091954022984E-2</v>
      </c>
      <c r="BR89" s="51">
        <f t="shared" si="41"/>
        <v>0.37874794537172318</v>
      </c>
      <c r="BS89" s="51">
        <f t="shared" si="42"/>
        <v>0.40039602352705983</v>
      </c>
      <c r="BT89" s="51">
        <f t="shared" si="43"/>
        <v>1.0520776260325643E-3</v>
      </c>
      <c r="BU89" s="51">
        <f t="shared" si="43"/>
        <v>1.1122111764640551E-3</v>
      </c>
    </row>
    <row r="90" spans="1:73" x14ac:dyDescent="0.25">
      <c r="A90" s="21">
        <v>43734.436111111114</v>
      </c>
      <c r="B90" s="17">
        <v>293970</v>
      </c>
      <c r="C90" s="17">
        <v>13.47</v>
      </c>
      <c r="D90" s="17">
        <v>27.67</v>
      </c>
      <c r="E90" s="17">
        <v>593.5</v>
      </c>
      <c r="F90" s="17">
        <v>84.1</v>
      </c>
      <c r="G90" s="17">
        <v>-110.9</v>
      </c>
      <c r="H90" s="17">
        <v>-12.34</v>
      </c>
      <c r="I90" s="17">
        <v>30.01</v>
      </c>
      <c r="J90" s="17">
        <v>303.2</v>
      </c>
      <c r="K90" s="17">
        <v>509.4</v>
      </c>
      <c r="L90" s="17">
        <v>-98.6</v>
      </c>
      <c r="M90" s="17">
        <v>0.14199999999999999</v>
      </c>
      <c r="N90" s="50">
        <v>482.5</v>
      </c>
      <c r="O90" s="17">
        <v>71.72</v>
      </c>
      <c r="P90" s="17">
        <v>410.8</v>
      </c>
      <c r="Q90" s="17">
        <v>368</v>
      </c>
      <c r="R90" s="17">
        <v>466.6</v>
      </c>
      <c r="S90" s="17">
        <v>23.65</v>
      </c>
      <c r="T90" s="17">
        <v>67.42</v>
      </c>
      <c r="U90" s="17">
        <v>1.405</v>
      </c>
      <c r="V90" s="17">
        <v>335.5</v>
      </c>
      <c r="W90" s="17">
        <v>23.85</v>
      </c>
      <c r="X90" s="17">
        <v>0.57699999999999996</v>
      </c>
      <c r="Y90" s="17">
        <v>5.7663580000000003</v>
      </c>
      <c r="Z90" s="7">
        <f t="shared" si="22"/>
        <v>23.75</v>
      </c>
      <c r="AA90" s="7">
        <f t="shared" si="36"/>
        <v>296.89999999999998</v>
      </c>
      <c r="AB90" s="2">
        <f t="shared" si="23"/>
        <v>480.73500000000001</v>
      </c>
      <c r="AC90" s="42">
        <f t="shared" si="24"/>
        <v>3.0484181589010881</v>
      </c>
      <c r="AD90" s="42">
        <f t="shared" si="25"/>
        <v>2.0552435227311134</v>
      </c>
      <c r="AE90" s="42">
        <f t="shared" si="26"/>
        <v>0.84466527222288657</v>
      </c>
      <c r="AF90" s="42">
        <f t="shared" si="27"/>
        <v>372.14182931656018</v>
      </c>
      <c r="AG90" s="42">
        <f t="shared" si="28"/>
        <v>357.25615614389778</v>
      </c>
      <c r="AH90" s="6">
        <f t="shared" si="29"/>
        <v>353.28</v>
      </c>
      <c r="AI90" s="4">
        <v>24.3017013218195</v>
      </c>
      <c r="AJ90" s="4">
        <f t="shared" si="37"/>
        <v>297.45170132181948</v>
      </c>
      <c r="AK90" s="8">
        <f t="shared" si="30"/>
        <v>0.20376667478891861</v>
      </c>
      <c r="AL90" s="8">
        <f t="shared" si="31"/>
        <v>426.23064130284257</v>
      </c>
      <c r="AM90" s="8">
        <f t="shared" si="32"/>
        <v>2.951812208203632</v>
      </c>
      <c r="AN90" s="8">
        <f t="shared" si="33"/>
        <v>47.438749644451946</v>
      </c>
      <c r="AO90" s="22">
        <f t="shared" si="34"/>
        <v>8.2100167363193862E-3</v>
      </c>
      <c r="AP90" s="22">
        <f t="shared" si="35"/>
        <v>8.1449540622187511E-2</v>
      </c>
      <c r="AQ90" s="19">
        <f t="shared" si="38"/>
        <v>8.1449540622187511E-2</v>
      </c>
      <c r="AX90">
        <v>0.17676175645051409</v>
      </c>
      <c r="AY90">
        <v>51.163793103448278</v>
      </c>
      <c r="AZ90">
        <v>2.1318247126436782</v>
      </c>
      <c r="BA90">
        <v>1.7267780172413796</v>
      </c>
      <c r="BB90">
        <v>8.5000000000000018</v>
      </c>
      <c r="BC90">
        <v>0.35416666666666674</v>
      </c>
      <c r="BD90">
        <v>1.3726113505747128</v>
      </c>
      <c r="BE90">
        <v>0.13726113505747128</v>
      </c>
      <c r="BF90">
        <v>0</v>
      </c>
      <c r="BG90">
        <v>23.75</v>
      </c>
      <c r="BH90">
        <v>1.6132995654393154</v>
      </c>
      <c r="BI90">
        <v>2.9394342447323627</v>
      </c>
      <c r="BJ90">
        <v>1.981766567798559</v>
      </c>
      <c r="BK90">
        <v>0.36447303414781468</v>
      </c>
      <c r="BL90">
        <v>1.0124250948550407E-3</v>
      </c>
      <c r="BP90" s="51">
        <f t="shared" si="39"/>
        <v>1.6137827141801906</v>
      </c>
      <c r="BQ90" s="51">
        <f t="shared" si="40"/>
        <v>5.4904454022988512E-2</v>
      </c>
      <c r="BR90" s="51">
        <f t="shared" si="41"/>
        <v>0.3789908763428681</v>
      </c>
      <c r="BS90" s="51">
        <f t="shared" si="42"/>
        <v>0.401085999741424</v>
      </c>
      <c r="BT90" s="51">
        <f t="shared" si="43"/>
        <v>1.0527524342857449E-3</v>
      </c>
      <c r="BU90" s="51">
        <f t="shared" si="43"/>
        <v>1.1141277770595111E-3</v>
      </c>
    </row>
    <row r="91" spans="1:73" x14ac:dyDescent="0.25">
      <c r="A91" s="21">
        <v>43734.436111111114</v>
      </c>
      <c r="B91" s="17">
        <v>293971</v>
      </c>
      <c r="C91" s="17">
        <v>13.46</v>
      </c>
      <c r="D91" s="17">
        <v>27.68</v>
      </c>
      <c r="E91" s="17">
        <v>592.70000000000005</v>
      </c>
      <c r="F91" s="17">
        <v>83.6</v>
      </c>
      <c r="G91" s="17">
        <v>-110.8</v>
      </c>
      <c r="H91" s="17">
        <v>-11.91</v>
      </c>
      <c r="I91" s="17">
        <v>30.01</v>
      </c>
      <c r="J91" s="17">
        <v>303.2</v>
      </c>
      <c r="K91" s="17">
        <v>509.1</v>
      </c>
      <c r="L91" s="17">
        <v>-98.8</v>
      </c>
      <c r="M91" s="17">
        <v>0.14099999999999999</v>
      </c>
      <c r="N91" s="50">
        <v>482</v>
      </c>
      <c r="O91" s="17">
        <v>71.680000000000007</v>
      </c>
      <c r="P91" s="17">
        <v>410.3</v>
      </c>
      <c r="Q91" s="17">
        <v>368.2</v>
      </c>
      <c r="R91" s="17">
        <v>467</v>
      </c>
      <c r="S91" s="17">
        <v>23.65</v>
      </c>
      <c r="T91" s="17">
        <v>69.23</v>
      </c>
      <c r="U91" s="17">
        <v>1.52</v>
      </c>
      <c r="V91" s="17">
        <v>333</v>
      </c>
      <c r="W91" s="17">
        <v>24.7</v>
      </c>
      <c r="X91" s="17">
        <v>0.57599999999999996</v>
      </c>
      <c r="Y91" s="17">
        <v>5.7597839999999998</v>
      </c>
      <c r="Z91" s="7">
        <f t="shared" si="22"/>
        <v>24.174999999999997</v>
      </c>
      <c r="AA91" s="7">
        <f t="shared" si="36"/>
        <v>297.32499999999999</v>
      </c>
      <c r="AB91" s="2">
        <f t="shared" si="23"/>
        <v>480.08700000000005</v>
      </c>
      <c r="AC91" s="42">
        <f t="shared" si="24"/>
        <v>2.9869731409245643</v>
      </c>
      <c r="AD91" s="42">
        <f t="shared" si="25"/>
        <v>2.0678815054620761</v>
      </c>
      <c r="AE91" s="42">
        <f t="shared" si="26"/>
        <v>0.84523314777484382</v>
      </c>
      <c r="AF91" s="42">
        <f t="shared" si="27"/>
        <v>374.52886087870871</v>
      </c>
      <c r="AG91" s="42">
        <f t="shared" si="28"/>
        <v>359.54770644356034</v>
      </c>
      <c r="AH91" s="6">
        <f t="shared" si="29"/>
        <v>353.47199999999998</v>
      </c>
      <c r="AI91" s="4">
        <v>24.028558459492199</v>
      </c>
      <c r="AJ91" s="4">
        <f t="shared" si="37"/>
        <v>297.17855845949219</v>
      </c>
      <c r="AK91" s="8">
        <f t="shared" si="30"/>
        <v>0.20464297854201405</v>
      </c>
      <c r="AL91" s="8">
        <f t="shared" si="31"/>
        <v>424.5099003691779</v>
      </c>
      <c r="AM91" s="8">
        <f t="shared" si="32"/>
        <v>3.0702402186148241</v>
      </c>
      <c r="AN91" s="8">
        <f t="shared" si="33"/>
        <v>-13.097159904899904</v>
      </c>
      <c r="AO91" s="22">
        <f t="shared" si="34"/>
        <v>9.6180660146631073E-3</v>
      </c>
      <c r="AP91" s="22">
        <f t="shared" si="35"/>
        <v>9.5418448430518332E-2</v>
      </c>
      <c r="AQ91" s="19">
        <f t="shared" si="38"/>
        <v>9.5418448430518332E-2</v>
      </c>
      <c r="AX91">
        <v>0.18074119036652803</v>
      </c>
      <c r="AY91">
        <v>51.094827586206904</v>
      </c>
      <c r="AZ91">
        <v>2.1289511494252875</v>
      </c>
      <c r="BA91">
        <v>1.724450431034483</v>
      </c>
      <c r="BB91">
        <v>8.5172413793103452</v>
      </c>
      <c r="BC91">
        <v>0.35488505747126436</v>
      </c>
      <c r="BD91">
        <v>1.3695653735632187</v>
      </c>
      <c r="BE91">
        <v>0.13695653735632188</v>
      </c>
      <c r="BF91">
        <v>0</v>
      </c>
      <c r="BG91">
        <v>24.174999999999997</v>
      </c>
      <c r="BH91">
        <v>1.7453489960624622</v>
      </c>
      <c r="BI91">
        <v>3.0154041451539082</v>
      </c>
      <c r="BJ91">
        <v>2.0875642896900506</v>
      </c>
      <c r="BK91">
        <v>0.36399743511822263</v>
      </c>
      <c r="BL91">
        <v>1.0111039864395073E-3</v>
      </c>
      <c r="BP91" s="51">
        <f t="shared" si="39"/>
        <v>1.7458716907856866</v>
      </c>
      <c r="BQ91" s="51">
        <f t="shared" si="40"/>
        <v>5.478261494252875E-2</v>
      </c>
      <c r="BR91" s="51">
        <f t="shared" si="41"/>
        <v>0.37933551334059218</v>
      </c>
      <c r="BS91" s="51">
        <f t="shared" si="42"/>
        <v>0.40137910992072512</v>
      </c>
      <c r="BT91" s="51">
        <f t="shared" si="43"/>
        <v>1.0537097592794227E-3</v>
      </c>
      <c r="BU91" s="51">
        <f t="shared" si="43"/>
        <v>1.1149419720020142E-3</v>
      </c>
    </row>
    <row r="92" spans="1:73" x14ac:dyDescent="0.25">
      <c r="A92" s="21">
        <v>43734.436111111114</v>
      </c>
      <c r="B92" s="17">
        <v>293972</v>
      </c>
      <c r="C92" s="17">
        <v>13.47</v>
      </c>
      <c r="D92" s="17">
        <v>27.69</v>
      </c>
      <c r="E92" s="17">
        <v>593.5</v>
      </c>
      <c r="F92" s="17">
        <v>84.1</v>
      </c>
      <c r="G92" s="17">
        <v>-110.3</v>
      </c>
      <c r="H92" s="17">
        <v>-12.7</v>
      </c>
      <c r="I92" s="17">
        <v>30</v>
      </c>
      <c r="J92" s="17">
        <v>303.10000000000002</v>
      </c>
      <c r="K92" s="17">
        <v>509.4</v>
      </c>
      <c r="L92" s="17">
        <v>-97.6</v>
      </c>
      <c r="M92" s="17">
        <v>0.14199999999999999</v>
      </c>
      <c r="N92" s="50">
        <v>483.2</v>
      </c>
      <c r="O92" s="17">
        <v>71.38</v>
      </c>
      <c r="P92" s="17">
        <v>411.8</v>
      </c>
      <c r="Q92" s="17">
        <v>368.5</v>
      </c>
      <c r="R92" s="17">
        <v>466.1</v>
      </c>
      <c r="S92" s="17">
        <v>23.65</v>
      </c>
      <c r="T92" s="17">
        <v>68.52</v>
      </c>
      <c r="U92" s="17">
        <v>0.26</v>
      </c>
      <c r="V92" s="17">
        <v>151</v>
      </c>
      <c r="W92" s="17">
        <v>24.95</v>
      </c>
      <c r="X92" s="17">
        <v>0.57599999999999996</v>
      </c>
      <c r="Y92" s="17">
        <v>5.7644919999999997</v>
      </c>
      <c r="Z92" s="7">
        <f t="shared" si="22"/>
        <v>24.299999999999997</v>
      </c>
      <c r="AA92" s="7">
        <f t="shared" si="36"/>
        <v>297.45</v>
      </c>
      <c r="AB92" s="2">
        <f t="shared" si="23"/>
        <v>480.73500000000001</v>
      </c>
      <c r="AC92" s="42">
        <f t="shared" si="24"/>
        <v>2.8603543104559463</v>
      </c>
      <c r="AD92" s="42">
        <f t="shared" si="25"/>
        <v>1.9599147735244142</v>
      </c>
      <c r="AE92" s="42">
        <f t="shared" si="26"/>
        <v>0.83872611648619633</v>
      </c>
      <c r="AF92" s="42">
        <f t="shared" si="27"/>
        <v>372.2709249574919</v>
      </c>
      <c r="AG92" s="42">
        <f t="shared" si="28"/>
        <v>357.38008795919222</v>
      </c>
      <c r="AH92" s="6">
        <f t="shared" si="29"/>
        <v>353.76</v>
      </c>
      <c r="AI92" s="4">
        <v>23.379456620217098</v>
      </c>
      <c r="AJ92" s="4">
        <f t="shared" si="37"/>
        <v>296.52945662021705</v>
      </c>
      <c r="AK92" s="8">
        <f t="shared" si="30"/>
        <v>0.20490119222945929</v>
      </c>
      <c r="AL92" s="8">
        <f t="shared" si="31"/>
        <v>420.60416293467694</v>
      </c>
      <c r="AM92" s="8">
        <f t="shared" si="32"/>
        <v>1.2698055953570218</v>
      </c>
      <c r="AN92" s="8">
        <f t="shared" si="33"/>
        <v>-34.050381345574287</v>
      </c>
      <c r="AO92" s="22">
        <f t="shared" si="34"/>
        <v>1.0205771369626611E-2</v>
      </c>
      <c r="AP92" s="22">
        <f t="shared" si="35"/>
        <v>0.10124892755380899</v>
      </c>
      <c r="AQ92" s="19">
        <f t="shared" si="38"/>
        <v>0.10124892755380899</v>
      </c>
      <c r="AX92">
        <v>0.18192588494728226</v>
      </c>
      <c r="AY92">
        <v>51.163793103448278</v>
      </c>
      <c r="AZ92">
        <v>2.1318247126436782</v>
      </c>
      <c r="BA92">
        <v>1.7267780172413796</v>
      </c>
      <c r="BB92">
        <v>8.4137931034482776</v>
      </c>
      <c r="BC92">
        <v>0.35057471264367823</v>
      </c>
      <c r="BD92">
        <v>1.3762033045977013</v>
      </c>
      <c r="BE92">
        <v>0.13762033045977015</v>
      </c>
      <c r="BF92">
        <v>0</v>
      </c>
      <c r="BG92">
        <v>24.299999999999997</v>
      </c>
      <c r="BH92">
        <v>0.29854653880015802</v>
      </c>
      <c r="BI92">
        <v>3.0380717152215442</v>
      </c>
      <c r="BJ92">
        <v>2.0816867392698022</v>
      </c>
      <c r="BK92">
        <v>0.36975486337509794</v>
      </c>
      <c r="BL92">
        <v>1.0270968427086053E-3</v>
      </c>
      <c r="BP92" s="51">
        <f t="shared" si="39"/>
        <v>0.298635947108078</v>
      </c>
      <c r="BQ92" s="51">
        <f t="shared" si="40"/>
        <v>5.5048132183908055E-2</v>
      </c>
      <c r="BR92" s="51">
        <f t="shared" si="41"/>
        <v>0.37265028437727121</v>
      </c>
      <c r="BS92" s="51">
        <f t="shared" si="42"/>
        <v>0.39687223894762119</v>
      </c>
      <c r="BT92" s="51">
        <f t="shared" si="43"/>
        <v>1.0351396788257532E-3</v>
      </c>
      <c r="BU92" s="51">
        <f t="shared" si="43"/>
        <v>1.1024228859656145E-3</v>
      </c>
    </row>
    <row r="93" spans="1:73" x14ac:dyDescent="0.25">
      <c r="A93" s="21">
        <v>43734.436111111114</v>
      </c>
      <c r="B93" s="17">
        <v>293973</v>
      </c>
      <c r="C93" s="17">
        <v>13.45</v>
      </c>
      <c r="D93" s="17">
        <v>27.7</v>
      </c>
      <c r="E93" s="17">
        <v>593.79999999999995</v>
      </c>
      <c r="F93" s="17">
        <v>83.5</v>
      </c>
      <c r="G93" s="17">
        <v>-111.7</v>
      </c>
      <c r="H93" s="17">
        <v>-13.62</v>
      </c>
      <c r="I93" s="17">
        <v>29.99</v>
      </c>
      <c r="J93" s="17">
        <v>303.10000000000002</v>
      </c>
      <c r="K93" s="17">
        <v>510.3</v>
      </c>
      <c r="L93" s="17">
        <v>-98.1</v>
      </c>
      <c r="M93" s="17">
        <v>0.14099999999999999</v>
      </c>
      <c r="N93" s="50">
        <v>482.1</v>
      </c>
      <c r="O93" s="17">
        <v>69.84</v>
      </c>
      <c r="P93" s="17">
        <v>412.3</v>
      </c>
      <c r="Q93" s="17">
        <v>367.1</v>
      </c>
      <c r="R93" s="17">
        <v>465.2</v>
      </c>
      <c r="S93" s="17">
        <v>23.65</v>
      </c>
      <c r="T93" s="17">
        <v>69.209999999999994</v>
      </c>
      <c r="U93" s="17">
        <v>0.38</v>
      </c>
      <c r="V93" s="17">
        <v>61</v>
      </c>
      <c r="W93" s="17">
        <v>25.3</v>
      </c>
      <c r="X93" s="17">
        <v>0.57699999999999996</v>
      </c>
      <c r="Y93" s="17">
        <v>5.7666269999999997</v>
      </c>
      <c r="Z93" s="7">
        <f t="shared" si="22"/>
        <v>24.475000000000001</v>
      </c>
      <c r="AA93" s="7">
        <f t="shared" si="36"/>
        <v>297.625</v>
      </c>
      <c r="AB93" s="2">
        <f t="shared" si="23"/>
        <v>480.97800000000001</v>
      </c>
      <c r="AC93" s="42">
        <f t="shared" si="24"/>
        <v>3.1250695891696156</v>
      </c>
      <c r="AD93" s="42">
        <f t="shared" si="25"/>
        <v>2.1628606626642908</v>
      </c>
      <c r="AE93" s="42">
        <f t="shared" si="26"/>
        <v>0.85055578548729383</v>
      </c>
      <c r="AF93" s="42">
        <f t="shared" si="27"/>
        <v>378.41077620681176</v>
      </c>
      <c r="AG93" s="42">
        <f t="shared" si="28"/>
        <v>363.27434515853929</v>
      </c>
      <c r="AH93" s="6">
        <f t="shared" si="29"/>
        <v>352.416</v>
      </c>
      <c r="AI93" s="4">
        <v>24.743462906799</v>
      </c>
      <c r="AJ93" s="4">
        <f t="shared" si="37"/>
        <v>297.89346290679896</v>
      </c>
      <c r="AK93" s="8">
        <f t="shared" si="30"/>
        <v>0.20526305616382914</v>
      </c>
      <c r="AL93" s="8">
        <f t="shared" si="31"/>
        <v>428.70753886686117</v>
      </c>
      <c r="AM93" s="8">
        <f t="shared" si="32"/>
        <v>1.5351201093074121</v>
      </c>
      <c r="AN93" s="8">
        <f t="shared" si="33"/>
        <v>12.005137362963827</v>
      </c>
      <c r="AO93" s="22">
        <f t="shared" si="34"/>
        <v>8.9467449004537371E-3</v>
      </c>
      <c r="AP93" s="22">
        <f t="shared" si="35"/>
        <v>8.8758438089681799E-2</v>
      </c>
      <c r="AQ93" s="19">
        <f t="shared" si="38"/>
        <v>8.8758438089681799E-2</v>
      </c>
      <c r="AX93">
        <v>0.1835954491446864</v>
      </c>
      <c r="AY93">
        <v>51.189655172413794</v>
      </c>
      <c r="AZ93">
        <v>2.1329022988505746</v>
      </c>
      <c r="BA93">
        <v>1.7276508620689655</v>
      </c>
      <c r="BB93">
        <v>8.4568965517241352</v>
      </c>
      <c r="BC93">
        <v>0.35237068965517232</v>
      </c>
      <c r="BD93">
        <v>1.3752801724137931</v>
      </c>
      <c r="BE93">
        <v>0.13752801724137931</v>
      </c>
      <c r="BF93">
        <v>0</v>
      </c>
      <c r="BG93">
        <v>24.475000000000001</v>
      </c>
      <c r="BH93">
        <v>0.43633724901561555</v>
      </c>
      <c r="BI93">
        <v>3.0700559790515647</v>
      </c>
      <c r="BJ93">
        <v>2.1247857431015875</v>
      </c>
      <c r="BK93">
        <v>0.36998931216372177</v>
      </c>
      <c r="BL93">
        <v>1.0277480893436716E-3</v>
      </c>
      <c r="BP93" s="51">
        <f t="shared" si="39"/>
        <v>0.43646792269642165</v>
      </c>
      <c r="BQ93" s="51">
        <f t="shared" si="40"/>
        <v>5.5011206896551722E-2</v>
      </c>
      <c r="BR93" s="51">
        <f t="shared" si="41"/>
        <v>0.37416001472889765</v>
      </c>
      <c r="BS93" s="51">
        <f t="shared" si="42"/>
        <v>0.39822039697557704</v>
      </c>
      <c r="BT93" s="51">
        <f t="shared" si="43"/>
        <v>1.0393333742469378E-3</v>
      </c>
      <c r="BU93" s="51">
        <f t="shared" si="43"/>
        <v>1.1061677693766029E-3</v>
      </c>
    </row>
    <row r="94" spans="1:73" x14ac:dyDescent="0.25">
      <c r="A94" s="21">
        <v>43734.436111111114</v>
      </c>
      <c r="B94" s="17">
        <v>293974</v>
      </c>
      <c r="C94" s="17">
        <v>13.46</v>
      </c>
      <c r="D94" s="17">
        <v>27.7</v>
      </c>
      <c r="E94" s="17">
        <v>594.20000000000005</v>
      </c>
      <c r="F94" s="17">
        <v>83.4</v>
      </c>
      <c r="G94" s="17">
        <v>-111.5</v>
      </c>
      <c r="H94" s="17">
        <v>-13.52</v>
      </c>
      <c r="I94" s="17">
        <v>30.01</v>
      </c>
      <c r="J94" s="17">
        <v>303.2</v>
      </c>
      <c r="K94" s="17">
        <v>510.9</v>
      </c>
      <c r="L94" s="17">
        <v>-98</v>
      </c>
      <c r="M94" s="17">
        <v>0.14000000000000001</v>
      </c>
      <c r="N94" s="50">
        <v>482.7</v>
      </c>
      <c r="O94" s="17">
        <v>69.849999999999994</v>
      </c>
      <c r="P94" s="17">
        <v>412.8</v>
      </c>
      <c r="Q94" s="17">
        <v>367.4</v>
      </c>
      <c r="R94" s="17">
        <v>465.4</v>
      </c>
      <c r="S94" s="17">
        <v>23.65</v>
      </c>
      <c r="T94" s="17">
        <v>69.69</v>
      </c>
      <c r="U94" s="17">
        <v>0.45</v>
      </c>
      <c r="V94" s="17">
        <v>110</v>
      </c>
      <c r="W94" s="17">
        <v>25.6</v>
      </c>
      <c r="X94" s="17">
        <v>0.57699999999999996</v>
      </c>
      <c r="Y94" s="17">
        <v>5.7650600000000001</v>
      </c>
      <c r="Z94" s="7">
        <f t="shared" si="22"/>
        <v>24.625</v>
      </c>
      <c r="AA94" s="7">
        <f t="shared" si="36"/>
        <v>297.77499999999998</v>
      </c>
      <c r="AB94" s="2">
        <f t="shared" si="23"/>
        <v>481.30200000000008</v>
      </c>
      <c r="AC94" s="42">
        <f t="shared" si="24"/>
        <v>3.1639356008408219</v>
      </c>
      <c r="AD94" s="42">
        <f t="shared" si="25"/>
        <v>2.2049467202259687</v>
      </c>
      <c r="AE94" s="42">
        <f t="shared" si="26"/>
        <v>0.85284156375906528</v>
      </c>
      <c r="AF94" s="42">
        <f t="shared" si="27"/>
        <v>380.19320437886296</v>
      </c>
      <c r="AG94" s="42">
        <f t="shared" si="28"/>
        <v>364.9854762037084</v>
      </c>
      <c r="AH94" s="6">
        <f t="shared" si="29"/>
        <v>352.70399999999995</v>
      </c>
      <c r="AI94" s="4">
        <v>24.9453216578883</v>
      </c>
      <c r="AJ94" s="4">
        <f t="shared" si="37"/>
        <v>298.09532165788829</v>
      </c>
      <c r="AK94" s="8">
        <f t="shared" si="30"/>
        <v>0.20557356413803998</v>
      </c>
      <c r="AL94" s="8">
        <f t="shared" si="31"/>
        <v>429.88218808752856</v>
      </c>
      <c r="AM94" s="8">
        <f t="shared" si="32"/>
        <v>1.6705397705532186</v>
      </c>
      <c r="AN94" s="8">
        <f t="shared" si="33"/>
        <v>15.587756306240522</v>
      </c>
      <c r="AO94" s="22">
        <f t="shared" si="34"/>
        <v>8.8523002335907791E-3</v>
      </c>
      <c r="AP94" s="22">
        <f t="shared" si="35"/>
        <v>8.7821475964358256E-2</v>
      </c>
      <c r="AQ94" s="19">
        <f t="shared" si="38"/>
        <v>8.7821475964358256E-2</v>
      </c>
      <c r="AX94">
        <v>0.18503676443873154</v>
      </c>
      <c r="AY94">
        <v>51.224137931034491</v>
      </c>
      <c r="AZ94">
        <v>2.1343390804597706</v>
      </c>
      <c r="BA94">
        <v>1.7288146551724144</v>
      </c>
      <c r="BB94">
        <v>8.4482758620689662</v>
      </c>
      <c r="BC94">
        <v>0.35201149425287359</v>
      </c>
      <c r="BD94">
        <v>1.3768031609195408</v>
      </c>
      <c r="BE94">
        <v>0.13768031609195408</v>
      </c>
      <c r="BF94">
        <v>0</v>
      </c>
      <c r="BG94">
        <v>24.625</v>
      </c>
      <c r="BH94">
        <v>0.51671516330796574</v>
      </c>
      <c r="BI94">
        <v>3.0977044299955216</v>
      </c>
      <c r="BJ94">
        <v>2.1587902172638791</v>
      </c>
      <c r="BK94">
        <v>0.37084504079798164</v>
      </c>
      <c r="BL94">
        <v>1.0301251133277268E-3</v>
      </c>
      <c r="BP94" s="51">
        <f t="shared" si="39"/>
        <v>0.51686990845628888</v>
      </c>
      <c r="BQ94" s="51">
        <f t="shared" si="40"/>
        <v>5.5072126436781631E-2</v>
      </c>
      <c r="BR94" s="51">
        <f t="shared" si="41"/>
        <v>0.37574351260736799</v>
      </c>
      <c r="BS94" s="51">
        <f t="shared" si="42"/>
        <v>0.39976513970462141</v>
      </c>
      <c r="BT94" s="51">
        <f t="shared" si="43"/>
        <v>1.0437319794649111E-3</v>
      </c>
      <c r="BU94" s="51">
        <f t="shared" si="43"/>
        <v>1.1104587214017263E-3</v>
      </c>
    </row>
    <row r="95" spans="1:73" x14ac:dyDescent="0.25">
      <c r="A95" s="21">
        <v>43734.436805555553</v>
      </c>
      <c r="B95" s="17">
        <v>293975</v>
      </c>
      <c r="C95" s="17">
        <v>13.46</v>
      </c>
      <c r="D95" s="17">
        <v>27.71</v>
      </c>
      <c r="E95" s="17">
        <v>594</v>
      </c>
      <c r="F95" s="17">
        <v>83.3</v>
      </c>
      <c r="G95" s="17">
        <v>-110.9</v>
      </c>
      <c r="H95" s="17">
        <v>-12.12</v>
      </c>
      <c r="I95" s="17">
        <v>30.03</v>
      </c>
      <c r="J95" s="17">
        <v>303.2</v>
      </c>
      <c r="K95" s="17">
        <v>510.7</v>
      </c>
      <c r="L95" s="17">
        <v>-98.8</v>
      </c>
      <c r="M95" s="17">
        <v>0.14000000000000001</v>
      </c>
      <c r="N95" s="50">
        <v>483.1</v>
      </c>
      <c r="O95" s="17">
        <v>71.209999999999994</v>
      </c>
      <c r="P95" s="17">
        <v>411.9</v>
      </c>
      <c r="Q95" s="17">
        <v>368.1</v>
      </c>
      <c r="R95" s="17">
        <v>466.9</v>
      </c>
      <c r="S95" s="17">
        <v>23.65</v>
      </c>
      <c r="T95" s="17">
        <v>69.97</v>
      </c>
      <c r="U95" s="17">
        <v>0.34499999999999997</v>
      </c>
      <c r="V95" s="17">
        <v>178.5</v>
      </c>
      <c r="W95" s="17">
        <v>26.15</v>
      </c>
      <c r="X95" s="17">
        <v>0.57699999999999996</v>
      </c>
      <c r="Y95" s="17">
        <v>5.7661959999999999</v>
      </c>
      <c r="Z95" s="7">
        <f t="shared" si="22"/>
        <v>24.9</v>
      </c>
      <c r="AA95" s="7">
        <f t="shared" si="36"/>
        <v>298.04999999999995</v>
      </c>
      <c r="AB95" s="2">
        <f t="shared" si="23"/>
        <v>481.14000000000004</v>
      </c>
      <c r="AC95" s="42">
        <f t="shared" si="24"/>
        <v>3.2328275109571099</v>
      </c>
      <c r="AD95" s="42">
        <f t="shared" si="25"/>
        <v>2.2620094094166898</v>
      </c>
      <c r="AE95" s="42">
        <f t="shared" si="26"/>
        <v>0.85585028985656519</v>
      </c>
      <c r="AF95" s="42">
        <f t="shared" si="27"/>
        <v>382.94584843541492</v>
      </c>
      <c r="AG95" s="42">
        <f t="shared" si="28"/>
        <v>367.62801449799832</v>
      </c>
      <c r="AH95" s="6">
        <f t="shared" si="29"/>
        <v>353.37600000000003</v>
      </c>
      <c r="AI95" s="4">
        <v>25.298858915502201</v>
      </c>
      <c r="AJ95" s="4">
        <f t="shared" si="37"/>
        <v>298.44885891550217</v>
      </c>
      <c r="AK95" s="8">
        <f t="shared" si="30"/>
        <v>0.20614364176472183</v>
      </c>
      <c r="AL95" s="8">
        <f t="shared" si="31"/>
        <v>431.94223874864878</v>
      </c>
      <c r="AM95" s="8">
        <f t="shared" si="32"/>
        <v>1.4627163301542785</v>
      </c>
      <c r="AN95" s="8">
        <f t="shared" si="33"/>
        <v>16.994950293236077</v>
      </c>
      <c r="AO95" s="22">
        <f t="shared" si="34"/>
        <v>8.7849231726679425E-3</v>
      </c>
      <c r="AP95" s="22">
        <f t="shared" si="35"/>
        <v>8.7153044846993905E-2</v>
      </c>
      <c r="AQ95" s="19">
        <f t="shared" si="38"/>
        <v>8.7153044846993905E-2</v>
      </c>
      <c r="AX95">
        <v>0.18770394627061798</v>
      </c>
      <c r="AY95">
        <v>51.206896551724142</v>
      </c>
      <c r="AZ95">
        <v>2.1336206896551726</v>
      </c>
      <c r="BA95">
        <v>1.7282327586206898</v>
      </c>
      <c r="BB95">
        <v>8.5172413793103416</v>
      </c>
      <c r="BC95">
        <v>0.35488505747126425</v>
      </c>
      <c r="BD95">
        <v>1.3733477011494255</v>
      </c>
      <c r="BE95">
        <v>0.13733477011494255</v>
      </c>
      <c r="BF95">
        <v>0</v>
      </c>
      <c r="BG95">
        <v>24.9</v>
      </c>
      <c r="BH95">
        <v>0.39614829186944039</v>
      </c>
      <c r="BI95">
        <v>3.1489576792404375</v>
      </c>
      <c r="BJ95">
        <v>2.2033256881645342</v>
      </c>
      <c r="BK95">
        <v>0.37166314897886987</v>
      </c>
      <c r="BL95">
        <v>1.0323976360524163E-3</v>
      </c>
      <c r="BP95" s="51">
        <f t="shared" si="39"/>
        <v>0.39626692981648809</v>
      </c>
      <c r="BQ95" s="51">
        <f t="shared" si="40"/>
        <v>5.4933908045977024E-2</v>
      </c>
      <c r="BR95" s="51">
        <f t="shared" si="41"/>
        <v>0.37541615016282331</v>
      </c>
      <c r="BS95" s="51">
        <f t="shared" si="42"/>
        <v>0.39965317389999166</v>
      </c>
      <c r="BT95" s="51">
        <f t="shared" si="43"/>
        <v>1.0428226393411758E-3</v>
      </c>
      <c r="BU95" s="51">
        <f t="shared" si="43"/>
        <v>1.1101477052777545E-3</v>
      </c>
    </row>
    <row r="96" spans="1:73" x14ac:dyDescent="0.25">
      <c r="A96" s="21">
        <v>43734.436805555553</v>
      </c>
      <c r="B96" s="17">
        <v>293976</v>
      </c>
      <c r="C96" s="17">
        <v>13.46</v>
      </c>
      <c r="D96" s="17">
        <v>27.72</v>
      </c>
      <c r="E96" s="17">
        <v>595</v>
      </c>
      <c r="F96" s="17">
        <v>83.4</v>
      </c>
      <c r="G96" s="17">
        <v>-111.2</v>
      </c>
      <c r="H96" s="17">
        <v>-11.52</v>
      </c>
      <c r="I96" s="17">
        <v>30.05</v>
      </c>
      <c r="J96" s="17">
        <v>303.2</v>
      </c>
      <c r="K96" s="17">
        <v>511.6</v>
      </c>
      <c r="L96" s="17">
        <v>-99.6</v>
      </c>
      <c r="M96" s="17">
        <v>0.14000000000000001</v>
      </c>
      <c r="N96" s="50">
        <v>483.9</v>
      </c>
      <c r="O96" s="17">
        <v>71.92</v>
      </c>
      <c r="P96" s="17">
        <v>411.9</v>
      </c>
      <c r="Q96" s="17">
        <v>368</v>
      </c>
      <c r="R96" s="17">
        <v>467.6</v>
      </c>
      <c r="S96" s="17">
        <v>23.65</v>
      </c>
      <c r="T96" s="17">
        <v>69.209999999999994</v>
      </c>
      <c r="U96" s="17">
        <v>0.27500000000000002</v>
      </c>
      <c r="V96" s="17">
        <v>168.5</v>
      </c>
      <c r="W96" s="17">
        <v>25.85</v>
      </c>
      <c r="X96" s="17">
        <v>0.57699999999999996</v>
      </c>
      <c r="Y96" s="17">
        <v>5.7736679999999998</v>
      </c>
      <c r="Z96" s="7">
        <f t="shared" si="22"/>
        <v>24.75</v>
      </c>
      <c r="AA96" s="7">
        <f t="shared" si="36"/>
        <v>297.89999999999998</v>
      </c>
      <c r="AB96" s="2">
        <f t="shared" si="23"/>
        <v>481.95000000000005</v>
      </c>
      <c r="AC96" s="42">
        <f t="shared" si="24"/>
        <v>3.2753863783102983</v>
      </c>
      <c r="AD96" s="42">
        <f t="shared" si="25"/>
        <v>2.2668949124285573</v>
      </c>
      <c r="AE96" s="42">
        <f t="shared" si="26"/>
        <v>0.85617600731471266</v>
      </c>
      <c r="AF96" s="42">
        <f t="shared" si="27"/>
        <v>382.32097508535992</v>
      </c>
      <c r="AG96" s="42">
        <f t="shared" si="28"/>
        <v>367.02813608194549</v>
      </c>
      <c r="AH96" s="6">
        <f t="shared" si="29"/>
        <v>353.28</v>
      </c>
      <c r="AI96" s="4">
        <v>25.4850325809496</v>
      </c>
      <c r="AJ96" s="4">
        <f t="shared" si="37"/>
        <v>298.6350325809496</v>
      </c>
      <c r="AK96" s="8">
        <f t="shared" si="30"/>
        <v>0.205832559862863</v>
      </c>
      <c r="AL96" s="8">
        <f t="shared" si="31"/>
        <v>433.09022657646454</v>
      </c>
      <c r="AM96" s="8">
        <f t="shared" si="32"/>
        <v>1.3059210112024389</v>
      </c>
      <c r="AN96" s="8">
        <f t="shared" si="33"/>
        <v>27.961726533913026</v>
      </c>
      <c r="AO96" s="22">
        <f t="shared" si="34"/>
        <v>8.5251712526841911E-3</v>
      </c>
      <c r="AP96" s="22">
        <f t="shared" si="35"/>
        <v>8.4576110446261774E-2</v>
      </c>
      <c r="AQ96" s="19">
        <f t="shared" si="38"/>
        <v>8.4576110446261774E-2</v>
      </c>
      <c r="AX96">
        <v>0.18624513325562769</v>
      </c>
      <c r="AY96">
        <v>51.293103448275865</v>
      </c>
      <c r="AZ96">
        <v>2.1372126436781609</v>
      </c>
      <c r="BA96">
        <v>1.7311422413793105</v>
      </c>
      <c r="BB96">
        <v>8.586206896551726</v>
      </c>
      <c r="BC96">
        <v>0.35775862068965525</v>
      </c>
      <c r="BD96">
        <v>1.3733836206896552</v>
      </c>
      <c r="BE96">
        <v>0.13733836206896552</v>
      </c>
      <c r="BF96">
        <v>0</v>
      </c>
      <c r="BG96">
        <v>24.75</v>
      </c>
      <c r="BH96">
        <v>0.3157703775770902</v>
      </c>
      <c r="BI96">
        <v>3.1209104478534502</v>
      </c>
      <c r="BJ96">
        <v>2.1599821209593726</v>
      </c>
      <c r="BK96">
        <v>0.37126883451729514</v>
      </c>
      <c r="BL96">
        <v>1.0313023181035975E-3</v>
      </c>
      <c r="BP96" s="51">
        <f t="shared" si="39"/>
        <v>0.31586494405662097</v>
      </c>
      <c r="BQ96" s="51">
        <f t="shared" si="40"/>
        <v>5.4935344827586212E-2</v>
      </c>
      <c r="BR96" s="51">
        <f t="shared" si="41"/>
        <v>0.37428900726011122</v>
      </c>
      <c r="BS96" s="51">
        <f t="shared" si="42"/>
        <v>0.39859399278824459</v>
      </c>
      <c r="BT96" s="51">
        <f t="shared" si="43"/>
        <v>1.0396916868336424E-3</v>
      </c>
      <c r="BU96" s="51">
        <f t="shared" si="43"/>
        <v>1.1072055355229016E-3</v>
      </c>
    </row>
    <row r="97" spans="1:73" x14ac:dyDescent="0.25">
      <c r="A97" s="21">
        <v>43734.436805555553</v>
      </c>
      <c r="B97" s="17">
        <v>293977</v>
      </c>
      <c r="C97" s="17">
        <v>13.46</v>
      </c>
      <c r="D97" s="17">
        <v>27.73</v>
      </c>
      <c r="E97" s="17">
        <v>595.79999999999995</v>
      </c>
      <c r="F97" s="17">
        <v>83.6</v>
      </c>
      <c r="G97" s="17">
        <v>-111.6</v>
      </c>
      <c r="H97" s="17">
        <v>-11</v>
      </c>
      <c r="I97" s="17">
        <v>30.07</v>
      </c>
      <c r="J97" s="17">
        <v>303.2</v>
      </c>
      <c r="K97" s="17">
        <v>512.20000000000005</v>
      </c>
      <c r="L97" s="17">
        <v>-100.6</v>
      </c>
      <c r="M97" s="17">
        <v>0.14000000000000001</v>
      </c>
      <c r="N97" s="50">
        <v>484.1</v>
      </c>
      <c r="O97" s="17">
        <v>72.599999999999994</v>
      </c>
      <c r="P97" s="17">
        <v>411.5</v>
      </c>
      <c r="Q97" s="17">
        <v>367.7</v>
      </c>
      <c r="R97" s="17">
        <v>468.3</v>
      </c>
      <c r="S97" s="17">
        <v>23.65</v>
      </c>
      <c r="T97" s="17">
        <v>69.75</v>
      </c>
      <c r="U97" s="17">
        <v>0.29499999999999998</v>
      </c>
      <c r="V97" s="17">
        <v>319.5</v>
      </c>
      <c r="W97" s="17">
        <v>26</v>
      </c>
      <c r="X97" s="17">
        <v>0.57799999999999996</v>
      </c>
      <c r="Y97" s="17">
        <v>5.7809660000000003</v>
      </c>
      <c r="Z97" s="7">
        <f t="shared" si="22"/>
        <v>24.824999999999999</v>
      </c>
      <c r="AA97" s="7">
        <f t="shared" si="36"/>
        <v>297.97499999999997</v>
      </c>
      <c r="AB97" s="2">
        <f t="shared" si="23"/>
        <v>482.59800000000001</v>
      </c>
      <c r="AC97" s="42">
        <f t="shared" si="24"/>
        <v>3.3209649876458416</v>
      </c>
      <c r="AD97" s="42">
        <f t="shared" si="25"/>
        <v>2.3163730788829744</v>
      </c>
      <c r="AE97" s="42">
        <f t="shared" si="26"/>
        <v>0.85879270803787122</v>
      </c>
      <c r="AF97" s="42">
        <f t="shared" si="27"/>
        <v>383.87578794815278</v>
      </c>
      <c r="AG97" s="42">
        <f t="shared" si="28"/>
        <v>368.52075643022664</v>
      </c>
      <c r="AH97" s="6">
        <f t="shared" si="29"/>
        <v>352.99199999999996</v>
      </c>
      <c r="AI97" s="4">
        <v>25.702949091882601</v>
      </c>
      <c r="AJ97" s="4">
        <f t="shared" si="37"/>
        <v>298.85294909188258</v>
      </c>
      <c r="AK97" s="8">
        <f t="shared" si="30"/>
        <v>0.2059880616642964</v>
      </c>
      <c r="AL97" s="8">
        <f t="shared" si="31"/>
        <v>434.38298497814208</v>
      </c>
      <c r="AM97" s="8">
        <f t="shared" si="32"/>
        <v>1.3525756679387664</v>
      </c>
      <c r="AN97" s="8">
        <f t="shared" si="33"/>
        <v>34.591658837029406</v>
      </c>
      <c r="AO97" s="22">
        <f t="shared" si="34"/>
        <v>8.3528649564559923E-3</v>
      </c>
      <c r="AP97" s="22">
        <f t="shared" si="35"/>
        <v>8.286670239938014E-2</v>
      </c>
      <c r="AQ97" s="19">
        <f t="shared" si="38"/>
        <v>8.286670239938014E-2</v>
      </c>
      <c r="AX97">
        <v>0.18697334102001342</v>
      </c>
      <c r="AY97">
        <v>51.362068965517238</v>
      </c>
      <c r="AZ97">
        <v>2.1400862068965516</v>
      </c>
      <c r="BA97">
        <v>1.7334698275862068</v>
      </c>
      <c r="BB97">
        <v>8.6724137931034502</v>
      </c>
      <c r="BC97">
        <v>0.36135057471264376</v>
      </c>
      <c r="BD97">
        <v>1.3721192528735631</v>
      </c>
      <c r="BE97">
        <v>0.13721192528735632</v>
      </c>
      <c r="BF97">
        <v>0</v>
      </c>
      <c r="BG97">
        <v>24.824999999999999</v>
      </c>
      <c r="BH97">
        <v>0.33873549594633312</v>
      </c>
      <c r="BI97">
        <v>3.1349067096810801</v>
      </c>
      <c r="BJ97">
        <v>2.1865974300025535</v>
      </c>
      <c r="BK97">
        <v>0.37112998847112411</v>
      </c>
      <c r="BL97">
        <v>1.0309166346420115E-3</v>
      </c>
      <c r="BP97" s="51">
        <f t="shared" si="39"/>
        <v>0.33883693998801157</v>
      </c>
      <c r="BQ97" s="51">
        <f t="shared" si="40"/>
        <v>5.4884770114942527E-2</v>
      </c>
      <c r="BR97" s="51">
        <f t="shared" si="41"/>
        <v>0.37435486336178803</v>
      </c>
      <c r="BS97" s="51">
        <f t="shared" si="42"/>
        <v>0.39862933411595192</v>
      </c>
      <c r="BT97" s="51">
        <f t="shared" si="43"/>
        <v>1.0398746204494111E-3</v>
      </c>
      <c r="BU97" s="51">
        <f t="shared" si="43"/>
        <v>1.1073037058776443E-3</v>
      </c>
    </row>
    <row r="98" spans="1:73" x14ac:dyDescent="0.25">
      <c r="A98" s="21">
        <v>43734.436805555553</v>
      </c>
      <c r="B98" s="17">
        <v>293978</v>
      </c>
      <c r="C98" s="17">
        <v>13.46</v>
      </c>
      <c r="D98" s="17">
        <v>27.73</v>
      </c>
      <c r="E98" s="17">
        <v>597.1</v>
      </c>
      <c r="F98" s="17">
        <v>83.9</v>
      </c>
      <c r="G98" s="17">
        <v>-111.3</v>
      </c>
      <c r="H98" s="17">
        <v>-11.11</v>
      </c>
      <c r="I98" s="17">
        <v>30.1</v>
      </c>
      <c r="J98" s="17">
        <v>303.3</v>
      </c>
      <c r="K98" s="17">
        <v>513.20000000000005</v>
      </c>
      <c r="L98" s="17">
        <v>-100.2</v>
      </c>
      <c r="M98" s="17">
        <v>0.14000000000000001</v>
      </c>
      <c r="N98" s="50">
        <v>485.8</v>
      </c>
      <c r="O98" s="17">
        <v>72.77</v>
      </c>
      <c r="P98" s="17">
        <v>413</v>
      </c>
      <c r="Q98" s="17">
        <v>368.2</v>
      </c>
      <c r="R98" s="17">
        <v>468.4</v>
      </c>
      <c r="S98" s="17">
        <v>23.67</v>
      </c>
      <c r="T98" s="17">
        <v>69.430000000000007</v>
      </c>
      <c r="U98" s="17">
        <v>0.495</v>
      </c>
      <c r="V98" s="17">
        <v>314</v>
      </c>
      <c r="W98" s="17">
        <v>26</v>
      </c>
      <c r="X98" s="17">
        <v>0.57999999999999996</v>
      </c>
      <c r="Y98" s="17">
        <v>5.797955</v>
      </c>
      <c r="Z98" s="7">
        <f t="shared" si="22"/>
        <v>24.835000000000001</v>
      </c>
      <c r="AA98" s="7">
        <f t="shared" si="36"/>
        <v>297.98499999999996</v>
      </c>
      <c r="AB98" s="2">
        <f t="shared" si="23"/>
        <v>483.65100000000007</v>
      </c>
      <c r="AC98" s="42">
        <f t="shared" si="24"/>
        <v>3.3346297789216521</v>
      </c>
      <c r="AD98" s="42">
        <f t="shared" si="25"/>
        <v>2.3152334555053034</v>
      </c>
      <c r="AE98" s="42">
        <f t="shared" si="26"/>
        <v>0.85872815475380437</v>
      </c>
      <c r="AF98" s="42">
        <f t="shared" si="27"/>
        <v>383.89846296733486</v>
      </c>
      <c r="AG98" s="42">
        <f t="shared" si="28"/>
        <v>368.54252444864147</v>
      </c>
      <c r="AH98" s="6">
        <f t="shared" si="29"/>
        <v>353.47199999999998</v>
      </c>
      <c r="AI98" s="4">
        <v>25.7665961561665</v>
      </c>
      <c r="AJ98" s="4">
        <f t="shared" si="37"/>
        <v>298.91659615616646</v>
      </c>
      <c r="AK98" s="8">
        <f t="shared" si="30"/>
        <v>0.20600880115331455</v>
      </c>
      <c r="AL98" s="8">
        <f t="shared" si="31"/>
        <v>434.7630604170941</v>
      </c>
      <c r="AM98" s="8">
        <f t="shared" si="32"/>
        <v>1.7520768925763504</v>
      </c>
      <c r="AN98" s="8">
        <f t="shared" si="33"/>
        <v>47.546804507332453</v>
      </c>
      <c r="AO98" s="22">
        <f t="shared" si="34"/>
        <v>8.0839663480132499E-3</v>
      </c>
      <c r="AP98" s="22">
        <f t="shared" si="35"/>
        <v>8.0199025970083895E-2</v>
      </c>
      <c r="AQ98" s="19">
        <f t="shared" si="38"/>
        <v>8.0199025970083895E-2</v>
      </c>
      <c r="AX98">
        <v>0.18707061639555833</v>
      </c>
      <c r="AY98">
        <v>51.474137931034484</v>
      </c>
      <c r="AZ98">
        <v>2.1447557471264367</v>
      </c>
      <c r="BA98">
        <v>1.7372521551724138</v>
      </c>
      <c r="BB98">
        <v>8.637931034482758</v>
      </c>
      <c r="BC98">
        <v>0.35991379310344823</v>
      </c>
      <c r="BD98">
        <v>1.3773383620689656</v>
      </c>
      <c r="BE98">
        <v>0.13773383620689658</v>
      </c>
      <c r="BF98">
        <v>0</v>
      </c>
      <c r="BG98">
        <v>24.835000000000001</v>
      </c>
      <c r="BH98">
        <v>0.56838667963876233</v>
      </c>
      <c r="BI98">
        <v>3.1367770074725505</v>
      </c>
      <c r="BJ98">
        <v>2.1778642762881919</v>
      </c>
      <c r="BK98">
        <v>0.37223190725800021</v>
      </c>
      <c r="BL98">
        <v>1.0339775201611116E-3</v>
      </c>
      <c r="BP98" s="51">
        <f t="shared" si="39"/>
        <v>0.56855689930191766</v>
      </c>
      <c r="BQ98" s="51">
        <f t="shared" si="40"/>
        <v>5.5093534482758624E-2</v>
      </c>
      <c r="BR98" s="51">
        <f t="shared" si="41"/>
        <v>0.3775815929968217</v>
      </c>
      <c r="BS98" s="51">
        <f t="shared" si="42"/>
        <v>0.40161225560043429</v>
      </c>
      <c r="BT98" s="51">
        <f t="shared" si="43"/>
        <v>1.0488377583245047E-3</v>
      </c>
      <c r="BU98" s="51">
        <f t="shared" si="43"/>
        <v>1.1155895988900952E-3</v>
      </c>
    </row>
    <row r="99" spans="1:73" x14ac:dyDescent="0.25">
      <c r="A99" s="21">
        <v>43734.436805555553</v>
      </c>
      <c r="B99" s="17">
        <v>293979</v>
      </c>
      <c r="C99" s="17">
        <v>13.46</v>
      </c>
      <c r="D99" s="17">
        <v>27.74</v>
      </c>
      <c r="E99" s="17">
        <v>598.29999999999995</v>
      </c>
      <c r="F99" s="17">
        <v>83.9</v>
      </c>
      <c r="G99" s="17">
        <v>-111.1</v>
      </c>
      <c r="H99" s="17">
        <v>-10.83</v>
      </c>
      <c r="I99" s="17">
        <v>30.13</v>
      </c>
      <c r="J99" s="17">
        <v>303.3</v>
      </c>
      <c r="K99" s="17">
        <v>514.4</v>
      </c>
      <c r="L99" s="17">
        <v>-100.3</v>
      </c>
      <c r="M99" s="17">
        <v>0.14000000000000001</v>
      </c>
      <c r="N99" s="50">
        <v>487.2</v>
      </c>
      <c r="O99" s="17">
        <v>73.06</v>
      </c>
      <c r="P99" s="17">
        <v>414.1</v>
      </c>
      <c r="Q99" s="17">
        <v>368.6</v>
      </c>
      <c r="R99" s="17">
        <v>468.9</v>
      </c>
      <c r="S99" s="17">
        <v>23.69</v>
      </c>
      <c r="T99" s="17">
        <v>71</v>
      </c>
      <c r="U99" s="17">
        <v>0.23499999999999999</v>
      </c>
      <c r="V99" s="17">
        <v>245</v>
      </c>
      <c r="W99" s="17">
        <v>26.3</v>
      </c>
      <c r="X99" s="17">
        <v>0.58099999999999996</v>
      </c>
      <c r="Y99" s="17">
        <v>5.8095109999999996</v>
      </c>
      <c r="Z99" s="7">
        <f t="shared" si="22"/>
        <v>24.995000000000001</v>
      </c>
      <c r="AA99" s="7">
        <f t="shared" si="36"/>
        <v>298.14499999999998</v>
      </c>
      <c r="AB99" s="2">
        <f t="shared" si="23"/>
        <v>484.62299999999999</v>
      </c>
      <c r="AC99" s="42">
        <f t="shared" si="24"/>
        <v>3.5376571600072699</v>
      </c>
      <c r="AD99" s="42">
        <f t="shared" si="25"/>
        <v>2.5117365836051615</v>
      </c>
      <c r="AE99" s="42">
        <f t="shared" si="26"/>
        <v>0.86872357048043192</v>
      </c>
      <c r="AF99" s="42">
        <f t="shared" si="27"/>
        <v>389.20175133632</v>
      </c>
      <c r="AG99" s="42">
        <f t="shared" si="28"/>
        <v>373.6336812828672</v>
      </c>
      <c r="AH99" s="6">
        <f t="shared" si="29"/>
        <v>353.85599999999999</v>
      </c>
      <c r="AI99" s="4">
        <v>26.684922378333201</v>
      </c>
      <c r="AJ99" s="4">
        <f t="shared" si="37"/>
        <v>299.8349223783332</v>
      </c>
      <c r="AK99" s="8">
        <f t="shared" si="30"/>
        <v>0.20634082232528692</v>
      </c>
      <c r="AL99" s="8">
        <f t="shared" si="31"/>
        <v>440.25265006149516</v>
      </c>
      <c r="AM99" s="8">
        <f t="shared" si="32"/>
        <v>1.2072146401945265</v>
      </c>
      <c r="AN99" s="8">
        <f t="shared" si="33"/>
        <v>59.428084916239449</v>
      </c>
      <c r="AO99" s="22">
        <f t="shared" si="34"/>
        <v>7.7190878872675037E-3</v>
      </c>
      <c r="AP99" s="22">
        <f t="shared" si="35"/>
        <v>7.6579157221315031E-2</v>
      </c>
      <c r="AQ99" s="19">
        <f t="shared" si="38"/>
        <v>7.6579157221315031E-2</v>
      </c>
      <c r="AX99">
        <v>0.18863283109355838</v>
      </c>
      <c r="AY99">
        <v>51.577586206896548</v>
      </c>
      <c r="AZ99">
        <v>2.149066091954023</v>
      </c>
      <c r="BA99">
        <v>1.7407435344827586</v>
      </c>
      <c r="BB99">
        <v>8.6465517241379271</v>
      </c>
      <c r="BC99">
        <v>0.36027298850574696</v>
      </c>
      <c r="BD99">
        <v>1.3804705459770117</v>
      </c>
      <c r="BE99">
        <v>0.13804705459770117</v>
      </c>
      <c r="BF99">
        <v>0</v>
      </c>
      <c r="BG99">
        <v>24.995000000000001</v>
      </c>
      <c r="BH99">
        <v>0.2698401408386043</v>
      </c>
      <c r="BI99">
        <v>3.1668343915053172</v>
      </c>
      <c r="BJ99">
        <v>2.2484524179687755</v>
      </c>
      <c r="BK99">
        <v>0.37407641135102282</v>
      </c>
      <c r="BL99">
        <v>1.03910114264173E-3</v>
      </c>
      <c r="BP99" s="51">
        <f t="shared" si="39"/>
        <v>0.26992095219383971</v>
      </c>
      <c r="BQ99" s="51">
        <f t="shared" si="40"/>
        <v>5.5218821839080466E-2</v>
      </c>
      <c r="BR99" s="51">
        <f t="shared" si="41"/>
        <v>0.37666006435840155</v>
      </c>
      <c r="BS99" s="51">
        <f t="shared" si="42"/>
        <v>0.40124563239404076</v>
      </c>
      <c r="BT99" s="51">
        <f t="shared" si="43"/>
        <v>1.0462779565511154E-3</v>
      </c>
      <c r="BU99" s="51">
        <f t="shared" si="43"/>
        <v>1.1145712010945576E-3</v>
      </c>
    </row>
    <row r="100" spans="1:73" x14ac:dyDescent="0.25">
      <c r="A100" s="21">
        <v>43734.436805555553</v>
      </c>
      <c r="B100" s="17">
        <v>293980</v>
      </c>
      <c r="C100" s="17">
        <v>13.46</v>
      </c>
      <c r="D100" s="17">
        <v>27.75</v>
      </c>
      <c r="E100" s="17">
        <v>599.4</v>
      </c>
      <c r="F100" s="17">
        <v>84.2</v>
      </c>
      <c r="G100" s="17">
        <v>-111.5</v>
      </c>
      <c r="H100" s="17">
        <v>-11.23</v>
      </c>
      <c r="I100" s="17">
        <v>30.17</v>
      </c>
      <c r="J100" s="17">
        <v>303.3</v>
      </c>
      <c r="K100" s="17">
        <v>515.1</v>
      </c>
      <c r="L100" s="17">
        <v>-100.3</v>
      </c>
      <c r="M100" s="17">
        <v>0.14099999999999999</v>
      </c>
      <c r="N100" s="50">
        <v>487.9</v>
      </c>
      <c r="O100" s="17">
        <v>73.02</v>
      </c>
      <c r="P100" s="17">
        <v>414.9</v>
      </c>
      <c r="Q100" s="17">
        <v>368.4</v>
      </c>
      <c r="R100" s="17">
        <v>468.7</v>
      </c>
      <c r="S100" s="17">
        <v>23.72</v>
      </c>
      <c r="T100" s="17">
        <v>71.099999999999994</v>
      </c>
      <c r="U100" s="17">
        <v>0.185</v>
      </c>
      <c r="V100" s="17">
        <v>40</v>
      </c>
      <c r="W100" s="17">
        <v>26.25</v>
      </c>
      <c r="X100" s="17">
        <v>0.58099999999999996</v>
      </c>
      <c r="Y100" s="17">
        <v>5.8148030000000004</v>
      </c>
      <c r="Z100" s="7">
        <f t="shared" si="22"/>
        <v>24.984999999999999</v>
      </c>
      <c r="AA100" s="7">
        <f t="shared" si="36"/>
        <v>298.13499999999999</v>
      </c>
      <c r="AB100" s="2">
        <f t="shared" si="23"/>
        <v>485.51400000000001</v>
      </c>
      <c r="AC100" s="42">
        <f t="shared" si="24"/>
        <v>3.5854680543979685</v>
      </c>
      <c r="AD100" s="42">
        <f t="shared" si="25"/>
        <v>2.5492677866769555</v>
      </c>
      <c r="AE100" s="42">
        <f t="shared" si="26"/>
        <v>0.87057221785571304</v>
      </c>
      <c r="AF100" s="42">
        <f t="shared" si="27"/>
        <v>389.97764936107961</v>
      </c>
      <c r="AG100" s="42">
        <f t="shared" si="28"/>
        <v>374.37854338663641</v>
      </c>
      <c r="AH100" s="6">
        <f t="shared" si="29"/>
        <v>353.66399999999999</v>
      </c>
      <c r="AI100" s="4">
        <v>26.889259042426399</v>
      </c>
      <c r="AJ100" s="4">
        <f t="shared" si="37"/>
        <v>300.03925904242635</v>
      </c>
      <c r="AK100" s="8">
        <f t="shared" si="30"/>
        <v>0.20632006055820229</v>
      </c>
      <c r="AL100" s="8">
        <f t="shared" si="31"/>
        <v>441.48211362352686</v>
      </c>
      <c r="AM100" s="8">
        <f t="shared" si="32"/>
        <v>1.0711158025629162</v>
      </c>
      <c r="AN100" s="8">
        <f t="shared" si="33"/>
        <v>59.415935276796951</v>
      </c>
      <c r="AO100" s="22">
        <f t="shared" si="34"/>
        <v>7.7072787632703728E-3</v>
      </c>
      <c r="AP100" s="22">
        <f t="shared" si="35"/>
        <v>7.6462001829845277E-2</v>
      </c>
      <c r="AQ100" s="19">
        <f t="shared" si="38"/>
        <v>7.6462001829845277E-2</v>
      </c>
      <c r="AX100">
        <v>0.18853487174893088</v>
      </c>
      <c r="AY100">
        <v>51.672413793103445</v>
      </c>
      <c r="AZ100">
        <v>2.1530172413793101</v>
      </c>
      <c r="BA100">
        <v>1.7439439655172413</v>
      </c>
      <c r="BB100">
        <v>8.6465517241379324</v>
      </c>
      <c r="BC100">
        <v>0.36027298850574718</v>
      </c>
      <c r="BD100">
        <v>1.3836709770114941</v>
      </c>
      <c r="BE100">
        <v>0.13836709770114941</v>
      </c>
      <c r="BF100">
        <v>0</v>
      </c>
      <c r="BG100">
        <v>24.984999999999999</v>
      </c>
      <c r="BH100">
        <v>0.21242734491549703</v>
      </c>
      <c r="BI100">
        <v>3.1649484743351777</v>
      </c>
      <c r="BJ100">
        <v>2.2502783652523113</v>
      </c>
      <c r="BK100">
        <v>0.37504772998492758</v>
      </c>
      <c r="BL100">
        <v>1.041799249958132E-3</v>
      </c>
      <c r="BP100" s="51">
        <f t="shared" si="39"/>
        <v>0.21249096236536319</v>
      </c>
      <c r="BQ100" s="51">
        <f t="shared" si="40"/>
        <v>5.5346839080459766E-2</v>
      </c>
      <c r="BR100" s="51">
        <f t="shared" si="41"/>
        <v>0.3770949329988687</v>
      </c>
      <c r="BS100" s="51">
        <f t="shared" si="42"/>
        <v>0.40182125916826494</v>
      </c>
      <c r="BT100" s="51">
        <f t="shared" si="43"/>
        <v>1.0474859249968574E-3</v>
      </c>
      <c r="BU100" s="51">
        <f t="shared" si="43"/>
        <v>1.1161701643562915E-3</v>
      </c>
    </row>
    <row r="101" spans="1:73" x14ac:dyDescent="0.25">
      <c r="A101" s="21">
        <v>43734.4375</v>
      </c>
      <c r="B101" s="17">
        <v>293981</v>
      </c>
      <c r="C101" s="17">
        <v>13.46</v>
      </c>
      <c r="D101" s="17">
        <v>27.76</v>
      </c>
      <c r="E101" s="17">
        <v>600.5</v>
      </c>
      <c r="F101" s="17">
        <v>84.7</v>
      </c>
      <c r="G101" s="17">
        <v>-111.9</v>
      </c>
      <c r="H101" s="17">
        <v>-10.92</v>
      </c>
      <c r="I101" s="17">
        <v>30.21</v>
      </c>
      <c r="J101" s="17">
        <v>303.39999999999998</v>
      </c>
      <c r="K101" s="17">
        <v>515.79999999999995</v>
      </c>
      <c r="L101" s="17">
        <v>-101</v>
      </c>
      <c r="M101" s="17">
        <v>0.14099999999999999</v>
      </c>
      <c r="N101" s="50">
        <v>488.6</v>
      </c>
      <c r="O101" s="17">
        <v>73.739999999999995</v>
      </c>
      <c r="P101" s="17">
        <v>414.8</v>
      </c>
      <c r="Q101" s="17">
        <v>368.3</v>
      </c>
      <c r="R101" s="17">
        <v>469.3</v>
      </c>
      <c r="S101" s="17">
        <v>23.78</v>
      </c>
      <c r="T101" s="17">
        <v>70.84</v>
      </c>
      <c r="U101" s="17">
        <v>0.81499999999999995</v>
      </c>
      <c r="V101" s="17">
        <v>337</v>
      </c>
      <c r="W101" s="17">
        <v>26.2</v>
      </c>
      <c r="X101" s="17">
        <v>0.58199999999999996</v>
      </c>
      <c r="Y101" s="17">
        <v>5.8238099999999999</v>
      </c>
      <c r="Z101" s="7">
        <f t="shared" si="22"/>
        <v>24.990000000000002</v>
      </c>
      <c r="AA101" s="7">
        <f t="shared" si="36"/>
        <v>298.14</v>
      </c>
      <c r="AB101" s="2">
        <f t="shared" si="23"/>
        <v>486.40500000000003</v>
      </c>
      <c r="AC101" s="42">
        <f t="shared" si="24"/>
        <v>3.3881623014740834</v>
      </c>
      <c r="AD101" s="42">
        <f t="shared" si="25"/>
        <v>2.4001741743642406</v>
      </c>
      <c r="AE101" s="42">
        <f t="shared" si="26"/>
        <v>0.86309989947793653</v>
      </c>
      <c r="AF101" s="42">
        <f t="shared" si="27"/>
        <v>386.65632018559785</v>
      </c>
      <c r="AG101" s="42">
        <f t="shared" si="28"/>
        <v>371.19006737817392</v>
      </c>
      <c r="AH101" s="6">
        <f t="shared" si="29"/>
        <v>353.56799999999998</v>
      </c>
      <c r="AI101" s="4">
        <v>26.024293215963102</v>
      </c>
      <c r="AJ101" s="4">
        <f t="shared" si="37"/>
        <v>299.17429321596308</v>
      </c>
      <c r="AK101" s="8">
        <f t="shared" si="30"/>
        <v>0.20633044126765046</v>
      </c>
      <c r="AL101" s="8">
        <f t="shared" si="31"/>
        <v>436.28269106515592</v>
      </c>
      <c r="AM101" s="8">
        <f t="shared" si="32"/>
        <v>2.2481711317201811</v>
      </c>
      <c r="AN101" s="8">
        <f t="shared" si="33"/>
        <v>67.735061205487156</v>
      </c>
      <c r="AO101" s="22">
        <f t="shared" si="34"/>
        <v>7.6543133514606568E-3</v>
      </c>
      <c r="AP101" s="22">
        <f t="shared" si="35"/>
        <v>7.5936545110411063E-2</v>
      </c>
      <c r="AQ101" s="19">
        <f t="shared" si="38"/>
        <v>7.5936545110411063E-2</v>
      </c>
      <c r="AX101">
        <v>0.18858384606287981</v>
      </c>
      <c r="AY101">
        <v>51.767241379310349</v>
      </c>
      <c r="AZ101">
        <v>2.156968390804598</v>
      </c>
      <c r="BA101">
        <v>1.7471443965517246</v>
      </c>
      <c r="BB101">
        <v>8.7068965517241388</v>
      </c>
      <c r="BC101">
        <v>0.36278735632183912</v>
      </c>
      <c r="BD101">
        <v>1.3843570402298855</v>
      </c>
      <c r="BE101">
        <v>0.13843570402298855</v>
      </c>
      <c r="BF101">
        <v>0</v>
      </c>
      <c r="BG101">
        <v>24.990000000000002</v>
      </c>
      <c r="BH101">
        <v>0.93582857354664906</v>
      </c>
      <c r="BI101">
        <v>3.1658913104659576</v>
      </c>
      <c r="BJ101">
        <v>2.2427174043340843</v>
      </c>
      <c r="BK101">
        <v>0.37305590390250459</v>
      </c>
      <c r="BL101">
        <v>1.0362663997291793E-3</v>
      </c>
      <c r="BP101" s="51">
        <f t="shared" si="39"/>
        <v>0.93610883420416746</v>
      </c>
      <c r="BQ101" s="51">
        <f t="shared" si="40"/>
        <v>5.5374281609195421E-2</v>
      </c>
      <c r="BR101" s="51">
        <f t="shared" si="41"/>
        <v>0.38164216172378779</v>
      </c>
      <c r="BS101" s="51">
        <f t="shared" si="42"/>
        <v>0.4053259764272702</v>
      </c>
      <c r="BT101" s="51">
        <f t="shared" si="43"/>
        <v>1.0601171158994105E-3</v>
      </c>
      <c r="BU101" s="51">
        <f t="shared" si="43"/>
        <v>1.1259054900757506E-3</v>
      </c>
    </row>
    <row r="102" spans="1:73" x14ac:dyDescent="0.25">
      <c r="A102" s="21">
        <v>43734.4375</v>
      </c>
      <c r="B102" s="17">
        <v>293982</v>
      </c>
      <c r="C102" s="17">
        <v>13.46</v>
      </c>
      <c r="D102" s="17">
        <v>27.76</v>
      </c>
      <c r="E102" s="17">
        <v>601.5</v>
      </c>
      <c r="F102" s="17">
        <v>85.3</v>
      </c>
      <c r="G102" s="17">
        <v>-111.3</v>
      </c>
      <c r="H102" s="17">
        <v>-9.82</v>
      </c>
      <c r="I102" s="17">
        <v>30.24</v>
      </c>
      <c r="J102" s="17">
        <v>303.39999999999998</v>
      </c>
      <c r="K102" s="17">
        <v>516.20000000000005</v>
      </c>
      <c r="L102" s="17">
        <v>-101.5</v>
      </c>
      <c r="M102" s="17">
        <v>0.14199999999999999</v>
      </c>
      <c r="N102" s="50">
        <v>490.1</v>
      </c>
      <c r="O102" s="17">
        <v>75.48</v>
      </c>
      <c r="P102" s="17">
        <v>414.7</v>
      </c>
      <c r="Q102" s="17">
        <v>369</v>
      </c>
      <c r="R102" s="17">
        <v>470.6</v>
      </c>
      <c r="S102" s="17">
        <v>23.82</v>
      </c>
      <c r="T102" s="17">
        <v>71.03</v>
      </c>
      <c r="U102" s="17">
        <v>0.92500000000000004</v>
      </c>
      <c r="V102" s="17">
        <v>333</v>
      </c>
      <c r="W102" s="17">
        <v>25.05</v>
      </c>
      <c r="X102" s="17">
        <v>0.58399999999999996</v>
      </c>
      <c r="Y102" s="17">
        <v>5.841933</v>
      </c>
      <c r="Z102" s="7">
        <f t="shared" si="22"/>
        <v>24.435000000000002</v>
      </c>
      <c r="AA102" s="7">
        <f t="shared" si="36"/>
        <v>297.58499999999998</v>
      </c>
      <c r="AB102" s="2">
        <f t="shared" si="23"/>
        <v>487.21500000000003</v>
      </c>
      <c r="AC102" s="42">
        <f t="shared" si="24"/>
        <v>3.1335867579125907</v>
      </c>
      <c r="AD102" s="42">
        <f t="shared" si="25"/>
        <v>2.2257866741453132</v>
      </c>
      <c r="AE102" s="42">
        <f t="shared" si="26"/>
        <v>0.85406753683535896</v>
      </c>
      <c r="AF102" s="42">
        <f t="shared" si="27"/>
        <v>379.76891991543522</v>
      </c>
      <c r="AG102" s="42">
        <f t="shared" si="28"/>
        <v>364.57816311881777</v>
      </c>
      <c r="AH102" s="6">
        <f t="shared" si="29"/>
        <v>354.24</v>
      </c>
      <c r="AI102" s="4">
        <v>24.7814297519345</v>
      </c>
      <c r="AJ102" s="4">
        <f t="shared" si="37"/>
        <v>297.9314297519345</v>
      </c>
      <c r="AK102" s="8">
        <f t="shared" si="30"/>
        <v>0.20518030687707028</v>
      </c>
      <c r="AL102" s="8">
        <f t="shared" si="31"/>
        <v>428.94333263056762</v>
      </c>
      <c r="AM102" s="8">
        <f t="shared" si="32"/>
        <v>2.3950877463049243</v>
      </c>
      <c r="AN102" s="8">
        <f t="shared" si="33"/>
        <v>24.170024815596836</v>
      </c>
      <c r="AO102" s="22">
        <f t="shared" si="34"/>
        <v>8.8478707792729611E-3</v>
      </c>
      <c r="AP102" s="22">
        <f t="shared" si="35"/>
        <v>8.7777532446216916E-2</v>
      </c>
      <c r="AQ102" s="19">
        <f t="shared" si="38"/>
        <v>8.7777532446216916E-2</v>
      </c>
      <c r="AX102">
        <v>0.1832127004603229</v>
      </c>
      <c r="AY102">
        <v>51.853448275862071</v>
      </c>
      <c r="AZ102">
        <v>2.1605603448275863</v>
      </c>
      <c r="BA102">
        <v>1.7500538793103451</v>
      </c>
      <c r="BB102">
        <v>8.7586206896551744</v>
      </c>
      <c r="BC102">
        <v>0.36494252873563227</v>
      </c>
      <c r="BD102">
        <v>1.3851113505747128</v>
      </c>
      <c r="BE102">
        <v>0.13851113505747129</v>
      </c>
      <c r="BF102">
        <v>0</v>
      </c>
      <c r="BG102">
        <v>24.435000000000002</v>
      </c>
      <c r="BH102">
        <v>1.0621367245774853</v>
      </c>
      <c r="BI102">
        <v>3.0627195121826198</v>
      </c>
      <c r="BJ102">
        <v>2.175449669503315</v>
      </c>
      <c r="BK102">
        <v>0.36911511677623471</v>
      </c>
      <c r="BL102">
        <v>1.0253197688228743E-3</v>
      </c>
      <c r="BP102" s="51">
        <f t="shared" si="39"/>
        <v>1.062454811826816</v>
      </c>
      <c r="BQ102" s="51">
        <f t="shared" si="40"/>
        <v>5.5404454022988513E-2</v>
      </c>
      <c r="BR102" s="51">
        <f t="shared" si="41"/>
        <v>0.37887861525786437</v>
      </c>
      <c r="BS102" s="51">
        <f t="shared" si="42"/>
        <v>0.40219061511285087</v>
      </c>
      <c r="BT102" s="51">
        <f t="shared" si="43"/>
        <v>1.0524405979385123E-3</v>
      </c>
      <c r="BU102" s="51">
        <f t="shared" si="43"/>
        <v>1.1171961530912526E-3</v>
      </c>
    </row>
    <row r="103" spans="1:73" x14ac:dyDescent="0.25">
      <c r="A103" s="21">
        <v>43734.4375</v>
      </c>
      <c r="B103" s="17">
        <v>293983</v>
      </c>
      <c r="C103" s="17">
        <v>13.46</v>
      </c>
      <c r="D103" s="17">
        <v>27.77</v>
      </c>
      <c r="E103" s="17">
        <v>603</v>
      </c>
      <c r="F103" s="17">
        <v>85.8</v>
      </c>
      <c r="G103" s="17">
        <v>-111.1</v>
      </c>
      <c r="H103" s="17">
        <v>-10.96</v>
      </c>
      <c r="I103" s="17">
        <v>30.25</v>
      </c>
      <c r="J103" s="17">
        <v>303.39999999999998</v>
      </c>
      <c r="K103" s="17">
        <v>517.20000000000005</v>
      </c>
      <c r="L103" s="17">
        <v>-100.2</v>
      </c>
      <c r="M103" s="17">
        <v>0.14199999999999999</v>
      </c>
      <c r="N103" s="50">
        <v>491.8</v>
      </c>
      <c r="O103" s="17">
        <v>74.84</v>
      </c>
      <c r="P103" s="17">
        <v>417</v>
      </c>
      <c r="Q103" s="17">
        <v>369.3</v>
      </c>
      <c r="R103" s="17">
        <v>469.5</v>
      </c>
      <c r="S103" s="17">
        <v>23.85</v>
      </c>
      <c r="T103" s="17">
        <v>66.209999999999994</v>
      </c>
      <c r="U103" s="17">
        <v>1.19</v>
      </c>
      <c r="V103" s="17">
        <v>317.5</v>
      </c>
      <c r="W103" s="17">
        <v>24.65</v>
      </c>
      <c r="X103" s="17">
        <v>0.58599999999999997</v>
      </c>
      <c r="Y103" s="17">
        <v>5.8604209999999997</v>
      </c>
      <c r="Z103" s="7">
        <f t="shared" si="22"/>
        <v>24.25</v>
      </c>
      <c r="AA103" s="7">
        <f t="shared" si="36"/>
        <v>297.39999999999998</v>
      </c>
      <c r="AB103" s="2">
        <f t="shared" si="23"/>
        <v>488.43</v>
      </c>
      <c r="AC103" s="42">
        <f t="shared" si="24"/>
        <v>3.0926500952657703</v>
      </c>
      <c r="AD103" s="42">
        <f t="shared" si="25"/>
        <v>2.0476436280754662</v>
      </c>
      <c r="AE103" s="42">
        <f t="shared" si="26"/>
        <v>0.84401480466271261</v>
      </c>
      <c r="AF103" s="42">
        <f t="shared" si="27"/>
        <v>374.3665008672595</v>
      </c>
      <c r="AG103" s="42">
        <f t="shared" si="28"/>
        <v>359.39184083256913</v>
      </c>
      <c r="AH103" s="6">
        <f t="shared" si="29"/>
        <v>354.52800000000002</v>
      </c>
      <c r="AI103" s="4">
        <v>24.564683941521601</v>
      </c>
      <c r="AJ103" s="4">
        <f t="shared" si="37"/>
        <v>297.71468394152157</v>
      </c>
      <c r="AK103" s="8">
        <f t="shared" si="30"/>
        <v>0.20479788070591137</v>
      </c>
      <c r="AL103" s="8">
        <f t="shared" si="31"/>
        <v>427.68957700773257</v>
      </c>
      <c r="AM103" s="8">
        <f t="shared" si="32"/>
        <v>2.7165896589290037</v>
      </c>
      <c r="AN103" s="8">
        <f t="shared" si="33"/>
        <v>24.902279828066749</v>
      </c>
      <c r="AO103" s="22">
        <f t="shared" si="34"/>
        <v>8.8939964527270706E-3</v>
      </c>
      <c r="AP103" s="22">
        <f t="shared" si="35"/>
        <v>8.8235133817125999E-2</v>
      </c>
      <c r="AQ103" s="19">
        <f t="shared" si="38"/>
        <v>8.8235133817125999E-2</v>
      </c>
      <c r="AX103">
        <v>0.18145122404479402</v>
      </c>
      <c r="AY103">
        <v>51.982758620689658</v>
      </c>
      <c r="AZ103">
        <v>2.165948275862069</v>
      </c>
      <c r="BA103">
        <v>1.754418103448276</v>
      </c>
      <c r="BB103">
        <v>8.637931034482758</v>
      </c>
      <c r="BC103">
        <v>0.35991379310344823</v>
      </c>
      <c r="BD103">
        <v>1.3945043103448278</v>
      </c>
      <c r="BE103">
        <v>0.13945043103448279</v>
      </c>
      <c r="BF103">
        <v>0</v>
      </c>
      <c r="BG103">
        <v>24.25</v>
      </c>
      <c r="BH103">
        <v>1.3664245429699537</v>
      </c>
      <c r="BI103">
        <v>3.0289869127803684</v>
      </c>
      <c r="BJ103">
        <v>2.0054922349518818</v>
      </c>
      <c r="BK103">
        <v>0.37492330338952612</v>
      </c>
      <c r="BL103">
        <v>1.0414536205264615E-3</v>
      </c>
      <c r="BP103" s="51">
        <f t="shared" si="39"/>
        <v>1.3668337579177414</v>
      </c>
      <c r="BQ103" s="51">
        <f t="shared" si="40"/>
        <v>5.5780172413793114E-2</v>
      </c>
      <c r="BR103" s="51">
        <f t="shared" si="41"/>
        <v>0.38753706072741451</v>
      </c>
      <c r="BS103" s="51">
        <f t="shared" si="42"/>
        <v>0.41051542893523291</v>
      </c>
      <c r="BT103" s="51">
        <f t="shared" si="43"/>
        <v>1.0764918353539292E-3</v>
      </c>
      <c r="BU103" s="51">
        <f t="shared" si="43"/>
        <v>1.1403206359312025E-3</v>
      </c>
    </row>
    <row r="104" spans="1:73" x14ac:dyDescent="0.25">
      <c r="A104" s="21">
        <v>43734.4375</v>
      </c>
      <c r="B104" s="17">
        <v>293984</v>
      </c>
      <c r="C104" s="17">
        <v>13.47</v>
      </c>
      <c r="D104" s="17">
        <v>27.78</v>
      </c>
      <c r="E104" s="17">
        <v>603.70000000000005</v>
      </c>
      <c r="F104" s="17">
        <v>85.4</v>
      </c>
      <c r="G104" s="17">
        <v>-110.9</v>
      </c>
      <c r="H104" s="17">
        <v>-11.72</v>
      </c>
      <c r="I104" s="17">
        <v>30.24</v>
      </c>
      <c r="J104" s="17">
        <v>303.39999999999998</v>
      </c>
      <c r="K104" s="17">
        <v>518.29999999999995</v>
      </c>
      <c r="L104" s="17">
        <v>-99.2</v>
      </c>
      <c r="M104" s="17">
        <v>0.14099999999999999</v>
      </c>
      <c r="N104" s="50">
        <v>492.8</v>
      </c>
      <c r="O104" s="17">
        <v>73.69</v>
      </c>
      <c r="P104" s="17">
        <v>419.1</v>
      </c>
      <c r="Q104" s="17">
        <v>369.4</v>
      </c>
      <c r="R104" s="17">
        <v>468.6</v>
      </c>
      <c r="S104" s="17">
        <v>23.86</v>
      </c>
      <c r="T104" s="17">
        <v>66.91</v>
      </c>
      <c r="U104" s="17">
        <v>0.92</v>
      </c>
      <c r="V104" s="17">
        <v>331.5</v>
      </c>
      <c r="W104" s="17">
        <v>24.95</v>
      </c>
      <c r="X104" s="17">
        <v>0.58699999999999997</v>
      </c>
      <c r="Y104" s="17">
        <v>5.867299</v>
      </c>
      <c r="Z104" s="7">
        <f t="shared" si="22"/>
        <v>24.405000000000001</v>
      </c>
      <c r="AA104" s="7">
        <f t="shared" si="36"/>
        <v>297.55499999999995</v>
      </c>
      <c r="AB104" s="2">
        <f t="shared" si="23"/>
        <v>488.99700000000007</v>
      </c>
      <c r="AC104" s="42">
        <f t="shared" si="24"/>
        <v>3.2930769704358189</v>
      </c>
      <c r="AD104" s="42">
        <f t="shared" si="25"/>
        <v>2.2033978009186064</v>
      </c>
      <c r="AE104" s="42">
        <f t="shared" si="26"/>
        <v>0.85284599863474031</v>
      </c>
      <c r="AF104" s="42">
        <f t="shared" si="27"/>
        <v>379.07285361875728</v>
      </c>
      <c r="AG104" s="42">
        <f t="shared" si="28"/>
        <v>363.90993947400699</v>
      </c>
      <c r="AH104" s="6">
        <f t="shared" si="29"/>
        <v>354.62399999999997</v>
      </c>
      <c r="AI104" s="4">
        <v>25.535813499785899</v>
      </c>
      <c r="AJ104" s="4">
        <f t="shared" si="37"/>
        <v>298.68581349978587</v>
      </c>
      <c r="AK104" s="8">
        <f t="shared" si="30"/>
        <v>0.20511825950884674</v>
      </c>
      <c r="AL104" s="8">
        <f t="shared" si="31"/>
        <v>433.45736505130071</v>
      </c>
      <c r="AM104" s="8">
        <f t="shared" si="32"/>
        <v>2.3886057648762384</v>
      </c>
      <c r="AN104" s="8">
        <f t="shared" si="33"/>
        <v>78.682100486863376</v>
      </c>
      <c r="AO104" s="22">
        <f t="shared" si="34"/>
        <v>7.5523854803360548E-3</v>
      </c>
      <c r="AP104" s="22">
        <f t="shared" si="35"/>
        <v>7.4925343970836014E-2</v>
      </c>
      <c r="AQ104" s="19">
        <f t="shared" si="38"/>
        <v>7.4925343970836014E-2</v>
      </c>
      <c r="AX104">
        <v>0.18292608049018771</v>
      </c>
      <c r="AY104">
        <v>52.043103448275865</v>
      </c>
      <c r="AZ104">
        <v>2.1684626436781609</v>
      </c>
      <c r="BA104">
        <v>1.7564547413793103</v>
      </c>
      <c r="BB104">
        <v>8.5517241379310391</v>
      </c>
      <c r="BC104">
        <v>0.35632183908045995</v>
      </c>
      <c r="BD104">
        <v>1.4001329022988505</v>
      </c>
      <c r="BE104">
        <v>0.14001329022988504</v>
      </c>
      <c r="BF104">
        <v>0</v>
      </c>
      <c r="BG104">
        <v>24.405000000000001</v>
      </c>
      <c r="BH104">
        <v>1.0563954449851745</v>
      </c>
      <c r="BI104">
        <v>3.0572272022421747</v>
      </c>
      <c r="BJ104">
        <v>2.0455907210202389</v>
      </c>
      <c r="BK104">
        <v>0.37665819099885789</v>
      </c>
      <c r="BL104">
        <v>1.0462727527746052E-3</v>
      </c>
      <c r="BP104" s="51">
        <f t="shared" si="39"/>
        <v>1.0567118128439683</v>
      </c>
      <c r="BQ104" s="51">
        <f t="shared" si="40"/>
        <v>5.600531609195402E-2</v>
      </c>
      <c r="BR104" s="51">
        <f t="shared" si="41"/>
        <v>0.38658247997591777</v>
      </c>
      <c r="BS104" s="51">
        <f t="shared" si="42"/>
        <v>0.41014386145227799</v>
      </c>
      <c r="BT104" s="51">
        <f t="shared" si="43"/>
        <v>1.0738402221553271E-3</v>
      </c>
      <c r="BU104" s="51">
        <f t="shared" si="43"/>
        <v>1.1392885040341055E-3</v>
      </c>
    </row>
    <row r="105" spans="1:73" x14ac:dyDescent="0.25">
      <c r="A105" s="21">
        <v>43734.4375</v>
      </c>
      <c r="B105" s="17">
        <v>293985</v>
      </c>
      <c r="C105" s="17">
        <v>13.46</v>
      </c>
      <c r="D105" s="17">
        <v>27.79</v>
      </c>
      <c r="E105" s="17">
        <v>601.70000000000005</v>
      </c>
      <c r="F105" s="17">
        <v>84.7</v>
      </c>
      <c r="G105" s="17">
        <v>-111.7</v>
      </c>
      <c r="H105" s="17">
        <v>-11.71</v>
      </c>
      <c r="I105" s="17">
        <v>30.24</v>
      </c>
      <c r="J105" s="17">
        <v>303.39999999999998</v>
      </c>
      <c r="K105" s="17">
        <v>517</v>
      </c>
      <c r="L105" s="17">
        <v>-100</v>
      </c>
      <c r="M105" s="17">
        <v>0.14099999999999999</v>
      </c>
      <c r="N105" s="50">
        <v>490</v>
      </c>
      <c r="O105" s="17">
        <v>72.959999999999994</v>
      </c>
      <c r="P105" s="17">
        <v>417.1</v>
      </c>
      <c r="Q105" s="17">
        <v>368.7</v>
      </c>
      <c r="R105" s="17">
        <v>468.7</v>
      </c>
      <c r="S105" s="17">
        <v>23.87</v>
      </c>
      <c r="T105" s="17">
        <v>68.06</v>
      </c>
      <c r="U105" s="17">
        <v>0.47499999999999998</v>
      </c>
      <c r="V105" s="17">
        <v>178.5</v>
      </c>
      <c r="W105" s="17">
        <v>25.6</v>
      </c>
      <c r="X105" s="17">
        <v>0.58499999999999996</v>
      </c>
      <c r="Y105" s="17">
        <v>5.8455459999999997</v>
      </c>
      <c r="Z105" s="7">
        <f t="shared" si="22"/>
        <v>24.734999999999999</v>
      </c>
      <c r="AA105" s="7">
        <f t="shared" si="36"/>
        <v>297.88499999999999</v>
      </c>
      <c r="AB105" s="2">
        <f t="shared" si="23"/>
        <v>487.37700000000007</v>
      </c>
      <c r="AC105" s="42">
        <f t="shared" si="24"/>
        <v>3.4195992090640557</v>
      </c>
      <c r="AD105" s="42">
        <f t="shared" si="25"/>
        <v>2.3273792216889966</v>
      </c>
      <c r="AE105" s="42">
        <f t="shared" si="26"/>
        <v>0.85941216128021125</v>
      </c>
      <c r="AF105" s="42">
        <f t="shared" si="27"/>
        <v>383.68877449358007</v>
      </c>
      <c r="AG105" s="42">
        <f t="shared" si="28"/>
        <v>368.34122351383684</v>
      </c>
      <c r="AH105" s="6">
        <f t="shared" si="29"/>
        <v>353.952</v>
      </c>
      <c r="AI105" s="4">
        <v>26.1416933982613</v>
      </c>
      <c r="AJ105" s="4">
        <f t="shared" si="37"/>
        <v>299.29169339826126</v>
      </c>
      <c r="AK105" s="8">
        <f t="shared" si="30"/>
        <v>0.20580146889672107</v>
      </c>
      <c r="AL105" s="8">
        <f t="shared" si="31"/>
        <v>437.02983084077965</v>
      </c>
      <c r="AM105" s="8">
        <f t="shared" si="32"/>
        <v>1.7163164590191402</v>
      </c>
      <c r="AN105" s="8">
        <f t="shared" si="33"/>
        <v>70.329462968841867</v>
      </c>
      <c r="AO105" s="22">
        <f t="shared" si="34"/>
        <v>7.6090753109347205E-3</v>
      </c>
      <c r="AP105" s="22">
        <f t="shared" si="35"/>
        <v>7.5487749725721365E-2</v>
      </c>
      <c r="AQ105" s="19">
        <f t="shared" si="38"/>
        <v>7.5487749725721365E-2</v>
      </c>
      <c r="AX105">
        <v>0.18609977885133405</v>
      </c>
      <c r="AY105">
        <v>51.87068965517242</v>
      </c>
      <c r="AZ105">
        <v>2.1612787356321843</v>
      </c>
      <c r="BA105">
        <v>1.7506357758620694</v>
      </c>
      <c r="BB105">
        <v>8.6206896551724146</v>
      </c>
      <c r="BC105">
        <v>0.35919540229885061</v>
      </c>
      <c r="BD105">
        <v>1.3914403735632188</v>
      </c>
      <c r="BE105">
        <v>0.13914403735632189</v>
      </c>
      <c r="BF105">
        <v>0</v>
      </c>
      <c r="BG105">
        <v>24.734999999999999</v>
      </c>
      <c r="BH105">
        <v>0.54542156126951935</v>
      </c>
      <c r="BI105">
        <v>3.118117744604036</v>
      </c>
      <c r="BJ105">
        <v>2.1221909369775069</v>
      </c>
      <c r="BK105">
        <v>0.37605912166323396</v>
      </c>
      <c r="BL105">
        <v>1.044608671286761E-3</v>
      </c>
      <c r="BP105" s="51">
        <f t="shared" si="39"/>
        <v>0.54558490337052701</v>
      </c>
      <c r="BQ105" s="51">
        <f t="shared" si="40"/>
        <v>5.5657614942528751E-2</v>
      </c>
      <c r="BR105" s="51">
        <f t="shared" si="41"/>
        <v>0.38127212858560133</v>
      </c>
      <c r="BS105" s="51">
        <f t="shared" si="42"/>
        <v>0.40554645933348066</v>
      </c>
      <c r="BT105" s="51">
        <f t="shared" si="43"/>
        <v>1.0590892460711147E-3</v>
      </c>
      <c r="BU105" s="51">
        <f t="shared" si="43"/>
        <v>1.1265179425930018E-3</v>
      </c>
    </row>
    <row r="106" spans="1:73" x14ac:dyDescent="0.25">
      <c r="A106" s="21">
        <v>43734.4375</v>
      </c>
      <c r="B106" s="17">
        <v>293986</v>
      </c>
      <c r="C106" s="17">
        <v>13.46</v>
      </c>
      <c r="D106" s="17">
        <v>27.79</v>
      </c>
      <c r="E106" s="17">
        <v>602.4</v>
      </c>
      <c r="F106" s="17">
        <v>84.5</v>
      </c>
      <c r="G106" s="17">
        <v>-112.4</v>
      </c>
      <c r="H106" s="17">
        <v>-12.66</v>
      </c>
      <c r="I106" s="17">
        <v>30.26</v>
      </c>
      <c r="J106" s="17">
        <v>303.39999999999998</v>
      </c>
      <c r="K106" s="17">
        <v>517.9</v>
      </c>
      <c r="L106" s="17">
        <v>-99.8</v>
      </c>
      <c r="M106" s="17">
        <v>0.14000000000000001</v>
      </c>
      <c r="N106" s="50">
        <v>489.9</v>
      </c>
      <c r="O106" s="17">
        <v>71.849999999999994</v>
      </c>
      <c r="P106" s="17">
        <v>418.1</v>
      </c>
      <c r="Q106" s="17">
        <v>368</v>
      </c>
      <c r="R106" s="17">
        <v>467.8</v>
      </c>
      <c r="S106" s="17">
        <v>23.89</v>
      </c>
      <c r="T106" s="17">
        <v>68.36</v>
      </c>
      <c r="U106" s="17">
        <v>0.27</v>
      </c>
      <c r="V106" s="17">
        <v>207</v>
      </c>
      <c r="W106" s="17">
        <v>26.25</v>
      </c>
      <c r="X106" s="17">
        <v>0.58499999999999996</v>
      </c>
      <c r="Y106" s="17">
        <v>5.8494149999999996</v>
      </c>
      <c r="Z106" s="7">
        <f t="shared" si="22"/>
        <v>25.07</v>
      </c>
      <c r="AA106" s="7">
        <f t="shared" si="36"/>
        <v>298.21999999999997</v>
      </c>
      <c r="AB106" s="2">
        <f t="shared" si="23"/>
        <v>487.94400000000002</v>
      </c>
      <c r="AC106" s="42">
        <f t="shared" si="24"/>
        <v>3.249794535837784</v>
      </c>
      <c r="AD106" s="42">
        <f t="shared" si="25"/>
        <v>2.2215595446987093</v>
      </c>
      <c r="AE106" s="42">
        <f t="shared" si="26"/>
        <v>0.8535751782112676</v>
      </c>
      <c r="AF106" s="42">
        <f t="shared" si="27"/>
        <v>382.79997415933451</v>
      </c>
      <c r="AG106" s="42">
        <f t="shared" si="28"/>
        <v>367.48797519296113</v>
      </c>
      <c r="AH106" s="6">
        <f t="shared" si="29"/>
        <v>353.28</v>
      </c>
      <c r="AI106" s="4">
        <v>25.394216848879399</v>
      </c>
      <c r="AJ106" s="4">
        <f t="shared" si="37"/>
        <v>298.54421684887939</v>
      </c>
      <c r="AK106" s="8">
        <f t="shared" si="30"/>
        <v>0.20649657997639015</v>
      </c>
      <c r="AL106" s="8">
        <f t="shared" si="31"/>
        <v>432.47819805583015</v>
      </c>
      <c r="AM106" s="8">
        <f t="shared" si="32"/>
        <v>1.2939945421059551</v>
      </c>
      <c r="AN106" s="8">
        <f t="shared" si="33"/>
        <v>12.221049682632064</v>
      </c>
      <c r="AO106" s="22">
        <f t="shared" si="34"/>
        <v>9.0343125339872425E-3</v>
      </c>
      <c r="AP106" s="22">
        <f t="shared" si="35"/>
        <v>8.9627174872290785E-2</v>
      </c>
      <c r="AQ106" s="19">
        <f t="shared" si="38"/>
        <v>8.9627174872290785E-2</v>
      </c>
      <c r="AX106">
        <v>0.18936889382630795</v>
      </c>
      <c r="AY106">
        <v>51.931034482758619</v>
      </c>
      <c r="AZ106">
        <v>2.1637931034482758</v>
      </c>
      <c r="BA106">
        <v>1.7526724137931036</v>
      </c>
      <c r="BB106">
        <v>8.6034482758620694</v>
      </c>
      <c r="BC106">
        <v>0.35847701149425287</v>
      </c>
      <c r="BD106">
        <v>1.3941954022988508</v>
      </c>
      <c r="BE106">
        <v>0.13941954022988509</v>
      </c>
      <c r="BF106">
        <v>0</v>
      </c>
      <c r="BG106">
        <v>25.07</v>
      </c>
      <c r="BH106">
        <v>0.31002909798477946</v>
      </c>
      <c r="BI106">
        <v>3.1810100325889925</v>
      </c>
      <c r="BJ106">
        <v>2.1745384582778353</v>
      </c>
      <c r="BK106">
        <v>0.37880172510003868</v>
      </c>
      <c r="BL106">
        <v>1.0522270141667741E-3</v>
      </c>
      <c r="BP106" s="51">
        <f t="shared" si="39"/>
        <v>0.31012194507377333</v>
      </c>
      <c r="BQ106" s="51">
        <f t="shared" si="40"/>
        <v>5.5767816091954032E-2</v>
      </c>
      <c r="BR106" s="51">
        <f t="shared" si="41"/>
        <v>0.38179202755044017</v>
      </c>
      <c r="BS106" s="51">
        <f t="shared" si="42"/>
        <v>0.40658730764199746</v>
      </c>
      <c r="BT106" s="51">
        <f t="shared" si="43"/>
        <v>1.0605334098623337E-3</v>
      </c>
      <c r="BU106" s="51">
        <f t="shared" si="43"/>
        <v>1.1294091878944373E-3</v>
      </c>
    </row>
    <row r="107" spans="1:73" x14ac:dyDescent="0.25">
      <c r="A107" s="21">
        <v>43734.438194444447</v>
      </c>
      <c r="B107" s="17">
        <v>293987</v>
      </c>
      <c r="C107" s="17">
        <v>13.46</v>
      </c>
      <c r="D107" s="17">
        <v>27.8</v>
      </c>
      <c r="E107" s="17">
        <v>602.70000000000005</v>
      </c>
      <c r="F107" s="17">
        <v>84.6</v>
      </c>
      <c r="G107" s="17">
        <v>-112.1</v>
      </c>
      <c r="H107" s="17">
        <v>-11.85</v>
      </c>
      <c r="I107" s="17">
        <v>30.29</v>
      </c>
      <c r="J107" s="17">
        <v>303.39999999999998</v>
      </c>
      <c r="K107" s="17">
        <v>518.1</v>
      </c>
      <c r="L107" s="17">
        <v>-100.3</v>
      </c>
      <c r="M107" s="17">
        <v>0.14000000000000001</v>
      </c>
      <c r="N107" s="50">
        <v>490.6</v>
      </c>
      <c r="O107" s="17">
        <v>72.709999999999994</v>
      </c>
      <c r="P107" s="17">
        <v>417.9</v>
      </c>
      <c r="Q107" s="17">
        <v>368.6</v>
      </c>
      <c r="R107" s="17">
        <v>468.8</v>
      </c>
      <c r="S107" s="17">
        <v>23.9</v>
      </c>
      <c r="T107" s="17">
        <v>68.78</v>
      </c>
      <c r="U107" s="17">
        <v>0.35</v>
      </c>
      <c r="V107" s="17">
        <v>155.5</v>
      </c>
      <c r="W107" s="17">
        <v>26.4</v>
      </c>
      <c r="X107" s="17">
        <v>0.58499999999999996</v>
      </c>
      <c r="Y107" s="17">
        <v>5.8469889999999998</v>
      </c>
      <c r="Z107" s="7">
        <f t="shared" si="22"/>
        <v>25.15</v>
      </c>
      <c r="AA107" s="7">
        <f t="shared" si="36"/>
        <v>298.29999999999995</v>
      </c>
      <c r="AB107" s="2">
        <f t="shared" si="23"/>
        <v>488.18700000000007</v>
      </c>
      <c r="AC107" s="42">
        <f t="shared" si="24"/>
        <v>3.1917282911842237</v>
      </c>
      <c r="AD107" s="42">
        <f t="shared" si="25"/>
        <v>2.1952707186765092</v>
      </c>
      <c r="AE107" s="42">
        <f t="shared" si="26"/>
        <v>0.85209070487489469</v>
      </c>
      <c r="AF107" s="42">
        <f t="shared" si="27"/>
        <v>382.54444522060936</v>
      </c>
      <c r="AG107" s="42">
        <f t="shared" si="28"/>
        <v>367.24266741178496</v>
      </c>
      <c r="AH107" s="6">
        <f t="shared" si="29"/>
        <v>353.85599999999999</v>
      </c>
      <c r="AI107" s="4">
        <v>25.125783021882</v>
      </c>
      <c r="AJ107" s="4">
        <f t="shared" si="37"/>
        <v>298.27578302188198</v>
      </c>
      <c r="AK107" s="8">
        <f t="shared" si="30"/>
        <v>0.20666280784523161</v>
      </c>
      <c r="AL107" s="8">
        <f t="shared" si="31"/>
        <v>430.84432259502529</v>
      </c>
      <c r="AM107" s="8">
        <f t="shared" si="32"/>
        <v>1.4732775960422395</v>
      </c>
      <c r="AN107" s="8">
        <f t="shared" si="33"/>
        <v>-1.0393097909164111</v>
      </c>
      <c r="AO107" s="22">
        <f t="shared" si="34"/>
        <v>9.3923186218979517E-3</v>
      </c>
      <c r="AP107" s="22">
        <f t="shared" si="35"/>
        <v>9.3178864513954796E-2</v>
      </c>
      <c r="AQ107" s="19">
        <f t="shared" si="38"/>
        <v>9.3178864513954796E-2</v>
      </c>
      <c r="AX107">
        <v>0.19015669269727434</v>
      </c>
      <c r="AY107">
        <v>51.956896551724142</v>
      </c>
      <c r="AZ107">
        <v>2.1648706896551726</v>
      </c>
      <c r="BA107">
        <v>1.7535452586206899</v>
      </c>
      <c r="BB107">
        <v>8.637931034482758</v>
      </c>
      <c r="BC107">
        <v>0.35991379310344823</v>
      </c>
      <c r="BD107">
        <v>1.3936314655172417</v>
      </c>
      <c r="BE107">
        <v>0.13936314655172419</v>
      </c>
      <c r="BF107">
        <v>0</v>
      </c>
      <c r="BG107">
        <v>25.15</v>
      </c>
      <c r="BH107">
        <v>0.40188957146175114</v>
      </c>
      <c r="BI107">
        <v>3.1961916711517779</v>
      </c>
      <c r="BJ107">
        <v>2.1983406314181928</v>
      </c>
      <c r="BK107">
        <v>0.37884910469306537</v>
      </c>
      <c r="BL107">
        <v>1.0523586241474039E-3</v>
      </c>
      <c r="BP107" s="51">
        <f t="shared" si="39"/>
        <v>0.40200992879933573</v>
      </c>
      <c r="BQ107" s="51">
        <f t="shared" si="40"/>
        <v>5.5745258620689672E-2</v>
      </c>
      <c r="BR107" s="51">
        <f t="shared" si="41"/>
        <v>0.382692679812912</v>
      </c>
      <c r="BS107" s="51">
        <f t="shared" si="42"/>
        <v>0.40736794271142235</v>
      </c>
      <c r="BT107" s="51">
        <f t="shared" si="43"/>
        <v>1.0630352217025332E-3</v>
      </c>
      <c r="BU107" s="51">
        <f t="shared" si="43"/>
        <v>1.1315776186428398E-3</v>
      </c>
    </row>
    <row r="108" spans="1:73" x14ac:dyDescent="0.25">
      <c r="A108" s="21">
        <v>43734.438194444447</v>
      </c>
      <c r="B108" s="17">
        <v>293988</v>
      </c>
      <c r="C108" s="17">
        <v>13.46</v>
      </c>
      <c r="D108" s="17">
        <v>27.81</v>
      </c>
      <c r="E108" s="17">
        <v>603.5</v>
      </c>
      <c r="F108" s="17">
        <v>84.9</v>
      </c>
      <c r="G108" s="17">
        <v>-111.5</v>
      </c>
      <c r="H108" s="17">
        <v>-10.49</v>
      </c>
      <c r="I108" s="17">
        <v>30.32</v>
      </c>
      <c r="J108" s="17">
        <v>303.5</v>
      </c>
      <c r="K108" s="17">
        <v>518.6</v>
      </c>
      <c r="L108" s="17">
        <v>-101</v>
      </c>
      <c r="M108" s="17">
        <v>0.14099999999999999</v>
      </c>
      <c r="N108" s="50">
        <v>492.1</v>
      </c>
      <c r="O108" s="17">
        <v>74.430000000000007</v>
      </c>
      <c r="P108" s="17">
        <v>417.6</v>
      </c>
      <c r="Q108" s="17">
        <v>369.4</v>
      </c>
      <c r="R108" s="17">
        <v>470.4</v>
      </c>
      <c r="S108" s="17">
        <v>23.91</v>
      </c>
      <c r="T108" s="17">
        <v>68.8</v>
      </c>
      <c r="U108" s="17">
        <v>1.37</v>
      </c>
      <c r="V108" s="17">
        <v>339</v>
      </c>
      <c r="W108" s="17">
        <v>25.3</v>
      </c>
      <c r="X108" s="17">
        <v>0.58599999999999997</v>
      </c>
      <c r="Y108" s="17">
        <v>5.8623880000000002</v>
      </c>
      <c r="Z108" s="7">
        <f t="shared" si="22"/>
        <v>24.605</v>
      </c>
      <c r="AA108" s="7">
        <f t="shared" si="36"/>
        <v>297.755</v>
      </c>
      <c r="AB108" s="2">
        <f t="shared" si="23"/>
        <v>488.83500000000004</v>
      </c>
      <c r="AC108" s="42">
        <f t="shared" si="24"/>
        <v>3.0479750190643995</v>
      </c>
      <c r="AD108" s="42">
        <f t="shared" si="25"/>
        <v>2.0970068131163071</v>
      </c>
      <c r="AE108" s="42">
        <f t="shared" si="26"/>
        <v>0.84675033712255443</v>
      </c>
      <c r="AF108" s="42">
        <f t="shared" si="27"/>
        <v>377.37635833948457</v>
      </c>
      <c r="AG108" s="42">
        <f t="shared" si="28"/>
        <v>362.28130400590516</v>
      </c>
      <c r="AH108" s="6">
        <f t="shared" si="29"/>
        <v>354.62399999999997</v>
      </c>
      <c r="AI108" s="4">
        <v>24.3738691484767</v>
      </c>
      <c r="AJ108" s="4">
        <f t="shared" si="37"/>
        <v>297.52386914847671</v>
      </c>
      <c r="AK108" s="8">
        <f t="shared" si="30"/>
        <v>0.20553214499463202</v>
      </c>
      <c r="AL108" s="8">
        <f t="shared" si="31"/>
        <v>426.46520706289522</v>
      </c>
      <c r="AM108" s="8">
        <f t="shared" si="32"/>
        <v>2.9148139949231755</v>
      </c>
      <c r="AN108" s="8">
        <f t="shared" si="33"/>
        <v>-19.624981226967467</v>
      </c>
      <c r="AO108" s="22">
        <f t="shared" si="34"/>
        <v>9.9478038672423073E-3</v>
      </c>
      <c r="AP108" s="22">
        <f t="shared" si="35"/>
        <v>9.8689695917690057E-2</v>
      </c>
      <c r="AQ108" s="19">
        <f t="shared" si="38"/>
        <v>9.8689695917690057E-2</v>
      </c>
      <c r="AX108">
        <v>0.18484403990892878</v>
      </c>
      <c r="AY108">
        <v>52.025862068965516</v>
      </c>
      <c r="AZ108">
        <v>2.1677442528735633</v>
      </c>
      <c r="BA108">
        <v>1.7558728448275864</v>
      </c>
      <c r="BB108">
        <v>8.7068965517241388</v>
      </c>
      <c r="BC108">
        <v>0.36278735632183912</v>
      </c>
      <c r="BD108">
        <v>1.3930854885057473</v>
      </c>
      <c r="BE108">
        <v>0.13930854885057473</v>
      </c>
      <c r="BF108">
        <v>0</v>
      </c>
      <c r="BG108">
        <v>24.605</v>
      </c>
      <c r="BH108">
        <v>1.5731106082931403</v>
      </c>
      <c r="BI108">
        <v>3.0940054678914848</v>
      </c>
      <c r="BJ108">
        <v>2.1286757619093413</v>
      </c>
      <c r="BK108">
        <v>0.37351854768299553</v>
      </c>
      <c r="BL108">
        <v>1.0375515213416544E-3</v>
      </c>
      <c r="BP108" s="51">
        <f t="shared" si="39"/>
        <v>1.5735817213002572</v>
      </c>
      <c r="BQ108" s="51">
        <f t="shared" si="40"/>
        <v>5.5723419540229892E-2</v>
      </c>
      <c r="BR108" s="51">
        <f t="shared" si="41"/>
        <v>0.38763497755239568</v>
      </c>
      <c r="BS108" s="51">
        <f t="shared" si="42"/>
        <v>0.41045330152455051</v>
      </c>
      <c r="BT108" s="51">
        <f t="shared" si="43"/>
        <v>1.0767638265344324E-3</v>
      </c>
      <c r="BU108" s="51">
        <f t="shared" si="43"/>
        <v>1.1401480597904182E-3</v>
      </c>
    </row>
    <row r="109" spans="1:73" x14ac:dyDescent="0.25">
      <c r="A109" s="21">
        <v>43734.438194444447</v>
      </c>
      <c r="B109" s="17">
        <v>293989</v>
      </c>
      <c r="C109" s="17">
        <v>13.46</v>
      </c>
      <c r="D109" s="17">
        <v>27.82</v>
      </c>
      <c r="E109" s="17">
        <v>605.1</v>
      </c>
      <c r="F109" s="17">
        <v>85.7</v>
      </c>
      <c r="G109" s="17">
        <v>-110.5</v>
      </c>
      <c r="H109" s="17">
        <v>-10.38</v>
      </c>
      <c r="I109" s="17">
        <v>30.32</v>
      </c>
      <c r="J109" s="17">
        <v>303.5</v>
      </c>
      <c r="K109" s="17">
        <v>519.29999999999995</v>
      </c>
      <c r="L109" s="17">
        <v>-100.1</v>
      </c>
      <c r="M109" s="17">
        <v>0.14199999999999999</v>
      </c>
      <c r="N109" s="50">
        <v>494.6</v>
      </c>
      <c r="O109" s="17">
        <v>75.37</v>
      </c>
      <c r="P109" s="17">
        <v>419.2</v>
      </c>
      <c r="Q109" s="17">
        <v>370.4</v>
      </c>
      <c r="R109" s="17">
        <v>470.5</v>
      </c>
      <c r="S109" s="17">
        <v>23.93</v>
      </c>
      <c r="T109" s="17">
        <v>66.41</v>
      </c>
      <c r="U109" s="17">
        <v>1.42</v>
      </c>
      <c r="V109" s="17">
        <v>325</v>
      </c>
      <c r="W109" s="17">
        <v>24.5</v>
      </c>
      <c r="X109" s="17">
        <v>0.58799999999999997</v>
      </c>
      <c r="Y109" s="17">
        <v>5.88476</v>
      </c>
      <c r="Z109" s="7">
        <f t="shared" si="22"/>
        <v>24.215</v>
      </c>
      <c r="AA109" s="7">
        <f t="shared" si="36"/>
        <v>297.36499999999995</v>
      </c>
      <c r="AB109" s="2">
        <f t="shared" si="23"/>
        <v>490.13100000000003</v>
      </c>
      <c r="AC109" s="42">
        <f t="shared" si="24"/>
        <v>3.1650053737731323</v>
      </c>
      <c r="AD109" s="42">
        <f t="shared" si="25"/>
        <v>2.1018800687227372</v>
      </c>
      <c r="AE109" s="42">
        <f t="shared" si="26"/>
        <v>0.84719021793034688</v>
      </c>
      <c r="AF109" s="42">
        <f t="shared" si="27"/>
        <v>375.59810595601436</v>
      </c>
      <c r="AG109" s="42">
        <f t="shared" si="28"/>
        <v>360.5741817177738</v>
      </c>
      <c r="AH109" s="6">
        <f t="shared" si="29"/>
        <v>355.58399999999995</v>
      </c>
      <c r="AI109" s="4">
        <v>24.913966965723599</v>
      </c>
      <c r="AJ109" s="4">
        <f t="shared" si="37"/>
        <v>298.06396696572358</v>
      </c>
      <c r="AK109" s="8">
        <f t="shared" si="30"/>
        <v>0.20472558330555299</v>
      </c>
      <c r="AL109" s="8">
        <f t="shared" si="31"/>
        <v>429.78023190236257</v>
      </c>
      <c r="AM109" s="8">
        <f t="shared" si="32"/>
        <v>2.9675273798231419</v>
      </c>
      <c r="AN109" s="8">
        <f t="shared" si="33"/>
        <v>60.421551112015273</v>
      </c>
      <c r="AO109" s="22">
        <f t="shared" si="34"/>
        <v>8.0999168245943394E-3</v>
      </c>
      <c r="AP109" s="22">
        <f t="shared" si="35"/>
        <v>8.0357266693819263E-2</v>
      </c>
      <c r="AQ109" s="19">
        <f t="shared" si="38"/>
        <v>8.0357266693819263E-2</v>
      </c>
      <c r="AX109">
        <v>0.18111958293842642</v>
      </c>
      <c r="AY109">
        <v>52.163793103448278</v>
      </c>
      <c r="AZ109">
        <v>2.1734913793103448</v>
      </c>
      <c r="BA109">
        <v>1.7605280172413793</v>
      </c>
      <c r="BB109">
        <v>8.629310344827589</v>
      </c>
      <c r="BC109">
        <v>0.35955459770114956</v>
      </c>
      <c r="BD109">
        <v>1.4009734195402297</v>
      </c>
      <c r="BE109">
        <v>0.14009734195402299</v>
      </c>
      <c r="BF109">
        <v>0</v>
      </c>
      <c r="BG109">
        <v>24.215</v>
      </c>
      <c r="BH109">
        <v>1.6305234042162475</v>
      </c>
      <c r="BI109">
        <v>3.0226416603883037</v>
      </c>
      <c r="BJ109">
        <v>2.0073363266638724</v>
      </c>
      <c r="BK109">
        <v>0.37588993186011704</v>
      </c>
      <c r="BL109">
        <v>1.0441386996114363E-3</v>
      </c>
      <c r="BP109" s="51">
        <f t="shared" si="39"/>
        <v>1.6310117111287334</v>
      </c>
      <c r="BQ109" s="51">
        <f t="shared" si="40"/>
        <v>5.6038936781609192E-2</v>
      </c>
      <c r="BR109" s="51">
        <f t="shared" si="41"/>
        <v>0.39076642631314185</v>
      </c>
      <c r="BS109" s="51">
        <f t="shared" si="42"/>
        <v>0.41348263387443318</v>
      </c>
      <c r="BT109" s="51">
        <f t="shared" si="43"/>
        <v>1.0854622953142829E-3</v>
      </c>
      <c r="BU109" s="51">
        <f t="shared" si="43"/>
        <v>1.1485628718734256E-3</v>
      </c>
    </row>
    <row r="110" spans="1:73" x14ac:dyDescent="0.25">
      <c r="A110" s="21">
        <v>43734.438194444447</v>
      </c>
      <c r="B110" s="17">
        <v>293990</v>
      </c>
      <c r="C110" s="17">
        <v>13.46</v>
      </c>
      <c r="D110" s="17">
        <v>27.82</v>
      </c>
      <c r="E110" s="17">
        <v>606.6</v>
      </c>
      <c r="F110" s="17">
        <v>85.5</v>
      </c>
      <c r="G110" s="17">
        <v>-110.4</v>
      </c>
      <c r="H110" s="17">
        <v>-10.14</v>
      </c>
      <c r="I110" s="17">
        <v>30.31</v>
      </c>
      <c r="J110" s="17">
        <v>303.5</v>
      </c>
      <c r="K110" s="17">
        <v>521.1</v>
      </c>
      <c r="L110" s="17">
        <v>-100.3</v>
      </c>
      <c r="M110" s="17">
        <v>0.14099999999999999</v>
      </c>
      <c r="N110" s="50">
        <v>496.1</v>
      </c>
      <c r="O110" s="17">
        <v>75.319999999999993</v>
      </c>
      <c r="P110" s="17">
        <v>420.8</v>
      </c>
      <c r="Q110" s="17">
        <v>370.4</v>
      </c>
      <c r="R110" s="17">
        <v>470.7</v>
      </c>
      <c r="S110" s="17">
        <v>23.93</v>
      </c>
      <c r="T110" s="17">
        <v>67.84</v>
      </c>
      <c r="U110" s="17">
        <v>0.79</v>
      </c>
      <c r="V110" s="17">
        <v>342.5</v>
      </c>
      <c r="W110" s="17">
        <v>25.2</v>
      </c>
      <c r="X110" s="17">
        <v>0.58899999999999997</v>
      </c>
      <c r="Y110" s="17">
        <v>5.8937429999999997</v>
      </c>
      <c r="Z110" s="7">
        <f t="shared" si="22"/>
        <v>24.564999999999998</v>
      </c>
      <c r="AA110" s="7">
        <f t="shared" si="36"/>
        <v>297.71499999999997</v>
      </c>
      <c r="AB110" s="2">
        <f t="shared" si="23"/>
        <v>491.34600000000006</v>
      </c>
      <c r="AC110" s="42">
        <f t="shared" si="24"/>
        <v>3.2670542204195248</v>
      </c>
      <c r="AD110" s="42">
        <f t="shared" si="25"/>
        <v>2.2163695831326056</v>
      </c>
      <c r="AE110" s="42">
        <f t="shared" si="26"/>
        <v>0.85349656262296136</v>
      </c>
      <c r="AF110" s="42">
        <f t="shared" si="27"/>
        <v>380.17863023413992</v>
      </c>
      <c r="AG110" s="42">
        <f t="shared" si="28"/>
        <v>364.97148502477432</v>
      </c>
      <c r="AH110" s="6">
        <f t="shared" si="29"/>
        <v>355.58399999999995</v>
      </c>
      <c r="AI110" s="4">
        <v>25.429340313817701</v>
      </c>
      <c r="AJ110" s="4">
        <f t="shared" si="37"/>
        <v>298.57934031381768</v>
      </c>
      <c r="AK110" s="8">
        <f t="shared" si="30"/>
        <v>0.20544932339889452</v>
      </c>
      <c r="AL110" s="8">
        <f t="shared" si="31"/>
        <v>432.79201317552759</v>
      </c>
      <c r="AM110" s="8">
        <f t="shared" si="32"/>
        <v>2.2134214183024437</v>
      </c>
      <c r="AN110" s="8">
        <f t="shared" si="33"/>
        <v>55.730040953114468</v>
      </c>
      <c r="AO110" s="22">
        <f t="shared" si="34"/>
        <v>8.1658695433231062E-3</v>
      </c>
      <c r="AP110" s="22">
        <f t="shared" si="35"/>
        <v>8.1011567265397738E-2</v>
      </c>
      <c r="AQ110" s="19">
        <f t="shared" si="38"/>
        <v>8.1011567265397738E-2</v>
      </c>
      <c r="AX110">
        <v>0.18445909829380655</v>
      </c>
      <c r="AY110">
        <v>52.293103448275865</v>
      </c>
      <c r="AZ110">
        <v>2.1788793103448278</v>
      </c>
      <c r="BA110">
        <v>1.7648922413793107</v>
      </c>
      <c r="BB110">
        <v>8.6465517241379324</v>
      </c>
      <c r="BC110">
        <v>0.36027298850574718</v>
      </c>
      <c r="BD110">
        <v>1.4046192528735635</v>
      </c>
      <c r="BE110">
        <v>0.14046192528735635</v>
      </c>
      <c r="BF110">
        <v>0</v>
      </c>
      <c r="BG110">
        <v>24.564999999999998</v>
      </c>
      <c r="BH110">
        <v>0.90712217558509545</v>
      </c>
      <c r="BI110">
        <v>3.0866190991785798</v>
      </c>
      <c r="BJ110">
        <v>2.0939623968827488</v>
      </c>
      <c r="BK110">
        <v>0.37809714823000468</v>
      </c>
      <c r="BL110">
        <v>1.0502698561944575E-3</v>
      </c>
      <c r="BP110" s="51">
        <f t="shared" si="39"/>
        <v>0.90739383928992934</v>
      </c>
      <c r="BQ110" s="51">
        <f t="shared" si="40"/>
        <v>5.6184770114942544E-2</v>
      </c>
      <c r="BR110" s="51">
        <f t="shared" si="41"/>
        <v>0.38667869577439157</v>
      </c>
      <c r="BS110" s="51">
        <f t="shared" si="42"/>
        <v>0.410589573735201</v>
      </c>
      <c r="BT110" s="51">
        <f t="shared" si="43"/>
        <v>1.0741074882621988E-3</v>
      </c>
      <c r="BU110" s="51">
        <f t="shared" si="43"/>
        <v>1.1405265937088917E-3</v>
      </c>
    </row>
    <row r="111" spans="1:73" x14ac:dyDescent="0.25">
      <c r="A111" s="21">
        <v>43734.438194444447</v>
      </c>
      <c r="B111" s="17">
        <v>293991</v>
      </c>
      <c r="C111" s="17">
        <v>13.47</v>
      </c>
      <c r="D111" s="17">
        <v>27.83</v>
      </c>
      <c r="E111" s="17">
        <v>607.5</v>
      </c>
      <c r="F111" s="17">
        <v>85.2</v>
      </c>
      <c r="G111" s="17">
        <v>-111.8</v>
      </c>
      <c r="H111" s="17">
        <v>-10.38</v>
      </c>
      <c r="I111" s="17">
        <v>30.31</v>
      </c>
      <c r="J111" s="17">
        <v>303.5</v>
      </c>
      <c r="K111" s="17">
        <v>522.4</v>
      </c>
      <c r="L111" s="17">
        <v>-101.4</v>
      </c>
      <c r="M111" s="17">
        <v>0.14000000000000001</v>
      </c>
      <c r="N111" s="50">
        <v>495.8</v>
      </c>
      <c r="O111" s="17">
        <v>74.77</v>
      </c>
      <c r="P111" s="17">
        <v>421</v>
      </c>
      <c r="Q111" s="17">
        <v>369.1</v>
      </c>
      <c r="R111" s="17">
        <v>470.5</v>
      </c>
      <c r="S111" s="17">
        <v>23.93</v>
      </c>
      <c r="T111" s="17">
        <v>68.42</v>
      </c>
      <c r="U111" s="17">
        <v>0.5</v>
      </c>
      <c r="V111" s="17">
        <v>327</v>
      </c>
      <c r="W111" s="17">
        <v>25.15</v>
      </c>
      <c r="X111" s="17">
        <v>0.59099999999999997</v>
      </c>
      <c r="Y111" s="17">
        <v>5.9064639999999997</v>
      </c>
      <c r="Z111" s="7">
        <f t="shared" si="22"/>
        <v>24.54</v>
      </c>
      <c r="AA111" s="7">
        <f t="shared" si="36"/>
        <v>297.69</v>
      </c>
      <c r="AB111" s="2">
        <f t="shared" si="23"/>
        <v>492.07500000000005</v>
      </c>
      <c r="AC111" s="42">
        <f t="shared" si="24"/>
        <v>3.4546410480153287</v>
      </c>
      <c r="AD111" s="42">
        <f t="shared" si="25"/>
        <v>2.363665405052088</v>
      </c>
      <c r="AE111" s="42">
        <f t="shared" si="26"/>
        <v>0.86139621187802196</v>
      </c>
      <c r="AF111" s="42">
        <f t="shared" si="27"/>
        <v>383.56855880461723</v>
      </c>
      <c r="AG111" s="42">
        <f t="shared" si="28"/>
        <v>368.22581645243253</v>
      </c>
      <c r="AH111" s="6">
        <f t="shared" si="29"/>
        <v>354.33600000000001</v>
      </c>
      <c r="AI111" s="4">
        <v>26.279119750981302</v>
      </c>
      <c r="AJ111" s="4">
        <f t="shared" si="37"/>
        <v>299.42911975098127</v>
      </c>
      <c r="AK111" s="8">
        <f t="shared" si="30"/>
        <v>0.20539757120173435</v>
      </c>
      <c r="AL111" s="8">
        <f t="shared" si="31"/>
        <v>437.88110217117435</v>
      </c>
      <c r="AM111" s="8">
        <f t="shared" si="32"/>
        <v>1.7609035322810842</v>
      </c>
      <c r="AN111" s="8">
        <f t="shared" si="33"/>
        <v>89.208356138952183</v>
      </c>
      <c r="AO111" s="22">
        <f t="shared" si="34"/>
        <v>7.2753354992532195E-3</v>
      </c>
      <c r="AP111" s="22">
        <f t="shared" si="35"/>
        <v>7.2176799794457278E-2</v>
      </c>
      <c r="AQ111" s="19">
        <f t="shared" si="38"/>
        <v>7.2176799794457278E-2</v>
      </c>
      <c r="AX111">
        <v>0.18421885302745108</v>
      </c>
      <c r="AY111">
        <v>52.370689655172413</v>
      </c>
      <c r="AZ111">
        <v>2.1821120689655173</v>
      </c>
      <c r="BA111">
        <v>1.7675107758620692</v>
      </c>
      <c r="BB111">
        <v>8.7413793103448256</v>
      </c>
      <c r="BC111">
        <v>0.36422413793103442</v>
      </c>
      <c r="BD111">
        <v>1.4032866379310347</v>
      </c>
      <c r="BE111">
        <v>0.14032866379310346</v>
      </c>
      <c r="BF111">
        <v>0</v>
      </c>
      <c r="BG111">
        <v>24.54</v>
      </c>
      <c r="BH111">
        <v>0.57412795923107307</v>
      </c>
      <c r="BI111">
        <v>3.0820104330359128</v>
      </c>
      <c r="BJ111">
        <v>2.1087115382831714</v>
      </c>
      <c r="BK111">
        <v>0.37771265167286588</v>
      </c>
      <c r="BL111">
        <v>1.0492018102024052E-3</v>
      </c>
      <c r="BP111" s="51">
        <f t="shared" si="39"/>
        <v>0.57429989828476535</v>
      </c>
      <c r="BQ111" s="51">
        <f t="shared" si="40"/>
        <v>5.6131465517241387E-2</v>
      </c>
      <c r="BR111" s="51">
        <f t="shared" si="41"/>
        <v>0.38325422292706701</v>
      </c>
      <c r="BS111" s="51">
        <f t="shared" si="42"/>
        <v>0.40762062314372782</v>
      </c>
      <c r="BT111" s="51">
        <f t="shared" si="43"/>
        <v>1.0645950636862971E-3</v>
      </c>
      <c r="BU111" s="51">
        <f t="shared" si="43"/>
        <v>1.1322795087325773E-3</v>
      </c>
    </row>
    <row r="112" spans="1:73" x14ac:dyDescent="0.25">
      <c r="A112" s="21">
        <v>43734.438194444447</v>
      </c>
      <c r="B112" s="17">
        <v>293992</v>
      </c>
      <c r="C112" s="17">
        <v>13.46</v>
      </c>
      <c r="D112" s="17">
        <v>27.84</v>
      </c>
      <c r="E112" s="17">
        <v>607.79999999999995</v>
      </c>
      <c r="F112" s="17">
        <v>85.4</v>
      </c>
      <c r="G112" s="17">
        <v>-111.9</v>
      </c>
      <c r="H112" s="17">
        <v>-11.42</v>
      </c>
      <c r="I112" s="17">
        <v>30.33</v>
      </c>
      <c r="J112" s="17">
        <v>303.5</v>
      </c>
      <c r="K112" s="17">
        <v>522.4</v>
      </c>
      <c r="L112" s="17">
        <v>-100.4</v>
      </c>
      <c r="M112" s="17">
        <v>0.14000000000000001</v>
      </c>
      <c r="N112" s="50">
        <v>495.9</v>
      </c>
      <c r="O112" s="17">
        <v>73.959999999999994</v>
      </c>
      <c r="P112" s="17">
        <v>422</v>
      </c>
      <c r="Q112" s="17">
        <v>369.1</v>
      </c>
      <c r="R112" s="17">
        <v>469.5</v>
      </c>
      <c r="S112" s="17">
        <v>23.93</v>
      </c>
      <c r="T112" s="17">
        <v>67.680000000000007</v>
      </c>
      <c r="U112" s="17">
        <v>1.18</v>
      </c>
      <c r="V112" s="17">
        <v>260</v>
      </c>
      <c r="W112" s="17">
        <v>24.95</v>
      </c>
      <c r="X112" s="17">
        <v>0.59099999999999997</v>
      </c>
      <c r="Y112" s="17">
        <v>5.9115950000000002</v>
      </c>
      <c r="Z112" s="7">
        <f t="shared" si="22"/>
        <v>24.439999999999998</v>
      </c>
      <c r="AA112" s="7">
        <f t="shared" si="36"/>
        <v>297.58999999999997</v>
      </c>
      <c r="AB112" s="2">
        <f t="shared" si="23"/>
        <v>492.31799999999998</v>
      </c>
      <c r="AC112" s="42">
        <f t="shared" si="24"/>
        <v>3.1397415621456233</v>
      </c>
      <c r="AD112" s="42">
        <f t="shared" si="25"/>
        <v>2.1249770892601578</v>
      </c>
      <c r="AE112" s="42">
        <f t="shared" si="26"/>
        <v>0.84842348824145808</v>
      </c>
      <c r="AF112" s="42">
        <f t="shared" si="27"/>
        <v>377.28459759137314</v>
      </c>
      <c r="AG112" s="42">
        <f t="shared" si="28"/>
        <v>362.19321368771818</v>
      </c>
      <c r="AH112" s="6">
        <f t="shared" si="29"/>
        <v>354.33600000000001</v>
      </c>
      <c r="AI112" s="4">
        <v>24.811793482884902</v>
      </c>
      <c r="AJ112" s="4">
        <f t="shared" si="37"/>
        <v>297.9617934828849</v>
      </c>
      <c r="AK112" s="8">
        <f t="shared" si="30"/>
        <v>0.20519064932146364</v>
      </c>
      <c r="AL112" s="8">
        <f t="shared" si="31"/>
        <v>429.12373103993696</v>
      </c>
      <c r="AM112" s="8">
        <f t="shared" si="32"/>
        <v>2.7051513358775328</v>
      </c>
      <c r="AN112" s="8">
        <f t="shared" si="33"/>
        <v>29.297719962801338</v>
      </c>
      <c r="AO112" s="22">
        <f t="shared" si="34"/>
        <v>8.8453852212342469E-3</v>
      </c>
      <c r="AP112" s="22">
        <f t="shared" si="35"/>
        <v>8.7752873841131812E-2</v>
      </c>
      <c r="AQ112" s="19">
        <f t="shared" si="38"/>
        <v>8.7752873841131812E-2</v>
      </c>
      <c r="AX112">
        <v>0.18326050723562223</v>
      </c>
      <c r="AY112">
        <v>52.396551724137929</v>
      </c>
      <c r="AZ112">
        <v>2.1831896551724137</v>
      </c>
      <c r="BA112">
        <v>1.7683836206896553</v>
      </c>
      <c r="BB112">
        <v>8.6551724137931014</v>
      </c>
      <c r="BC112">
        <v>0.36063218390804591</v>
      </c>
      <c r="BD112">
        <v>1.4077514367816093</v>
      </c>
      <c r="BE112">
        <v>0.14077514367816094</v>
      </c>
      <c r="BF112">
        <v>0</v>
      </c>
      <c r="BG112">
        <v>24.439999999999998</v>
      </c>
      <c r="BH112">
        <v>1.3549419837853325</v>
      </c>
      <c r="BI112">
        <v>3.0636357334276627</v>
      </c>
      <c r="BJ112">
        <v>2.0734686643838423</v>
      </c>
      <c r="BK112">
        <v>0.3776343517966626</v>
      </c>
      <c r="BL112">
        <v>1.0489843105462851E-3</v>
      </c>
      <c r="BP112" s="51">
        <f t="shared" si="39"/>
        <v>1.3553477599520463</v>
      </c>
      <c r="BQ112" s="51">
        <f t="shared" si="40"/>
        <v>5.6310057471264371E-2</v>
      </c>
      <c r="BR112" s="51">
        <f t="shared" si="41"/>
        <v>0.3901564911993044</v>
      </c>
      <c r="BS112" s="51">
        <f t="shared" si="42"/>
        <v>0.41344394302061527</v>
      </c>
      <c r="BT112" s="51">
        <f t="shared" si="43"/>
        <v>1.083768031109179E-3</v>
      </c>
      <c r="BU112" s="51">
        <f t="shared" si="43"/>
        <v>1.1484553972794869E-3</v>
      </c>
    </row>
    <row r="113" spans="1:73" x14ac:dyDescent="0.25">
      <c r="A113" s="21">
        <v>43734.438888888886</v>
      </c>
      <c r="B113" s="17">
        <v>293993</v>
      </c>
      <c r="C113" s="17">
        <v>13.45</v>
      </c>
      <c r="D113" s="17">
        <v>27.85</v>
      </c>
      <c r="E113" s="17">
        <v>608.70000000000005</v>
      </c>
      <c r="F113" s="17">
        <v>85.8</v>
      </c>
      <c r="G113" s="17">
        <v>-111.8</v>
      </c>
      <c r="H113" s="17">
        <v>-14.33</v>
      </c>
      <c r="I113" s="17">
        <v>30.31</v>
      </c>
      <c r="J113" s="17">
        <v>303.5</v>
      </c>
      <c r="K113" s="17">
        <v>522.9</v>
      </c>
      <c r="L113" s="17">
        <v>-97.5</v>
      </c>
      <c r="M113" s="17">
        <v>0.14099999999999999</v>
      </c>
      <c r="N113" s="50">
        <v>496.9</v>
      </c>
      <c r="O113" s="17">
        <v>71.44</v>
      </c>
      <c r="P113" s="17">
        <v>425.4</v>
      </c>
      <c r="Q113" s="17">
        <v>369</v>
      </c>
      <c r="R113" s="17">
        <v>466.5</v>
      </c>
      <c r="S113" s="17">
        <v>23.93</v>
      </c>
      <c r="T113" s="17">
        <v>67.95</v>
      </c>
      <c r="U113" s="17">
        <v>0.89</v>
      </c>
      <c r="V113" s="17">
        <v>252</v>
      </c>
      <c r="W113" s="17">
        <v>24.85</v>
      </c>
      <c r="X113" s="17">
        <v>0.59299999999999997</v>
      </c>
      <c r="Y113" s="17">
        <v>5.9255610000000001</v>
      </c>
      <c r="Z113" s="7">
        <f t="shared" si="22"/>
        <v>24.39</v>
      </c>
      <c r="AA113" s="7">
        <f t="shared" si="36"/>
        <v>297.53999999999996</v>
      </c>
      <c r="AB113" s="2">
        <f t="shared" si="23"/>
        <v>493.04700000000008</v>
      </c>
      <c r="AC113" s="42">
        <f t="shared" si="24"/>
        <v>3.4284851109013128</v>
      </c>
      <c r="AD113" s="42">
        <f t="shared" si="25"/>
        <v>2.3296556328574423</v>
      </c>
      <c r="AE113" s="42">
        <f t="shared" si="26"/>
        <v>0.85967476351438388</v>
      </c>
      <c r="AF113" s="42">
        <f t="shared" si="27"/>
        <v>382.03105819625603</v>
      </c>
      <c r="AG113" s="42">
        <f t="shared" si="28"/>
        <v>366.74981586840579</v>
      </c>
      <c r="AH113" s="6">
        <f t="shared" si="29"/>
        <v>354.24</v>
      </c>
      <c r="AI113" s="4">
        <v>26.149095437667501</v>
      </c>
      <c r="AJ113" s="4">
        <f t="shared" si="37"/>
        <v>299.29909543766746</v>
      </c>
      <c r="AK113" s="8">
        <f t="shared" si="30"/>
        <v>0.20508724051613156</v>
      </c>
      <c r="AL113" s="8">
        <f t="shared" si="31"/>
        <v>437.12378490395014</v>
      </c>
      <c r="AM113" s="8">
        <f t="shared" si="32"/>
        <v>2.349338337702767</v>
      </c>
      <c r="AN113" s="8">
        <f t="shared" si="33"/>
        <v>120.38585253599884</v>
      </c>
      <c r="AO113" s="22">
        <f t="shared" si="34"/>
        <v>6.6022089256998207E-3</v>
      </c>
      <c r="AP113" s="22">
        <f t="shared" si="35"/>
        <v>6.549887793907623E-2</v>
      </c>
      <c r="AQ113" s="19">
        <f t="shared" si="38"/>
        <v>6.549887793907623E-2</v>
      </c>
      <c r="AX113">
        <v>0.1827829122893769</v>
      </c>
      <c r="AY113">
        <v>52.474137931034491</v>
      </c>
      <c r="AZ113">
        <v>2.1864224137931036</v>
      </c>
      <c r="BA113">
        <v>1.771002155172414</v>
      </c>
      <c r="BB113">
        <v>8.4051724137931032</v>
      </c>
      <c r="BC113">
        <v>0.35021551724137928</v>
      </c>
      <c r="BD113">
        <v>1.4207866379310348</v>
      </c>
      <c r="BE113">
        <v>0.14207866379310349</v>
      </c>
      <c r="BF113">
        <v>0</v>
      </c>
      <c r="BG113">
        <v>24.39</v>
      </c>
      <c r="BH113">
        <v>1.02194776743131</v>
      </c>
      <c r="BI113">
        <v>3.0544842704630484</v>
      </c>
      <c r="BJ113">
        <v>2.0755220617796413</v>
      </c>
      <c r="BK113">
        <v>0.38068614335304174</v>
      </c>
      <c r="BL113">
        <v>1.0574615093140048E-3</v>
      </c>
      <c r="BP113" s="51">
        <f t="shared" si="39"/>
        <v>1.0222538189468824</v>
      </c>
      <c r="BQ113" s="51">
        <f t="shared" si="40"/>
        <v>5.6831465517241393E-2</v>
      </c>
      <c r="BR113" s="51">
        <f t="shared" si="41"/>
        <v>0.39041436476216584</v>
      </c>
      <c r="BS113" s="51">
        <f t="shared" si="42"/>
        <v>0.41436687256781207</v>
      </c>
      <c r="BT113" s="51">
        <f t="shared" si="43"/>
        <v>1.0844843465615719E-3</v>
      </c>
      <c r="BU113" s="51">
        <f t="shared" si="43"/>
        <v>1.1510190904661446E-3</v>
      </c>
    </row>
    <row r="114" spans="1:73" x14ac:dyDescent="0.25">
      <c r="A114" s="21">
        <v>43734.438888888886</v>
      </c>
      <c r="B114" s="17">
        <v>293994</v>
      </c>
      <c r="C114" s="17">
        <v>13.46</v>
      </c>
      <c r="D114" s="17">
        <v>27.85</v>
      </c>
      <c r="E114" s="17">
        <v>608.5</v>
      </c>
      <c r="F114" s="17">
        <v>85.2</v>
      </c>
      <c r="G114" s="17">
        <v>-111.5</v>
      </c>
      <c r="H114" s="17">
        <v>-13.75</v>
      </c>
      <c r="I114" s="17">
        <v>30.3</v>
      </c>
      <c r="J114" s="17">
        <v>303.5</v>
      </c>
      <c r="K114" s="17">
        <v>523.29999999999995</v>
      </c>
      <c r="L114" s="17">
        <v>-97.8</v>
      </c>
      <c r="M114" s="17">
        <v>0.14000000000000001</v>
      </c>
      <c r="N114" s="50">
        <v>497</v>
      </c>
      <c r="O114" s="17">
        <v>71.489999999999995</v>
      </c>
      <c r="P114" s="17">
        <v>425.5</v>
      </c>
      <c r="Q114" s="17">
        <v>369.3</v>
      </c>
      <c r="R114" s="17">
        <v>467</v>
      </c>
      <c r="S114" s="17">
        <v>23.93</v>
      </c>
      <c r="T114" s="17">
        <v>68.599999999999994</v>
      </c>
      <c r="U114" s="17">
        <v>0.5</v>
      </c>
      <c r="V114" s="17">
        <v>199</v>
      </c>
      <c r="W114" s="17">
        <v>25.65</v>
      </c>
      <c r="X114" s="17">
        <v>0.59199999999999997</v>
      </c>
      <c r="Y114" s="17">
        <v>5.9164029999999999</v>
      </c>
      <c r="Z114" s="7">
        <f t="shared" si="22"/>
        <v>24.79</v>
      </c>
      <c r="AA114" s="7">
        <f t="shared" si="36"/>
        <v>297.94</v>
      </c>
      <c r="AB114" s="2">
        <f t="shared" si="23"/>
        <v>492.88500000000005</v>
      </c>
      <c r="AC114" s="42">
        <f t="shared" si="24"/>
        <v>3.5677586524492462</v>
      </c>
      <c r="AD114" s="42">
        <f t="shared" si="25"/>
        <v>2.4474824355801825</v>
      </c>
      <c r="AE114" s="42">
        <f t="shared" si="26"/>
        <v>0.86559537458890845</v>
      </c>
      <c r="AF114" s="42">
        <f t="shared" si="27"/>
        <v>386.73478773784694</v>
      </c>
      <c r="AG114" s="42">
        <f t="shared" si="28"/>
        <v>371.26539622833303</v>
      </c>
      <c r="AH114" s="6">
        <f t="shared" si="29"/>
        <v>354.52800000000002</v>
      </c>
      <c r="AI114" s="4">
        <v>26.7948907182714</v>
      </c>
      <c r="AJ114" s="4">
        <f t="shared" si="37"/>
        <v>299.94489071827138</v>
      </c>
      <c r="AK114" s="8">
        <f t="shared" si="30"/>
        <v>0.20591548441428531</v>
      </c>
      <c r="AL114" s="8">
        <f t="shared" si="31"/>
        <v>440.93930414750758</v>
      </c>
      <c r="AM114" s="8">
        <f t="shared" si="32"/>
        <v>1.7609035322810842</v>
      </c>
      <c r="AN114" s="8">
        <f t="shared" si="33"/>
        <v>102.84110977080094</v>
      </c>
      <c r="AO114" s="22">
        <f t="shared" si="34"/>
        <v>6.9178825849325496E-3</v>
      </c>
      <c r="AP114" s="22">
        <f t="shared" si="35"/>
        <v>6.8630598050837835E-2</v>
      </c>
      <c r="AQ114" s="19">
        <f t="shared" si="38"/>
        <v>6.8630598050837835E-2</v>
      </c>
      <c r="AX114">
        <v>0.18663321275633502</v>
      </c>
      <c r="AY114">
        <v>52.456896551724142</v>
      </c>
      <c r="AZ114">
        <v>2.1857040229885061</v>
      </c>
      <c r="BA114">
        <v>1.7704202586206901</v>
      </c>
      <c r="BB114">
        <v>8.4224137931034484</v>
      </c>
      <c r="BC114">
        <v>0.35093390804597702</v>
      </c>
      <c r="BD114">
        <v>1.4194863505747131</v>
      </c>
      <c r="BE114">
        <v>0.14194863505747132</v>
      </c>
      <c r="BF114">
        <v>0</v>
      </c>
      <c r="BG114">
        <v>24.79</v>
      </c>
      <c r="BH114">
        <v>0.57412795923107307</v>
      </c>
      <c r="BI114">
        <v>3.1283683236916726</v>
      </c>
      <c r="BJ114">
        <v>2.1460606700524871</v>
      </c>
      <c r="BK114">
        <v>0.38328205699470913</v>
      </c>
      <c r="BL114">
        <v>1.0646723805408586E-3</v>
      </c>
      <c r="BP114" s="51">
        <f t="shared" si="39"/>
        <v>0.57429989828476535</v>
      </c>
      <c r="BQ114" s="51">
        <f t="shared" si="40"/>
        <v>5.6779454022988521E-2</v>
      </c>
      <c r="BR114" s="51">
        <f t="shared" si="41"/>
        <v>0.38885351261141116</v>
      </c>
      <c r="BS114" s="51">
        <f t="shared" si="42"/>
        <v>0.41359423982580101</v>
      </c>
      <c r="BT114" s="51">
        <f t="shared" si="43"/>
        <v>1.0801486461428087E-3</v>
      </c>
      <c r="BU114" s="51">
        <f t="shared" si="43"/>
        <v>1.1488728884050028E-3</v>
      </c>
    </row>
    <row r="115" spans="1:73" x14ac:dyDescent="0.25">
      <c r="A115" s="21">
        <v>43734.438888888886</v>
      </c>
      <c r="B115" s="17">
        <v>293995</v>
      </c>
      <c r="C115" s="17">
        <v>13.46</v>
      </c>
      <c r="D115" s="17">
        <v>27.86</v>
      </c>
      <c r="E115" s="17">
        <v>607.9</v>
      </c>
      <c r="F115" s="17">
        <v>84.7</v>
      </c>
      <c r="G115" s="17">
        <v>-111.8</v>
      </c>
      <c r="H115" s="17">
        <v>-12.85</v>
      </c>
      <c r="I115" s="17">
        <v>30.31</v>
      </c>
      <c r="J115" s="17">
        <v>303.5</v>
      </c>
      <c r="K115" s="17">
        <v>523.29999999999995</v>
      </c>
      <c r="L115" s="17">
        <v>-98.9</v>
      </c>
      <c r="M115" s="17">
        <v>0.13900000000000001</v>
      </c>
      <c r="N115" s="50">
        <v>496.2</v>
      </c>
      <c r="O115" s="17">
        <v>71.84</v>
      </c>
      <c r="P115" s="17">
        <v>424.3</v>
      </c>
      <c r="Q115" s="17">
        <v>369</v>
      </c>
      <c r="R115" s="17">
        <v>467.9</v>
      </c>
      <c r="S115" s="17">
        <v>23.95</v>
      </c>
      <c r="T115" s="17">
        <v>69.290000000000006</v>
      </c>
      <c r="U115" s="17">
        <v>0.19500000000000001</v>
      </c>
      <c r="V115" s="17">
        <v>208.5</v>
      </c>
      <c r="W115" s="17">
        <v>26.1</v>
      </c>
      <c r="X115" s="17">
        <v>0.59099999999999997</v>
      </c>
      <c r="Y115" s="17">
        <v>5.9072500000000003</v>
      </c>
      <c r="Z115" s="7">
        <f t="shared" si="22"/>
        <v>25.024999999999999</v>
      </c>
      <c r="AA115" s="7">
        <f t="shared" si="36"/>
        <v>298.17499999999995</v>
      </c>
      <c r="AB115" s="2">
        <f t="shared" si="23"/>
        <v>492.399</v>
      </c>
      <c r="AC115" s="42">
        <f t="shared" si="24"/>
        <v>3.4260991360923256</v>
      </c>
      <c r="AD115" s="42">
        <f t="shared" si="25"/>
        <v>2.3739440913983727</v>
      </c>
      <c r="AE115" s="42">
        <f t="shared" si="26"/>
        <v>0.86173025459421149</v>
      </c>
      <c r="AF115" s="42">
        <f t="shared" si="27"/>
        <v>386.2240481310676</v>
      </c>
      <c r="AG115" s="42">
        <f t="shared" si="28"/>
        <v>370.77508620582489</v>
      </c>
      <c r="AH115" s="6">
        <f t="shared" si="29"/>
        <v>354.24</v>
      </c>
      <c r="AI115" s="4">
        <v>26.197786016801501</v>
      </c>
      <c r="AJ115" s="4">
        <f t="shared" si="37"/>
        <v>299.34778601680148</v>
      </c>
      <c r="AK115" s="8">
        <f t="shared" si="30"/>
        <v>0.20640311598338495</v>
      </c>
      <c r="AL115" s="8">
        <f t="shared" si="31"/>
        <v>437.31955699497723</v>
      </c>
      <c r="AM115" s="8">
        <f t="shared" si="32"/>
        <v>1.0996839034468042</v>
      </c>
      <c r="AN115" s="8">
        <f t="shared" si="33"/>
        <v>37.568783448692081</v>
      </c>
      <c r="AO115" s="22">
        <f t="shared" si="34"/>
        <v>8.4698663172799674E-3</v>
      </c>
      <c r="AP115" s="22">
        <f t="shared" si="35"/>
        <v>8.4027443893258724E-2</v>
      </c>
      <c r="AQ115" s="19">
        <f t="shared" si="38"/>
        <v>8.4027443893258724E-2</v>
      </c>
      <c r="AX115">
        <v>0.18892696643310114</v>
      </c>
      <c r="AY115">
        <v>52.405172413793103</v>
      </c>
      <c r="AZ115">
        <v>2.1835488505747125</v>
      </c>
      <c r="BA115">
        <v>1.7686745689655172</v>
      </c>
      <c r="BB115">
        <v>8.525862068965516</v>
      </c>
      <c r="BC115">
        <v>0.35524425287356315</v>
      </c>
      <c r="BD115">
        <v>1.4134303160919541</v>
      </c>
      <c r="BE115">
        <v>0.14134303160919542</v>
      </c>
      <c r="BF115">
        <v>0</v>
      </c>
      <c r="BG115">
        <v>25.024999999999999</v>
      </c>
      <c r="BH115">
        <v>0.22390990410011852</v>
      </c>
      <c r="BI115">
        <v>3.1724980238233726</v>
      </c>
      <c r="BJ115">
        <v>2.1982238807072152</v>
      </c>
      <c r="BK115">
        <v>0.38355910957363021</v>
      </c>
      <c r="BL115">
        <v>1.0654419710378618E-3</v>
      </c>
      <c r="BP115" s="51">
        <f t="shared" si="39"/>
        <v>0.22397696033105849</v>
      </c>
      <c r="BQ115" s="51">
        <f t="shared" si="40"/>
        <v>5.653721264367817E-2</v>
      </c>
      <c r="BR115" s="51">
        <f t="shared" si="41"/>
        <v>0.38576112335228618</v>
      </c>
      <c r="BS115" s="51">
        <f t="shared" si="42"/>
        <v>0.41101555531554668</v>
      </c>
      <c r="BT115" s="51">
        <f t="shared" si="43"/>
        <v>1.0715586759785726E-3</v>
      </c>
      <c r="BU115" s="51">
        <f t="shared" si="43"/>
        <v>1.1417098758765185E-3</v>
      </c>
    </row>
    <row r="116" spans="1:73" x14ac:dyDescent="0.25">
      <c r="A116" s="21">
        <v>43734.438888888886</v>
      </c>
      <c r="B116" s="17">
        <v>293996</v>
      </c>
      <c r="C116" s="17">
        <v>13.46</v>
      </c>
      <c r="D116" s="17">
        <v>27.87</v>
      </c>
      <c r="E116" s="17">
        <v>608.70000000000005</v>
      </c>
      <c r="F116" s="17">
        <v>84.6</v>
      </c>
      <c r="G116" s="17">
        <v>-112</v>
      </c>
      <c r="H116" s="17">
        <v>-11.73</v>
      </c>
      <c r="I116" s="17">
        <v>30.32</v>
      </c>
      <c r="J116" s="17">
        <v>303.5</v>
      </c>
      <c r="K116" s="17">
        <v>524.1</v>
      </c>
      <c r="L116" s="17">
        <v>-100.2</v>
      </c>
      <c r="M116" s="17">
        <v>0.13900000000000001</v>
      </c>
      <c r="N116" s="50">
        <v>496.7</v>
      </c>
      <c r="O116" s="17">
        <v>72.91</v>
      </c>
      <c r="P116" s="17">
        <v>423.8</v>
      </c>
      <c r="Q116" s="17">
        <v>368.9</v>
      </c>
      <c r="R116" s="17">
        <v>469.2</v>
      </c>
      <c r="S116" s="17">
        <v>23.95</v>
      </c>
      <c r="T116" s="17">
        <v>69.19</v>
      </c>
      <c r="U116" s="17">
        <v>0.48</v>
      </c>
      <c r="V116" s="17">
        <v>55</v>
      </c>
      <c r="W116" s="17">
        <v>26.2</v>
      </c>
      <c r="X116" s="17">
        <v>0.59099999999999997</v>
      </c>
      <c r="Y116" s="17">
        <v>5.9149839999999996</v>
      </c>
      <c r="Z116" s="7">
        <f t="shared" si="22"/>
        <v>25.074999999999999</v>
      </c>
      <c r="AA116" s="7">
        <f t="shared" si="36"/>
        <v>298.22499999999997</v>
      </c>
      <c r="AB116" s="2">
        <f t="shared" si="23"/>
        <v>493.04700000000008</v>
      </c>
      <c r="AC116" s="42">
        <f t="shared" si="24"/>
        <v>3.3339049422764067</v>
      </c>
      <c r="AD116" s="42">
        <f t="shared" si="25"/>
        <v>2.3067288295610457</v>
      </c>
      <c r="AE116" s="42">
        <f t="shared" si="26"/>
        <v>0.85817755929604222</v>
      </c>
      <c r="AF116" s="42">
        <f t="shared" si="27"/>
        <v>384.88979983546483</v>
      </c>
      <c r="AG116" s="42">
        <f t="shared" si="28"/>
        <v>369.49420784204619</v>
      </c>
      <c r="AH116" s="6">
        <f t="shared" si="29"/>
        <v>354.14399999999995</v>
      </c>
      <c r="AI116" s="4">
        <v>25.785333092180402</v>
      </c>
      <c r="AJ116" s="4">
        <f t="shared" si="37"/>
        <v>298.93533309218037</v>
      </c>
      <c r="AK116" s="8">
        <f t="shared" si="30"/>
        <v>0.2065069666058322</v>
      </c>
      <c r="AL116" s="8">
        <f t="shared" si="31"/>
        <v>434.82987082655961</v>
      </c>
      <c r="AM116" s="8">
        <f t="shared" si="32"/>
        <v>1.7253260561412733</v>
      </c>
      <c r="AN116" s="8">
        <f t="shared" si="33"/>
        <v>35.700451886891571</v>
      </c>
      <c r="AO116" s="22">
        <f t="shared" si="34"/>
        <v>8.5817348310845021E-3</v>
      </c>
      <c r="AP116" s="22">
        <f t="shared" si="35"/>
        <v>8.5137263684387565E-2</v>
      </c>
      <c r="AQ116" s="19">
        <f t="shared" si="38"/>
        <v>8.5137263684387565E-2</v>
      </c>
      <c r="AX116">
        <v>0.1894180505777095</v>
      </c>
      <c r="AY116">
        <v>52.474137931034491</v>
      </c>
      <c r="AZ116">
        <v>2.1864224137931036</v>
      </c>
      <c r="BA116">
        <v>1.771002155172414</v>
      </c>
      <c r="BB116">
        <v>8.6465517241379324</v>
      </c>
      <c r="BC116">
        <v>0.36027298850574718</v>
      </c>
      <c r="BD116">
        <v>1.4107291666666668</v>
      </c>
      <c r="BE116">
        <v>0.14107291666666669</v>
      </c>
      <c r="BF116">
        <v>0</v>
      </c>
      <c r="BG116">
        <v>25.074999999999999</v>
      </c>
      <c r="BH116">
        <v>0.55116284086183009</v>
      </c>
      <c r="BI116">
        <v>3.1819570394602668</v>
      </c>
      <c r="BJ116">
        <v>2.2015960756025583</v>
      </c>
      <c r="BK116">
        <v>0.38244153517182483</v>
      </c>
      <c r="BL116">
        <v>1.0623375976995134E-3</v>
      </c>
      <c r="BP116" s="51">
        <f t="shared" si="39"/>
        <v>0.5513279023533747</v>
      </c>
      <c r="BQ116" s="51">
        <f t="shared" si="40"/>
        <v>5.6429166666666676E-2</v>
      </c>
      <c r="BR116" s="51">
        <f t="shared" si="41"/>
        <v>0.38772959988736799</v>
      </c>
      <c r="BS116" s="51">
        <f t="shared" si="42"/>
        <v>0.41245639972769949</v>
      </c>
      <c r="BT116" s="51">
        <f t="shared" si="43"/>
        <v>1.0770266663538001E-3</v>
      </c>
      <c r="BU116" s="51">
        <f t="shared" si="43"/>
        <v>1.1457122214658319E-3</v>
      </c>
    </row>
    <row r="117" spans="1:73" x14ac:dyDescent="0.25">
      <c r="A117" s="21">
        <v>43734.438888888886</v>
      </c>
      <c r="B117" s="17">
        <v>293997</v>
      </c>
      <c r="C117" s="17">
        <v>13.45</v>
      </c>
      <c r="D117" s="17">
        <v>27.88</v>
      </c>
      <c r="E117" s="17">
        <v>610.4</v>
      </c>
      <c r="F117" s="17">
        <v>85.4</v>
      </c>
      <c r="G117" s="17">
        <v>-112.4</v>
      </c>
      <c r="H117" s="17">
        <v>-11.7</v>
      </c>
      <c r="I117" s="17">
        <v>30.35</v>
      </c>
      <c r="J117" s="17">
        <v>303.5</v>
      </c>
      <c r="K117" s="17">
        <v>525</v>
      </c>
      <c r="L117" s="17">
        <v>-100.7</v>
      </c>
      <c r="M117" s="17">
        <v>0.14000000000000001</v>
      </c>
      <c r="N117" s="50">
        <v>498.1</v>
      </c>
      <c r="O117" s="17">
        <v>73.7</v>
      </c>
      <c r="P117" s="17">
        <v>424.4</v>
      </c>
      <c r="Q117" s="17">
        <v>368.7</v>
      </c>
      <c r="R117" s="17">
        <v>469.3</v>
      </c>
      <c r="S117" s="17">
        <v>23.96</v>
      </c>
      <c r="T117" s="17">
        <v>67.97</v>
      </c>
      <c r="U117" s="17">
        <v>0.57999999999999996</v>
      </c>
      <c r="V117" s="17">
        <v>92.5</v>
      </c>
      <c r="W117" s="17">
        <v>25.6</v>
      </c>
      <c r="X117" s="17">
        <v>0.59399999999999997</v>
      </c>
      <c r="Y117" s="17">
        <v>5.9382279999999996</v>
      </c>
      <c r="Z117" s="7">
        <f t="shared" si="22"/>
        <v>24.78</v>
      </c>
      <c r="AA117" s="7">
        <f t="shared" si="36"/>
        <v>297.92999999999995</v>
      </c>
      <c r="AB117" s="2">
        <f t="shared" si="23"/>
        <v>494.42400000000004</v>
      </c>
      <c r="AC117" s="42">
        <f t="shared" si="24"/>
        <v>3.3513350369275039</v>
      </c>
      <c r="AD117" s="42">
        <f t="shared" si="25"/>
        <v>2.2779024245996244</v>
      </c>
      <c r="AE117" s="42">
        <f t="shared" si="26"/>
        <v>0.8567569434437875</v>
      </c>
      <c r="AF117" s="42">
        <f t="shared" si="27"/>
        <v>382.73452332738634</v>
      </c>
      <c r="AG117" s="42">
        <f t="shared" si="28"/>
        <v>367.4251423942909</v>
      </c>
      <c r="AH117" s="6">
        <f t="shared" si="29"/>
        <v>353.952</v>
      </c>
      <c r="AI117" s="4">
        <v>25.837867472509402</v>
      </c>
      <c r="AJ117" s="4">
        <f t="shared" si="37"/>
        <v>298.98786747250938</v>
      </c>
      <c r="AK117" s="8">
        <f t="shared" si="30"/>
        <v>0.20589475118881859</v>
      </c>
      <c r="AL117" s="8">
        <f t="shared" si="31"/>
        <v>435.20053764549675</v>
      </c>
      <c r="AM117" s="8">
        <f t="shared" si="32"/>
        <v>1.8965511461597866</v>
      </c>
      <c r="AN117" s="8">
        <f t="shared" si="33"/>
        <v>58.443512226485979</v>
      </c>
      <c r="AO117" s="22">
        <f t="shared" si="34"/>
        <v>8.0821166521617416E-3</v>
      </c>
      <c r="AP117" s="22">
        <f t="shared" si="35"/>
        <v>8.0180675596115761E-2</v>
      </c>
      <c r="AQ117" s="19">
        <f t="shared" si="38"/>
        <v>8.0180675596115761E-2</v>
      </c>
      <c r="AX117">
        <v>0.18653612906297154</v>
      </c>
      <c r="AY117">
        <v>52.620689655172413</v>
      </c>
      <c r="AZ117">
        <v>2.1925287356321839</v>
      </c>
      <c r="BA117">
        <v>1.775948275862069</v>
      </c>
      <c r="BB117">
        <v>8.6724137931034502</v>
      </c>
      <c r="BC117">
        <v>0.36135057471264376</v>
      </c>
      <c r="BD117">
        <v>1.4145977011494253</v>
      </c>
      <c r="BE117">
        <v>0.14145977011494254</v>
      </c>
      <c r="BF117">
        <v>0</v>
      </c>
      <c r="BG117">
        <v>24.78</v>
      </c>
      <c r="BH117">
        <v>0.66598843270804475</v>
      </c>
      <c r="BI117">
        <v>3.1265023991606071</v>
      </c>
      <c r="BJ117">
        <v>2.1250836807094644</v>
      </c>
      <c r="BK117">
        <v>0.38218651289062733</v>
      </c>
      <c r="BL117">
        <v>1.0616292024739648E-3</v>
      </c>
      <c r="BP117" s="51">
        <f t="shared" si="39"/>
        <v>0.66618788201032775</v>
      </c>
      <c r="BQ117" s="51">
        <f t="shared" si="40"/>
        <v>5.6583908045977016E-2</v>
      </c>
      <c r="BR117" s="51">
        <f t="shared" si="41"/>
        <v>0.38859765193558399</v>
      </c>
      <c r="BS117" s="51">
        <f t="shared" si="42"/>
        <v>0.41311257865032097</v>
      </c>
      <c r="BT117" s="51">
        <f t="shared" si="43"/>
        <v>1.0794379220432889E-3</v>
      </c>
      <c r="BU117" s="51">
        <f t="shared" si="43"/>
        <v>1.147534940695336E-3</v>
      </c>
    </row>
    <row r="118" spans="1:73" x14ac:dyDescent="0.25">
      <c r="A118" s="21">
        <v>43734.438888888886</v>
      </c>
      <c r="B118" s="17">
        <v>293998</v>
      </c>
      <c r="C118" s="17">
        <v>13.47</v>
      </c>
      <c r="D118" s="17">
        <v>27.89</v>
      </c>
      <c r="E118" s="17">
        <v>612.70000000000005</v>
      </c>
      <c r="F118" s="17">
        <v>85.9</v>
      </c>
      <c r="G118" s="17">
        <v>-112.5</v>
      </c>
      <c r="H118" s="17">
        <v>-11.09</v>
      </c>
      <c r="I118" s="17">
        <v>30.37</v>
      </c>
      <c r="J118" s="17">
        <v>303.5</v>
      </c>
      <c r="K118" s="17">
        <v>526.9</v>
      </c>
      <c r="L118" s="17">
        <v>-101.4</v>
      </c>
      <c r="M118" s="17">
        <v>0.14000000000000001</v>
      </c>
      <c r="N118" s="50">
        <v>500.3</v>
      </c>
      <c r="O118" s="17">
        <v>74.790000000000006</v>
      </c>
      <c r="P118" s="17">
        <v>425.5</v>
      </c>
      <c r="Q118" s="17">
        <v>368.7</v>
      </c>
      <c r="R118" s="17">
        <v>470.1</v>
      </c>
      <c r="S118" s="17">
        <v>23.98</v>
      </c>
      <c r="T118" s="17">
        <v>68.099999999999994</v>
      </c>
      <c r="U118" s="17">
        <v>0.72</v>
      </c>
      <c r="V118" s="17">
        <v>23</v>
      </c>
      <c r="W118" s="17">
        <v>25.7</v>
      </c>
      <c r="X118" s="17">
        <v>0.59599999999999997</v>
      </c>
      <c r="Y118" s="17">
        <v>5.9554640000000001</v>
      </c>
      <c r="Z118" s="7">
        <f t="shared" si="22"/>
        <v>24.84</v>
      </c>
      <c r="AA118" s="7">
        <f t="shared" si="36"/>
        <v>297.98999999999995</v>
      </c>
      <c r="AB118" s="2">
        <f t="shared" si="23"/>
        <v>496.28700000000009</v>
      </c>
      <c r="AC118" s="42">
        <f t="shared" si="24"/>
        <v>3.2692691781413168</v>
      </c>
      <c r="AD118" s="42">
        <f t="shared" si="25"/>
        <v>2.2263723103142365</v>
      </c>
      <c r="AE118" s="42">
        <f t="shared" si="26"/>
        <v>0.85393357492270183</v>
      </c>
      <c r="AF118" s="42">
        <f t="shared" si="27"/>
        <v>381.78064656651082</v>
      </c>
      <c r="AG118" s="42">
        <f t="shared" si="28"/>
        <v>366.50942070385037</v>
      </c>
      <c r="AH118" s="6">
        <f t="shared" si="29"/>
        <v>353.952</v>
      </c>
      <c r="AI118" s="4">
        <v>25.4646619347178</v>
      </c>
      <c r="AJ118" s="4">
        <f t="shared" si="37"/>
        <v>298.61466193471779</v>
      </c>
      <c r="AK118" s="8">
        <f t="shared" si="30"/>
        <v>0.20601917141983145</v>
      </c>
      <c r="AL118" s="8">
        <f t="shared" si="31"/>
        <v>432.9501313898059</v>
      </c>
      <c r="AM118" s="8">
        <f t="shared" si="32"/>
        <v>2.1130842387373012</v>
      </c>
      <c r="AN118" s="8">
        <f t="shared" si="33"/>
        <v>38.450530602493679</v>
      </c>
      <c r="AO118" s="22">
        <f t="shared" si="34"/>
        <v>8.6313500630105424E-3</v>
      </c>
      <c r="AP118" s="22">
        <f t="shared" si="35"/>
        <v>8.5629484099768963E-2</v>
      </c>
      <c r="AQ118" s="19">
        <f t="shared" si="38"/>
        <v>8.5629484099768963E-2</v>
      </c>
      <c r="AX118">
        <v>0.18711927007119661</v>
      </c>
      <c r="AY118">
        <v>52.818965517241388</v>
      </c>
      <c r="AZ118">
        <v>2.2007902298850577</v>
      </c>
      <c r="BA118">
        <v>1.7826400862068967</v>
      </c>
      <c r="BB118">
        <v>8.741379310344831</v>
      </c>
      <c r="BC118">
        <v>0.36422413793103464</v>
      </c>
      <c r="BD118">
        <v>1.418415948275862</v>
      </c>
      <c r="BE118">
        <v>0.14184159482758621</v>
      </c>
      <c r="BF118">
        <v>0</v>
      </c>
      <c r="BG118">
        <v>24.84</v>
      </c>
      <c r="BH118">
        <v>0.82674426129274514</v>
      </c>
      <c r="BI118">
        <v>3.137712521219457</v>
      </c>
      <c r="BJ118">
        <v>2.1367822269504502</v>
      </c>
      <c r="BK118">
        <v>0.38321129929596209</v>
      </c>
      <c r="BL118">
        <v>1.0644758313776725E-3</v>
      </c>
      <c r="BP118" s="51">
        <f t="shared" si="39"/>
        <v>0.8269918535300621</v>
      </c>
      <c r="BQ118" s="51">
        <f t="shared" si="40"/>
        <v>5.6736637931034485E-2</v>
      </c>
      <c r="BR118" s="51">
        <f t="shared" si="41"/>
        <v>0.39109717932849719</v>
      </c>
      <c r="BS118" s="51">
        <f t="shared" si="42"/>
        <v>0.41546438631938265</v>
      </c>
      <c r="BT118" s="51">
        <f t="shared" si="43"/>
        <v>1.0863810536902699E-3</v>
      </c>
      <c r="BU118" s="51">
        <f t="shared" si="43"/>
        <v>1.154067739776063E-3</v>
      </c>
    </row>
    <row r="119" spans="1:73" x14ac:dyDescent="0.25">
      <c r="A119" s="21">
        <v>43734.439583333333</v>
      </c>
      <c r="B119" s="17">
        <v>293999</v>
      </c>
      <c r="C119" s="17">
        <v>13.43</v>
      </c>
      <c r="D119" s="17">
        <v>27.89</v>
      </c>
      <c r="E119" s="17">
        <v>613</v>
      </c>
      <c r="F119" s="17">
        <v>85.8</v>
      </c>
      <c r="G119" s="17">
        <v>-111.9</v>
      </c>
      <c r="H119" s="17">
        <v>-11.29</v>
      </c>
      <c r="I119" s="17">
        <v>30.39</v>
      </c>
      <c r="J119" s="17">
        <v>303.5</v>
      </c>
      <c r="K119" s="17">
        <v>527.20000000000005</v>
      </c>
      <c r="L119" s="17">
        <v>-100.6</v>
      </c>
      <c r="M119" s="17">
        <v>0.14000000000000001</v>
      </c>
      <c r="N119" s="50">
        <v>501.2</v>
      </c>
      <c r="O119" s="17">
        <v>74.52</v>
      </c>
      <c r="P119" s="17">
        <v>426.6</v>
      </c>
      <c r="Q119" s="17">
        <v>369.5</v>
      </c>
      <c r="R119" s="17">
        <v>470</v>
      </c>
      <c r="S119" s="17">
        <v>23.99</v>
      </c>
      <c r="T119" s="17">
        <v>67.150000000000006</v>
      </c>
      <c r="U119" s="17">
        <v>0.435</v>
      </c>
      <c r="V119" s="17">
        <v>296</v>
      </c>
      <c r="W119" s="17">
        <v>25.75</v>
      </c>
      <c r="X119" s="17">
        <v>0.59499999999999997</v>
      </c>
      <c r="Y119" s="17">
        <v>5.9518820000000003</v>
      </c>
      <c r="Z119" s="7">
        <f t="shared" si="22"/>
        <v>24.869999999999997</v>
      </c>
      <c r="AA119" s="7">
        <f t="shared" si="36"/>
        <v>298.02</v>
      </c>
      <c r="AB119" s="2">
        <f t="shared" si="23"/>
        <v>496.53000000000003</v>
      </c>
      <c r="AC119" s="42">
        <f t="shared" si="24"/>
        <v>3.2223924204563783</v>
      </c>
      <c r="AD119" s="42">
        <f t="shared" si="25"/>
        <v>2.1638365103364583</v>
      </c>
      <c r="AE119" s="42">
        <f t="shared" si="26"/>
        <v>0.85044934063089406</v>
      </c>
      <c r="AF119" s="42">
        <f t="shared" si="27"/>
        <v>380.37603683488447</v>
      </c>
      <c r="AG119" s="42">
        <f t="shared" si="28"/>
        <v>365.16099536148909</v>
      </c>
      <c r="AH119" s="6">
        <f t="shared" si="29"/>
        <v>354.71999999999997</v>
      </c>
      <c r="AI119" s="4">
        <v>25.246766084004499</v>
      </c>
      <c r="AJ119" s="4">
        <f t="shared" si="37"/>
        <v>298.39676608400447</v>
      </c>
      <c r="AK119" s="8">
        <f t="shared" si="30"/>
        <v>0.20608140032741137</v>
      </c>
      <c r="AL119" s="8">
        <f t="shared" si="31"/>
        <v>431.63597211060329</v>
      </c>
      <c r="AM119" s="8">
        <f t="shared" si="32"/>
        <v>1.6424614721508692</v>
      </c>
      <c r="AN119" s="8">
        <f t="shared" si="33"/>
        <v>18.026336623734068</v>
      </c>
      <c r="AO119" s="22">
        <f t="shared" si="34"/>
        <v>9.1496651646689447E-3</v>
      </c>
      <c r="AP119" s="22">
        <f t="shared" si="35"/>
        <v>9.0771559723179351E-2</v>
      </c>
      <c r="AQ119" s="19">
        <f t="shared" si="38"/>
        <v>9.0771559723179351E-2</v>
      </c>
      <c r="AX119">
        <v>0.18741141607187708</v>
      </c>
      <c r="AY119">
        <v>52.844827586206897</v>
      </c>
      <c r="AZ119">
        <v>2.201867816091954</v>
      </c>
      <c r="BA119">
        <v>1.7835129310344828</v>
      </c>
      <c r="BB119">
        <v>8.6637931034482758</v>
      </c>
      <c r="BC119">
        <v>0.36099137931034481</v>
      </c>
      <c r="BD119">
        <v>1.4225215517241381</v>
      </c>
      <c r="BE119">
        <v>0.14225215517241382</v>
      </c>
      <c r="BF119">
        <v>0</v>
      </c>
      <c r="BG119">
        <v>24.869999999999997</v>
      </c>
      <c r="BH119">
        <v>0.49949132453103356</v>
      </c>
      <c r="BI119">
        <v>3.1433307149759733</v>
      </c>
      <c r="BJ119">
        <v>2.1107465751063663</v>
      </c>
      <c r="BK119">
        <v>0.38540653885484094</v>
      </c>
      <c r="BL119">
        <v>1.0705737190412248E-3</v>
      </c>
      <c r="BP119" s="51">
        <f t="shared" si="39"/>
        <v>0.49964091150774587</v>
      </c>
      <c r="BQ119" s="51">
        <f t="shared" si="40"/>
        <v>5.6900862068965524E-2</v>
      </c>
      <c r="BR119" s="51">
        <f t="shared" si="41"/>
        <v>0.39028843113973255</v>
      </c>
      <c r="BS119" s="51">
        <f t="shared" si="42"/>
        <v>0.41522451231761887</v>
      </c>
      <c r="BT119" s="51">
        <f t="shared" si="43"/>
        <v>1.0841345309437016E-3</v>
      </c>
      <c r="BU119" s="51">
        <f t="shared" si="43"/>
        <v>1.1534014231044968E-3</v>
      </c>
    </row>
    <row r="120" spans="1:73" x14ac:dyDescent="0.25">
      <c r="A120" s="21">
        <v>43734.439583333333</v>
      </c>
      <c r="B120" s="17">
        <v>294000</v>
      </c>
      <c r="C120" s="17">
        <v>13.46</v>
      </c>
      <c r="D120" s="17">
        <v>27.9</v>
      </c>
      <c r="E120" s="17">
        <v>614.6</v>
      </c>
      <c r="F120" s="17">
        <v>86.5</v>
      </c>
      <c r="G120" s="17">
        <v>-110.7</v>
      </c>
      <c r="H120" s="17">
        <v>-12.85</v>
      </c>
      <c r="I120" s="17">
        <v>30.4</v>
      </c>
      <c r="J120" s="17">
        <v>303.5</v>
      </c>
      <c r="K120" s="17">
        <v>528.1</v>
      </c>
      <c r="L120" s="17">
        <v>-97.9</v>
      </c>
      <c r="M120" s="17">
        <v>0.14099999999999999</v>
      </c>
      <c r="N120" s="50">
        <v>503.9</v>
      </c>
      <c r="O120" s="17">
        <v>73.67</v>
      </c>
      <c r="P120" s="17">
        <v>430.2</v>
      </c>
      <c r="Q120" s="17">
        <v>370.7</v>
      </c>
      <c r="R120" s="17">
        <v>468.5</v>
      </c>
      <c r="S120" s="17">
        <v>24.02</v>
      </c>
      <c r="T120" s="17">
        <v>66.63</v>
      </c>
      <c r="U120" s="17">
        <v>0.80500000000000005</v>
      </c>
      <c r="V120" s="17">
        <v>312</v>
      </c>
      <c r="W120" s="17">
        <v>25.35</v>
      </c>
      <c r="X120" s="17">
        <v>0.59699999999999998</v>
      </c>
      <c r="Y120" s="17">
        <v>5.9717029999999998</v>
      </c>
      <c r="Z120" s="7">
        <f t="shared" si="22"/>
        <v>24.685000000000002</v>
      </c>
      <c r="AA120" s="7">
        <f t="shared" si="36"/>
        <v>297.83499999999998</v>
      </c>
      <c r="AB120" s="2">
        <f t="shared" si="23"/>
        <v>497.82600000000008</v>
      </c>
      <c r="AC120" s="42">
        <f t="shared" si="24"/>
        <v>3.3958417108506631</v>
      </c>
      <c r="AD120" s="42">
        <f t="shared" si="25"/>
        <v>2.2626493319397967</v>
      </c>
      <c r="AE120" s="42">
        <f t="shared" si="26"/>
        <v>0.85597323305521067</v>
      </c>
      <c r="AF120" s="42">
        <f t="shared" si="27"/>
        <v>381.8969348743729</v>
      </c>
      <c r="AG120" s="42">
        <f t="shared" si="28"/>
        <v>366.62105747939796</v>
      </c>
      <c r="AH120" s="6">
        <f t="shared" si="29"/>
        <v>355.87199999999996</v>
      </c>
      <c r="AI120" s="4">
        <v>26.0305634788457</v>
      </c>
      <c r="AJ120" s="4">
        <f t="shared" si="37"/>
        <v>299.18056347884567</v>
      </c>
      <c r="AK120" s="8">
        <f t="shared" si="30"/>
        <v>0.20569785495490578</v>
      </c>
      <c r="AL120" s="8">
        <f t="shared" si="31"/>
        <v>436.37160848750392</v>
      </c>
      <c r="AM120" s="8">
        <f t="shared" si="32"/>
        <v>2.2343361010599994</v>
      </c>
      <c r="AN120" s="8">
        <f t="shared" si="33"/>
        <v>87.577627991948319</v>
      </c>
      <c r="AO120" s="22">
        <f t="shared" si="34"/>
        <v>7.5129064966304344E-3</v>
      </c>
      <c r="AP120" s="22">
        <f t="shared" si="35"/>
        <v>7.4533682761081271E-2</v>
      </c>
      <c r="AQ120" s="19">
        <f t="shared" si="38"/>
        <v>7.4533682761081271E-2</v>
      </c>
      <c r="AX120">
        <v>0.18561595433246511</v>
      </c>
      <c r="AY120">
        <v>52.982758620689658</v>
      </c>
      <c r="AZ120">
        <v>2.2076149425287359</v>
      </c>
      <c r="BA120">
        <v>1.7881681034482761</v>
      </c>
      <c r="BB120">
        <v>8.4310344827586228</v>
      </c>
      <c r="BC120">
        <v>0.35129310344827597</v>
      </c>
      <c r="BD120">
        <v>1.4368750000000001</v>
      </c>
      <c r="BE120">
        <v>0.14368750000000002</v>
      </c>
      <c r="BF120">
        <v>0</v>
      </c>
      <c r="BG120">
        <v>24.685000000000002</v>
      </c>
      <c r="BH120">
        <v>0.92434601436202768</v>
      </c>
      <c r="BI120">
        <v>3.1088244679258841</v>
      </c>
      <c r="BJ120">
        <v>2.0714097429790161</v>
      </c>
      <c r="BK120">
        <v>0.38795728526338519</v>
      </c>
      <c r="BL120">
        <v>1.0776591257316255E-3</v>
      </c>
      <c r="BP120" s="51">
        <f t="shared" si="39"/>
        <v>0.9246228362384723</v>
      </c>
      <c r="BQ120" s="51">
        <f t="shared" si="40"/>
        <v>5.7475000000000005E-2</v>
      </c>
      <c r="BR120" s="51">
        <f t="shared" si="41"/>
        <v>0.39688182159054031</v>
      </c>
      <c r="BS120" s="51">
        <f t="shared" si="42"/>
        <v>0.42136310464862481</v>
      </c>
      <c r="BT120" s="51">
        <f t="shared" si="43"/>
        <v>1.1024495044181675E-3</v>
      </c>
      <c r="BU120" s="51">
        <f t="shared" si="43"/>
        <v>1.1704530684684023E-3</v>
      </c>
    </row>
    <row r="121" spans="1:73" x14ac:dyDescent="0.25">
      <c r="A121" s="21">
        <v>43734.439583333333</v>
      </c>
      <c r="B121" s="17">
        <v>294001</v>
      </c>
      <c r="C121" s="17">
        <v>13.46</v>
      </c>
      <c r="D121" s="17">
        <v>27.91</v>
      </c>
      <c r="E121" s="17">
        <v>614.5</v>
      </c>
      <c r="F121" s="17">
        <v>86.5</v>
      </c>
      <c r="G121" s="17">
        <v>-110.3</v>
      </c>
      <c r="H121" s="17">
        <v>-12.63</v>
      </c>
      <c r="I121" s="17">
        <v>30.4</v>
      </c>
      <c r="J121" s="17">
        <v>303.60000000000002</v>
      </c>
      <c r="K121" s="17">
        <v>528</v>
      </c>
      <c r="L121" s="17">
        <v>-97.7</v>
      </c>
      <c r="M121" s="17">
        <v>0.14099999999999999</v>
      </c>
      <c r="N121" s="50">
        <v>504.1</v>
      </c>
      <c r="O121" s="17">
        <v>73.86</v>
      </c>
      <c r="P121" s="17">
        <v>430.3</v>
      </c>
      <c r="Q121" s="17">
        <v>371.1</v>
      </c>
      <c r="R121" s="17">
        <v>468.8</v>
      </c>
      <c r="S121" s="17">
        <v>24.04</v>
      </c>
      <c r="T121" s="17">
        <v>68.08</v>
      </c>
      <c r="U121" s="17">
        <v>0.59499999999999997</v>
      </c>
      <c r="V121" s="17">
        <v>310.5</v>
      </c>
      <c r="W121" s="17">
        <v>26</v>
      </c>
      <c r="X121" s="17">
        <v>0.59699999999999998</v>
      </c>
      <c r="Y121" s="17">
        <v>5.9725070000000002</v>
      </c>
      <c r="Z121" s="7">
        <f t="shared" si="22"/>
        <v>25.02</v>
      </c>
      <c r="AA121" s="7">
        <f t="shared" si="36"/>
        <v>298.16999999999996</v>
      </c>
      <c r="AB121" s="2">
        <f t="shared" si="23"/>
        <v>497.745</v>
      </c>
      <c r="AC121" s="42">
        <f t="shared" si="24"/>
        <v>3.267707097103953</v>
      </c>
      <c r="AD121" s="42">
        <f t="shared" si="25"/>
        <v>2.2246549917083711</v>
      </c>
      <c r="AE121" s="42">
        <f t="shared" si="26"/>
        <v>0.85376562383483545</v>
      </c>
      <c r="AF121" s="42">
        <f t="shared" si="27"/>
        <v>382.62866674929757</v>
      </c>
      <c r="AG121" s="42">
        <f t="shared" si="28"/>
        <v>367.32352007932565</v>
      </c>
      <c r="AH121" s="6">
        <f t="shared" si="29"/>
        <v>356.25600000000003</v>
      </c>
      <c r="AI121" s="4">
        <v>25.473707244856399</v>
      </c>
      <c r="AJ121" s="4">
        <f t="shared" si="37"/>
        <v>298.6237072448564</v>
      </c>
      <c r="AK121" s="8">
        <f t="shared" si="30"/>
        <v>0.20639273283649662</v>
      </c>
      <c r="AL121" s="8">
        <f t="shared" si="31"/>
        <v>432.96708289408667</v>
      </c>
      <c r="AM121" s="8">
        <f t="shared" si="32"/>
        <v>1.9209189695299487</v>
      </c>
      <c r="AN121" s="8">
        <f t="shared" si="33"/>
        <v>25.387810275403098</v>
      </c>
      <c r="AO121" s="22">
        <f t="shared" si="34"/>
        <v>9.0142937145183712E-3</v>
      </c>
      <c r="AP121" s="22">
        <f t="shared" si="35"/>
        <v>8.9428573127385058E-2</v>
      </c>
      <c r="AQ121" s="19">
        <f t="shared" si="38"/>
        <v>8.9428573127385058E-2</v>
      </c>
      <c r="AX121">
        <v>0.18887791706298687</v>
      </c>
      <c r="AY121">
        <v>52.974137931034484</v>
      </c>
      <c r="AZ121">
        <v>2.2072557471264367</v>
      </c>
      <c r="BA121">
        <v>1.7878771551724137</v>
      </c>
      <c r="BB121">
        <v>8.4224137931034484</v>
      </c>
      <c r="BC121">
        <v>0.35093390804597702</v>
      </c>
      <c r="BD121">
        <v>1.4369432471264367</v>
      </c>
      <c r="BE121">
        <v>0.14369432471264368</v>
      </c>
      <c r="BF121">
        <v>0</v>
      </c>
      <c r="BG121">
        <v>25.02</v>
      </c>
      <c r="BH121">
        <v>0.68321227148497687</v>
      </c>
      <c r="BI121">
        <v>3.1715534722068077</v>
      </c>
      <c r="BJ121">
        <v>2.1591936038783945</v>
      </c>
      <c r="BK121">
        <v>0.38928791541562685</v>
      </c>
      <c r="BL121">
        <v>1.0813553205989634E-3</v>
      </c>
      <c r="BP121" s="51">
        <f t="shared" si="39"/>
        <v>0.68341687895887071</v>
      </c>
      <c r="BQ121" s="51">
        <f t="shared" si="40"/>
        <v>5.747772988505747E-2</v>
      </c>
      <c r="BR121" s="51">
        <f t="shared" si="41"/>
        <v>0.39592115306026726</v>
      </c>
      <c r="BS121" s="51">
        <f t="shared" si="42"/>
        <v>0.42088806532252765</v>
      </c>
      <c r="BT121" s="51">
        <f t="shared" si="43"/>
        <v>1.0997809807229647E-3</v>
      </c>
      <c r="BU121" s="51">
        <f t="shared" si="43"/>
        <v>1.1691335147847989E-3</v>
      </c>
    </row>
    <row r="122" spans="1:73" x14ac:dyDescent="0.25">
      <c r="A122" s="21">
        <v>43734.439583333333</v>
      </c>
      <c r="B122" s="17">
        <v>294002</v>
      </c>
      <c r="C122" s="17">
        <v>13.45</v>
      </c>
      <c r="D122" s="17">
        <v>27.92</v>
      </c>
      <c r="E122" s="17">
        <v>616.6</v>
      </c>
      <c r="F122" s="17">
        <v>87.1</v>
      </c>
      <c r="G122" s="17">
        <v>-110</v>
      </c>
      <c r="H122" s="17">
        <v>-12.23</v>
      </c>
      <c r="I122" s="17">
        <v>30.4</v>
      </c>
      <c r="J122" s="17">
        <v>303.60000000000002</v>
      </c>
      <c r="K122" s="17">
        <v>529.6</v>
      </c>
      <c r="L122" s="17">
        <v>-97.7</v>
      </c>
      <c r="M122" s="17">
        <v>0.14099999999999999</v>
      </c>
      <c r="N122" s="50">
        <v>506.7</v>
      </c>
      <c r="O122" s="17">
        <v>74.819999999999993</v>
      </c>
      <c r="P122" s="17">
        <v>431.8</v>
      </c>
      <c r="Q122" s="17">
        <v>371.5</v>
      </c>
      <c r="R122" s="17">
        <v>469.2</v>
      </c>
      <c r="S122" s="17">
        <v>24.06</v>
      </c>
      <c r="T122" s="17">
        <v>67.239999999999995</v>
      </c>
      <c r="U122" s="17">
        <v>1.19</v>
      </c>
      <c r="V122" s="17">
        <v>282</v>
      </c>
      <c r="W122" s="17">
        <v>25.2</v>
      </c>
      <c r="X122" s="17">
        <v>0.6</v>
      </c>
      <c r="Y122" s="17">
        <v>5.9992020000000004</v>
      </c>
      <c r="Z122" s="7">
        <f t="shared" si="22"/>
        <v>24.63</v>
      </c>
      <c r="AA122" s="7">
        <f t="shared" si="36"/>
        <v>297.77999999999997</v>
      </c>
      <c r="AB122" s="2">
        <f t="shared" si="23"/>
        <v>499.44600000000003</v>
      </c>
      <c r="AC122" s="42">
        <f t="shared" si="24"/>
        <v>3.2251641699563289</v>
      </c>
      <c r="AD122" s="42">
        <f t="shared" si="25"/>
        <v>2.1686003878786355</v>
      </c>
      <c r="AE122" s="42">
        <f t="shared" si="26"/>
        <v>0.85081484664761509</v>
      </c>
      <c r="AF122" s="42">
        <f t="shared" si="27"/>
        <v>379.31517792272047</v>
      </c>
      <c r="AG122" s="42">
        <f t="shared" si="28"/>
        <v>364.14257080581166</v>
      </c>
      <c r="AH122" s="6">
        <f t="shared" si="29"/>
        <v>356.64</v>
      </c>
      <c r="AI122" s="4">
        <v>25.238277858877399</v>
      </c>
      <c r="AJ122" s="4">
        <f t="shared" si="37"/>
        <v>298.38827785887736</v>
      </c>
      <c r="AK122" s="8">
        <f t="shared" si="30"/>
        <v>0.20558391979328225</v>
      </c>
      <c r="AL122" s="8">
        <f t="shared" si="31"/>
        <v>431.63550122055244</v>
      </c>
      <c r="AM122" s="8">
        <f t="shared" si="32"/>
        <v>2.7165896589290037</v>
      </c>
      <c r="AN122" s="8">
        <f t="shared" si="33"/>
        <v>48.135616268625348</v>
      </c>
      <c r="AO122" s="22">
        <f t="shared" si="34"/>
        <v>8.5738563365927532E-3</v>
      </c>
      <c r="AP122" s="22">
        <f t="shared" si="35"/>
        <v>8.5059103093763105E-2</v>
      </c>
      <c r="AQ122" s="19">
        <f t="shared" si="38"/>
        <v>8.5059103093763105E-2</v>
      </c>
      <c r="AX122">
        <v>0.18508497202054069</v>
      </c>
      <c r="AY122">
        <v>53.15517241379311</v>
      </c>
      <c r="AZ122">
        <v>2.2147988505747129</v>
      </c>
      <c r="BA122">
        <v>1.7939870689655175</v>
      </c>
      <c r="BB122">
        <v>8.4224137931034484</v>
      </c>
      <c r="BC122">
        <v>0.35093390804597702</v>
      </c>
      <c r="BD122">
        <v>1.4430531609195405</v>
      </c>
      <c r="BE122">
        <v>0.14430531609195404</v>
      </c>
      <c r="BF122">
        <v>0</v>
      </c>
      <c r="BG122">
        <v>24.63</v>
      </c>
      <c r="BH122">
        <v>1.3664245429699537</v>
      </c>
      <c r="BI122">
        <v>3.0986297729430565</v>
      </c>
      <c r="BJ122">
        <v>2.083518659326911</v>
      </c>
      <c r="BK122">
        <v>0.3879912872357153</v>
      </c>
      <c r="BL122">
        <v>1.0777535756547648E-3</v>
      </c>
      <c r="BP122" s="51">
        <f t="shared" si="39"/>
        <v>1.3668337579177414</v>
      </c>
      <c r="BQ122" s="51">
        <f t="shared" si="40"/>
        <v>5.7722126436781623E-2</v>
      </c>
      <c r="BR122" s="51">
        <f t="shared" si="41"/>
        <v>0.40087052030496395</v>
      </c>
      <c r="BS122" s="51">
        <f t="shared" si="42"/>
        <v>0.42480245563678276</v>
      </c>
      <c r="BT122" s="51">
        <f t="shared" si="43"/>
        <v>1.1135292230693443E-3</v>
      </c>
      <c r="BU122" s="51">
        <f t="shared" si="43"/>
        <v>1.1800068212132855E-3</v>
      </c>
    </row>
    <row r="123" spans="1:73" x14ac:dyDescent="0.25">
      <c r="A123" s="21">
        <v>43734.439583333333</v>
      </c>
      <c r="B123" s="17">
        <v>294003</v>
      </c>
      <c r="C123" s="17">
        <v>13.46</v>
      </c>
      <c r="D123" s="17">
        <v>27.92</v>
      </c>
      <c r="E123" s="17">
        <v>617.5</v>
      </c>
      <c r="F123" s="17">
        <v>86.9</v>
      </c>
      <c r="G123" s="17">
        <v>-110.4</v>
      </c>
      <c r="H123" s="17">
        <v>-12.47</v>
      </c>
      <c r="I123" s="17">
        <v>30.39</v>
      </c>
      <c r="J123" s="17">
        <v>303.5</v>
      </c>
      <c r="K123" s="17">
        <v>530.70000000000005</v>
      </c>
      <c r="L123" s="17">
        <v>-98</v>
      </c>
      <c r="M123" s="17">
        <v>0.14099999999999999</v>
      </c>
      <c r="N123" s="50">
        <v>507.1</v>
      </c>
      <c r="O123" s="17">
        <v>74.400000000000006</v>
      </c>
      <c r="P123" s="17">
        <v>432.7</v>
      </c>
      <c r="Q123" s="17">
        <v>370.9</v>
      </c>
      <c r="R123" s="17">
        <v>468.9</v>
      </c>
      <c r="S123" s="17">
        <v>24.09</v>
      </c>
      <c r="T123" s="17">
        <v>66.09</v>
      </c>
      <c r="U123" s="17">
        <v>0.74</v>
      </c>
      <c r="V123" s="17">
        <v>301</v>
      </c>
      <c r="W123" s="17">
        <v>25.2</v>
      </c>
      <c r="X123" s="17">
        <v>0.60099999999999998</v>
      </c>
      <c r="Y123" s="17">
        <v>6.0123389999999999</v>
      </c>
      <c r="Z123" s="7">
        <f t="shared" si="22"/>
        <v>24.645</v>
      </c>
      <c r="AA123" s="7">
        <f t="shared" si="36"/>
        <v>297.79499999999996</v>
      </c>
      <c r="AB123" s="2">
        <f t="shared" si="23"/>
        <v>500.17500000000001</v>
      </c>
      <c r="AC123" s="42">
        <f t="shared" si="24"/>
        <v>3.3241049382569972</v>
      </c>
      <c r="AD123" s="42">
        <f t="shared" si="25"/>
        <v>2.1969009536940494</v>
      </c>
      <c r="AE123" s="42">
        <f t="shared" si="26"/>
        <v>0.85238766574014335</v>
      </c>
      <c r="AF123" s="42">
        <f t="shared" si="27"/>
        <v>380.09295687343484</v>
      </c>
      <c r="AG123" s="42">
        <f t="shared" si="28"/>
        <v>364.88923859849746</v>
      </c>
      <c r="AH123" s="6">
        <f t="shared" si="29"/>
        <v>356.06399999999996</v>
      </c>
      <c r="AI123" s="4">
        <v>25.700871319762602</v>
      </c>
      <c r="AJ123" s="4">
        <f t="shared" si="37"/>
        <v>298.85087131976258</v>
      </c>
      <c r="AK123" s="8">
        <f t="shared" si="30"/>
        <v>0.20561498884563911</v>
      </c>
      <c r="AL123" s="8">
        <f t="shared" si="31"/>
        <v>434.40318491118052</v>
      </c>
      <c r="AM123" s="8">
        <f t="shared" si="32"/>
        <v>2.1422316051258323</v>
      </c>
      <c r="AN123" s="8">
        <f t="shared" si="33"/>
        <v>65.889756170678979</v>
      </c>
      <c r="AO123" s="22">
        <f t="shared" si="34"/>
        <v>8.1097785779247009E-3</v>
      </c>
      <c r="AP123" s="22">
        <f t="shared" si="35"/>
        <v>8.0455102703694131E-2</v>
      </c>
      <c r="AQ123" s="19">
        <f t="shared" si="38"/>
        <v>8.0455102703694131E-2</v>
      </c>
      <c r="AX123">
        <v>0.18522965827391943</v>
      </c>
      <c r="AY123">
        <v>53.232758620689658</v>
      </c>
      <c r="AZ123">
        <v>2.2180316091954024</v>
      </c>
      <c r="BA123">
        <v>1.796605603448276</v>
      </c>
      <c r="BB123">
        <v>8.4482758620689662</v>
      </c>
      <c r="BC123">
        <v>0.35201149425287359</v>
      </c>
      <c r="BD123">
        <v>1.4445941091954024</v>
      </c>
      <c r="BE123">
        <v>0.14445941091954026</v>
      </c>
      <c r="BF123">
        <v>0</v>
      </c>
      <c r="BG123">
        <v>24.645</v>
      </c>
      <c r="BH123">
        <v>0.84970937966198812</v>
      </c>
      <c r="BI123">
        <v>3.1014072484439206</v>
      </c>
      <c r="BJ123">
        <v>2.0497200504965871</v>
      </c>
      <c r="BK123">
        <v>0.39012441245201229</v>
      </c>
      <c r="BL123">
        <v>1.083678923477812E-3</v>
      </c>
      <c r="BP123" s="51">
        <f t="shared" si="39"/>
        <v>0.84996384946145276</v>
      </c>
      <c r="BQ123" s="51">
        <f t="shared" si="40"/>
        <v>5.7783764367816098E-2</v>
      </c>
      <c r="BR123" s="51">
        <f t="shared" si="41"/>
        <v>0.39842324574411564</v>
      </c>
      <c r="BS123" s="51">
        <f t="shared" si="42"/>
        <v>0.42313075702629788</v>
      </c>
      <c r="BT123" s="51">
        <f t="shared" si="43"/>
        <v>1.1067312381780991E-3</v>
      </c>
      <c r="BU123" s="51">
        <f t="shared" si="43"/>
        <v>1.1753632139619387E-3</v>
      </c>
    </row>
    <row r="124" spans="1:73" x14ac:dyDescent="0.25">
      <c r="A124" s="21">
        <v>43734.439583333333</v>
      </c>
      <c r="B124" s="17">
        <v>294004</v>
      </c>
      <c r="C124" s="17">
        <v>13.45</v>
      </c>
      <c r="D124" s="17">
        <v>27.93</v>
      </c>
      <c r="E124" s="17">
        <v>620.1</v>
      </c>
      <c r="F124" s="17">
        <v>87</v>
      </c>
      <c r="G124" s="17">
        <v>-110.7</v>
      </c>
      <c r="H124" s="17">
        <v>-12.63</v>
      </c>
      <c r="I124" s="17">
        <v>30.39</v>
      </c>
      <c r="J124" s="17">
        <v>303.5</v>
      </c>
      <c r="K124" s="17">
        <v>533.20000000000005</v>
      </c>
      <c r="L124" s="17">
        <v>-98</v>
      </c>
      <c r="M124" s="17">
        <v>0.14000000000000001</v>
      </c>
      <c r="N124" s="50">
        <v>509.5</v>
      </c>
      <c r="O124" s="17">
        <v>74.319999999999993</v>
      </c>
      <c r="P124" s="17">
        <v>435.2</v>
      </c>
      <c r="Q124" s="17">
        <v>370.7</v>
      </c>
      <c r="R124" s="17">
        <v>468.7</v>
      </c>
      <c r="S124" s="17">
        <v>24.11</v>
      </c>
      <c r="T124" s="17">
        <v>67.510000000000005</v>
      </c>
      <c r="U124" s="17">
        <v>0.84499999999999997</v>
      </c>
      <c r="V124" s="17">
        <v>342</v>
      </c>
      <c r="W124" s="17">
        <v>25.85</v>
      </c>
      <c r="X124" s="17">
        <v>0.60299999999999998</v>
      </c>
      <c r="Y124" s="17">
        <v>6.0308609999999998</v>
      </c>
      <c r="Z124" s="7">
        <f t="shared" si="22"/>
        <v>24.98</v>
      </c>
      <c r="AA124" s="7">
        <f t="shared" si="36"/>
        <v>298.13</v>
      </c>
      <c r="AB124" s="2">
        <f t="shared" si="23"/>
        <v>502.28100000000006</v>
      </c>
      <c r="AC124" s="42">
        <f t="shared" si="24"/>
        <v>3.2649356726646062</v>
      </c>
      <c r="AD124" s="42">
        <f t="shared" si="25"/>
        <v>2.204158072615876</v>
      </c>
      <c r="AE124" s="42">
        <f t="shared" si="26"/>
        <v>0.8526526497763085</v>
      </c>
      <c r="AF124" s="42">
        <f t="shared" si="27"/>
        <v>381.92485752840633</v>
      </c>
      <c r="AG124" s="42">
        <f t="shared" si="28"/>
        <v>366.64786322727008</v>
      </c>
      <c r="AH124" s="6">
        <f t="shared" si="29"/>
        <v>355.87199999999996</v>
      </c>
      <c r="AI124" s="4">
        <v>25.457107801120902</v>
      </c>
      <c r="AJ124" s="4">
        <f t="shared" si="37"/>
        <v>298.60710780112089</v>
      </c>
      <c r="AK124" s="8">
        <f t="shared" si="30"/>
        <v>0.20630968019693646</v>
      </c>
      <c r="AL124" s="8">
        <f t="shared" si="31"/>
        <v>432.87579510888173</v>
      </c>
      <c r="AM124" s="8">
        <f t="shared" si="32"/>
        <v>2.2891745919654096</v>
      </c>
      <c r="AN124" s="8">
        <f t="shared" si="33"/>
        <v>31.815292419952744</v>
      </c>
      <c r="AO124" s="22">
        <f t="shared" si="34"/>
        <v>8.964529621949751E-3</v>
      </c>
      <c r="AP124" s="22">
        <f t="shared" si="35"/>
        <v>8.8934875902474023E-2</v>
      </c>
      <c r="AQ124" s="19">
        <f t="shared" si="38"/>
        <v>8.8934875902474023E-2</v>
      </c>
      <c r="AX124">
        <v>0.18848590814985225</v>
      </c>
      <c r="AY124">
        <v>53.456896551724142</v>
      </c>
      <c r="AZ124">
        <v>2.2273706896551726</v>
      </c>
      <c r="BA124">
        <v>1.80417025862069</v>
      </c>
      <c r="BB124">
        <v>8.4482758620689662</v>
      </c>
      <c r="BC124">
        <v>0.35201149425287359</v>
      </c>
      <c r="BD124">
        <v>1.4521587643678164</v>
      </c>
      <c r="BE124">
        <v>0.14521587643678166</v>
      </c>
      <c r="BF124">
        <v>0</v>
      </c>
      <c r="BG124">
        <v>24.98</v>
      </c>
      <c r="BH124">
        <v>0.97027625110051341</v>
      </c>
      <c r="BI124">
        <v>3.1640058830593962</v>
      </c>
      <c r="BJ124">
        <v>2.1360203716533985</v>
      </c>
      <c r="BK124">
        <v>0.39289362064078387</v>
      </c>
      <c r="BL124">
        <v>1.0913711684466217E-3</v>
      </c>
      <c r="BP124" s="51">
        <f t="shared" si="39"/>
        <v>0.97056682810125339</v>
      </c>
      <c r="BQ124" s="51">
        <f t="shared" si="40"/>
        <v>5.8086350574712661E-2</v>
      </c>
      <c r="BR124" s="51">
        <f t="shared" si="41"/>
        <v>0.40225418604153756</v>
      </c>
      <c r="BS124" s="51">
        <f t="shared" si="42"/>
        <v>0.42704364932622263</v>
      </c>
      <c r="BT124" s="51">
        <f t="shared" si="43"/>
        <v>1.1173727390042709E-3</v>
      </c>
      <c r="BU124" s="51">
        <f t="shared" si="43"/>
        <v>1.1862323592395072E-3</v>
      </c>
    </row>
    <row r="125" spans="1:73" x14ac:dyDescent="0.25">
      <c r="A125" s="21">
        <v>43734.44027777778</v>
      </c>
      <c r="B125" s="17">
        <v>294005</v>
      </c>
      <c r="C125" s="17">
        <v>13.47</v>
      </c>
      <c r="D125" s="17">
        <v>27.94</v>
      </c>
      <c r="E125" s="17">
        <v>618.9</v>
      </c>
      <c r="F125" s="17">
        <v>86.6</v>
      </c>
      <c r="G125" s="17">
        <v>-110.3</v>
      </c>
      <c r="H125" s="17">
        <v>-11.28</v>
      </c>
      <c r="I125" s="17">
        <v>30.39</v>
      </c>
      <c r="J125" s="17">
        <v>303.5</v>
      </c>
      <c r="K125" s="17">
        <v>532.29999999999995</v>
      </c>
      <c r="L125" s="17">
        <v>-99</v>
      </c>
      <c r="M125" s="17">
        <v>0.14000000000000001</v>
      </c>
      <c r="N125" s="50">
        <v>508.6</v>
      </c>
      <c r="O125" s="17">
        <v>75.34</v>
      </c>
      <c r="P125" s="17">
        <v>433.3</v>
      </c>
      <c r="Q125" s="17">
        <v>371.1</v>
      </c>
      <c r="R125" s="17">
        <v>470.1</v>
      </c>
      <c r="S125" s="17">
        <v>24.13</v>
      </c>
      <c r="T125" s="17">
        <v>68.180000000000007</v>
      </c>
      <c r="U125" s="17">
        <v>1.27</v>
      </c>
      <c r="V125" s="17">
        <v>342.5</v>
      </c>
      <c r="W125" s="17">
        <v>25.3</v>
      </c>
      <c r="X125" s="17">
        <v>0.60199999999999998</v>
      </c>
      <c r="Y125" s="17">
        <v>6.023428</v>
      </c>
      <c r="Z125" s="7">
        <f t="shared" si="22"/>
        <v>24.715</v>
      </c>
      <c r="AA125" s="7">
        <f t="shared" si="36"/>
        <v>297.86499999999995</v>
      </c>
      <c r="AB125" s="2">
        <f t="shared" si="23"/>
        <v>501.30900000000003</v>
      </c>
      <c r="AC125" s="42">
        <f t="shared" si="24"/>
        <v>3.3161746583040723</v>
      </c>
      <c r="AD125" s="42">
        <f t="shared" si="25"/>
        <v>2.2609678820317169</v>
      </c>
      <c r="AE125" s="42">
        <f t="shared" si="26"/>
        <v>0.8558699140942797</v>
      </c>
      <c r="AF125" s="42">
        <f t="shared" si="27"/>
        <v>382.00471245058134</v>
      </c>
      <c r="AG125" s="42">
        <f t="shared" si="28"/>
        <v>366.72452395255806</v>
      </c>
      <c r="AH125" s="6">
        <f t="shared" si="29"/>
        <v>356.25600000000003</v>
      </c>
      <c r="AI125" s="4">
        <v>25.670820851733801</v>
      </c>
      <c r="AJ125" s="4">
        <f t="shared" si="37"/>
        <v>298.8208208517338</v>
      </c>
      <c r="AK125" s="8">
        <f t="shared" si="30"/>
        <v>0.20576001914563696</v>
      </c>
      <c r="AL125" s="8">
        <f t="shared" si="31"/>
        <v>434.2106049374031</v>
      </c>
      <c r="AM125" s="8">
        <f t="shared" si="32"/>
        <v>2.8064184247898605</v>
      </c>
      <c r="AN125" s="8">
        <f t="shared" si="33"/>
        <v>78.139280546405516</v>
      </c>
      <c r="AO125" s="22">
        <f t="shared" si="34"/>
        <v>7.8652876477642922E-3</v>
      </c>
      <c r="AP125" s="22">
        <f t="shared" si="35"/>
        <v>7.8029568799510632E-2</v>
      </c>
      <c r="AQ125" s="19">
        <f t="shared" si="38"/>
        <v>7.8029568799510632E-2</v>
      </c>
      <c r="AX125">
        <v>0.18590612168097115</v>
      </c>
      <c r="AY125">
        <v>53.353448275862071</v>
      </c>
      <c r="AZ125">
        <v>2.2230603448275863</v>
      </c>
      <c r="BA125">
        <v>1.800678879310345</v>
      </c>
      <c r="BB125">
        <v>8.5344827586206904</v>
      </c>
      <c r="BC125">
        <v>0.3556034482758621</v>
      </c>
      <c r="BD125">
        <v>1.4450754310344829</v>
      </c>
      <c r="BE125">
        <v>0.14450754310344829</v>
      </c>
      <c r="BF125">
        <v>0</v>
      </c>
      <c r="BG125">
        <v>24.715</v>
      </c>
      <c r="BH125">
        <v>1.4582850164469257</v>
      </c>
      <c r="BI125">
        <v>3.1143975306524827</v>
      </c>
      <c r="BJ125">
        <v>2.1233962363988628</v>
      </c>
      <c r="BK125">
        <v>0.38773272062993253</v>
      </c>
      <c r="BL125">
        <v>1.077035335083146E-3</v>
      </c>
      <c r="BP125" s="51">
        <f t="shared" si="39"/>
        <v>1.458721741643304</v>
      </c>
      <c r="BQ125" s="51">
        <f t="shared" si="40"/>
        <v>5.7803017241379318E-2</v>
      </c>
      <c r="BR125" s="51">
        <f t="shared" si="41"/>
        <v>0.40135441207027711</v>
      </c>
      <c r="BS125" s="51">
        <f t="shared" si="42"/>
        <v>0.42522660001948559</v>
      </c>
      <c r="BT125" s="51">
        <f t="shared" si="43"/>
        <v>1.1148733668618809E-3</v>
      </c>
      <c r="BU125" s="51">
        <f t="shared" si="43"/>
        <v>1.1811850000541266E-3</v>
      </c>
    </row>
    <row r="126" spans="1:73" x14ac:dyDescent="0.25">
      <c r="A126" s="21">
        <v>43734.44027777778</v>
      </c>
      <c r="B126" s="17">
        <v>294006</v>
      </c>
      <c r="C126" s="17">
        <v>13.46</v>
      </c>
      <c r="D126" s="17">
        <v>27.95</v>
      </c>
      <c r="E126" s="17">
        <v>609.1</v>
      </c>
      <c r="F126" s="17">
        <v>84.9</v>
      </c>
      <c r="G126" s="17">
        <v>-110.6</v>
      </c>
      <c r="H126" s="17">
        <v>-10.96</v>
      </c>
      <c r="I126" s="17">
        <v>30.39</v>
      </c>
      <c r="J126" s="17">
        <v>303.5</v>
      </c>
      <c r="K126" s="17">
        <v>524.20000000000005</v>
      </c>
      <c r="L126" s="17">
        <v>-99.6</v>
      </c>
      <c r="M126" s="17">
        <v>0.13900000000000001</v>
      </c>
      <c r="N126" s="50">
        <v>498.5</v>
      </c>
      <c r="O126" s="17">
        <v>73.91</v>
      </c>
      <c r="P126" s="17">
        <v>424.6</v>
      </c>
      <c r="Q126" s="17">
        <v>370.8</v>
      </c>
      <c r="R126" s="17">
        <v>470.4</v>
      </c>
      <c r="S126" s="17">
        <v>24.13</v>
      </c>
      <c r="T126" s="17">
        <v>67.03</v>
      </c>
      <c r="U126" s="17">
        <v>0.65500000000000003</v>
      </c>
      <c r="V126" s="17">
        <v>333</v>
      </c>
      <c r="W126" s="17">
        <v>25.25</v>
      </c>
      <c r="X126" s="17">
        <v>0.59299999999999997</v>
      </c>
      <c r="Y126" s="17">
        <v>5.9274750000000003</v>
      </c>
      <c r="Z126" s="7">
        <f t="shared" si="22"/>
        <v>24.689999999999998</v>
      </c>
      <c r="AA126" s="7">
        <f t="shared" si="36"/>
        <v>297.83999999999997</v>
      </c>
      <c r="AB126" s="2">
        <f t="shared" si="23"/>
        <v>493.37100000000004</v>
      </c>
      <c r="AC126" s="42">
        <f t="shared" si="24"/>
        <v>3.4239120290156499</v>
      </c>
      <c r="AD126" s="42">
        <f t="shared" si="25"/>
        <v>2.2950482330491901</v>
      </c>
      <c r="AE126" s="42">
        <f t="shared" si="26"/>
        <v>0.85771322098554592</v>
      </c>
      <c r="AF126" s="42">
        <f t="shared" si="27"/>
        <v>382.69893723311134</v>
      </c>
      <c r="AG126" s="42">
        <f t="shared" si="28"/>
        <v>367.39097974378689</v>
      </c>
      <c r="AH126" s="6">
        <f t="shared" si="29"/>
        <v>355.96800000000002</v>
      </c>
      <c r="AI126" s="4">
        <v>26.156743629343801</v>
      </c>
      <c r="AJ126" s="4">
        <f t="shared" si="37"/>
        <v>299.30674362934377</v>
      </c>
      <c r="AK126" s="8">
        <f t="shared" si="30"/>
        <v>0.20570821478374685</v>
      </c>
      <c r="AL126" s="8">
        <f t="shared" si="31"/>
        <v>437.12692220341</v>
      </c>
      <c r="AM126" s="8">
        <f t="shared" si="32"/>
        <v>2.015446213000982</v>
      </c>
      <c r="AN126" s="8">
        <f t="shared" si="33"/>
        <v>86.112442479040368</v>
      </c>
      <c r="AO126" s="22">
        <f t="shared" si="34"/>
        <v>7.4297657482296168E-3</v>
      </c>
      <c r="AP126" s="22">
        <f t="shared" si="35"/>
        <v>7.3708864008364891E-2</v>
      </c>
      <c r="AQ126" s="19">
        <f t="shared" si="38"/>
        <v>7.3708864008364891E-2</v>
      </c>
      <c r="AX126">
        <v>0.18566428903714688</v>
      </c>
      <c r="AY126">
        <v>52.508620689655174</v>
      </c>
      <c r="AZ126">
        <v>2.1878591954022988</v>
      </c>
      <c r="BA126">
        <v>1.772165948275862</v>
      </c>
      <c r="BB126">
        <v>8.5862068965517206</v>
      </c>
      <c r="BC126">
        <v>0.35775862068965503</v>
      </c>
      <c r="BD126">
        <v>1.414407327586207</v>
      </c>
      <c r="BE126">
        <v>0.14144073275862071</v>
      </c>
      <c r="BF126">
        <v>0</v>
      </c>
      <c r="BG126">
        <v>24.689999999999998</v>
      </c>
      <c r="BH126">
        <v>0.7521076265927058</v>
      </c>
      <c r="BI126">
        <v>3.1097527072615385</v>
      </c>
      <c r="BJ126">
        <v>2.0844672396774091</v>
      </c>
      <c r="BK126">
        <v>0.38213357886333449</v>
      </c>
      <c r="BL126">
        <v>1.0614821635092624E-3</v>
      </c>
      <c r="BP126" s="51">
        <f t="shared" si="39"/>
        <v>0.75233286675304267</v>
      </c>
      <c r="BQ126" s="51">
        <f t="shared" si="40"/>
        <v>5.6576293103448284E-2</v>
      </c>
      <c r="BR126" s="51">
        <f t="shared" si="41"/>
        <v>0.38935920241713673</v>
      </c>
      <c r="BS126" s="51">
        <f t="shared" si="42"/>
        <v>0.4137100606239339</v>
      </c>
      <c r="BT126" s="51">
        <f t="shared" si="43"/>
        <v>1.0815533400476021E-3</v>
      </c>
      <c r="BU126" s="51">
        <f t="shared" si="43"/>
        <v>1.1491946128442609E-3</v>
      </c>
    </row>
    <row r="127" spans="1:73" x14ac:dyDescent="0.25">
      <c r="A127" s="21">
        <v>43734.44027777778</v>
      </c>
      <c r="B127" s="17">
        <v>294007</v>
      </c>
      <c r="C127" s="17">
        <v>13.46</v>
      </c>
      <c r="D127" s="17">
        <v>27.96</v>
      </c>
      <c r="E127" s="17">
        <v>615.79999999999995</v>
      </c>
      <c r="F127" s="17">
        <v>85.7</v>
      </c>
      <c r="G127" s="17">
        <v>-110.3</v>
      </c>
      <c r="H127" s="17">
        <v>-10.130000000000001</v>
      </c>
      <c r="I127" s="17">
        <v>30.39</v>
      </c>
      <c r="J127" s="17">
        <v>303.5</v>
      </c>
      <c r="K127" s="17">
        <v>530</v>
      </c>
      <c r="L127" s="17">
        <v>-100.1</v>
      </c>
      <c r="M127" s="17">
        <v>0.13900000000000001</v>
      </c>
      <c r="N127" s="50">
        <v>505.5</v>
      </c>
      <c r="O127" s="17">
        <v>75.61</v>
      </c>
      <c r="P127" s="17">
        <v>429.9</v>
      </c>
      <c r="Q127" s="17">
        <v>371.1</v>
      </c>
      <c r="R127" s="17">
        <v>471.2</v>
      </c>
      <c r="S127" s="17">
        <v>24.14</v>
      </c>
      <c r="T127" s="17">
        <v>67.97</v>
      </c>
      <c r="U127" s="17">
        <v>1.04</v>
      </c>
      <c r="V127" s="17">
        <v>336</v>
      </c>
      <c r="W127" s="17">
        <v>25.5</v>
      </c>
      <c r="X127" s="17">
        <v>0.6</v>
      </c>
      <c r="Y127" s="17">
        <v>5.9960449999999996</v>
      </c>
      <c r="Z127" s="7">
        <f t="shared" si="22"/>
        <v>24.82</v>
      </c>
      <c r="AA127" s="7">
        <f t="shared" si="36"/>
        <v>297.96999999999997</v>
      </c>
      <c r="AB127" s="2">
        <f t="shared" si="23"/>
        <v>498.798</v>
      </c>
      <c r="AC127" s="42">
        <f t="shared" si="24"/>
        <v>3.2374864822459597</v>
      </c>
      <c r="AD127" s="42">
        <f t="shared" si="25"/>
        <v>2.2005195619825786</v>
      </c>
      <c r="AE127" s="42">
        <f t="shared" si="26"/>
        <v>0.85251667408367104</v>
      </c>
      <c r="AF127" s="42">
        <f t="shared" si="27"/>
        <v>381.0448573416059</v>
      </c>
      <c r="AG127" s="42">
        <f t="shared" si="28"/>
        <v>365.80306304794163</v>
      </c>
      <c r="AH127" s="6">
        <f t="shared" si="29"/>
        <v>356.25600000000003</v>
      </c>
      <c r="AI127" s="4">
        <v>25.313635793573901</v>
      </c>
      <c r="AJ127" s="4">
        <f t="shared" si="37"/>
        <v>298.46363579357387</v>
      </c>
      <c r="AK127" s="8">
        <f t="shared" si="30"/>
        <v>0.20597769244178354</v>
      </c>
      <c r="AL127" s="8">
        <f t="shared" si="31"/>
        <v>432.04798861895938</v>
      </c>
      <c r="AM127" s="8">
        <f t="shared" si="32"/>
        <v>2.5396111907140435</v>
      </c>
      <c r="AN127" s="8">
        <f t="shared" si="33"/>
        <v>36.518620167535964</v>
      </c>
      <c r="AO127" s="22">
        <f t="shared" si="34"/>
        <v>8.8056240190655076E-3</v>
      </c>
      <c r="AP127" s="22">
        <f t="shared" si="35"/>
        <v>8.7358412811971764E-2</v>
      </c>
      <c r="AQ127" s="19">
        <f t="shared" si="38"/>
        <v>8.7358412811971764E-2</v>
      </c>
      <c r="AX127">
        <v>0.18692471931640231</v>
      </c>
      <c r="AY127">
        <v>53.086206896551722</v>
      </c>
      <c r="AZ127">
        <v>2.2119252873563218</v>
      </c>
      <c r="BA127">
        <v>1.7916594827586207</v>
      </c>
      <c r="BB127">
        <v>8.6293103448275836</v>
      </c>
      <c r="BC127">
        <v>0.35955459770114934</v>
      </c>
      <c r="BD127">
        <v>1.4321048850574714</v>
      </c>
      <c r="BE127">
        <v>0.14321048850574714</v>
      </c>
      <c r="BF127">
        <v>0</v>
      </c>
      <c r="BG127">
        <v>24.82</v>
      </c>
      <c r="BH127">
        <v>1.1941861552006321</v>
      </c>
      <c r="BI127">
        <v>3.1339719255299401</v>
      </c>
      <c r="BJ127">
        <v>2.1301607177827004</v>
      </c>
      <c r="BK127">
        <v>0.38605482747997638</v>
      </c>
      <c r="BL127">
        <v>1.072374520777712E-3</v>
      </c>
      <c r="BP127" s="51">
        <f t="shared" si="39"/>
        <v>1.194543788432312</v>
      </c>
      <c r="BQ127" s="51">
        <f t="shared" si="40"/>
        <v>5.7284195402298857E-2</v>
      </c>
      <c r="BR127" s="51">
        <f t="shared" si="41"/>
        <v>0.39729155332038996</v>
      </c>
      <c r="BS127" s="51">
        <f t="shared" si="42"/>
        <v>0.42135762268860544</v>
      </c>
      <c r="BT127" s="51">
        <f t="shared" si="43"/>
        <v>1.1035876481121944E-3</v>
      </c>
      <c r="BU127" s="51">
        <f t="shared" si="43"/>
        <v>1.1704378408016818E-3</v>
      </c>
    </row>
    <row r="128" spans="1:73" x14ac:dyDescent="0.25">
      <c r="A128" s="21">
        <v>43734.44027777778</v>
      </c>
      <c r="B128" s="17">
        <v>294008</v>
      </c>
      <c r="C128" s="17">
        <v>13.46</v>
      </c>
      <c r="D128" s="17">
        <v>27.96</v>
      </c>
      <c r="E128" s="17">
        <v>606.79999999999995</v>
      </c>
      <c r="F128" s="17">
        <v>84.2</v>
      </c>
      <c r="G128" s="17">
        <v>-110.4</v>
      </c>
      <c r="H128" s="17">
        <v>-10.4</v>
      </c>
      <c r="I128" s="17">
        <v>30.4</v>
      </c>
      <c r="J128" s="17">
        <v>303.60000000000002</v>
      </c>
      <c r="K128" s="17">
        <v>522.5</v>
      </c>
      <c r="L128" s="17">
        <v>-100</v>
      </c>
      <c r="M128" s="17">
        <v>0.13900000000000001</v>
      </c>
      <c r="N128" s="50">
        <v>496.3</v>
      </c>
      <c r="O128" s="17">
        <v>73.84</v>
      </c>
      <c r="P128" s="17">
        <v>422.5</v>
      </c>
      <c r="Q128" s="17">
        <v>371</v>
      </c>
      <c r="R128" s="17">
        <v>471</v>
      </c>
      <c r="S128" s="17">
        <v>24.15</v>
      </c>
      <c r="T128" s="17">
        <v>68.14</v>
      </c>
      <c r="U128" s="17">
        <v>0.67500000000000004</v>
      </c>
      <c r="V128" s="17">
        <v>323.5</v>
      </c>
      <c r="W128" s="17">
        <v>25.9</v>
      </c>
      <c r="X128" s="17">
        <v>0.59</v>
      </c>
      <c r="Y128" s="17">
        <v>5.8961560000000004</v>
      </c>
      <c r="Z128" s="7">
        <f t="shared" si="22"/>
        <v>25.024999999999999</v>
      </c>
      <c r="AA128" s="7">
        <f t="shared" si="36"/>
        <v>298.17499999999995</v>
      </c>
      <c r="AB128" s="2">
        <f t="shared" si="23"/>
        <v>491.50799999999998</v>
      </c>
      <c r="AC128" s="42">
        <f t="shared" si="24"/>
        <v>3.4959525424566698</v>
      </c>
      <c r="AD128" s="42">
        <f t="shared" si="25"/>
        <v>2.3821420624299749</v>
      </c>
      <c r="AE128" s="42">
        <f t="shared" si="26"/>
        <v>0.86215516906601541</v>
      </c>
      <c r="AF128" s="42">
        <f t="shared" si="27"/>
        <v>386.41449309517861</v>
      </c>
      <c r="AG128" s="42">
        <f t="shared" si="28"/>
        <v>370.95791337137143</v>
      </c>
      <c r="AH128" s="6">
        <f t="shared" si="29"/>
        <v>356.15999999999997</v>
      </c>
      <c r="AI128" s="4">
        <v>26.506419607775499</v>
      </c>
      <c r="AJ128" s="4">
        <f t="shared" si="37"/>
        <v>299.65641960777549</v>
      </c>
      <c r="AK128" s="8">
        <f t="shared" si="30"/>
        <v>0.20640311598338495</v>
      </c>
      <c r="AL128" s="8">
        <f t="shared" si="31"/>
        <v>439.17522348786207</v>
      </c>
      <c r="AM128" s="8">
        <f t="shared" si="32"/>
        <v>2.0459850164407367</v>
      </c>
      <c r="AN128" s="8">
        <f t="shared" si="33"/>
        <v>88.291932398211628</v>
      </c>
      <c r="AO128" s="22">
        <f t="shared" si="34"/>
        <v>7.2953692874731923E-3</v>
      </c>
      <c r="AP128" s="22">
        <f t="shared" si="35"/>
        <v>7.2375550040631634E-2</v>
      </c>
      <c r="AQ128" s="19">
        <f t="shared" si="38"/>
        <v>7.2375550040631634E-2</v>
      </c>
      <c r="AX128">
        <v>0.18892696643310114</v>
      </c>
      <c r="AY128">
        <v>52.310344827586206</v>
      </c>
      <c r="AZ128">
        <v>2.1795977011494254</v>
      </c>
      <c r="BA128">
        <v>1.7654741379310348</v>
      </c>
      <c r="BB128">
        <v>8.6206896551724146</v>
      </c>
      <c r="BC128">
        <v>0.35919540229885061</v>
      </c>
      <c r="BD128">
        <v>1.4062787356321842</v>
      </c>
      <c r="BE128">
        <v>0.14062787356321843</v>
      </c>
      <c r="BF128">
        <v>0</v>
      </c>
      <c r="BG128">
        <v>25.024999999999999</v>
      </c>
      <c r="BH128">
        <v>0.77507274496194867</v>
      </c>
      <c r="BI128">
        <v>3.1724980238233726</v>
      </c>
      <c r="BJ128">
        <v>2.1617401534332461</v>
      </c>
      <c r="BK128">
        <v>0.38132675199711463</v>
      </c>
      <c r="BL128">
        <v>1.0592409777697629E-3</v>
      </c>
      <c r="BP128" s="51">
        <f t="shared" si="39"/>
        <v>0.77530486268443333</v>
      </c>
      <c r="BQ128" s="51">
        <f t="shared" si="40"/>
        <v>5.6251149425287368E-2</v>
      </c>
      <c r="BR128" s="51">
        <f t="shared" si="41"/>
        <v>0.38865644310289205</v>
      </c>
      <c r="BS128" s="51">
        <f t="shared" si="42"/>
        <v>0.41295879320172868</v>
      </c>
      <c r="BT128" s="51">
        <f t="shared" si="43"/>
        <v>1.0796012308413668E-3</v>
      </c>
      <c r="BU128" s="51">
        <f t="shared" si="43"/>
        <v>1.1471077588936908E-3</v>
      </c>
    </row>
    <row r="129" spans="1:73" x14ac:dyDescent="0.25">
      <c r="A129" s="21">
        <v>43734.44027777778</v>
      </c>
      <c r="B129" s="17">
        <v>294009</v>
      </c>
      <c r="C129" s="17">
        <v>13.46</v>
      </c>
      <c r="D129" s="17">
        <v>27.97</v>
      </c>
      <c r="E129" s="17">
        <v>613.20000000000005</v>
      </c>
      <c r="F129" s="17">
        <v>85.4</v>
      </c>
      <c r="G129" s="17">
        <v>-111.5</v>
      </c>
      <c r="H129" s="17">
        <v>-10.86</v>
      </c>
      <c r="I129" s="17">
        <v>30.41</v>
      </c>
      <c r="J129" s="17">
        <v>303.60000000000002</v>
      </c>
      <c r="K129" s="17">
        <v>527.9</v>
      </c>
      <c r="L129" s="17">
        <v>-100.6</v>
      </c>
      <c r="M129" s="17">
        <v>0.13900000000000001</v>
      </c>
      <c r="N129" s="50">
        <v>501.7</v>
      </c>
      <c r="O129" s="17">
        <v>74.5</v>
      </c>
      <c r="P129" s="17">
        <v>427.2</v>
      </c>
      <c r="Q129" s="17">
        <v>370</v>
      </c>
      <c r="R129" s="17">
        <v>470.6</v>
      </c>
      <c r="S129" s="17">
        <v>24.17</v>
      </c>
      <c r="T129" s="17">
        <v>68.77</v>
      </c>
      <c r="U129" s="17">
        <v>0.48</v>
      </c>
      <c r="V129" s="17">
        <v>337.5</v>
      </c>
      <c r="W129" s="17">
        <v>26.15</v>
      </c>
      <c r="X129" s="17">
        <v>0.59699999999999998</v>
      </c>
      <c r="Y129" s="17">
        <v>5.9691029999999996</v>
      </c>
      <c r="Z129" s="7">
        <f t="shared" si="22"/>
        <v>25.16</v>
      </c>
      <c r="AA129" s="7">
        <f t="shared" si="36"/>
        <v>298.31</v>
      </c>
      <c r="AB129" s="2">
        <f t="shared" si="23"/>
        <v>496.69200000000006</v>
      </c>
      <c r="AC129" s="42">
        <f t="shared" si="24"/>
        <v>3.3793125669546327</v>
      </c>
      <c r="AD129" s="42">
        <f t="shared" si="25"/>
        <v>2.3239532522947006</v>
      </c>
      <c r="AE129" s="42">
        <f t="shared" si="26"/>
        <v>0.85905598170185393</v>
      </c>
      <c r="AF129" s="42">
        <f t="shared" si="27"/>
        <v>385.72321106905014</v>
      </c>
      <c r="AG129" s="42">
        <f t="shared" si="28"/>
        <v>370.29428262628812</v>
      </c>
      <c r="AH129" s="6">
        <f t="shared" si="29"/>
        <v>355.2</v>
      </c>
      <c r="AI129" s="4">
        <v>26.000062596781198</v>
      </c>
      <c r="AJ129" s="4">
        <f t="shared" si="37"/>
        <v>299.1500625967812</v>
      </c>
      <c r="AK129" s="8">
        <f t="shared" si="30"/>
        <v>0.2066835925990978</v>
      </c>
      <c r="AL129" s="8">
        <f t="shared" si="31"/>
        <v>436.10566571161706</v>
      </c>
      <c r="AM129" s="8">
        <f t="shared" si="32"/>
        <v>1.7253260561412733</v>
      </c>
      <c r="AN129" s="8">
        <f t="shared" si="33"/>
        <v>42.220494368784685</v>
      </c>
      <c r="AO129" s="22">
        <f t="shared" si="34"/>
        <v>8.5112228949306354E-3</v>
      </c>
      <c r="AP129" s="22">
        <f t="shared" si="35"/>
        <v>8.4437732247051145E-2</v>
      </c>
      <c r="AQ129" s="19">
        <f t="shared" si="38"/>
        <v>8.4437732247051145E-2</v>
      </c>
      <c r="AX129">
        <v>0.19025536137365232</v>
      </c>
      <c r="AY129">
        <v>52.862068965517246</v>
      </c>
      <c r="AZ129">
        <v>2.202586206896552</v>
      </c>
      <c r="BA129">
        <v>1.7840948275862072</v>
      </c>
      <c r="BB129">
        <v>8.6724137931034502</v>
      </c>
      <c r="BC129">
        <v>0.36135057471264376</v>
      </c>
      <c r="BD129">
        <v>1.4227442528735634</v>
      </c>
      <c r="BE129">
        <v>0.14227442528735634</v>
      </c>
      <c r="BF129">
        <v>0</v>
      </c>
      <c r="BG129">
        <v>25.16</v>
      </c>
      <c r="BH129">
        <v>0.55116284086183009</v>
      </c>
      <c r="BI129">
        <v>3.1980938107547501</v>
      </c>
      <c r="BJ129">
        <v>2.1993291136560416</v>
      </c>
      <c r="BK129">
        <v>0.3862891418661375</v>
      </c>
      <c r="BL129">
        <v>1.0730253940726042E-3</v>
      </c>
      <c r="BP129" s="51">
        <f t="shared" si="39"/>
        <v>0.5513279023533747</v>
      </c>
      <c r="BQ129" s="51">
        <f t="shared" si="40"/>
        <v>5.690977011494254E-2</v>
      </c>
      <c r="BR129" s="51">
        <f t="shared" si="41"/>
        <v>0.39161359824712422</v>
      </c>
      <c r="BS129" s="51">
        <f t="shared" si="42"/>
        <v>0.41658220236779669</v>
      </c>
      <c r="BT129" s="51">
        <f t="shared" si="43"/>
        <v>1.0878155506864561E-3</v>
      </c>
      <c r="BU129" s="51">
        <f t="shared" si="43"/>
        <v>1.1571727843549908E-3</v>
      </c>
    </row>
    <row r="130" spans="1:73" x14ac:dyDescent="0.25">
      <c r="A130" s="21">
        <v>43734.44027777778</v>
      </c>
      <c r="B130" s="17">
        <v>294010</v>
      </c>
      <c r="C130" s="17">
        <v>13.46</v>
      </c>
      <c r="D130" s="17">
        <v>27.98</v>
      </c>
      <c r="E130" s="17">
        <v>615.70000000000005</v>
      </c>
      <c r="F130" s="17">
        <v>85.9</v>
      </c>
      <c r="G130" s="17">
        <v>-111.3</v>
      </c>
      <c r="H130" s="17">
        <v>-10.32</v>
      </c>
      <c r="I130" s="17">
        <v>30.43</v>
      </c>
      <c r="J130" s="17">
        <v>303.60000000000002</v>
      </c>
      <c r="K130" s="17">
        <v>529.70000000000005</v>
      </c>
      <c r="L130" s="17">
        <v>-101</v>
      </c>
      <c r="M130" s="17">
        <v>0.14000000000000001</v>
      </c>
      <c r="N130" s="50">
        <v>504.4</v>
      </c>
      <c r="O130" s="17">
        <v>75.61</v>
      </c>
      <c r="P130" s="17">
        <v>428.8</v>
      </c>
      <c r="Q130" s="17">
        <v>370.3</v>
      </c>
      <c r="R130" s="17">
        <v>471.3</v>
      </c>
      <c r="S130" s="17">
        <v>24.19</v>
      </c>
      <c r="T130" s="17">
        <v>69.05</v>
      </c>
      <c r="U130" s="17">
        <v>0.5</v>
      </c>
      <c r="V130" s="17">
        <v>311.5</v>
      </c>
      <c r="W130" s="17">
        <v>26.1</v>
      </c>
      <c r="X130" s="17">
        <v>0.59799999999999998</v>
      </c>
      <c r="Y130" s="17">
        <v>5.9848280000000003</v>
      </c>
      <c r="Z130" s="7">
        <f t="shared" si="22"/>
        <v>25.145000000000003</v>
      </c>
      <c r="AA130" s="7">
        <f t="shared" si="36"/>
        <v>298.29499999999996</v>
      </c>
      <c r="AB130" s="2">
        <f t="shared" si="23"/>
        <v>498.71700000000004</v>
      </c>
      <c r="AC130" s="42">
        <f t="shared" si="24"/>
        <v>3.361896982772099</v>
      </c>
      <c r="AD130" s="42">
        <f t="shared" si="25"/>
        <v>2.3213898666041342</v>
      </c>
      <c r="AE130" s="42">
        <f t="shared" si="26"/>
        <v>0.85892659237373636</v>
      </c>
      <c r="AF130" s="42">
        <f t="shared" si="27"/>
        <v>385.58755004506389</v>
      </c>
      <c r="AG130" s="42">
        <f t="shared" si="28"/>
        <v>370.16404804326135</v>
      </c>
      <c r="AH130" s="6">
        <f t="shared" si="29"/>
        <v>355.488</v>
      </c>
      <c r="AI130" s="4">
        <v>25.919644529452899</v>
      </c>
      <c r="AJ130" s="4">
        <f t="shared" si="37"/>
        <v>299.06964452945289</v>
      </c>
      <c r="AK130" s="8">
        <f t="shared" si="30"/>
        <v>0.20665241599086412</v>
      </c>
      <c r="AL130" s="8">
        <f t="shared" si="31"/>
        <v>435.62440865467926</v>
      </c>
      <c r="AM130" s="8">
        <f t="shared" si="32"/>
        <v>1.7609035322810842</v>
      </c>
      <c r="AN130" s="8">
        <f t="shared" si="33"/>
        <v>39.735484014563362</v>
      </c>
      <c r="AO130" s="22">
        <f t="shared" si="34"/>
        <v>8.6315042934332117E-3</v>
      </c>
      <c r="AP130" s="22">
        <f t="shared" si="35"/>
        <v>8.5631014181555609E-2</v>
      </c>
      <c r="AQ130" s="19">
        <f t="shared" si="38"/>
        <v>8.5631014181555609E-2</v>
      </c>
      <c r="AX130">
        <v>0.19010737452453733</v>
      </c>
      <c r="AY130">
        <v>53.077586206896555</v>
      </c>
      <c r="AZ130">
        <v>2.211566091954023</v>
      </c>
      <c r="BA130">
        <v>1.7913685344827588</v>
      </c>
      <c r="BB130">
        <v>8.7068965517241388</v>
      </c>
      <c r="BC130">
        <v>0.36278735632183912</v>
      </c>
      <c r="BD130">
        <v>1.4285811781609197</v>
      </c>
      <c r="BE130">
        <v>0.14285811781609198</v>
      </c>
      <c r="BF130">
        <v>0</v>
      </c>
      <c r="BG130">
        <v>25.145000000000003</v>
      </c>
      <c r="BH130">
        <v>0.57412795923107307</v>
      </c>
      <c r="BI130">
        <v>3.1952409713193783</v>
      </c>
      <c r="BJ130">
        <v>2.2063138906960309</v>
      </c>
      <c r="BK130">
        <v>0.38751317933128981</v>
      </c>
      <c r="BL130">
        <v>1.0764254981424717E-3</v>
      </c>
      <c r="BP130" s="51">
        <f t="shared" si="39"/>
        <v>0.57429989828476535</v>
      </c>
      <c r="BQ130" s="51">
        <f t="shared" si="40"/>
        <v>5.7143247126436786E-2</v>
      </c>
      <c r="BR130" s="51">
        <f t="shared" si="41"/>
        <v>0.3930724304829038</v>
      </c>
      <c r="BS130" s="51">
        <f t="shared" si="42"/>
        <v>0.41810342348023866</v>
      </c>
      <c r="BT130" s="51">
        <f t="shared" si="43"/>
        <v>1.0918678624525105E-3</v>
      </c>
      <c r="BU130" s="51">
        <f t="shared" si="43"/>
        <v>1.1613983985562185E-3</v>
      </c>
    </row>
    <row r="131" spans="1:73" x14ac:dyDescent="0.25">
      <c r="A131" s="21">
        <v>43734.440972222219</v>
      </c>
      <c r="B131" s="17">
        <v>294011</v>
      </c>
      <c r="C131" s="17">
        <v>13.46</v>
      </c>
      <c r="D131" s="17">
        <v>27.99</v>
      </c>
      <c r="E131" s="17">
        <v>616.1</v>
      </c>
      <c r="F131" s="17">
        <v>86.2</v>
      </c>
      <c r="G131" s="17">
        <v>-111.4</v>
      </c>
      <c r="H131" s="17">
        <v>-11.55</v>
      </c>
      <c r="I131" s="17">
        <v>30.45</v>
      </c>
      <c r="J131" s="17">
        <v>303.60000000000002</v>
      </c>
      <c r="K131" s="17">
        <v>529.9</v>
      </c>
      <c r="L131" s="17">
        <v>-99.8</v>
      </c>
      <c r="M131" s="17">
        <v>0.14000000000000001</v>
      </c>
      <c r="N131" s="50">
        <v>504.8</v>
      </c>
      <c r="O131" s="17">
        <v>74.69</v>
      </c>
      <c r="P131" s="17">
        <v>430.1</v>
      </c>
      <c r="Q131" s="17">
        <v>370.4</v>
      </c>
      <c r="R131" s="17">
        <v>470.2</v>
      </c>
      <c r="S131" s="17">
        <v>24.22</v>
      </c>
      <c r="T131" s="17">
        <v>66.430000000000007</v>
      </c>
      <c r="U131" s="17">
        <v>0.64500000000000002</v>
      </c>
      <c r="V131" s="17">
        <v>134.5</v>
      </c>
      <c r="W131" s="17">
        <v>25.8</v>
      </c>
      <c r="X131" s="17">
        <v>0.59899999999999998</v>
      </c>
      <c r="Y131" s="17">
        <v>5.993366</v>
      </c>
      <c r="Z131" s="7">
        <f t="shared" si="22"/>
        <v>25.009999999999998</v>
      </c>
      <c r="AA131" s="7">
        <f t="shared" si="36"/>
        <v>298.15999999999997</v>
      </c>
      <c r="AB131" s="2">
        <f t="shared" si="23"/>
        <v>499.04100000000005</v>
      </c>
      <c r="AC131" s="42">
        <f t="shared" si="24"/>
        <v>3.4437624620054086</v>
      </c>
      <c r="AD131" s="42">
        <f t="shared" si="25"/>
        <v>2.287691403510193</v>
      </c>
      <c r="AE131" s="42">
        <f t="shared" si="26"/>
        <v>0.85718787554910369</v>
      </c>
      <c r="AF131" s="42">
        <f t="shared" si="27"/>
        <v>384.11086994832908</v>
      </c>
      <c r="AG131" s="42">
        <f t="shared" si="28"/>
        <v>368.74643515039588</v>
      </c>
      <c r="AH131" s="6">
        <f t="shared" si="29"/>
        <v>355.58399999999995</v>
      </c>
      <c r="AI131" s="4">
        <v>26.275008872395102</v>
      </c>
      <c r="AJ131" s="4">
        <f t="shared" si="37"/>
        <v>299.4250088723951</v>
      </c>
      <c r="AK131" s="8">
        <f t="shared" si="30"/>
        <v>0.20637196758738383</v>
      </c>
      <c r="AL131" s="8">
        <f t="shared" si="31"/>
        <v>437.78632740988911</v>
      </c>
      <c r="AM131" s="8">
        <f t="shared" si="32"/>
        <v>2.0000019531240465</v>
      </c>
      <c r="AN131" s="8">
        <f t="shared" si="33"/>
        <v>73.699488877791865</v>
      </c>
      <c r="AO131" s="22">
        <f t="shared" si="34"/>
        <v>7.8179902027141427E-3</v>
      </c>
      <c r="AP131" s="22">
        <f t="shared" si="35"/>
        <v>7.756034257310164E-2</v>
      </c>
      <c r="AQ131" s="19">
        <f t="shared" si="38"/>
        <v>7.756034257310164E-2</v>
      </c>
      <c r="AX131">
        <v>0.18877985050456811</v>
      </c>
      <c r="AY131">
        <v>53.112068965517246</v>
      </c>
      <c r="AZ131">
        <v>2.2130028735632186</v>
      </c>
      <c r="BA131">
        <v>1.7925323275862071</v>
      </c>
      <c r="BB131">
        <v>8.6034482758620694</v>
      </c>
      <c r="BC131">
        <v>0.35847701149425287</v>
      </c>
      <c r="BD131">
        <v>1.4340553160919542</v>
      </c>
      <c r="BE131">
        <v>0.14340553160919542</v>
      </c>
      <c r="BF131">
        <v>0</v>
      </c>
      <c r="BG131">
        <v>25.009999999999998</v>
      </c>
      <c r="BH131">
        <v>0.74062506740808431</v>
      </c>
      <c r="BI131">
        <v>3.1696651046108268</v>
      </c>
      <c r="BJ131">
        <v>2.1056085289929727</v>
      </c>
      <c r="BK131">
        <v>0.38956917211519926</v>
      </c>
      <c r="BL131">
        <v>1.0821365892088868E-3</v>
      </c>
      <c r="BP131" s="51">
        <f t="shared" si="39"/>
        <v>0.74084686878734729</v>
      </c>
      <c r="BQ131" s="51">
        <f t="shared" si="40"/>
        <v>5.7362212643678169E-2</v>
      </c>
      <c r="BR131" s="51">
        <f t="shared" si="41"/>
        <v>0.39674335832705204</v>
      </c>
      <c r="BS131" s="51">
        <f t="shared" si="42"/>
        <v>0.42157098013440486</v>
      </c>
      <c r="BT131" s="51">
        <f t="shared" si="43"/>
        <v>1.1020648842418113E-3</v>
      </c>
      <c r="BU131" s="51">
        <f t="shared" si="43"/>
        <v>1.1710305003733467E-3</v>
      </c>
    </row>
    <row r="132" spans="1:73" x14ac:dyDescent="0.25">
      <c r="A132" s="21">
        <v>43734.440972222219</v>
      </c>
      <c r="B132" s="17">
        <v>294012</v>
      </c>
      <c r="C132" s="17">
        <v>13.46</v>
      </c>
      <c r="D132" s="17">
        <v>27.99</v>
      </c>
      <c r="E132" s="17">
        <v>617</v>
      </c>
      <c r="F132" s="17">
        <v>86.7</v>
      </c>
      <c r="G132" s="17">
        <v>-110.3</v>
      </c>
      <c r="H132" s="17">
        <v>-10.33</v>
      </c>
      <c r="I132" s="17">
        <v>30.46</v>
      </c>
      <c r="J132" s="17">
        <v>303.60000000000002</v>
      </c>
      <c r="K132" s="17">
        <v>530.29999999999995</v>
      </c>
      <c r="L132" s="17">
        <v>-100</v>
      </c>
      <c r="M132" s="17">
        <v>0.14099999999999999</v>
      </c>
      <c r="N132" s="50">
        <v>506.7</v>
      </c>
      <c r="O132" s="17">
        <v>76.39</v>
      </c>
      <c r="P132" s="17">
        <v>430.3</v>
      </c>
      <c r="Q132" s="17">
        <v>371.5</v>
      </c>
      <c r="R132" s="17">
        <v>471.5</v>
      </c>
      <c r="S132" s="17">
        <v>24.23</v>
      </c>
      <c r="T132" s="17">
        <v>66.89</v>
      </c>
      <c r="U132" s="17">
        <v>0.94</v>
      </c>
      <c r="V132" s="17">
        <v>284</v>
      </c>
      <c r="W132" s="17">
        <v>25.6</v>
      </c>
      <c r="X132" s="17">
        <v>0.60099999999999998</v>
      </c>
      <c r="Y132" s="17">
        <v>6.0068979999999996</v>
      </c>
      <c r="Z132" s="7">
        <f t="shared" si="22"/>
        <v>24.914999999999999</v>
      </c>
      <c r="AA132" s="7">
        <f t="shared" si="36"/>
        <v>298.065</v>
      </c>
      <c r="AB132" s="2">
        <f t="shared" si="23"/>
        <v>499.77000000000004</v>
      </c>
      <c r="AC132" s="42">
        <f t="shared" si="24"/>
        <v>3.3892108616196186</v>
      </c>
      <c r="AD132" s="42">
        <f t="shared" si="25"/>
        <v>2.2670431453373627</v>
      </c>
      <c r="AE132" s="42">
        <f t="shared" si="26"/>
        <v>0.85611622092012596</v>
      </c>
      <c r="AF132" s="42">
        <f t="shared" si="27"/>
        <v>383.14195796544283</v>
      </c>
      <c r="AG132" s="42">
        <f t="shared" si="28"/>
        <v>367.81627964682508</v>
      </c>
      <c r="AH132" s="6">
        <f t="shared" si="29"/>
        <v>356.64</v>
      </c>
      <c r="AI132" s="4">
        <v>26.0220627338275</v>
      </c>
      <c r="AJ132" s="4">
        <f t="shared" si="37"/>
        <v>299.17206273382749</v>
      </c>
      <c r="AK132" s="8">
        <f t="shared" si="30"/>
        <v>0.20617476718242037</v>
      </c>
      <c r="AL132" s="8">
        <f t="shared" si="31"/>
        <v>436.28245915304649</v>
      </c>
      <c r="AM132" s="8">
        <f t="shared" si="32"/>
        <v>2.414429280389053</v>
      </c>
      <c r="AN132" s="8">
        <f t="shared" si="33"/>
        <v>77.86229592201019</v>
      </c>
      <c r="AO132" s="22">
        <f t="shared" si="34"/>
        <v>7.7980786181391717E-3</v>
      </c>
      <c r="AP132" s="22">
        <f t="shared" si="35"/>
        <v>7.7362804678992758E-2</v>
      </c>
      <c r="AQ132" s="19">
        <f t="shared" si="38"/>
        <v>7.7362804678992758E-2</v>
      </c>
      <c r="AX132">
        <v>0.18785035556944435</v>
      </c>
      <c r="AY132">
        <v>53.189655172413794</v>
      </c>
      <c r="AZ132">
        <v>2.2162356321839081</v>
      </c>
      <c r="BA132">
        <v>1.7951508620689656</v>
      </c>
      <c r="BB132">
        <v>8.6206896551724146</v>
      </c>
      <c r="BC132">
        <v>0.35919540229885061</v>
      </c>
      <c r="BD132">
        <v>1.435955459770115</v>
      </c>
      <c r="BE132">
        <v>0.14359554597701149</v>
      </c>
      <c r="BF132">
        <v>0</v>
      </c>
      <c r="BG132">
        <v>24.914999999999999</v>
      </c>
      <c r="BH132">
        <v>1.0793605633544172</v>
      </c>
      <c r="BI132">
        <v>3.1517744539165644</v>
      </c>
      <c r="BJ132">
        <v>2.1082219322247902</v>
      </c>
      <c r="BK132">
        <v>0.3889108801609098</v>
      </c>
      <c r="BL132">
        <v>1.0803080004469715E-3</v>
      </c>
      <c r="BP132" s="51">
        <f t="shared" si="39"/>
        <v>1.0796838087753589</v>
      </c>
      <c r="BQ132" s="51">
        <f t="shared" si="40"/>
        <v>5.7438218390804596E-2</v>
      </c>
      <c r="BR132" s="51">
        <f t="shared" si="41"/>
        <v>0.39917666214636266</v>
      </c>
      <c r="BS132" s="51">
        <f t="shared" si="42"/>
        <v>0.42350766105438448</v>
      </c>
      <c r="BT132" s="51">
        <f t="shared" si="43"/>
        <v>1.108824061517674E-3</v>
      </c>
      <c r="BU132" s="51">
        <f t="shared" si="43"/>
        <v>1.1764101695955125E-3</v>
      </c>
    </row>
    <row r="133" spans="1:73" x14ac:dyDescent="0.25">
      <c r="A133" s="21">
        <v>43734.440972222219</v>
      </c>
      <c r="B133" s="17">
        <v>294013</v>
      </c>
      <c r="C133" s="17">
        <v>13.48</v>
      </c>
      <c r="D133" s="17">
        <v>28</v>
      </c>
      <c r="E133" s="17">
        <v>617.20000000000005</v>
      </c>
      <c r="F133" s="17">
        <v>86.6</v>
      </c>
      <c r="G133" s="17">
        <v>-110.2</v>
      </c>
      <c r="H133" s="17">
        <v>-10.07</v>
      </c>
      <c r="I133" s="17">
        <v>30.46</v>
      </c>
      <c r="J133" s="17">
        <v>303.60000000000002</v>
      </c>
      <c r="K133" s="17">
        <v>530.6</v>
      </c>
      <c r="L133" s="17">
        <v>-100.2</v>
      </c>
      <c r="M133" s="17">
        <v>0.14000000000000001</v>
      </c>
      <c r="N133" s="50">
        <v>506.9</v>
      </c>
      <c r="O133" s="17">
        <v>76.5</v>
      </c>
      <c r="P133" s="17">
        <v>430.5</v>
      </c>
      <c r="Q133" s="17">
        <v>371.6</v>
      </c>
      <c r="R133" s="17">
        <v>471.7</v>
      </c>
      <c r="S133" s="17">
        <v>24.26</v>
      </c>
      <c r="T133" s="17">
        <v>67.3</v>
      </c>
      <c r="U133" s="17">
        <v>1.5149999999999999</v>
      </c>
      <c r="V133" s="17">
        <v>338</v>
      </c>
      <c r="W133" s="17">
        <v>25.4</v>
      </c>
      <c r="X133" s="17">
        <v>0.60099999999999998</v>
      </c>
      <c r="Y133" s="17">
        <v>6.012251</v>
      </c>
      <c r="Z133" s="7">
        <f t="shared" si="22"/>
        <v>24.83</v>
      </c>
      <c r="AA133" s="7">
        <f t="shared" si="36"/>
        <v>297.97999999999996</v>
      </c>
      <c r="AB133" s="2">
        <f t="shared" si="23"/>
        <v>499.93200000000007</v>
      </c>
      <c r="AC133" s="42">
        <f t="shared" si="24"/>
        <v>3.3229000060890161</v>
      </c>
      <c r="AD133" s="42">
        <f t="shared" si="25"/>
        <v>2.2363117040979077</v>
      </c>
      <c r="AE133" s="42">
        <f t="shared" si="26"/>
        <v>0.85448179327789886</v>
      </c>
      <c r="AF133" s="42">
        <f t="shared" si="27"/>
        <v>381.97446884878786</v>
      </c>
      <c r="AG133" s="42">
        <f t="shared" si="28"/>
        <v>366.69549009483632</v>
      </c>
      <c r="AH133" s="6">
        <f t="shared" si="29"/>
        <v>356.73599999999999</v>
      </c>
      <c r="AI133" s="4">
        <v>25.712305935433101</v>
      </c>
      <c r="AJ133" s="4">
        <f t="shared" si="37"/>
        <v>298.86230593543308</v>
      </c>
      <c r="AK133" s="8">
        <f t="shared" si="30"/>
        <v>0.20599843123480477</v>
      </c>
      <c r="AL133" s="8">
        <f t="shared" si="31"/>
        <v>434.43819723658049</v>
      </c>
      <c r="AM133" s="8">
        <f t="shared" si="32"/>
        <v>3.0651863218244988</v>
      </c>
      <c r="AN133" s="8">
        <f t="shared" si="33"/>
        <v>78.780106634715253</v>
      </c>
      <c r="AO133" s="22">
        <f t="shared" si="34"/>
        <v>7.8250648334889164E-3</v>
      </c>
      <c r="AP133" s="22">
        <f t="shared" si="35"/>
        <v>7.7630528231083046E-2</v>
      </c>
      <c r="AQ133" s="19">
        <f t="shared" si="38"/>
        <v>7.7630528231083046E-2</v>
      </c>
      <c r="AX133">
        <v>0.18702197337911472</v>
      </c>
      <c r="AY133">
        <v>53.206896551724142</v>
      </c>
      <c r="AZ133">
        <v>2.2169540229885061</v>
      </c>
      <c r="BA133">
        <v>1.7957327586206902</v>
      </c>
      <c r="BB133">
        <v>8.6293103448275836</v>
      </c>
      <c r="BC133">
        <v>0.35955459770114934</v>
      </c>
      <c r="BD133">
        <v>1.4361781609195408</v>
      </c>
      <c r="BE133">
        <v>0.14361781609195409</v>
      </c>
      <c r="BF133">
        <v>0</v>
      </c>
      <c r="BG133">
        <v>24.83</v>
      </c>
      <c r="BH133">
        <v>1.7396077164701513</v>
      </c>
      <c r="BI133">
        <v>3.1358417369775222</v>
      </c>
      <c r="BJ133">
        <v>2.1104214889858723</v>
      </c>
      <c r="BK133">
        <v>0.38730458018535963</v>
      </c>
      <c r="BL133">
        <v>1.0758460560704433E-3</v>
      </c>
      <c r="BP133" s="51">
        <f t="shared" si="39"/>
        <v>1.7401286918028389</v>
      </c>
      <c r="BQ133" s="51">
        <f t="shared" si="40"/>
        <v>5.7447126436781633E-2</v>
      </c>
      <c r="BR133" s="51">
        <f t="shared" si="41"/>
        <v>0.40321345881723475</v>
      </c>
      <c r="BS133" s="51">
        <f t="shared" si="42"/>
        <v>0.42660580357737315</v>
      </c>
      <c r="BT133" s="51">
        <f t="shared" si="43"/>
        <v>1.12003738560343E-3</v>
      </c>
      <c r="BU133" s="51">
        <f t="shared" si="43"/>
        <v>1.1850161210482588E-3</v>
      </c>
    </row>
    <row r="134" spans="1:73" x14ac:dyDescent="0.25">
      <c r="A134" s="21">
        <v>43734.440972222219</v>
      </c>
      <c r="B134" s="17">
        <v>294014</v>
      </c>
      <c r="C134" s="17">
        <v>13.47</v>
      </c>
      <c r="D134" s="17">
        <v>28.01</v>
      </c>
      <c r="E134" s="17">
        <v>614.9</v>
      </c>
      <c r="F134" s="17">
        <v>86.4</v>
      </c>
      <c r="G134" s="17">
        <v>-109.9</v>
      </c>
      <c r="H134" s="17">
        <v>-10.11</v>
      </c>
      <c r="I134" s="17">
        <v>30.46</v>
      </c>
      <c r="J134" s="17">
        <v>303.60000000000002</v>
      </c>
      <c r="K134" s="17">
        <v>528.6</v>
      </c>
      <c r="L134" s="17">
        <v>-99.7</v>
      </c>
      <c r="M134" s="17">
        <v>0.14000000000000001</v>
      </c>
      <c r="N134" s="50">
        <v>505.1</v>
      </c>
      <c r="O134" s="17">
        <v>76.260000000000005</v>
      </c>
      <c r="P134" s="17">
        <v>428.8</v>
      </c>
      <c r="Q134" s="17">
        <v>371.9</v>
      </c>
      <c r="R134" s="17">
        <v>471.7</v>
      </c>
      <c r="S134" s="17">
        <v>24.25</v>
      </c>
      <c r="T134" s="17">
        <v>66.680000000000007</v>
      </c>
      <c r="U134" s="17">
        <v>1.5649999999999999</v>
      </c>
      <c r="V134" s="17">
        <v>339.5</v>
      </c>
      <c r="W134" s="17">
        <v>24.65</v>
      </c>
      <c r="X134" s="17">
        <v>0.59899999999999998</v>
      </c>
      <c r="Y134" s="17">
        <v>5.9933230000000002</v>
      </c>
      <c r="Z134" s="7">
        <f t="shared" ref="Z134:Z197" si="44">AVERAGE(S134,W134)</f>
        <v>24.45</v>
      </c>
      <c r="AA134" s="7">
        <f t="shared" si="36"/>
        <v>297.59999999999997</v>
      </c>
      <c r="AB134" s="2">
        <f t="shared" ref="AB134:AB197" si="45">E134*$U$1828</f>
        <v>498.06900000000002</v>
      </c>
      <c r="AC134" s="42">
        <f t="shared" ref="AC134:AC197" si="46">0.61121*EXP((18.678 - (AI134/234.5))*(AI134/(257.15+Z134)))</f>
        <v>3.1075120296446297</v>
      </c>
      <c r="AD134" s="42">
        <f t="shared" ref="AD134:AD197" si="47">T134*AC134/100</f>
        <v>2.0720890213670393</v>
      </c>
      <c r="AE134" s="42">
        <f t="shared" ref="AE134:AE197" si="48">1.72*(AD134/AA134)^(0.143)</f>
        <v>0.84536709805919175</v>
      </c>
      <c r="AF134" s="42">
        <f t="shared" ref="AF134:AF197" si="49">AE134*$U$1835*AA134^4</f>
        <v>375.97598633922149</v>
      </c>
      <c r="AG134" s="42">
        <f t="shared" ref="AG134:AG197" si="50">$U$1832*AF134</f>
        <v>360.93694688565262</v>
      </c>
      <c r="AH134" s="6">
        <f t="shared" ref="AH134:AH197" si="51">$U$1832*($U$1833*Q134+$U$1834*R134)</f>
        <v>357.02399999999994</v>
      </c>
      <c r="AI134" s="4">
        <v>24.655341575219602</v>
      </c>
      <c r="AJ134" s="4">
        <f t="shared" si="37"/>
        <v>297.80534157521959</v>
      </c>
      <c r="AK134" s="8">
        <f t="shared" ref="AK134:AK197" si="52">(4*$U$1835*AA134^3) / $U$1839</f>
        <v>0.20521133525289384</v>
      </c>
      <c r="AL134" s="8">
        <f t="shared" ref="AL134:AL197" si="53">$U$1832*$U$1835*AA134^4   +    $U$1839*AK134*(AJ134-AA134)</f>
        <v>428.18632187778843</v>
      </c>
      <c r="AM134" s="8">
        <f t="shared" ref="AM134:AM197" si="54">1.4*0.135*SQRT(U134/$U$1845)</f>
        <v>3.1153563700642657</v>
      </c>
      <c r="AN134" s="8">
        <f t="shared" ref="AN134:AN197" si="55">AM134*$U$1839*(AJ134-AA134)</f>
        <v>18.634815931556684</v>
      </c>
      <c r="AO134" s="22">
        <f t="shared" ref="AO134:AO197" si="56">(AB134+AH134-AL134-AN134)/$U$1825</f>
        <v>9.3019555042317577E-3</v>
      </c>
      <c r="AP134" s="22">
        <f t="shared" ref="AP134:AP197" si="57">AO134*10*$U$1842*$U$1843</f>
        <v>9.2282394426318914E-2</v>
      </c>
      <c r="AQ134" s="19">
        <f t="shared" si="38"/>
        <v>9.2282394426318914E-2</v>
      </c>
      <c r="AX134">
        <v>0.18335615232868382</v>
      </c>
      <c r="AY134">
        <v>53.008620689655174</v>
      </c>
      <c r="AZ134">
        <v>2.2086925287356323</v>
      </c>
      <c r="BA134">
        <v>1.7890409482758622</v>
      </c>
      <c r="BB134">
        <v>8.6034482758620694</v>
      </c>
      <c r="BC134">
        <v>0.35847701149425287</v>
      </c>
      <c r="BD134">
        <v>1.4305639367816094</v>
      </c>
      <c r="BE134">
        <v>0.14305639367816095</v>
      </c>
      <c r="BF134">
        <v>0</v>
      </c>
      <c r="BG134">
        <v>24.45</v>
      </c>
      <c r="BH134">
        <v>1.7970205123932586</v>
      </c>
      <c r="BI134">
        <v>3.0654688931807308</v>
      </c>
      <c r="BJ134">
        <v>2.0440546579729117</v>
      </c>
      <c r="BK134">
        <v>0.38403911313401751</v>
      </c>
      <c r="BL134">
        <v>1.0667753142611597E-3</v>
      </c>
      <c r="BP134" s="51">
        <f t="shared" si="39"/>
        <v>1.7975586816313156</v>
      </c>
      <c r="BQ134" s="51">
        <f t="shared" si="40"/>
        <v>5.7222557471264375E-2</v>
      </c>
      <c r="BR134" s="51">
        <f t="shared" si="41"/>
        <v>0.40049564906962071</v>
      </c>
      <c r="BS134" s="51">
        <f t="shared" si="42"/>
        <v>0.4235656377377176</v>
      </c>
      <c r="BT134" s="51">
        <f t="shared" si="43"/>
        <v>1.1124879140822798E-3</v>
      </c>
      <c r="BU134" s="51">
        <f t="shared" si="43"/>
        <v>1.1765712159381044E-3</v>
      </c>
    </row>
    <row r="135" spans="1:73" x14ac:dyDescent="0.25">
      <c r="A135" s="21">
        <v>43734.440972222219</v>
      </c>
      <c r="B135" s="17">
        <v>294015</v>
      </c>
      <c r="C135" s="17">
        <v>13.46</v>
      </c>
      <c r="D135" s="17">
        <v>28.02</v>
      </c>
      <c r="E135" s="17">
        <v>615.70000000000005</v>
      </c>
      <c r="F135" s="17">
        <v>86.2</v>
      </c>
      <c r="G135" s="17">
        <v>-111.3</v>
      </c>
      <c r="H135" s="17">
        <v>-11.74</v>
      </c>
      <c r="I135" s="17">
        <v>30.44</v>
      </c>
      <c r="J135" s="17">
        <v>303.60000000000002</v>
      </c>
      <c r="K135" s="17">
        <v>529.6</v>
      </c>
      <c r="L135" s="17">
        <v>-99.6</v>
      </c>
      <c r="M135" s="17">
        <v>0.14000000000000001</v>
      </c>
      <c r="N135" s="50">
        <v>504.4</v>
      </c>
      <c r="O135" s="17">
        <v>74.430000000000007</v>
      </c>
      <c r="P135" s="17">
        <v>430</v>
      </c>
      <c r="Q135" s="17">
        <v>370.4</v>
      </c>
      <c r="R135" s="17">
        <v>469.9</v>
      </c>
      <c r="S135" s="17">
        <v>24.25</v>
      </c>
      <c r="T135" s="17">
        <v>65.44</v>
      </c>
      <c r="U135" s="17">
        <v>0.38</v>
      </c>
      <c r="V135" s="17">
        <v>309</v>
      </c>
      <c r="W135" s="17">
        <v>25.15</v>
      </c>
      <c r="X135" s="17">
        <v>0.6</v>
      </c>
      <c r="Y135" s="17">
        <v>5.9966410000000003</v>
      </c>
      <c r="Z135" s="7">
        <f t="shared" si="44"/>
        <v>24.7</v>
      </c>
      <c r="AA135" s="7">
        <f t="shared" ref="AA135:AA198" si="58">CONVERT(Z135,"C","K")</f>
        <v>297.84999999999997</v>
      </c>
      <c r="AB135" s="2">
        <f t="shared" si="45"/>
        <v>498.71700000000004</v>
      </c>
      <c r="AC135" s="42">
        <f t="shared" si="46"/>
        <v>3.2373610677204772</v>
      </c>
      <c r="AD135" s="42">
        <f t="shared" si="47"/>
        <v>2.1185290827162802</v>
      </c>
      <c r="AE135" s="42">
        <f t="shared" si="48"/>
        <v>0.84794896223492644</v>
      </c>
      <c r="AF135" s="42">
        <f t="shared" si="49"/>
        <v>378.39308361622619</v>
      </c>
      <c r="AG135" s="42">
        <f t="shared" si="50"/>
        <v>363.25736027157711</v>
      </c>
      <c r="AH135" s="6">
        <f t="shared" si="51"/>
        <v>355.58399999999995</v>
      </c>
      <c r="AI135" s="4">
        <v>25.3022085238253</v>
      </c>
      <c r="AJ135" s="4">
        <f t="shared" ref="AJ135:AJ198" si="59">CONVERT(AI135,"C","K")</f>
        <v>298.45220852382528</v>
      </c>
      <c r="AK135" s="8">
        <f t="shared" si="52"/>
        <v>0.20572893548494847</v>
      </c>
      <c r="AL135" s="8">
        <f t="shared" si="53"/>
        <v>432.00427780238311</v>
      </c>
      <c r="AM135" s="8">
        <f t="shared" si="54"/>
        <v>1.5351201093074121</v>
      </c>
      <c r="AN135" s="8">
        <f t="shared" si="55"/>
        <v>26.929590146636116</v>
      </c>
      <c r="AO135" s="22">
        <f t="shared" si="56"/>
        <v>9.0079376287179377E-3</v>
      </c>
      <c r="AP135" s="22">
        <f t="shared" si="57"/>
        <v>8.9365515975953172E-2</v>
      </c>
      <c r="AQ135" s="19">
        <f t="shared" ref="AQ135:AQ198" si="60">MAX(AP135,0)</f>
        <v>8.9365515975953172E-2</v>
      </c>
      <c r="AX135">
        <v>0.18576099026505449</v>
      </c>
      <c r="AY135">
        <v>53.077586206896555</v>
      </c>
      <c r="AZ135">
        <v>2.211566091954023</v>
      </c>
      <c r="BA135">
        <v>1.7913685344827588</v>
      </c>
      <c r="BB135">
        <v>8.5775862068965516</v>
      </c>
      <c r="BC135">
        <v>0.3573994252873563</v>
      </c>
      <c r="BD135">
        <v>1.4339691091954025</v>
      </c>
      <c r="BE135">
        <v>0.14339691091954027</v>
      </c>
      <c r="BF135">
        <v>0</v>
      </c>
      <c r="BG135">
        <v>24.7</v>
      </c>
      <c r="BH135">
        <v>0.43633724901561555</v>
      </c>
      <c r="BI135">
        <v>3.1116099111162523</v>
      </c>
      <c r="BJ135">
        <v>2.0362375258344754</v>
      </c>
      <c r="BK135">
        <v>0.38816484154652808</v>
      </c>
      <c r="BL135">
        <v>1.0782356709625781E-3</v>
      </c>
      <c r="BP135" s="51">
        <f t="shared" ref="BP135:BP198" si="61">U135*(LN((2-0.08)/0.015)/LN(($AW$13-0.08)/0.015))</f>
        <v>0.43646792269642165</v>
      </c>
      <c r="BQ135" s="51">
        <f t="shared" ref="BQ135:BQ198" si="62">0.04*BD135</f>
        <v>5.7358764367816104E-2</v>
      </c>
      <c r="BR135" s="51">
        <f t="shared" ref="BR135:BR198" si="63">(0.408*AX135*(BD135-BE135) + $BF$6*($BN$7/(BG135+273))*BP135*(BI135-BJ135))  /  (AX135 + $BF$6*(1 + $BN$8*BP135))</f>
        <v>0.39250419666839848</v>
      </c>
      <c r="BS135" s="51">
        <f t="shared" ref="BS135:BS198" si="64">(0.408*AX135*(BD135-BQ135) + $BF$6*($BN$7/(BG135+273))*BP135*(BI135-BJ135))  /  (AX135 + $BF$6*(1 + $BN$8*BP135))</f>
        <v>0.41767506387712239</v>
      </c>
      <c r="BT135" s="51">
        <f t="shared" ref="BT135:BU198" si="65">BR135/60/6</f>
        <v>1.0902894351899957E-3</v>
      </c>
      <c r="BU135" s="51">
        <f t="shared" si="65"/>
        <v>1.1602085107697844E-3</v>
      </c>
    </row>
    <row r="136" spans="1:73" x14ac:dyDescent="0.25">
      <c r="A136" s="21">
        <v>43734.440972222219</v>
      </c>
      <c r="B136" s="17">
        <v>294016</v>
      </c>
      <c r="C136" s="17">
        <v>13.46</v>
      </c>
      <c r="D136" s="17">
        <v>28.03</v>
      </c>
      <c r="E136" s="17">
        <v>615.9</v>
      </c>
      <c r="F136" s="17">
        <v>85.9</v>
      </c>
      <c r="G136" s="17">
        <v>-111.4</v>
      </c>
      <c r="H136" s="17">
        <v>-11.36</v>
      </c>
      <c r="I136" s="17">
        <v>30.45</v>
      </c>
      <c r="J136" s="17">
        <v>303.60000000000002</v>
      </c>
      <c r="K136" s="17">
        <v>530</v>
      </c>
      <c r="L136" s="17">
        <v>-100.1</v>
      </c>
      <c r="M136" s="17">
        <v>0.13900000000000001</v>
      </c>
      <c r="N136" s="50">
        <v>504.4</v>
      </c>
      <c r="O136" s="17">
        <v>74.540000000000006</v>
      </c>
      <c r="P136" s="17">
        <v>429.9</v>
      </c>
      <c r="Q136" s="17">
        <v>370.3</v>
      </c>
      <c r="R136" s="17">
        <v>470.3</v>
      </c>
      <c r="S136" s="17">
        <v>24.27</v>
      </c>
      <c r="T136" s="17">
        <v>66.31</v>
      </c>
      <c r="U136" s="17">
        <v>0.16500000000000001</v>
      </c>
      <c r="V136" s="17">
        <v>188.5</v>
      </c>
      <c r="W136" s="17">
        <v>25.7</v>
      </c>
      <c r="X136" s="17">
        <v>0.6</v>
      </c>
      <c r="Y136" s="17">
        <v>5.9961310000000001</v>
      </c>
      <c r="Z136" s="7">
        <f t="shared" si="44"/>
        <v>24.984999999999999</v>
      </c>
      <c r="AA136" s="7">
        <f t="shared" si="58"/>
        <v>298.13499999999999</v>
      </c>
      <c r="AB136" s="2">
        <f t="shared" si="45"/>
        <v>498.87900000000002</v>
      </c>
      <c r="AC136" s="42">
        <f t="shared" si="46"/>
        <v>3.3795726598434737</v>
      </c>
      <c r="AD136" s="42">
        <f t="shared" si="47"/>
        <v>2.2409946307422075</v>
      </c>
      <c r="AE136" s="42">
        <f t="shared" si="48"/>
        <v>0.85467387657700089</v>
      </c>
      <c r="AF136" s="42">
        <f t="shared" si="49"/>
        <v>382.85589928285697</v>
      </c>
      <c r="AG136" s="42">
        <f t="shared" si="50"/>
        <v>367.54166331154266</v>
      </c>
      <c r="AH136" s="6">
        <f t="shared" si="51"/>
        <v>355.488</v>
      </c>
      <c r="AI136" s="4">
        <v>25.9850252671189</v>
      </c>
      <c r="AJ136" s="4">
        <f t="shared" si="59"/>
        <v>299.13502526711886</v>
      </c>
      <c r="AK136" s="8">
        <f t="shared" si="52"/>
        <v>0.20632006055820229</v>
      </c>
      <c r="AL136" s="8">
        <f t="shared" si="53"/>
        <v>436.04757516865425</v>
      </c>
      <c r="AM136" s="8">
        <f t="shared" si="54"/>
        <v>1.0115620655698789</v>
      </c>
      <c r="AN136" s="8">
        <f t="shared" si="55"/>
        <v>29.467547511263991</v>
      </c>
      <c r="AO136" s="22">
        <f t="shared" si="56"/>
        <v>8.8594958299606751E-3</v>
      </c>
      <c r="AP136" s="22">
        <f t="shared" si="57"/>
        <v>8.7892861692019222E-2</v>
      </c>
      <c r="AQ136" s="19">
        <f t="shared" si="60"/>
        <v>8.7892861692019222E-2</v>
      </c>
      <c r="AX136">
        <v>0.18853487174893088</v>
      </c>
      <c r="AY136">
        <v>53.094827586206897</v>
      </c>
      <c r="AZ136">
        <v>2.2122844827586206</v>
      </c>
      <c r="BA136">
        <v>1.7919504310344827</v>
      </c>
      <c r="BB136">
        <v>8.6206896551724146</v>
      </c>
      <c r="BC136">
        <v>0.35919540229885061</v>
      </c>
      <c r="BD136">
        <v>1.4327550287356321</v>
      </c>
      <c r="BE136">
        <v>0.14327550287356322</v>
      </c>
      <c r="BF136">
        <v>0</v>
      </c>
      <c r="BG136">
        <v>24.984999999999999</v>
      </c>
      <c r="BH136">
        <v>0.18946222654625411</v>
      </c>
      <c r="BI136">
        <v>3.1649484743351777</v>
      </c>
      <c r="BJ136">
        <v>2.0986773333316564</v>
      </c>
      <c r="BK136">
        <v>0.38915466309065572</v>
      </c>
      <c r="BL136">
        <v>1.0809851752518215E-3</v>
      </c>
      <c r="BP136" s="51">
        <f t="shared" si="61"/>
        <v>0.18951896643397256</v>
      </c>
      <c r="BQ136" s="51">
        <f t="shared" si="62"/>
        <v>5.7310201149425283E-2</v>
      </c>
      <c r="BR136" s="51">
        <f t="shared" si="63"/>
        <v>0.39105212483563828</v>
      </c>
      <c r="BS136" s="51">
        <f t="shared" si="64"/>
        <v>0.41669190418314078</v>
      </c>
      <c r="BT136" s="51">
        <f t="shared" si="65"/>
        <v>1.0862559023212175E-3</v>
      </c>
      <c r="BU136" s="51">
        <f t="shared" si="65"/>
        <v>1.1574775116198355E-3</v>
      </c>
    </row>
    <row r="137" spans="1:73" x14ac:dyDescent="0.25">
      <c r="A137" s="21">
        <v>43734.441666666666</v>
      </c>
      <c r="B137" s="17">
        <v>294017</v>
      </c>
      <c r="C137" s="17">
        <v>13.46</v>
      </c>
      <c r="D137" s="17">
        <v>28.03</v>
      </c>
      <c r="E137" s="17">
        <v>617.4</v>
      </c>
      <c r="F137" s="17">
        <v>86.6</v>
      </c>
      <c r="G137" s="17">
        <v>-110</v>
      </c>
      <c r="H137" s="17">
        <v>-11.79</v>
      </c>
      <c r="I137" s="17">
        <v>30.44</v>
      </c>
      <c r="J137" s="17">
        <v>303.60000000000002</v>
      </c>
      <c r="K137" s="17">
        <v>530.70000000000005</v>
      </c>
      <c r="L137" s="17">
        <v>-98.2</v>
      </c>
      <c r="M137" s="17">
        <v>0.14000000000000001</v>
      </c>
      <c r="N137" s="50">
        <v>507.4</v>
      </c>
      <c r="O137" s="17">
        <v>74.849999999999994</v>
      </c>
      <c r="P137" s="17">
        <v>432.5</v>
      </c>
      <c r="Q137" s="17">
        <v>371.6</v>
      </c>
      <c r="R137" s="17">
        <v>469.9</v>
      </c>
      <c r="S137" s="17">
        <v>24.28</v>
      </c>
      <c r="T137" s="17">
        <v>67.55</v>
      </c>
      <c r="U137" s="17">
        <v>1.5</v>
      </c>
      <c r="V137" s="17">
        <v>314.5</v>
      </c>
      <c r="W137" s="17">
        <v>25.45</v>
      </c>
      <c r="X137" s="17">
        <v>0.60199999999999998</v>
      </c>
      <c r="Y137" s="17">
        <v>6.0150610000000002</v>
      </c>
      <c r="Z137" s="7">
        <f t="shared" si="44"/>
        <v>24.865000000000002</v>
      </c>
      <c r="AA137" s="7">
        <f t="shared" si="58"/>
        <v>298.01499999999999</v>
      </c>
      <c r="AB137" s="2">
        <f t="shared" si="45"/>
        <v>500.09399999999999</v>
      </c>
      <c r="AC137" s="42">
        <f t="shared" si="46"/>
        <v>3.2217367078005665</v>
      </c>
      <c r="AD137" s="42">
        <f t="shared" si="47"/>
        <v>2.1762831461192826</v>
      </c>
      <c r="AE137" s="42">
        <f t="shared" si="48"/>
        <v>0.85114920374557856</v>
      </c>
      <c r="AF137" s="42">
        <f t="shared" si="49"/>
        <v>380.66351371272208</v>
      </c>
      <c r="AG137" s="42">
        <f t="shared" si="50"/>
        <v>365.43697316421316</v>
      </c>
      <c r="AH137" s="6">
        <f t="shared" si="51"/>
        <v>356.73599999999999</v>
      </c>
      <c r="AI137" s="4">
        <v>25.243207327727902</v>
      </c>
      <c r="AJ137" s="4">
        <f t="shared" si="59"/>
        <v>298.39320732772785</v>
      </c>
      <c r="AK137" s="8">
        <f t="shared" si="52"/>
        <v>0.20607102797272864</v>
      </c>
      <c r="AL137" s="8">
        <f t="shared" si="53"/>
        <v>431.61569543992243</v>
      </c>
      <c r="AM137" s="8">
        <f t="shared" si="54"/>
        <v>3.0499743851383414</v>
      </c>
      <c r="AN137" s="8">
        <f t="shared" si="55"/>
        <v>33.602115139446028</v>
      </c>
      <c r="AO137" s="22">
        <f t="shared" si="56"/>
        <v>8.9223860330702783E-3</v>
      </c>
      <c r="AP137" s="22">
        <f t="shared" si="57"/>
        <v>8.8516779805395643E-2</v>
      </c>
      <c r="AQ137" s="19">
        <f t="shared" si="60"/>
        <v>8.8516779805395643E-2</v>
      </c>
      <c r="AX137">
        <v>0.18736269840215791</v>
      </c>
      <c r="AY137">
        <v>53.224137931034484</v>
      </c>
      <c r="AZ137">
        <v>2.2176724137931036</v>
      </c>
      <c r="BA137">
        <v>1.7963146551724141</v>
      </c>
      <c r="BB137">
        <v>8.4741379310344787</v>
      </c>
      <c r="BC137">
        <v>0.35308908045976994</v>
      </c>
      <c r="BD137">
        <v>1.4432255747126441</v>
      </c>
      <c r="BE137">
        <v>0.14432255747126441</v>
      </c>
      <c r="BF137">
        <v>0</v>
      </c>
      <c r="BG137">
        <v>24.865000000000002</v>
      </c>
      <c r="BH137">
        <v>1.7223838776932192</v>
      </c>
      <c r="BI137">
        <v>3.1423937405981071</v>
      </c>
      <c r="BJ137">
        <v>2.1226869717740211</v>
      </c>
      <c r="BK137">
        <v>0.38885861653160686</v>
      </c>
      <c r="BL137">
        <v>1.0801628236989079E-3</v>
      </c>
      <c r="BP137" s="51">
        <f t="shared" si="61"/>
        <v>1.7228996948542961</v>
      </c>
      <c r="BQ137" s="51">
        <f t="shared" si="62"/>
        <v>5.7729022988505768E-2</v>
      </c>
      <c r="BR137" s="51">
        <f t="shared" si="63"/>
        <v>0.40466929981946753</v>
      </c>
      <c r="BS137" s="51">
        <f t="shared" si="64"/>
        <v>0.42821370017575083</v>
      </c>
      <c r="BT137" s="51">
        <f t="shared" si="65"/>
        <v>1.1240813883874098E-3</v>
      </c>
      <c r="BU137" s="51">
        <f t="shared" si="65"/>
        <v>1.1894825004881966E-3</v>
      </c>
    </row>
    <row r="138" spans="1:73" x14ac:dyDescent="0.25">
      <c r="A138" s="21">
        <v>43734.441666666666</v>
      </c>
      <c r="B138" s="17">
        <v>294018</v>
      </c>
      <c r="C138" s="17">
        <v>13.46</v>
      </c>
      <c r="D138" s="17">
        <v>28.04</v>
      </c>
      <c r="E138" s="17">
        <v>618.6</v>
      </c>
      <c r="F138" s="17">
        <v>86.5</v>
      </c>
      <c r="G138" s="17">
        <v>-110.1</v>
      </c>
      <c r="H138" s="17">
        <v>-13.02</v>
      </c>
      <c r="I138" s="17">
        <v>30.41</v>
      </c>
      <c r="J138" s="17">
        <v>303.60000000000002</v>
      </c>
      <c r="K138" s="17">
        <v>532.1</v>
      </c>
      <c r="L138" s="17">
        <v>-97.1</v>
      </c>
      <c r="M138" s="17">
        <v>0.14000000000000001</v>
      </c>
      <c r="N138" s="50">
        <v>508.4</v>
      </c>
      <c r="O138" s="17">
        <v>73.44</v>
      </c>
      <c r="P138" s="17">
        <v>435</v>
      </c>
      <c r="Q138" s="17">
        <v>371.3</v>
      </c>
      <c r="R138" s="17">
        <v>468.5</v>
      </c>
      <c r="S138" s="17">
        <v>24.28</v>
      </c>
      <c r="T138" s="17">
        <v>66.28</v>
      </c>
      <c r="U138" s="17">
        <v>1.04</v>
      </c>
      <c r="V138" s="17">
        <v>147.5</v>
      </c>
      <c r="W138" s="17">
        <v>24.9</v>
      </c>
      <c r="X138" s="17">
        <v>0.60399999999999998</v>
      </c>
      <c r="Y138" s="17">
        <v>6.0376139999999996</v>
      </c>
      <c r="Z138" s="7">
        <f t="shared" si="44"/>
        <v>24.59</v>
      </c>
      <c r="AA138" s="7">
        <f t="shared" si="58"/>
        <v>297.73999999999995</v>
      </c>
      <c r="AB138" s="2">
        <f t="shared" si="45"/>
        <v>501.06600000000003</v>
      </c>
      <c r="AC138" s="42">
        <f t="shared" si="46"/>
        <v>3.1090925566962131</v>
      </c>
      <c r="AD138" s="42">
        <f t="shared" si="47"/>
        <v>2.0607065465782499</v>
      </c>
      <c r="AE138" s="42">
        <f t="shared" si="48"/>
        <v>0.84464465696366631</v>
      </c>
      <c r="AF138" s="42">
        <f t="shared" si="49"/>
        <v>376.36205759243461</v>
      </c>
      <c r="AG138" s="42">
        <f t="shared" si="50"/>
        <v>361.30757528873721</v>
      </c>
      <c r="AH138" s="6">
        <f t="shared" si="51"/>
        <v>356.44799999999998</v>
      </c>
      <c r="AI138" s="4">
        <v>24.675426440068801</v>
      </c>
      <c r="AJ138" s="4">
        <f t="shared" si="59"/>
        <v>297.82542644006878</v>
      </c>
      <c r="AK138" s="8">
        <f t="shared" si="52"/>
        <v>0.20550108428835154</v>
      </c>
      <c r="AL138" s="8">
        <f t="shared" si="53"/>
        <v>428.27419773029754</v>
      </c>
      <c r="AM138" s="8">
        <f t="shared" si="54"/>
        <v>2.5396111907140435</v>
      </c>
      <c r="AN138" s="8">
        <f t="shared" si="55"/>
        <v>6.3197518448818037</v>
      </c>
      <c r="AO138" s="22">
        <f t="shared" si="56"/>
        <v>9.635695856654556E-3</v>
      </c>
      <c r="AP138" s="22">
        <f t="shared" si="57"/>
        <v>9.5593349722143353E-2</v>
      </c>
      <c r="AQ138" s="19">
        <f t="shared" si="60"/>
        <v>9.5593349722143353E-2</v>
      </c>
      <c r="AX138">
        <v>0.18469960754729003</v>
      </c>
      <c r="AY138">
        <v>53.327586206896555</v>
      </c>
      <c r="AZ138">
        <v>2.2219827586206899</v>
      </c>
      <c r="BA138">
        <v>1.7998060344827589</v>
      </c>
      <c r="BB138">
        <v>8.3793103448275854</v>
      </c>
      <c r="BC138">
        <v>0.34913793103448271</v>
      </c>
      <c r="BD138">
        <v>1.4506681034482762</v>
      </c>
      <c r="BE138">
        <v>0.14506681034482763</v>
      </c>
      <c r="BF138">
        <v>0</v>
      </c>
      <c r="BG138">
        <v>24.59</v>
      </c>
      <c r="BH138">
        <v>1.1941861552006321</v>
      </c>
      <c r="BI138">
        <v>3.0912337750030261</v>
      </c>
      <c r="BJ138">
        <v>2.0488697460720058</v>
      </c>
      <c r="BK138">
        <v>0.39085832025334172</v>
      </c>
      <c r="BL138">
        <v>1.0857175562592825E-3</v>
      </c>
      <c r="BP138" s="51">
        <f t="shared" si="61"/>
        <v>1.194543788432312</v>
      </c>
      <c r="BQ138" s="51">
        <f t="shared" si="62"/>
        <v>5.802672413793105E-2</v>
      </c>
      <c r="BR138" s="51">
        <f t="shared" si="63"/>
        <v>0.40232888229469671</v>
      </c>
      <c r="BS138" s="51">
        <f t="shared" si="64"/>
        <v>0.42661516636144436</v>
      </c>
      <c r="BT138" s="51">
        <f t="shared" si="65"/>
        <v>1.1175802285963799E-3</v>
      </c>
      <c r="BU138" s="51">
        <f t="shared" si="65"/>
        <v>1.18504212878179E-3</v>
      </c>
    </row>
    <row r="139" spans="1:73" x14ac:dyDescent="0.25">
      <c r="A139" s="21">
        <v>43734.441666666666</v>
      </c>
      <c r="B139" s="17">
        <v>294019</v>
      </c>
      <c r="C139" s="17">
        <v>13.45</v>
      </c>
      <c r="D139" s="17">
        <v>28.05</v>
      </c>
      <c r="E139" s="17">
        <v>619.6</v>
      </c>
      <c r="F139" s="17">
        <v>86.3</v>
      </c>
      <c r="G139" s="17">
        <v>-111.1</v>
      </c>
      <c r="H139" s="17">
        <v>-13.74</v>
      </c>
      <c r="I139" s="17">
        <v>30.4</v>
      </c>
      <c r="J139" s="17">
        <v>303.5</v>
      </c>
      <c r="K139" s="17">
        <v>533.29999999999995</v>
      </c>
      <c r="L139" s="17">
        <v>-97.3</v>
      </c>
      <c r="M139" s="17">
        <v>0.13900000000000001</v>
      </c>
      <c r="N139" s="50">
        <v>508.5</v>
      </c>
      <c r="O139" s="17">
        <v>72.569999999999993</v>
      </c>
      <c r="P139" s="17">
        <v>436</v>
      </c>
      <c r="Q139" s="17">
        <v>370.3</v>
      </c>
      <c r="R139" s="17">
        <v>467.7</v>
      </c>
      <c r="S139" s="17">
        <v>24.27</v>
      </c>
      <c r="T139" s="17">
        <v>65.599999999999994</v>
      </c>
      <c r="U139" s="17">
        <v>0.84</v>
      </c>
      <c r="V139" s="17">
        <v>335.5</v>
      </c>
      <c r="W139" s="17">
        <v>25.05</v>
      </c>
      <c r="X139" s="17">
        <v>0.60399999999999998</v>
      </c>
      <c r="Y139" s="17">
        <v>6.0428990000000002</v>
      </c>
      <c r="Z139" s="7">
        <f t="shared" si="44"/>
        <v>24.66</v>
      </c>
      <c r="AA139" s="7">
        <f t="shared" si="58"/>
        <v>297.81</v>
      </c>
      <c r="AB139" s="2">
        <f t="shared" si="45"/>
        <v>501.87600000000003</v>
      </c>
      <c r="AC139" s="42">
        <f t="shared" si="46"/>
        <v>3.1646678037953135</v>
      </c>
      <c r="AD139" s="42">
        <f t="shared" si="47"/>
        <v>2.0760220792897255</v>
      </c>
      <c r="AE139" s="42">
        <f t="shared" si="48"/>
        <v>0.84551107728897679</v>
      </c>
      <c r="AF139" s="42">
        <f t="shared" si="49"/>
        <v>377.10254820076807</v>
      </c>
      <c r="AG139" s="42">
        <f t="shared" si="50"/>
        <v>362.01844627273732</v>
      </c>
      <c r="AH139" s="6">
        <f t="shared" si="51"/>
        <v>355.488</v>
      </c>
      <c r="AI139" s="4">
        <v>24.951969505972102</v>
      </c>
      <c r="AJ139" s="4">
        <f t="shared" si="59"/>
        <v>298.10196950597208</v>
      </c>
      <c r="AK139" s="8">
        <f t="shared" si="52"/>
        <v>0.20564606102806385</v>
      </c>
      <c r="AL139" s="8">
        <f t="shared" si="53"/>
        <v>429.91426614885802</v>
      </c>
      <c r="AM139" s="8">
        <f t="shared" si="54"/>
        <v>2.2823918375248367</v>
      </c>
      <c r="AN139" s="8">
        <f t="shared" si="55"/>
        <v>19.41190624610876</v>
      </c>
      <c r="AO139" s="22">
        <f t="shared" si="56"/>
        <v>9.2966233236346854E-3</v>
      </c>
      <c r="AP139" s="22">
        <f t="shared" si="57"/>
        <v>9.2229495184564053E-2</v>
      </c>
      <c r="AQ139" s="19">
        <f t="shared" si="60"/>
        <v>9.2229495184564053E-2</v>
      </c>
      <c r="AX139">
        <v>0.18537443982794508</v>
      </c>
      <c r="AY139">
        <v>53.413793103448278</v>
      </c>
      <c r="AZ139">
        <v>2.2255747126436782</v>
      </c>
      <c r="BA139">
        <v>1.8027155172413796</v>
      </c>
      <c r="BB139">
        <v>8.3965517241379288</v>
      </c>
      <c r="BC139">
        <v>0.34985632183908039</v>
      </c>
      <c r="BD139">
        <v>1.4528591954022991</v>
      </c>
      <c r="BE139">
        <v>0.14528591954022993</v>
      </c>
      <c r="BF139">
        <v>0</v>
      </c>
      <c r="BG139">
        <v>24.66</v>
      </c>
      <c r="BH139">
        <v>0.96453497150820278</v>
      </c>
      <c r="BI139">
        <v>3.1041868950438691</v>
      </c>
      <c r="BJ139">
        <v>2.036346603148778</v>
      </c>
      <c r="BK139">
        <v>0.392671013959908</v>
      </c>
      <c r="BL139">
        <v>1.0907528165553001E-3</v>
      </c>
      <c r="BP139" s="51">
        <f t="shared" si="61"/>
        <v>0.96482382911840581</v>
      </c>
      <c r="BQ139" s="51">
        <f t="shared" si="62"/>
        <v>5.8114367816091965E-2</v>
      </c>
      <c r="BR139" s="51">
        <f t="shared" si="63"/>
        <v>0.40208281289040088</v>
      </c>
      <c r="BS139" s="51">
        <f t="shared" si="64"/>
        <v>0.42676732409263557</v>
      </c>
      <c r="BT139" s="51">
        <f t="shared" si="65"/>
        <v>1.1168967024733358E-3</v>
      </c>
      <c r="BU139" s="51">
        <f t="shared" si="65"/>
        <v>1.18546478914621E-3</v>
      </c>
    </row>
    <row r="140" spans="1:73" x14ac:dyDescent="0.25">
      <c r="A140" s="21">
        <v>43734.441666666666</v>
      </c>
      <c r="B140" s="17">
        <v>294020</v>
      </c>
      <c r="C140" s="17">
        <v>13.45</v>
      </c>
      <c r="D140" s="17">
        <v>28.06</v>
      </c>
      <c r="E140" s="17">
        <v>619.20000000000005</v>
      </c>
      <c r="F140" s="17">
        <v>85.8</v>
      </c>
      <c r="G140" s="17">
        <v>-110.9</v>
      </c>
      <c r="H140" s="17">
        <v>-13.65</v>
      </c>
      <c r="I140" s="17">
        <v>30.39</v>
      </c>
      <c r="J140" s="17">
        <v>303.5</v>
      </c>
      <c r="K140" s="17">
        <v>533.4</v>
      </c>
      <c r="L140" s="17">
        <v>-97.3</v>
      </c>
      <c r="M140" s="17">
        <v>0.13900000000000001</v>
      </c>
      <c r="N140" s="50">
        <v>508.3</v>
      </c>
      <c r="O140" s="17">
        <v>72.16</v>
      </c>
      <c r="P140" s="17">
        <v>436.1</v>
      </c>
      <c r="Q140" s="17">
        <v>370.4</v>
      </c>
      <c r="R140" s="17">
        <v>467.7</v>
      </c>
      <c r="S140" s="17">
        <v>24.26</v>
      </c>
      <c r="T140" s="17">
        <v>66.430000000000007</v>
      </c>
      <c r="U140" s="17">
        <v>1.135</v>
      </c>
      <c r="V140" s="17">
        <v>207.5</v>
      </c>
      <c r="W140" s="17">
        <v>24.75</v>
      </c>
      <c r="X140" s="17">
        <v>0.60399999999999998</v>
      </c>
      <c r="Y140" s="17">
        <v>6.0399859999999999</v>
      </c>
      <c r="Z140" s="7">
        <f t="shared" si="44"/>
        <v>24.505000000000003</v>
      </c>
      <c r="AA140" s="7">
        <f t="shared" si="58"/>
        <v>297.65499999999997</v>
      </c>
      <c r="AB140" s="2">
        <f t="shared" si="45"/>
        <v>501.55200000000008</v>
      </c>
      <c r="AC140" s="42">
        <f t="shared" si="46"/>
        <v>3.0089758336818946</v>
      </c>
      <c r="AD140" s="42">
        <f t="shared" si="47"/>
        <v>1.9988626463148826</v>
      </c>
      <c r="AE140" s="42">
        <f t="shared" si="48"/>
        <v>0.84100663868006731</v>
      </c>
      <c r="AF140" s="42">
        <f t="shared" si="49"/>
        <v>374.31325961581751</v>
      </c>
      <c r="AG140" s="42">
        <f t="shared" si="50"/>
        <v>359.34072923118481</v>
      </c>
      <c r="AH140" s="6">
        <f t="shared" si="51"/>
        <v>355.58399999999995</v>
      </c>
      <c r="AI140" s="4">
        <v>24.168804886594</v>
      </c>
      <c r="AJ140" s="4">
        <f t="shared" si="59"/>
        <v>297.31880488659397</v>
      </c>
      <c r="AK140" s="8">
        <f t="shared" si="52"/>
        <v>0.20532513272737896</v>
      </c>
      <c r="AL140" s="8">
        <f t="shared" si="53"/>
        <v>425.26372172080852</v>
      </c>
      <c r="AM140" s="8">
        <f t="shared" si="54"/>
        <v>2.6530686831478754</v>
      </c>
      <c r="AN140" s="8">
        <f t="shared" si="55"/>
        <v>-25.982466411824522</v>
      </c>
      <c r="AO140" s="22">
        <f t="shared" si="56"/>
        <v>1.0431638466743956E-2</v>
      </c>
      <c r="AP140" s="22">
        <f t="shared" si="57"/>
        <v>0.10348969902757363</v>
      </c>
      <c r="AQ140" s="19">
        <f t="shared" si="60"/>
        <v>0.10348969902757363</v>
      </c>
      <c r="AX140">
        <v>0.18388295271505659</v>
      </c>
      <c r="AY140">
        <v>53.379310344827594</v>
      </c>
      <c r="AZ140">
        <v>2.2241379310344831</v>
      </c>
      <c r="BA140">
        <v>1.8015517241379315</v>
      </c>
      <c r="BB140">
        <v>8.3879310344827598</v>
      </c>
      <c r="BC140">
        <v>0.34949712643678166</v>
      </c>
      <c r="BD140">
        <v>1.4520545977011499</v>
      </c>
      <c r="BE140">
        <v>0.14520545977011498</v>
      </c>
      <c r="BF140">
        <v>0</v>
      </c>
      <c r="BG140">
        <v>24.505000000000003</v>
      </c>
      <c r="BH140">
        <v>1.3032704674545359</v>
      </c>
      <c r="BI140">
        <v>3.0755683841418251</v>
      </c>
      <c r="BJ140">
        <v>2.0431000775854149</v>
      </c>
      <c r="BK140">
        <v>0.39032455633308111</v>
      </c>
      <c r="BL140">
        <v>1.084234878703003E-3</v>
      </c>
      <c r="BP140" s="51">
        <f t="shared" si="61"/>
        <v>1.3036607691064173</v>
      </c>
      <c r="BQ140" s="51">
        <f t="shared" si="62"/>
        <v>5.8082183908045995E-2</v>
      </c>
      <c r="BR140" s="51">
        <f t="shared" si="63"/>
        <v>0.40278323141717609</v>
      </c>
      <c r="BS140" s="51">
        <f t="shared" si="64"/>
        <v>0.42690299038862944</v>
      </c>
      <c r="BT140" s="51">
        <f t="shared" si="65"/>
        <v>1.1188423094921557E-3</v>
      </c>
      <c r="BU140" s="51">
        <f t="shared" si="65"/>
        <v>1.1858416399684153E-3</v>
      </c>
    </row>
    <row r="141" spans="1:73" x14ac:dyDescent="0.25">
      <c r="A141" s="21">
        <v>43734.441666666666</v>
      </c>
      <c r="B141" s="17">
        <v>294021</v>
      </c>
      <c r="C141" s="17">
        <v>13.47</v>
      </c>
      <c r="D141" s="17">
        <v>28.07</v>
      </c>
      <c r="E141" s="17">
        <v>619.9</v>
      </c>
      <c r="F141" s="17">
        <v>86.3</v>
      </c>
      <c r="G141" s="17">
        <v>-110.8</v>
      </c>
      <c r="H141" s="17">
        <v>-12.91</v>
      </c>
      <c r="I141" s="17">
        <v>30.39</v>
      </c>
      <c r="J141" s="17">
        <v>303.5</v>
      </c>
      <c r="K141" s="17">
        <v>533.6</v>
      </c>
      <c r="L141" s="17">
        <v>-97.9</v>
      </c>
      <c r="M141" s="17">
        <v>0.13900000000000001</v>
      </c>
      <c r="N141" s="50">
        <v>509.1</v>
      </c>
      <c r="O141" s="17">
        <v>73.400000000000006</v>
      </c>
      <c r="P141" s="17">
        <v>435.7</v>
      </c>
      <c r="Q141" s="17">
        <v>370.5</v>
      </c>
      <c r="R141" s="17">
        <v>468.4</v>
      </c>
      <c r="S141" s="17">
        <v>24.26</v>
      </c>
      <c r="T141" s="17">
        <v>65.94</v>
      </c>
      <c r="U141" s="17">
        <v>0.92</v>
      </c>
      <c r="V141" s="17">
        <v>204</v>
      </c>
      <c r="W141" s="17">
        <v>25.1</v>
      </c>
      <c r="X141" s="17">
        <v>0.60399999999999998</v>
      </c>
      <c r="Y141" s="17">
        <v>6.0385900000000001</v>
      </c>
      <c r="Z141" s="7">
        <f t="shared" si="44"/>
        <v>24.68</v>
      </c>
      <c r="AA141" s="7">
        <f t="shared" si="58"/>
        <v>297.83</v>
      </c>
      <c r="AB141" s="2">
        <f t="shared" si="45"/>
        <v>502.11900000000003</v>
      </c>
      <c r="AC141" s="42">
        <f t="shared" si="46"/>
        <v>3.1391220581632493</v>
      </c>
      <c r="AD141" s="42">
        <f t="shared" si="47"/>
        <v>2.0699370851528465</v>
      </c>
      <c r="AE141" s="42">
        <f t="shared" si="48"/>
        <v>0.84514812358567337</v>
      </c>
      <c r="AF141" s="42">
        <f t="shared" si="49"/>
        <v>377.04193575721735</v>
      </c>
      <c r="AG141" s="42">
        <f t="shared" si="50"/>
        <v>361.96025832692862</v>
      </c>
      <c r="AH141" s="6">
        <f t="shared" si="51"/>
        <v>355.68</v>
      </c>
      <c r="AI141" s="4">
        <v>24.830050285554499</v>
      </c>
      <c r="AJ141" s="4">
        <f t="shared" si="59"/>
        <v>297.98005028555446</v>
      </c>
      <c r="AK141" s="8">
        <f t="shared" si="52"/>
        <v>0.20568749547389667</v>
      </c>
      <c r="AL141" s="8">
        <f t="shared" si="53"/>
        <v>429.17931306555738</v>
      </c>
      <c r="AM141" s="8">
        <f t="shared" si="54"/>
        <v>2.3886057648762384</v>
      </c>
      <c r="AN141" s="8">
        <f t="shared" si="55"/>
        <v>10.440511762827892</v>
      </c>
      <c r="AO141" s="22">
        <f t="shared" si="56"/>
        <v>9.5276810392242971E-3</v>
      </c>
      <c r="AP141" s="22">
        <f t="shared" si="57"/>
        <v>9.4521761497339304E-2</v>
      </c>
      <c r="AQ141" s="19">
        <f t="shared" si="60"/>
        <v>9.4521761497339304E-2</v>
      </c>
      <c r="AX141">
        <v>0.18556763023150324</v>
      </c>
      <c r="AY141">
        <v>53.439655172413794</v>
      </c>
      <c r="AZ141">
        <v>2.2266522988505746</v>
      </c>
      <c r="BA141">
        <v>1.8035883620689654</v>
      </c>
      <c r="BB141">
        <v>8.4396551724137918</v>
      </c>
      <c r="BC141">
        <v>0.35165229885057464</v>
      </c>
      <c r="BD141">
        <v>1.4519360632183909</v>
      </c>
      <c r="BE141">
        <v>0.14519360632183909</v>
      </c>
      <c r="BF141">
        <v>0</v>
      </c>
      <c r="BG141">
        <v>24.68</v>
      </c>
      <c r="BH141">
        <v>1.0563954449851745</v>
      </c>
      <c r="BI141">
        <v>3.1078964702473244</v>
      </c>
      <c r="BJ141">
        <v>2.0493469324810856</v>
      </c>
      <c r="BK141">
        <v>0.39222867499876984</v>
      </c>
      <c r="BL141">
        <v>1.0895240972188052E-3</v>
      </c>
      <c r="BP141" s="51">
        <f t="shared" si="61"/>
        <v>1.0567118128439683</v>
      </c>
      <c r="BQ141" s="51">
        <f t="shared" si="62"/>
        <v>5.8077442528735639E-2</v>
      </c>
      <c r="BR141" s="51">
        <f t="shared" si="63"/>
        <v>0.40246167998707649</v>
      </c>
      <c r="BS141" s="51">
        <f t="shared" si="64"/>
        <v>0.42700400690450813</v>
      </c>
      <c r="BT141" s="51">
        <f t="shared" si="65"/>
        <v>1.1179491110752124E-3</v>
      </c>
      <c r="BU141" s="51">
        <f t="shared" si="65"/>
        <v>1.1861222414014114E-3</v>
      </c>
    </row>
    <row r="142" spans="1:73" x14ac:dyDescent="0.25">
      <c r="A142" s="21">
        <v>43734.441666666666</v>
      </c>
      <c r="B142" s="17">
        <v>294022</v>
      </c>
      <c r="C142" s="17">
        <v>13.46</v>
      </c>
      <c r="D142" s="17">
        <v>28.07</v>
      </c>
      <c r="E142" s="17">
        <v>620.5</v>
      </c>
      <c r="F142" s="17">
        <v>85.9</v>
      </c>
      <c r="G142" s="17">
        <v>-110.3</v>
      </c>
      <c r="H142" s="17">
        <v>-12.51</v>
      </c>
      <c r="I142" s="17">
        <v>30.39</v>
      </c>
      <c r="J142" s="17">
        <v>303.5</v>
      </c>
      <c r="K142" s="17">
        <v>534.6</v>
      </c>
      <c r="L142" s="17">
        <v>-97.8</v>
      </c>
      <c r="M142" s="17">
        <v>0.13800000000000001</v>
      </c>
      <c r="N142" s="50">
        <v>510.2</v>
      </c>
      <c r="O142" s="17">
        <v>73.39</v>
      </c>
      <c r="P142" s="17">
        <v>436.8</v>
      </c>
      <c r="Q142" s="17">
        <v>371</v>
      </c>
      <c r="R142" s="17">
        <v>468.8</v>
      </c>
      <c r="S142" s="17">
        <v>24.26</v>
      </c>
      <c r="T142" s="17">
        <v>66.599999999999994</v>
      </c>
      <c r="U142" s="17">
        <v>0.58499999999999996</v>
      </c>
      <c r="V142" s="17">
        <v>65</v>
      </c>
      <c r="W142" s="17">
        <v>25.6</v>
      </c>
      <c r="X142" s="17">
        <v>0.60499999999999998</v>
      </c>
      <c r="Y142" s="17">
        <v>6.0468970000000004</v>
      </c>
      <c r="Z142" s="7">
        <f t="shared" si="44"/>
        <v>24.93</v>
      </c>
      <c r="AA142" s="7">
        <f t="shared" si="58"/>
        <v>298.08</v>
      </c>
      <c r="AB142" s="2">
        <f t="shared" si="45"/>
        <v>502.60500000000002</v>
      </c>
      <c r="AC142" s="42">
        <f t="shared" si="46"/>
        <v>3.0496224585851137</v>
      </c>
      <c r="AD142" s="42">
        <f t="shared" si="47"/>
        <v>2.0310485574176855</v>
      </c>
      <c r="AE142" s="42">
        <f t="shared" si="48"/>
        <v>0.84275794400708237</v>
      </c>
      <c r="AF142" s="42">
        <f t="shared" si="49"/>
        <v>377.23958990402832</v>
      </c>
      <c r="AG142" s="42">
        <f t="shared" si="50"/>
        <v>362.15000630786716</v>
      </c>
      <c r="AH142" s="6">
        <f t="shared" si="51"/>
        <v>356.15999999999997</v>
      </c>
      <c r="AI142" s="4">
        <v>24.410395007319899</v>
      </c>
      <c r="AJ142" s="4">
        <f t="shared" si="59"/>
        <v>297.56039500731987</v>
      </c>
      <c r="AK142" s="8">
        <f t="shared" si="52"/>
        <v>0.20620589573302442</v>
      </c>
      <c r="AL142" s="8">
        <f t="shared" si="53"/>
        <v>426.59892258575013</v>
      </c>
      <c r="AM142" s="8">
        <f t="shared" si="54"/>
        <v>1.9047083930355322</v>
      </c>
      <c r="AN142" s="8">
        <f t="shared" si="55"/>
        <v>-28.829844206789193</v>
      </c>
      <c r="AO142" s="22">
        <f t="shared" si="56"/>
        <v>1.0503206190949129E-2</v>
      </c>
      <c r="AP142" s="22">
        <f t="shared" si="57"/>
        <v>0.10419970467641718</v>
      </c>
      <c r="AQ142" s="19">
        <f t="shared" si="60"/>
        <v>0.10419970467641718</v>
      </c>
      <c r="AX142">
        <v>0.18799686106804211</v>
      </c>
      <c r="AY142">
        <v>53.491379310344833</v>
      </c>
      <c r="AZ142">
        <v>2.2288074712643682</v>
      </c>
      <c r="BA142">
        <v>1.8053340517241383</v>
      </c>
      <c r="BB142">
        <v>8.4310344827586228</v>
      </c>
      <c r="BC142">
        <v>0.35129310344827597</v>
      </c>
      <c r="BD142">
        <v>1.4540409482758623</v>
      </c>
      <c r="BE142">
        <v>0.14540409482758623</v>
      </c>
      <c r="BF142">
        <v>0</v>
      </c>
      <c r="BG142">
        <v>24.93</v>
      </c>
      <c r="BH142">
        <v>0.6717297123003555</v>
      </c>
      <c r="BI142">
        <v>3.1545934255452797</v>
      </c>
      <c r="BJ142">
        <v>2.1009592214131563</v>
      </c>
      <c r="BK142">
        <v>0.3940879807973961</v>
      </c>
      <c r="BL142">
        <v>1.0946888355483225E-3</v>
      </c>
      <c r="BP142" s="51">
        <f t="shared" si="61"/>
        <v>0.67193088099317544</v>
      </c>
      <c r="BQ142" s="51">
        <f t="shared" si="62"/>
        <v>5.8161637931034495E-2</v>
      </c>
      <c r="BR142" s="51">
        <f t="shared" si="63"/>
        <v>0.40071683565236671</v>
      </c>
      <c r="BS142" s="51">
        <f t="shared" si="64"/>
        <v>0.42596391416687346</v>
      </c>
      <c r="BT142" s="51">
        <f t="shared" si="65"/>
        <v>1.1131023212565742E-3</v>
      </c>
      <c r="BU142" s="51">
        <f t="shared" si="65"/>
        <v>1.1832330949079818E-3</v>
      </c>
    </row>
    <row r="143" spans="1:73" x14ac:dyDescent="0.25">
      <c r="A143" s="21">
        <v>43734.442361111112</v>
      </c>
      <c r="B143" s="17">
        <v>294023</v>
      </c>
      <c r="C143" s="17">
        <v>13.46</v>
      </c>
      <c r="D143" s="17">
        <v>28.08</v>
      </c>
      <c r="E143" s="17">
        <v>621.20000000000005</v>
      </c>
      <c r="F143" s="17">
        <v>86</v>
      </c>
      <c r="G143" s="17">
        <v>-109.9</v>
      </c>
      <c r="H143" s="17">
        <v>-11.83</v>
      </c>
      <c r="I143" s="17">
        <v>30.39</v>
      </c>
      <c r="J143" s="17">
        <v>303.5</v>
      </c>
      <c r="K143" s="17">
        <v>535.20000000000005</v>
      </c>
      <c r="L143" s="17">
        <v>-98.1</v>
      </c>
      <c r="M143" s="17">
        <v>0.13800000000000001</v>
      </c>
      <c r="N143" s="50">
        <v>511.3</v>
      </c>
      <c r="O143" s="17">
        <v>74.150000000000006</v>
      </c>
      <c r="P143" s="17">
        <v>437.1</v>
      </c>
      <c r="Q143" s="17">
        <v>371.4</v>
      </c>
      <c r="R143" s="17">
        <v>469.5</v>
      </c>
      <c r="S143" s="17">
        <v>24.26</v>
      </c>
      <c r="T143" s="17">
        <v>66.77</v>
      </c>
      <c r="U143" s="17">
        <v>0.80500000000000005</v>
      </c>
      <c r="V143" s="17">
        <v>341.5</v>
      </c>
      <c r="W143" s="17">
        <v>25.8</v>
      </c>
      <c r="X143" s="17">
        <v>0.60499999999999998</v>
      </c>
      <c r="Y143" s="17">
        <v>6.0529760000000001</v>
      </c>
      <c r="Z143" s="7">
        <f t="shared" si="44"/>
        <v>25.03</v>
      </c>
      <c r="AA143" s="7">
        <f t="shared" si="58"/>
        <v>298.17999999999995</v>
      </c>
      <c r="AB143" s="2">
        <f t="shared" si="45"/>
        <v>503.17200000000008</v>
      </c>
      <c r="AC143" s="42">
        <f t="shared" si="46"/>
        <v>3.2411344261189714</v>
      </c>
      <c r="AD143" s="42">
        <f t="shared" si="47"/>
        <v>2.1641054563196374</v>
      </c>
      <c r="AE143" s="42">
        <f t="shared" si="48"/>
        <v>0.85039918241871193</v>
      </c>
      <c r="AF143" s="42">
        <f t="shared" si="49"/>
        <v>381.17107283807644</v>
      </c>
      <c r="AG143" s="42">
        <f t="shared" si="50"/>
        <v>365.92422992455334</v>
      </c>
      <c r="AH143" s="6">
        <f t="shared" si="51"/>
        <v>356.54399999999998</v>
      </c>
      <c r="AI143" s="4">
        <v>25.349811279693899</v>
      </c>
      <c r="AJ143" s="4">
        <f t="shared" si="59"/>
        <v>298.49981127969386</v>
      </c>
      <c r="AK143" s="8">
        <f t="shared" si="52"/>
        <v>0.20641349947850238</v>
      </c>
      <c r="AL143" s="8">
        <f t="shared" si="53"/>
        <v>432.21998453600219</v>
      </c>
      <c r="AM143" s="8">
        <f t="shared" si="54"/>
        <v>2.2343361010599994</v>
      </c>
      <c r="AN143" s="8">
        <f t="shared" si="55"/>
        <v>20.815304310049616</v>
      </c>
      <c r="AO143" s="22">
        <f t="shared" si="56"/>
        <v>9.2657031500662269E-3</v>
      </c>
      <c r="AP143" s="22">
        <f t="shared" si="57"/>
        <v>9.1922743808288743E-2</v>
      </c>
      <c r="AQ143" s="19">
        <f t="shared" si="60"/>
        <v>9.1922743808288743E-2</v>
      </c>
      <c r="AX143">
        <v>0.18897602653296641</v>
      </c>
      <c r="AY143">
        <v>53.551724137931039</v>
      </c>
      <c r="AZ143">
        <v>2.2313218390804601</v>
      </c>
      <c r="BA143">
        <v>1.8073706896551729</v>
      </c>
      <c r="BB143">
        <v>8.4568965517241406</v>
      </c>
      <c r="BC143">
        <v>0.35237068965517254</v>
      </c>
      <c r="BD143">
        <v>1.4550000000000003</v>
      </c>
      <c r="BE143">
        <v>0.14550000000000005</v>
      </c>
      <c r="BF143">
        <v>0</v>
      </c>
      <c r="BG143">
        <v>25.03</v>
      </c>
      <c r="BH143">
        <v>0.92434601436202768</v>
      </c>
      <c r="BI143">
        <v>3.1734428207238459</v>
      </c>
      <c r="BJ143">
        <v>2.1189077713973119</v>
      </c>
      <c r="BK143">
        <v>0.39464930386049241</v>
      </c>
      <c r="BL143">
        <v>1.0962480662791456E-3</v>
      </c>
      <c r="BP143" s="51">
        <f t="shared" si="61"/>
        <v>0.9246228362384723</v>
      </c>
      <c r="BQ143" s="51">
        <f t="shared" si="62"/>
        <v>5.8200000000000016E-2</v>
      </c>
      <c r="BR143" s="51">
        <f t="shared" si="63"/>
        <v>0.40361480907250791</v>
      </c>
      <c r="BS143" s="51">
        <f t="shared" si="64"/>
        <v>0.42853963213105772</v>
      </c>
      <c r="BT143" s="51">
        <f t="shared" si="65"/>
        <v>1.1211522474236331E-3</v>
      </c>
      <c r="BU143" s="51">
        <f t="shared" si="65"/>
        <v>1.1903878670307159E-3</v>
      </c>
    </row>
    <row r="144" spans="1:73" x14ac:dyDescent="0.25">
      <c r="A144" s="21">
        <v>43734.442361111112</v>
      </c>
      <c r="B144" s="17">
        <v>294024</v>
      </c>
      <c r="C144" s="17">
        <v>13.46</v>
      </c>
      <c r="D144" s="17">
        <v>28.09</v>
      </c>
      <c r="E144" s="17">
        <v>622.5</v>
      </c>
      <c r="F144" s="17">
        <v>86.4</v>
      </c>
      <c r="G144" s="17">
        <v>-108.8</v>
      </c>
      <c r="H144" s="17">
        <v>-11.22</v>
      </c>
      <c r="I144" s="17">
        <v>30.39</v>
      </c>
      <c r="J144" s="17">
        <v>303.5</v>
      </c>
      <c r="K144" s="17">
        <v>536</v>
      </c>
      <c r="L144" s="17">
        <v>-97.6</v>
      </c>
      <c r="M144" s="17">
        <v>0.13900000000000001</v>
      </c>
      <c r="N144" s="50">
        <v>513.70000000000005</v>
      </c>
      <c r="O144" s="17">
        <v>75.23</v>
      </c>
      <c r="P144" s="17">
        <v>438.5</v>
      </c>
      <c r="Q144" s="17">
        <v>372.6</v>
      </c>
      <c r="R144" s="17">
        <v>470.1</v>
      </c>
      <c r="S144" s="17">
        <v>24.25</v>
      </c>
      <c r="T144" s="17">
        <v>67.010000000000005</v>
      </c>
      <c r="U144" s="17">
        <v>1.2150000000000001</v>
      </c>
      <c r="V144" s="17">
        <v>342</v>
      </c>
      <c r="W144" s="17">
        <v>25.45</v>
      </c>
      <c r="X144" s="17">
        <v>0.60699999999999998</v>
      </c>
      <c r="Y144" s="17">
        <v>6.0687319999999998</v>
      </c>
      <c r="Z144" s="7">
        <f t="shared" si="44"/>
        <v>24.85</v>
      </c>
      <c r="AA144" s="7">
        <f t="shared" si="58"/>
        <v>298</v>
      </c>
      <c r="AB144" s="2">
        <f t="shared" si="45"/>
        <v>504.22500000000002</v>
      </c>
      <c r="AC144" s="42">
        <f t="shared" si="46"/>
        <v>3.1996980289135686</v>
      </c>
      <c r="AD144" s="42">
        <f t="shared" si="47"/>
        <v>2.1441176491749827</v>
      </c>
      <c r="AE144" s="42">
        <f t="shared" si="48"/>
        <v>0.84934487900571798</v>
      </c>
      <c r="AF144" s="42">
        <f t="shared" si="49"/>
        <v>379.78008539993994</v>
      </c>
      <c r="AG144" s="42">
        <f t="shared" si="50"/>
        <v>364.58888198394231</v>
      </c>
      <c r="AH144" s="6">
        <f t="shared" si="51"/>
        <v>357.69600000000003</v>
      </c>
      <c r="AI144" s="4">
        <v>25.1370165730251</v>
      </c>
      <c r="AJ144" s="4">
        <f t="shared" si="59"/>
        <v>298.28701657302508</v>
      </c>
      <c r="AK144" s="8">
        <f t="shared" si="52"/>
        <v>0.20603991299691041</v>
      </c>
      <c r="AL144" s="8">
        <f t="shared" si="53"/>
        <v>430.98159645908549</v>
      </c>
      <c r="AM144" s="8">
        <f t="shared" si="54"/>
        <v>2.7449769466245071</v>
      </c>
      <c r="AN144" s="8">
        <f t="shared" si="55"/>
        <v>22.950183415250667</v>
      </c>
      <c r="AO144" s="22">
        <f t="shared" si="56"/>
        <v>9.2955158639928658E-3</v>
      </c>
      <c r="AP144" s="22">
        <f t="shared" si="57"/>
        <v>9.2218508352017808E-2</v>
      </c>
      <c r="AQ144" s="19">
        <f t="shared" si="60"/>
        <v>9.2218508352017808E-2</v>
      </c>
      <c r="AX144">
        <v>0.18721660940746795</v>
      </c>
      <c r="AY144">
        <v>53.663793103448278</v>
      </c>
      <c r="AZ144">
        <v>2.2359913793103448</v>
      </c>
      <c r="BA144">
        <v>1.8111530172413794</v>
      </c>
      <c r="BB144">
        <v>8.4051724137931032</v>
      </c>
      <c r="BC144">
        <v>0.35021551724137928</v>
      </c>
      <c r="BD144">
        <v>1.4609375000000002</v>
      </c>
      <c r="BE144">
        <v>0.14609375000000002</v>
      </c>
      <c r="BF144">
        <v>0</v>
      </c>
      <c r="BG144">
        <v>24.85</v>
      </c>
      <c r="BH144">
        <v>1.3951309409315076</v>
      </c>
      <c r="BI144">
        <v>3.1395842786821304</v>
      </c>
      <c r="BJ144">
        <v>2.1038354251448954</v>
      </c>
      <c r="BK144">
        <v>0.39412980575841722</v>
      </c>
      <c r="BL144">
        <v>1.0948050159956034E-3</v>
      </c>
      <c r="BP144" s="51">
        <f t="shared" si="61"/>
        <v>1.3955487528319799</v>
      </c>
      <c r="BQ144" s="51">
        <f t="shared" si="62"/>
        <v>5.843750000000001E-2</v>
      </c>
      <c r="BR144" s="51">
        <f t="shared" si="63"/>
        <v>0.40736231298057124</v>
      </c>
      <c r="BS144" s="51">
        <f t="shared" si="64"/>
        <v>0.43163983161139785</v>
      </c>
      <c r="BT144" s="51">
        <f t="shared" si="65"/>
        <v>1.1315619805015867E-3</v>
      </c>
      <c r="BU144" s="51">
        <f t="shared" si="65"/>
        <v>1.198999532253883E-3</v>
      </c>
    </row>
    <row r="145" spans="1:73" x14ac:dyDescent="0.25">
      <c r="A145" s="21">
        <v>43734.442361111112</v>
      </c>
      <c r="B145" s="17">
        <v>294025</v>
      </c>
      <c r="C145" s="17">
        <v>13.46</v>
      </c>
      <c r="D145" s="17">
        <v>28.09</v>
      </c>
      <c r="E145" s="17">
        <v>622.70000000000005</v>
      </c>
      <c r="F145" s="17">
        <v>86.6</v>
      </c>
      <c r="G145" s="17">
        <v>-108.4</v>
      </c>
      <c r="H145" s="17">
        <v>-10.52</v>
      </c>
      <c r="I145" s="17">
        <v>30.39</v>
      </c>
      <c r="J145" s="17">
        <v>303.5</v>
      </c>
      <c r="K145" s="17">
        <v>536.20000000000005</v>
      </c>
      <c r="L145" s="17">
        <v>-97.9</v>
      </c>
      <c r="M145" s="17">
        <v>0.13900000000000001</v>
      </c>
      <c r="N145" s="50">
        <v>514.29999999999995</v>
      </c>
      <c r="O145" s="17">
        <v>76.040000000000006</v>
      </c>
      <c r="P145" s="17">
        <v>438.3</v>
      </c>
      <c r="Q145" s="17">
        <v>372.9</v>
      </c>
      <c r="R145" s="17">
        <v>470.8</v>
      </c>
      <c r="S145" s="17">
        <v>24.26</v>
      </c>
      <c r="T145" s="17">
        <v>66.540000000000006</v>
      </c>
      <c r="U145" s="17">
        <v>0.97499999999999998</v>
      </c>
      <c r="V145" s="17">
        <v>7</v>
      </c>
      <c r="W145" s="17">
        <v>25.6</v>
      </c>
      <c r="X145" s="17">
        <v>0.60799999999999998</v>
      </c>
      <c r="Y145" s="17">
        <v>6.0756639999999997</v>
      </c>
      <c r="Z145" s="7">
        <f t="shared" si="44"/>
        <v>24.93</v>
      </c>
      <c r="AA145" s="7">
        <f t="shared" si="58"/>
        <v>298.08</v>
      </c>
      <c r="AB145" s="2">
        <f t="shared" si="45"/>
        <v>504.38700000000006</v>
      </c>
      <c r="AC145" s="42">
        <f t="shared" si="46"/>
        <v>3.3020869943506015</v>
      </c>
      <c r="AD145" s="42">
        <f t="shared" si="47"/>
        <v>2.1972086860408906</v>
      </c>
      <c r="AE145" s="42">
        <f t="shared" si="48"/>
        <v>0.85228814588987722</v>
      </c>
      <c r="AF145" s="42">
        <f t="shared" si="49"/>
        <v>381.50554725932068</v>
      </c>
      <c r="AG145" s="42">
        <f t="shared" si="50"/>
        <v>366.24532536894782</v>
      </c>
      <c r="AH145" s="6">
        <f t="shared" si="51"/>
        <v>357.98399999999998</v>
      </c>
      <c r="AI145" s="4">
        <v>25.62546238897</v>
      </c>
      <c r="AJ145" s="4">
        <f t="shared" si="59"/>
        <v>298.77546238896997</v>
      </c>
      <c r="AK145" s="8">
        <f t="shared" si="52"/>
        <v>0.20620589573302442</v>
      </c>
      <c r="AL145" s="8">
        <f t="shared" si="53"/>
        <v>433.89756228973039</v>
      </c>
      <c r="AM145" s="8">
        <f t="shared" si="54"/>
        <v>2.4589679618693694</v>
      </c>
      <c r="AN145" s="8">
        <f t="shared" si="55"/>
        <v>49.815787827018646</v>
      </c>
      <c r="AO145" s="22">
        <f t="shared" si="56"/>
        <v>8.6272333137328606E-3</v>
      </c>
      <c r="AP145" s="22">
        <f t="shared" si="57"/>
        <v>8.5588642850805266E-2</v>
      </c>
      <c r="AQ145" s="19">
        <f t="shared" si="60"/>
        <v>8.5588642850805266E-2</v>
      </c>
      <c r="AX145">
        <v>0.18799686106804211</v>
      </c>
      <c r="AY145">
        <v>53.681034482758626</v>
      </c>
      <c r="AZ145">
        <v>2.2367097701149428</v>
      </c>
      <c r="BA145">
        <v>1.8117349137931038</v>
      </c>
      <c r="BB145">
        <v>8.4396551724137971</v>
      </c>
      <c r="BC145">
        <v>0.35165229885057486</v>
      </c>
      <c r="BD145">
        <v>1.460082614942529</v>
      </c>
      <c r="BE145">
        <v>0.14600826149425292</v>
      </c>
      <c r="BF145">
        <v>0</v>
      </c>
      <c r="BG145">
        <v>24.93</v>
      </c>
      <c r="BH145">
        <v>1.1195495205005925</v>
      </c>
      <c r="BI145">
        <v>3.1545934255452797</v>
      </c>
      <c r="BJ145">
        <v>2.0990664653578293</v>
      </c>
      <c r="BK145">
        <v>0.39530850140042678</v>
      </c>
      <c r="BL145">
        <v>1.0980791705567411E-3</v>
      </c>
      <c r="BP145" s="51">
        <f t="shared" si="61"/>
        <v>1.1198848016552925</v>
      </c>
      <c r="BQ145" s="51">
        <f t="shared" si="62"/>
        <v>5.8403304597701163E-2</v>
      </c>
      <c r="BR145" s="51">
        <f t="shared" si="63"/>
        <v>0.40610034536696704</v>
      </c>
      <c r="BS145" s="51">
        <f t="shared" si="64"/>
        <v>0.43078789104625514</v>
      </c>
      <c r="BT145" s="51">
        <f t="shared" si="65"/>
        <v>1.1280565149082418E-3</v>
      </c>
      <c r="BU145" s="51">
        <f t="shared" si="65"/>
        <v>1.196633030684042E-3</v>
      </c>
    </row>
    <row r="146" spans="1:73" x14ac:dyDescent="0.25">
      <c r="A146" s="21">
        <v>43734.442361111112</v>
      </c>
      <c r="B146" s="17">
        <v>294026</v>
      </c>
      <c r="C146" s="17">
        <v>13.45</v>
      </c>
      <c r="D146" s="17">
        <v>28.1</v>
      </c>
      <c r="E146" s="17">
        <v>621.70000000000005</v>
      </c>
      <c r="F146" s="17">
        <v>86.2</v>
      </c>
      <c r="G146" s="17">
        <v>-109.5</v>
      </c>
      <c r="H146" s="17">
        <v>-9.98</v>
      </c>
      <c r="I146" s="17">
        <v>30.39</v>
      </c>
      <c r="J146" s="17">
        <v>303.5</v>
      </c>
      <c r="K146" s="17">
        <v>535.5</v>
      </c>
      <c r="L146" s="17">
        <v>-99.5</v>
      </c>
      <c r="M146" s="17">
        <v>0.13900000000000001</v>
      </c>
      <c r="N146" s="50">
        <v>512.20000000000005</v>
      </c>
      <c r="O146" s="17">
        <v>76.23</v>
      </c>
      <c r="P146" s="17">
        <v>435.9</v>
      </c>
      <c r="Q146" s="17">
        <v>371.8</v>
      </c>
      <c r="R146" s="17">
        <v>471.4</v>
      </c>
      <c r="S146" s="17">
        <v>24.25</v>
      </c>
      <c r="T146" s="17">
        <v>68.86</v>
      </c>
      <c r="U146" s="17">
        <v>1.2549999999999999</v>
      </c>
      <c r="V146" s="17">
        <v>349.5</v>
      </c>
      <c r="W146" s="17">
        <v>25.95</v>
      </c>
      <c r="X146" s="17">
        <v>0.60599999999999998</v>
      </c>
      <c r="Y146" s="17">
        <v>6.0630899999999999</v>
      </c>
      <c r="Z146" s="7">
        <f t="shared" si="44"/>
        <v>25.1</v>
      </c>
      <c r="AA146" s="7">
        <f t="shared" si="58"/>
        <v>298.25</v>
      </c>
      <c r="AB146" s="2">
        <f t="shared" si="45"/>
        <v>503.57700000000006</v>
      </c>
      <c r="AC146" s="42">
        <f t="shared" si="46"/>
        <v>3.1166239967162355</v>
      </c>
      <c r="AD146" s="42">
        <f t="shared" si="47"/>
        <v>2.1461072841387998</v>
      </c>
      <c r="AE146" s="42">
        <f t="shared" si="48"/>
        <v>0.84935568209281254</v>
      </c>
      <c r="AF146" s="42">
        <f t="shared" si="49"/>
        <v>381.06096661637662</v>
      </c>
      <c r="AG146" s="42">
        <f t="shared" si="50"/>
        <v>365.81852795172153</v>
      </c>
      <c r="AH146" s="6">
        <f t="shared" si="51"/>
        <v>356.928</v>
      </c>
      <c r="AI146" s="4">
        <v>24.757327463233501</v>
      </c>
      <c r="AJ146" s="4">
        <f t="shared" si="59"/>
        <v>297.90732746323346</v>
      </c>
      <c r="AK146" s="8">
        <f t="shared" si="52"/>
        <v>0.20655890497747167</v>
      </c>
      <c r="AL146" s="8">
        <f t="shared" si="53"/>
        <v>428.63933784154761</v>
      </c>
      <c r="AM146" s="8">
        <f t="shared" si="54"/>
        <v>2.7897958594671404</v>
      </c>
      <c r="AN146" s="8">
        <f t="shared" si="55"/>
        <v>-27.847884537656832</v>
      </c>
      <c r="AO146" s="22">
        <f t="shared" si="56"/>
        <v>1.0473988908064551E-2</v>
      </c>
      <c r="AP146" s="22">
        <f t="shared" si="57"/>
        <v>0.10390984725643775</v>
      </c>
      <c r="AQ146" s="19">
        <f t="shared" si="60"/>
        <v>0.10390984725643775</v>
      </c>
      <c r="AX146">
        <v>0.18966399559757055</v>
      </c>
      <c r="AY146">
        <v>53.594827586206904</v>
      </c>
      <c r="AZ146">
        <v>2.2331178160919545</v>
      </c>
      <c r="BA146">
        <v>1.8088254310344833</v>
      </c>
      <c r="BB146">
        <v>8.5862068965517206</v>
      </c>
      <c r="BC146">
        <v>0.35775862068965503</v>
      </c>
      <c r="BD146">
        <v>1.4510668103448283</v>
      </c>
      <c r="BE146">
        <v>0.14510668103448285</v>
      </c>
      <c r="BF146">
        <v>0</v>
      </c>
      <c r="BG146">
        <v>25.1</v>
      </c>
      <c r="BH146">
        <v>1.4410611776699933</v>
      </c>
      <c r="BI146">
        <v>3.1866957622050229</v>
      </c>
      <c r="BJ146">
        <v>2.1943587018543784</v>
      </c>
      <c r="BK146">
        <v>0.39107664731536274</v>
      </c>
      <c r="BL146">
        <v>1.086324020320452E-3</v>
      </c>
      <c r="BP146" s="51">
        <f t="shared" si="61"/>
        <v>1.441492744694761</v>
      </c>
      <c r="BQ146" s="51">
        <f t="shared" si="62"/>
        <v>5.8042672413793135E-2</v>
      </c>
      <c r="BR146" s="51">
        <f t="shared" si="63"/>
        <v>0.40448390045686095</v>
      </c>
      <c r="BS146" s="51">
        <f t="shared" si="64"/>
        <v>0.42863423581398447</v>
      </c>
      <c r="BT146" s="51">
        <f t="shared" si="65"/>
        <v>1.1235663901579471E-3</v>
      </c>
      <c r="BU146" s="51">
        <f t="shared" si="65"/>
        <v>1.1906506550388458E-3</v>
      </c>
    </row>
    <row r="147" spans="1:73" x14ac:dyDescent="0.25">
      <c r="A147" s="21">
        <v>43734.442361111112</v>
      </c>
      <c r="B147" s="17">
        <v>294027</v>
      </c>
      <c r="C147" s="17">
        <v>13.47</v>
      </c>
      <c r="D147" s="17">
        <v>28.11</v>
      </c>
      <c r="E147" s="17">
        <v>622.20000000000005</v>
      </c>
      <c r="F147" s="17">
        <v>87</v>
      </c>
      <c r="G147" s="17">
        <v>-110</v>
      </c>
      <c r="H147" s="17">
        <v>-11.81</v>
      </c>
      <c r="I147" s="17">
        <v>30.4</v>
      </c>
      <c r="J147" s="17">
        <v>303.5</v>
      </c>
      <c r="K147" s="17">
        <v>535.20000000000005</v>
      </c>
      <c r="L147" s="17">
        <v>-98.2</v>
      </c>
      <c r="M147" s="17">
        <v>0.14000000000000001</v>
      </c>
      <c r="N147" s="50">
        <v>512.20000000000005</v>
      </c>
      <c r="O147" s="17">
        <v>75.19</v>
      </c>
      <c r="P147" s="17">
        <v>437</v>
      </c>
      <c r="Q147" s="17">
        <v>371.4</v>
      </c>
      <c r="R147" s="17">
        <v>469.6</v>
      </c>
      <c r="S147" s="17">
        <v>24.26</v>
      </c>
      <c r="T147" s="17">
        <v>66.13</v>
      </c>
      <c r="U147" s="17">
        <v>0.94499999999999995</v>
      </c>
      <c r="V147" s="17">
        <v>32.5</v>
      </c>
      <c r="W147" s="17">
        <v>25.3</v>
      </c>
      <c r="X147" s="17">
        <v>0.60699999999999998</v>
      </c>
      <c r="Y147" s="17">
        <v>6.0702100000000003</v>
      </c>
      <c r="Z147" s="7">
        <f t="shared" si="44"/>
        <v>24.78</v>
      </c>
      <c r="AA147" s="7">
        <f t="shared" si="58"/>
        <v>297.92999999999995</v>
      </c>
      <c r="AB147" s="2">
        <f t="shared" si="45"/>
        <v>503.98200000000008</v>
      </c>
      <c r="AC147" s="42">
        <f t="shared" si="46"/>
        <v>2.9806299366283961</v>
      </c>
      <c r="AD147" s="42">
        <f t="shared" si="47"/>
        <v>1.9710905770923584</v>
      </c>
      <c r="AE147" s="42">
        <f t="shared" si="48"/>
        <v>0.83921483478025982</v>
      </c>
      <c r="AF147" s="42">
        <f t="shared" si="49"/>
        <v>374.89802938488589</v>
      </c>
      <c r="AG147" s="42">
        <f t="shared" si="50"/>
        <v>359.90210820949045</v>
      </c>
      <c r="AH147" s="6">
        <f t="shared" si="51"/>
        <v>356.54399999999998</v>
      </c>
      <c r="AI147" s="4">
        <v>24.048074983922799</v>
      </c>
      <c r="AJ147" s="4">
        <f t="shared" si="59"/>
        <v>297.19807498392277</v>
      </c>
      <c r="AK147" s="8">
        <f t="shared" si="52"/>
        <v>0.20589475118881859</v>
      </c>
      <c r="AL147" s="8">
        <f t="shared" si="53"/>
        <v>424.46587399681397</v>
      </c>
      <c r="AM147" s="8">
        <f t="shared" si="54"/>
        <v>2.4208421184579554</v>
      </c>
      <c r="AN147" s="8">
        <f t="shared" si="55"/>
        <v>-51.614716025548702</v>
      </c>
      <c r="AO147" s="22">
        <f t="shared" si="56"/>
        <v>1.1111051485997746E-2</v>
      </c>
      <c r="AP147" s="22">
        <f t="shared" si="57"/>
        <v>0.11022998715221917</v>
      </c>
      <c r="AQ147" s="19">
        <f t="shared" si="60"/>
        <v>0.11022998715221917</v>
      </c>
      <c r="AX147">
        <v>0.18653612906297154</v>
      </c>
      <c r="AY147">
        <v>53.637931034482762</v>
      </c>
      <c r="AZ147">
        <v>2.2349137931034484</v>
      </c>
      <c r="BA147">
        <v>1.8102801724137934</v>
      </c>
      <c r="BB147">
        <v>8.4655172413793149</v>
      </c>
      <c r="BC147">
        <v>0.35272988505747144</v>
      </c>
      <c r="BD147">
        <v>1.457550287356322</v>
      </c>
      <c r="BE147">
        <v>0.1457550287356322</v>
      </c>
      <c r="BF147">
        <v>0</v>
      </c>
      <c r="BG147">
        <v>24.78</v>
      </c>
      <c r="BH147">
        <v>1.0851018429467281</v>
      </c>
      <c r="BI147">
        <v>3.1265023991606071</v>
      </c>
      <c r="BJ147">
        <v>2.0675560365649095</v>
      </c>
      <c r="BK147">
        <v>0.39409623502384428</v>
      </c>
      <c r="BL147">
        <v>1.0947117639551229E-3</v>
      </c>
      <c r="BP147" s="51">
        <f t="shared" si="61"/>
        <v>1.0854268077582065</v>
      </c>
      <c r="BQ147" s="51">
        <f t="shared" si="62"/>
        <v>5.8302011494252882E-2</v>
      </c>
      <c r="BR147" s="51">
        <f t="shared" si="63"/>
        <v>0.40460157502525718</v>
      </c>
      <c r="BS147" s="51">
        <f t="shared" si="64"/>
        <v>0.42923668929539777</v>
      </c>
      <c r="BT147" s="51">
        <f t="shared" si="65"/>
        <v>1.1238932639590477E-3</v>
      </c>
      <c r="BU147" s="51">
        <f t="shared" si="65"/>
        <v>1.1923241369316605E-3</v>
      </c>
    </row>
    <row r="148" spans="1:73" x14ac:dyDescent="0.25">
      <c r="A148" s="21">
        <v>43734.442361111112</v>
      </c>
      <c r="B148" s="17">
        <v>294028</v>
      </c>
      <c r="C148" s="17">
        <v>13.47</v>
      </c>
      <c r="D148" s="17">
        <v>28.12</v>
      </c>
      <c r="E148" s="17">
        <v>621.29999999999995</v>
      </c>
      <c r="F148" s="17">
        <v>86.9</v>
      </c>
      <c r="G148" s="17">
        <v>-109.9</v>
      </c>
      <c r="H148" s="17">
        <v>-13.55</v>
      </c>
      <c r="I148" s="17">
        <v>30.39</v>
      </c>
      <c r="J148" s="17">
        <v>303.5</v>
      </c>
      <c r="K148" s="17">
        <v>534.29999999999995</v>
      </c>
      <c r="L148" s="17">
        <v>-96.3</v>
      </c>
      <c r="M148" s="17">
        <v>0.14000000000000001</v>
      </c>
      <c r="N148" s="50">
        <v>511.4</v>
      </c>
      <c r="O148" s="17">
        <v>73.39</v>
      </c>
      <c r="P148" s="17">
        <v>438</v>
      </c>
      <c r="Q148" s="17">
        <v>371.4</v>
      </c>
      <c r="R148" s="17">
        <v>467.8</v>
      </c>
      <c r="S148" s="17">
        <v>24.26</v>
      </c>
      <c r="T148" s="17">
        <v>66.5</v>
      </c>
      <c r="U148" s="17">
        <v>0.78</v>
      </c>
      <c r="V148" s="17">
        <v>184.5</v>
      </c>
      <c r="W148" s="17">
        <v>25.45</v>
      </c>
      <c r="X148" s="17">
        <v>0.60599999999999998</v>
      </c>
      <c r="Y148" s="17">
        <v>6.0559500000000002</v>
      </c>
      <c r="Z148" s="7">
        <f t="shared" si="44"/>
        <v>24.855</v>
      </c>
      <c r="AA148" s="7">
        <f t="shared" si="58"/>
        <v>298.005</v>
      </c>
      <c r="AB148" s="2">
        <f t="shared" si="45"/>
        <v>503.25299999999999</v>
      </c>
      <c r="AC148" s="42">
        <f t="shared" si="46"/>
        <v>2.993631216633728</v>
      </c>
      <c r="AD148" s="42">
        <f t="shared" si="47"/>
        <v>1.9907647590614292</v>
      </c>
      <c r="AE148" s="42">
        <f t="shared" si="48"/>
        <v>0.8403773353799876</v>
      </c>
      <c r="AF148" s="42">
        <f t="shared" si="49"/>
        <v>375.79551565696659</v>
      </c>
      <c r="AG148" s="42">
        <f t="shared" si="50"/>
        <v>360.76369503068793</v>
      </c>
      <c r="AH148" s="6">
        <f t="shared" si="51"/>
        <v>356.54399999999998</v>
      </c>
      <c r="AI148" s="4">
        <v>24.1209528580282</v>
      </c>
      <c r="AJ148" s="4">
        <f t="shared" si="59"/>
        <v>297.27095285802818</v>
      </c>
      <c r="AK148" s="8">
        <f t="shared" si="52"/>
        <v>0.20605028430748396</v>
      </c>
      <c r="AL148" s="8">
        <f t="shared" si="53"/>
        <v>424.88181886602979</v>
      </c>
      <c r="AM148" s="8">
        <f t="shared" si="54"/>
        <v>2.1993678068936084</v>
      </c>
      <c r="AN148" s="8">
        <f t="shared" si="55"/>
        <v>-47.028627085920391</v>
      </c>
      <c r="AO148" s="22">
        <f t="shared" si="56"/>
        <v>1.0980477164277231E-2</v>
      </c>
      <c r="AP148" s="22">
        <f t="shared" si="57"/>
        <v>0.1089345916782804</v>
      </c>
      <c r="AQ148" s="19">
        <f t="shared" si="60"/>
        <v>0.1089345916782804</v>
      </c>
      <c r="AX148">
        <v>0.18726529507180686</v>
      </c>
      <c r="AY148">
        <v>53.560344827586206</v>
      </c>
      <c r="AZ148">
        <v>2.2316810344827585</v>
      </c>
      <c r="BA148">
        <v>1.8076616379310344</v>
      </c>
      <c r="BB148">
        <v>8.31034482758621</v>
      </c>
      <c r="BC148">
        <v>0.3462643678160921</v>
      </c>
      <c r="BD148">
        <v>1.4613972701149422</v>
      </c>
      <c r="BE148">
        <v>0.14613972701149422</v>
      </c>
      <c r="BF148">
        <v>0</v>
      </c>
      <c r="BG148">
        <v>24.855</v>
      </c>
      <c r="BH148">
        <v>0.89563961640047407</v>
      </c>
      <c r="BI148">
        <v>3.140520522504529</v>
      </c>
      <c r="BJ148">
        <v>2.0884461474655116</v>
      </c>
      <c r="BK148">
        <v>0.39535653147428379</v>
      </c>
      <c r="BL148">
        <v>1.098212587428566E-3</v>
      </c>
      <c r="BP148" s="51">
        <f t="shared" si="61"/>
        <v>0.89590784132423396</v>
      </c>
      <c r="BQ148" s="51">
        <f t="shared" si="62"/>
        <v>5.845589080459769E-2</v>
      </c>
      <c r="BR148" s="51">
        <f t="shared" si="63"/>
        <v>0.40412957258830551</v>
      </c>
      <c r="BS148" s="51">
        <f t="shared" si="64"/>
        <v>0.42913812710725252</v>
      </c>
      <c r="BT148" s="51">
        <f t="shared" si="65"/>
        <v>1.1225821460786264E-3</v>
      </c>
      <c r="BU148" s="51">
        <f t="shared" si="65"/>
        <v>1.1920503530757013E-3</v>
      </c>
    </row>
    <row r="149" spans="1:73" x14ac:dyDescent="0.25">
      <c r="A149" s="21">
        <v>43734.443055555559</v>
      </c>
      <c r="B149" s="17">
        <v>294029</v>
      </c>
      <c r="C149" s="17">
        <v>13.46</v>
      </c>
      <c r="D149" s="17">
        <v>28.12</v>
      </c>
      <c r="E149" s="17">
        <v>620.20000000000005</v>
      </c>
      <c r="F149" s="17">
        <v>86.8</v>
      </c>
      <c r="G149" s="17">
        <v>-109.5</v>
      </c>
      <c r="H149" s="17">
        <v>-12.91</v>
      </c>
      <c r="I149" s="17">
        <v>30.38</v>
      </c>
      <c r="J149" s="17">
        <v>303.5</v>
      </c>
      <c r="K149" s="17">
        <v>533.5</v>
      </c>
      <c r="L149" s="17">
        <v>-96.6</v>
      </c>
      <c r="M149" s="17">
        <v>0.14000000000000001</v>
      </c>
      <c r="N149" s="50">
        <v>510.7</v>
      </c>
      <c r="O149" s="17">
        <v>73.87</v>
      </c>
      <c r="P149" s="17">
        <v>436.8</v>
      </c>
      <c r="Q149" s="17">
        <v>371.7</v>
      </c>
      <c r="R149" s="17">
        <v>468.4</v>
      </c>
      <c r="S149" s="17">
        <v>24.24</v>
      </c>
      <c r="T149" s="17">
        <v>66.239999999999995</v>
      </c>
      <c r="U149" s="17">
        <v>0.995</v>
      </c>
      <c r="V149" s="17">
        <v>352</v>
      </c>
      <c r="W149" s="17">
        <v>24.45</v>
      </c>
      <c r="X149" s="17">
        <v>0.60499999999999998</v>
      </c>
      <c r="Y149" s="17">
        <v>6.0541299999999998</v>
      </c>
      <c r="Z149" s="7">
        <f t="shared" si="44"/>
        <v>24.344999999999999</v>
      </c>
      <c r="AA149" s="7">
        <f t="shared" si="58"/>
        <v>297.495</v>
      </c>
      <c r="AB149" s="2">
        <f t="shared" si="45"/>
        <v>502.36200000000008</v>
      </c>
      <c r="AC149" s="42">
        <f t="shared" si="46"/>
        <v>3.0399364627326446</v>
      </c>
      <c r="AD149" s="42">
        <f t="shared" si="47"/>
        <v>2.0136539129141036</v>
      </c>
      <c r="AE149" s="42">
        <f t="shared" si="48"/>
        <v>0.8419584980281406</v>
      </c>
      <c r="AF149" s="42">
        <f t="shared" si="49"/>
        <v>373.93182345371747</v>
      </c>
      <c r="AG149" s="42">
        <f t="shared" si="50"/>
        <v>358.97455051556875</v>
      </c>
      <c r="AH149" s="6">
        <f t="shared" si="51"/>
        <v>356.83199999999999</v>
      </c>
      <c r="AI149" s="4">
        <v>24.311003898641999</v>
      </c>
      <c r="AJ149" s="4">
        <f t="shared" si="59"/>
        <v>297.46100389864199</v>
      </c>
      <c r="AK149" s="8">
        <f t="shared" si="52"/>
        <v>0.20499420230168031</v>
      </c>
      <c r="AL149" s="8">
        <f t="shared" si="53"/>
        <v>426.15357861711112</v>
      </c>
      <c r="AM149" s="8">
        <f t="shared" si="54"/>
        <v>2.4840601215550322</v>
      </c>
      <c r="AN149" s="8">
        <f t="shared" si="55"/>
        <v>-2.4599807172390866</v>
      </c>
      <c r="AO149" s="22">
        <f t="shared" si="56"/>
        <v>9.9223231811128108E-3</v>
      </c>
      <c r="AP149" s="22">
        <f t="shared" si="57"/>
        <v>9.8436908347744601E-2</v>
      </c>
      <c r="AQ149" s="19">
        <f t="shared" si="60"/>
        <v>9.8436908347744601E-2</v>
      </c>
      <c r="AX149">
        <v>0.18235397423012834</v>
      </c>
      <c r="AY149">
        <v>53.465517241379317</v>
      </c>
      <c r="AZ149">
        <v>2.2277298850574714</v>
      </c>
      <c r="BA149">
        <v>1.804461206896552</v>
      </c>
      <c r="BB149">
        <v>8.3362068965517242</v>
      </c>
      <c r="BC149">
        <v>0.34734195402298851</v>
      </c>
      <c r="BD149">
        <v>1.4571192528735635</v>
      </c>
      <c r="BE149">
        <v>0.14571192528735635</v>
      </c>
      <c r="BF149">
        <v>0</v>
      </c>
      <c r="BG149">
        <v>24.344999999999999</v>
      </c>
      <c r="BH149">
        <v>1.1425146388698355</v>
      </c>
      <c r="BI149">
        <v>3.0462683508848807</v>
      </c>
      <c r="BJ149">
        <v>2.0178481556261447</v>
      </c>
      <c r="BK149">
        <v>0.39081148727817305</v>
      </c>
      <c r="BL149">
        <v>1.0855874646615918E-3</v>
      </c>
      <c r="BP149" s="51">
        <f t="shared" si="61"/>
        <v>1.142856797586683</v>
      </c>
      <c r="BQ149" s="51">
        <f t="shared" si="62"/>
        <v>5.8284770114942541E-2</v>
      </c>
      <c r="BR149" s="51">
        <f t="shared" si="63"/>
        <v>0.4019145461508154</v>
      </c>
      <c r="BS149" s="51">
        <f t="shared" si="64"/>
        <v>0.42628496394258258</v>
      </c>
      <c r="BT149" s="51">
        <f t="shared" si="65"/>
        <v>1.1164292948633761E-3</v>
      </c>
      <c r="BU149" s="51">
        <f t="shared" si="65"/>
        <v>1.1841248998405072E-3</v>
      </c>
    </row>
    <row r="150" spans="1:73" x14ac:dyDescent="0.25">
      <c r="A150" s="21">
        <v>43734.443055555559</v>
      </c>
      <c r="B150" s="17">
        <v>294030</v>
      </c>
      <c r="C150" s="17">
        <v>13.46</v>
      </c>
      <c r="D150" s="17">
        <v>28.13</v>
      </c>
      <c r="E150" s="17">
        <v>622.20000000000005</v>
      </c>
      <c r="F150" s="17">
        <v>86.7</v>
      </c>
      <c r="G150" s="17">
        <v>-110.3</v>
      </c>
      <c r="H150" s="17">
        <v>-12.36</v>
      </c>
      <c r="I150" s="17">
        <v>30.38</v>
      </c>
      <c r="J150" s="17">
        <v>303.5</v>
      </c>
      <c r="K150" s="17">
        <v>535.4</v>
      </c>
      <c r="L150" s="17">
        <v>-97.9</v>
      </c>
      <c r="M150" s="17">
        <v>0.13900000000000001</v>
      </c>
      <c r="N150" s="50">
        <v>511.9</v>
      </c>
      <c r="O150" s="17">
        <v>74.38</v>
      </c>
      <c r="P150" s="17">
        <v>437.5</v>
      </c>
      <c r="Q150" s="17">
        <v>371</v>
      </c>
      <c r="R150" s="17">
        <v>468.9</v>
      </c>
      <c r="S150" s="17">
        <v>24.23</v>
      </c>
      <c r="T150" s="17">
        <v>66.150000000000006</v>
      </c>
      <c r="U150" s="17">
        <v>0.30499999999999999</v>
      </c>
      <c r="V150" s="17">
        <v>190</v>
      </c>
      <c r="W150" s="17">
        <v>25.25</v>
      </c>
      <c r="X150" s="17">
        <v>0.60599999999999998</v>
      </c>
      <c r="Y150" s="17">
        <v>6.064648</v>
      </c>
      <c r="Z150" s="7">
        <f t="shared" si="44"/>
        <v>24.740000000000002</v>
      </c>
      <c r="AA150" s="7">
        <f t="shared" si="58"/>
        <v>297.89</v>
      </c>
      <c r="AB150" s="2">
        <f t="shared" si="45"/>
        <v>503.98200000000008</v>
      </c>
      <c r="AC150" s="42">
        <f t="shared" si="46"/>
        <v>3.1366144961321716</v>
      </c>
      <c r="AD150" s="42">
        <f t="shared" si="47"/>
        <v>2.0748704891914316</v>
      </c>
      <c r="AE150" s="42">
        <f t="shared" si="48"/>
        <v>0.84541152073229942</v>
      </c>
      <c r="AF150" s="42">
        <f t="shared" si="49"/>
        <v>377.46346168793974</v>
      </c>
      <c r="AG150" s="42">
        <f t="shared" si="50"/>
        <v>362.36492322042216</v>
      </c>
      <c r="AH150" s="6">
        <f t="shared" si="51"/>
        <v>356.15999999999997</v>
      </c>
      <c r="AI150" s="4">
        <v>24.823167946353902</v>
      </c>
      <c r="AJ150" s="4">
        <f t="shared" si="59"/>
        <v>297.9731679463539</v>
      </c>
      <c r="AK150" s="8">
        <f t="shared" si="52"/>
        <v>0.20581183220420352</v>
      </c>
      <c r="AL150" s="8">
        <f t="shared" si="53"/>
        <v>429.12410182259015</v>
      </c>
      <c r="AM150" s="8">
        <f t="shared" si="54"/>
        <v>1.3753096242301222</v>
      </c>
      <c r="AN150" s="8">
        <f t="shared" si="55"/>
        <v>3.3319382524078724</v>
      </c>
      <c r="AO150" s="22">
        <f t="shared" si="56"/>
        <v>9.7442810475859357E-3</v>
      </c>
      <c r="AP150" s="22">
        <f t="shared" si="57"/>
        <v>9.6670596481045618E-2</v>
      </c>
      <c r="AQ150" s="19">
        <f t="shared" si="60"/>
        <v>9.6670596481045618E-2</v>
      </c>
      <c r="AX150">
        <v>0.18614821969477838</v>
      </c>
      <c r="AY150">
        <v>53.637931034482762</v>
      </c>
      <c r="AZ150">
        <v>2.2349137931034484</v>
      </c>
      <c r="BA150">
        <v>1.8102801724137934</v>
      </c>
      <c r="BB150">
        <v>8.4396551724137918</v>
      </c>
      <c r="BC150">
        <v>0.35165229885057464</v>
      </c>
      <c r="BD150">
        <v>1.4586278735632188</v>
      </c>
      <c r="BE150">
        <v>0.14586278735632188</v>
      </c>
      <c r="BF150">
        <v>0</v>
      </c>
      <c r="BG150">
        <v>24.740000000000002</v>
      </c>
      <c r="BH150">
        <v>0.35021805513095455</v>
      </c>
      <c r="BI150">
        <v>3.1190484034285806</v>
      </c>
      <c r="BJ150">
        <v>2.0632505188680064</v>
      </c>
      <c r="BK150">
        <v>0.39458788610318218</v>
      </c>
      <c r="BL150">
        <v>1.0960774613977284E-3</v>
      </c>
      <c r="BP150" s="51">
        <f t="shared" si="61"/>
        <v>0.35032293795370684</v>
      </c>
      <c r="BQ150" s="51">
        <f t="shared" si="62"/>
        <v>5.8345114942528753E-2</v>
      </c>
      <c r="BR150" s="51">
        <f t="shared" si="63"/>
        <v>0.39814180365893781</v>
      </c>
      <c r="BS150" s="51">
        <f t="shared" si="64"/>
        <v>0.42389676982736774</v>
      </c>
      <c r="BT150" s="51">
        <f t="shared" si="65"/>
        <v>1.1059494546081605E-3</v>
      </c>
      <c r="BU150" s="51">
        <f t="shared" si="65"/>
        <v>1.1774910272982437E-3</v>
      </c>
    </row>
    <row r="151" spans="1:73" x14ac:dyDescent="0.25">
      <c r="A151" s="21">
        <v>43734.443055555559</v>
      </c>
      <c r="B151" s="17">
        <v>294031</v>
      </c>
      <c r="C151" s="17">
        <v>13.47</v>
      </c>
      <c r="D151" s="17">
        <v>28.14</v>
      </c>
      <c r="E151" s="17">
        <v>625.1</v>
      </c>
      <c r="F151" s="17">
        <v>86.6</v>
      </c>
      <c r="G151" s="17">
        <v>-110.2</v>
      </c>
      <c r="H151" s="17">
        <v>-11.74</v>
      </c>
      <c r="I151" s="17">
        <v>30.39</v>
      </c>
      <c r="J151" s="17">
        <v>303.5</v>
      </c>
      <c r="K151" s="17">
        <v>538.5</v>
      </c>
      <c r="L151" s="17">
        <v>-98.5</v>
      </c>
      <c r="M151" s="17">
        <v>0.13900000000000001</v>
      </c>
      <c r="N151" s="50">
        <v>514.9</v>
      </c>
      <c r="O151" s="17">
        <v>74.88</v>
      </c>
      <c r="P151" s="17">
        <v>440</v>
      </c>
      <c r="Q151" s="17">
        <v>371.1</v>
      </c>
      <c r="R151" s="17">
        <v>469.6</v>
      </c>
      <c r="S151" s="17">
        <v>24.24</v>
      </c>
      <c r="T151" s="17">
        <v>67.45</v>
      </c>
      <c r="U151" s="17">
        <v>0.84</v>
      </c>
      <c r="V151" s="17">
        <v>113.5</v>
      </c>
      <c r="W151" s="17">
        <v>26.05</v>
      </c>
      <c r="X151" s="17">
        <v>0.60899999999999999</v>
      </c>
      <c r="Y151" s="17">
        <v>6.0929460000000004</v>
      </c>
      <c r="Z151" s="7">
        <f t="shared" si="44"/>
        <v>25.145</v>
      </c>
      <c r="AA151" s="7">
        <f t="shared" si="58"/>
        <v>298.29499999999996</v>
      </c>
      <c r="AB151" s="2">
        <f t="shared" si="45"/>
        <v>506.33100000000007</v>
      </c>
      <c r="AC151" s="42">
        <f t="shared" si="46"/>
        <v>3.1557668650437609</v>
      </c>
      <c r="AD151" s="42">
        <f t="shared" si="47"/>
        <v>2.1285647504720169</v>
      </c>
      <c r="AE151" s="42">
        <f t="shared" si="48"/>
        <v>0.84834107359007649</v>
      </c>
      <c r="AF151" s="42">
        <f t="shared" si="49"/>
        <v>380.83552083792597</v>
      </c>
      <c r="AG151" s="42">
        <f t="shared" si="50"/>
        <v>365.6021000044089</v>
      </c>
      <c r="AH151" s="6">
        <f t="shared" si="51"/>
        <v>356.25600000000003</v>
      </c>
      <c r="AI151" s="4">
        <v>24.9521002860841</v>
      </c>
      <c r="AJ151" s="4">
        <f t="shared" si="59"/>
        <v>298.10210028608407</v>
      </c>
      <c r="AK151" s="8">
        <f t="shared" si="52"/>
        <v>0.20665241599086412</v>
      </c>
      <c r="AL151" s="8">
        <f t="shared" si="53"/>
        <v>429.80000044983177</v>
      </c>
      <c r="AM151" s="8">
        <f t="shared" si="54"/>
        <v>2.2823918375248367</v>
      </c>
      <c r="AN151" s="8">
        <f t="shared" si="55"/>
        <v>-12.825144697798081</v>
      </c>
      <c r="AO151" s="22">
        <f t="shared" si="56"/>
        <v>1.0152706374862111E-2</v>
      </c>
      <c r="AP151" s="22">
        <f t="shared" si="57"/>
        <v>0.10072248289656886</v>
      </c>
      <c r="AQ151" s="19">
        <f t="shared" si="60"/>
        <v>0.10072248289656886</v>
      </c>
      <c r="AX151">
        <v>0.1901073745245373</v>
      </c>
      <c r="AY151">
        <v>53.887931034482762</v>
      </c>
      <c r="AZ151">
        <v>2.2453304597701149</v>
      </c>
      <c r="BA151">
        <v>1.8187176724137932</v>
      </c>
      <c r="BB151">
        <v>8.4913793103448274</v>
      </c>
      <c r="BC151">
        <v>0.35380747126436779</v>
      </c>
      <c r="BD151">
        <v>1.4649102011494255</v>
      </c>
      <c r="BE151">
        <v>0.14649102011494256</v>
      </c>
      <c r="BF151">
        <v>0</v>
      </c>
      <c r="BG151">
        <v>25.145</v>
      </c>
      <c r="BH151">
        <v>0.96453497150820278</v>
      </c>
      <c r="BI151">
        <v>3.1952409713193775</v>
      </c>
      <c r="BJ151">
        <v>2.15519003515492</v>
      </c>
      <c r="BK151">
        <v>0.39724726298432239</v>
      </c>
      <c r="BL151">
        <v>1.1034646194008956E-3</v>
      </c>
      <c r="BP151" s="51">
        <f t="shared" si="61"/>
        <v>0.96482382911840581</v>
      </c>
      <c r="BQ151" s="51">
        <f t="shared" si="62"/>
        <v>5.8596408045977023E-2</v>
      </c>
      <c r="BR151" s="51">
        <f t="shared" si="63"/>
        <v>0.40660259551658717</v>
      </c>
      <c r="BS151" s="51">
        <f t="shared" si="64"/>
        <v>0.43168289384078495</v>
      </c>
      <c r="BT151" s="51">
        <f t="shared" si="65"/>
        <v>1.1294516542127422E-3</v>
      </c>
      <c r="BU151" s="51">
        <f t="shared" si="65"/>
        <v>1.199119149557736E-3</v>
      </c>
    </row>
    <row r="152" spans="1:73" x14ac:dyDescent="0.25">
      <c r="A152" s="21">
        <v>43734.443055555559</v>
      </c>
      <c r="B152" s="17">
        <v>294032</v>
      </c>
      <c r="C152" s="17">
        <v>13.46</v>
      </c>
      <c r="D152" s="17">
        <v>28.15</v>
      </c>
      <c r="E152" s="17">
        <v>625.9</v>
      </c>
      <c r="F152" s="17">
        <v>86.7</v>
      </c>
      <c r="G152" s="17">
        <v>-110.1</v>
      </c>
      <c r="H152" s="17">
        <v>-11.31</v>
      </c>
      <c r="I152" s="17">
        <v>30.4</v>
      </c>
      <c r="J152" s="17">
        <v>303.60000000000002</v>
      </c>
      <c r="K152" s="17">
        <v>539.20000000000005</v>
      </c>
      <c r="L152" s="17">
        <v>-98.7</v>
      </c>
      <c r="M152" s="17">
        <v>0.13900000000000001</v>
      </c>
      <c r="N152" s="50">
        <v>515.9</v>
      </c>
      <c r="O152" s="17">
        <v>75.400000000000006</v>
      </c>
      <c r="P152" s="17">
        <v>440.4</v>
      </c>
      <c r="Q152" s="17">
        <v>371.4</v>
      </c>
      <c r="R152" s="17">
        <v>470.1</v>
      </c>
      <c r="S152" s="17">
        <v>24.21</v>
      </c>
      <c r="T152" s="17">
        <v>68.16</v>
      </c>
      <c r="U152" s="17">
        <v>0.755</v>
      </c>
      <c r="V152" s="17">
        <v>83.5</v>
      </c>
      <c r="W152" s="17">
        <v>25.7</v>
      </c>
      <c r="X152" s="17">
        <v>0.61</v>
      </c>
      <c r="Y152" s="17">
        <v>6.1029010000000001</v>
      </c>
      <c r="Z152" s="7">
        <f t="shared" si="44"/>
        <v>24.954999999999998</v>
      </c>
      <c r="AA152" s="7">
        <f t="shared" si="58"/>
        <v>298.10499999999996</v>
      </c>
      <c r="AB152" s="2">
        <f t="shared" si="45"/>
        <v>506.97900000000004</v>
      </c>
      <c r="AC152" s="42">
        <f t="shared" si="46"/>
        <v>3.1818981345643049</v>
      </c>
      <c r="AD152" s="42">
        <f t="shared" si="47"/>
        <v>2.1687817685190303</v>
      </c>
      <c r="AE152" s="42">
        <f t="shared" si="48"/>
        <v>0.85069231555161995</v>
      </c>
      <c r="AF152" s="42">
        <f t="shared" si="49"/>
        <v>380.91897764459071</v>
      </c>
      <c r="AG152" s="42">
        <f t="shared" si="50"/>
        <v>365.68221853880709</v>
      </c>
      <c r="AH152" s="6">
        <f t="shared" si="51"/>
        <v>356.54399999999998</v>
      </c>
      <c r="AI152" s="4">
        <v>25.061197672218601</v>
      </c>
      <c r="AJ152" s="4">
        <f t="shared" si="59"/>
        <v>298.21119767221859</v>
      </c>
      <c r="AK152" s="8">
        <f t="shared" si="52"/>
        <v>0.2062577836131386</v>
      </c>
      <c r="AL152" s="8">
        <f t="shared" si="53"/>
        <v>430.50232142497202</v>
      </c>
      <c r="AM152" s="8">
        <f t="shared" si="54"/>
        <v>2.1638344870853685</v>
      </c>
      <c r="AN152" s="8">
        <f t="shared" si="55"/>
        <v>6.6939046263780826</v>
      </c>
      <c r="AO152" s="22">
        <f t="shared" si="56"/>
        <v>9.7133137225144401E-3</v>
      </c>
      <c r="AP152" s="22">
        <f t="shared" si="57"/>
        <v>9.6363377326398436E-2</v>
      </c>
      <c r="AQ152" s="19">
        <f t="shared" si="60"/>
        <v>9.6363377326398436E-2</v>
      </c>
      <c r="AX152">
        <v>0.18824125081245302</v>
      </c>
      <c r="AY152">
        <v>53.956896551724135</v>
      </c>
      <c r="AZ152">
        <v>2.2482040229885056</v>
      </c>
      <c r="BA152">
        <v>1.8210452586206898</v>
      </c>
      <c r="BB152">
        <v>8.5086206896551762</v>
      </c>
      <c r="BC152">
        <v>0.35452586206896569</v>
      </c>
      <c r="BD152">
        <v>1.466519396551724</v>
      </c>
      <c r="BE152">
        <v>0.1466519396551724</v>
      </c>
      <c r="BF152">
        <v>0</v>
      </c>
      <c r="BG152">
        <v>24.954999999999998</v>
      </c>
      <c r="BH152">
        <v>0.86693321843892035</v>
      </c>
      <c r="BI152">
        <v>3.1592965976307759</v>
      </c>
      <c r="BJ152">
        <v>2.1533765609451367</v>
      </c>
      <c r="BK152">
        <v>0.39596501269358042</v>
      </c>
      <c r="BL152">
        <v>1.0999028130377233E-3</v>
      </c>
      <c r="BP152" s="51">
        <f t="shared" si="61"/>
        <v>0.86719284640999572</v>
      </c>
      <c r="BQ152" s="51">
        <f t="shared" si="62"/>
        <v>5.8660775862068963E-2</v>
      </c>
      <c r="BR152" s="51">
        <f t="shared" si="63"/>
        <v>0.40445311712964632</v>
      </c>
      <c r="BS152" s="51">
        <f t="shared" si="64"/>
        <v>0.42963136715851735</v>
      </c>
      <c r="BT152" s="51">
        <f t="shared" si="65"/>
        <v>1.1234808809156842E-3</v>
      </c>
      <c r="BU152" s="51">
        <f t="shared" si="65"/>
        <v>1.1934204643292148E-3</v>
      </c>
    </row>
    <row r="153" spans="1:73" x14ac:dyDescent="0.25">
      <c r="A153" s="21">
        <v>43734.443055555559</v>
      </c>
      <c r="B153" s="17">
        <v>294033</v>
      </c>
      <c r="C153" s="17">
        <v>13.46</v>
      </c>
      <c r="D153" s="17">
        <v>28.15</v>
      </c>
      <c r="E153" s="17">
        <v>625.79999999999995</v>
      </c>
      <c r="F153" s="17">
        <v>86.7</v>
      </c>
      <c r="G153" s="17">
        <v>-110.1</v>
      </c>
      <c r="H153" s="17">
        <v>-11.35</v>
      </c>
      <c r="I153" s="17">
        <v>30.43</v>
      </c>
      <c r="J153" s="17">
        <v>303.60000000000002</v>
      </c>
      <c r="K153" s="17">
        <v>539.1</v>
      </c>
      <c r="L153" s="17">
        <v>-98.8</v>
      </c>
      <c r="M153" s="17">
        <v>0.13900000000000001</v>
      </c>
      <c r="N153" s="50">
        <v>515.70000000000005</v>
      </c>
      <c r="O153" s="17">
        <v>75.38</v>
      </c>
      <c r="P153" s="17">
        <v>440.4</v>
      </c>
      <c r="Q153" s="17">
        <v>371.5</v>
      </c>
      <c r="R153" s="17">
        <v>470.2</v>
      </c>
      <c r="S153" s="17">
        <v>24.21</v>
      </c>
      <c r="T153" s="17">
        <v>67.14</v>
      </c>
      <c r="U153" s="17">
        <v>0.17499999999999999</v>
      </c>
      <c r="V153" s="17">
        <v>43.5</v>
      </c>
      <c r="W153" s="17">
        <v>26.15</v>
      </c>
      <c r="X153" s="17">
        <v>0.61</v>
      </c>
      <c r="Y153" s="17">
        <v>6.0955260000000004</v>
      </c>
      <c r="Z153" s="7">
        <f t="shared" si="44"/>
        <v>25.18</v>
      </c>
      <c r="AA153" s="7">
        <f t="shared" si="58"/>
        <v>298.33</v>
      </c>
      <c r="AB153" s="2">
        <f t="shared" si="45"/>
        <v>506.89800000000002</v>
      </c>
      <c r="AC153" s="42">
        <f t="shared" si="46"/>
        <v>3.1398908975553952</v>
      </c>
      <c r="AD153" s="42">
        <f t="shared" si="47"/>
        <v>2.1081227486186922</v>
      </c>
      <c r="AE153" s="42">
        <f t="shared" si="48"/>
        <v>0.84715699101865449</v>
      </c>
      <c r="AF153" s="42">
        <f t="shared" si="49"/>
        <v>380.48248595421944</v>
      </c>
      <c r="AG153" s="42">
        <f t="shared" si="50"/>
        <v>365.26318651605067</v>
      </c>
      <c r="AH153" s="6">
        <f t="shared" si="51"/>
        <v>356.64</v>
      </c>
      <c r="AI153" s="4">
        <v>24.878099025085099</v>
      </c>
      <c r="AJ153" s="4">
        <f t="shared" si="59"/>
        <v>298.02809902508506</v>
      </c>
      <c r="AK153" s="8">
        <f t="shared" si="52"/>
        <v>0.20672516628751769</v>
      </c>
      <c r="AL153" s="8">
        <f t="shared" si="53"/>
        <v>429.34549688712139</v>
      </c>
      <c r="AM153" s="8">
        <f t="shared" si="54"/>
        <v>1.0417645787316825</v>
      </c>
      <c r="AN153" s="8">
        <f t="shared" si="55"/>
        <v>-9.1616687830307448</v>
      </c>
      <c r="AO153" s="22">
        <f t="shared" si="56"/>
        <v>1.0101261344494548E-2</v>
      </c>
      <c r="AP153" s="22">
        <f t="shared" si="57"/>
        <v>0.10021210950449085</v>
      </c>
      <c r="AQ153" s="19">
        <f t="shared" si="60"/>
        <v>0.10021210950449085</v>
      </c>
      <c r="AX153">
        <v>0.19045282810230033</v>
      </c>
      <c r="AY153">
        <v>53.948275862068961</v>
      </c>
      <c r="AZ153">
        <v>2.2478448275862069</v>
      </c>
      <c r="BA153">
        <v>1.8207543103448276</v>
      </c>
      <c r="BB153">
        <v>8.5086206896551708</v>
      </c>
      <c r="BC153">
        <v>0.35452586206896547</v>
      </c>
      <c r="BD153">
        <v>1.4662284482758621</v>
      </c>
      <c r="BE153">
        <v>0.14662284482758622</v>
      </c>
      <c r="BF153">
        <v>0</v>
      </c>
      <c r="BG153">
        <v>25.18</v>
      </c>
      <c r="BH153">
        <v>0.20094478573087557</v>
      </c>
      <c r="BI153">
        <v>3.2019010512225941</v>
      </c>
      <c r="BJ153">
        <v>2.1497563657908496</v>
      </c>
      <c r="BK153">
        <v>0.39902363936481489</v>
      </c>
      <c r="BL153">
        <v>1.1083989982355969E-3</v>
      </c>
      <c r="BP153" s="51">
        <f t="shared" si="61"/>
        <v>0.20100496439966786</v>
      </c>
      <c r="BQ153" s="51">
        <f t="shared" si="62"/>
        <v>5.8649137931034483E-2</v>
      </c>
      <c r="BR153" s="51">
        <f t="shared" si="63"/>
        <v>0.40107038186236887</v>
      </c>
      <c r="BS153" s="51">
        <f t="shared" si="64"/>
        <v>0.42736194104533209</v>
      </c>
      <c r="BT153" s="51">
        <f t="shared" si="65"/>
        <v>1.1140843940621358E-3</v>
      </c>
      <c r="BU153" s="51">
        <f t="shared" si="65"/>
        <v>1.1871165029037002E-3</v>
      </c>
    </row>
    <row r="154" spans="1:73" x14ac:dyDescent="0.25">
      <c r="A154" s="21">
        <v>43734.443055555559</v>
      </c>
      <c r="B154" s="17">
        <v>294034</v>
      </c>
      <c r="C154" s="17">
        <v>13.46</v>
      </c>
      <c r="D154" s="17">
        <v>28.16</v>
      </c>
      <c r="E154" s="17">
        <v>628.79999999999995</v>
      </c>
      <c r="F154" s="17">
        <v>87.5</v>
      </c>
      <c r="G154" s="17">
        <v>-109.4</v>
      </c>
      <c r="H154" s="17">
        <v>-11.17</v>
      </c>
      <c r="I154" s="17">
        <v>30.45</v>
      </c>
      <c r="J154" s="17">
        <v>303.60000000000002</v>
      </c>
      <c r="K154" s="17">
        <v>541.29999999999995</v>
      </c>
      <c r="L154" s="17">
        <v>-98.2</v>
      </c>
      <c r="M154" s="17">
        <v>0.13900000000000001</v>
      </c>
      <c r="N154" s="50">
        <v>519.4</v>
      </c>
      <c r="O154" s="17">
        <v>76.349999999999994</v>
      </c>
      <c r="P154" s="17">
        <v>443</v>
      </c>
      <c r="Q154" s="17">
        <v>372.3</v>
      </c>
      <c r="R154" s="17">
        <v>470.6</v>
      </c>
      <c r="S154" s="17">
        <v>24.21</v>
      </c>
      <c r="T154" s="17">
        <v>67.37</v>
      </c>
      <c r="U154" s="17">
        <v>0.495</v>
      </c>
      <c r="V154" s="17">
        <v>336.5</v>
      </c>
      <c r="W154" s="17">
        <v>26.15</v>
      </c>
      <c r="X154" s="17">
        <v>0.61299999999999999</v>
      </c>
      <c r="Y154" s="17">
        <v>6.1323740000000004</v>
      </c>
      <c r="Z154" s="7">
        <f t="shared" si="44"/>
        <v>25.18</v>
      </c>
      <c r="AA154" s="7">
        <f t="shared" si="58"/>
        <v>298.33</v>
      </c>
      <c r="AB154" s="2">
        <f t="shared" si="45"/>
        <v>509.32799999999997</v>
      </c>
      <c r="AC154" s="42">
        <f t="shared" si="46"/>
        <v>3.1931125926396158</v>
      </c>
      <c r="AD154" s="42">
        <f t="shared" si="47"/>
        <v>2.1511999536613091</v>
      </c>
      <c r="AE154" s="42">
        <f t="shared" si="48"/>
        <v>0.84961102167237768</v>
      </c>
      <c r="AF154" s="42">
        <f t="shared" si="49"/>
        <v>381.58466145844767</v>
      </c>
      <c r="AG154" s="42">
        <f t="shared" si="50"/>
        <v>366.32127500010972</v>
      </c>
      <c r="AH154" s="6">
        <f t="shared" si="51"/>
        <v>357.40800000000002</v>
      </c>
      <c r="AI154" s="4">
        <v>25.1350991890464</v>
      </c>
      <c r="AJ154" s="4">
        <f t="shared" si="59"/>
        <v>298.28509918904638</v>
      </c>
      <c r="AK154" s="8">
        <f t="shared" si="52"/>
        <v>0.20672516628751769</v>
      </c>
      <c r="AL154" s="8">
        <f t="shared" si="53"/>
        <v>430.89312722662726</v>
      </c>
      <c r="AM154" s="8">
        <f t="shared" si="54"/>
        <v>1.7520768925763504</v>
      </c>
      <c r="AN154" s="8">
        <f t="shared" si="55"/>
        <v>-2.2916475840957133</v>
      </c>
      <c r="AO154" s="22">
        <f t="shared" si="56"/>
        <v>9.9823382178855936E-3</v>
      </c>
      <c r="AP154" s="22">
        <f t="shared" si="57"/>
        <v>9.9032302648701678E-2</v>
      </c>
      <c r="AQ154" s="19">
        <f t="shared" si="60"/>
        <v>9.9032302648701678E-2</v>
      </c>
      <c r="AX154">
        <v>0.19045282810230033</v>
      </c>
      <c r="AY154">
        <v>54.206896551724135</v>
      </c>
      <c r="AZ154">
        <v>2.2586206896551722</v>
      </c>
      <c r="BA154">
        <v>1.8294827586206897</v>
      </c>
      <c r="BB154">
        <v>8.474137931034484</v>
      </c>
      <c r="BC154">
        <v>0.35308908045977017</v>
      </c>
      <c r="BD154">
        <v>1.4763936781609195</v>
      </c>
      <c r="BE154">
        <v>0.14763936781609197</v>
      </c>
      <c r="BF154">
        <v>0</v>
      </c>
      <c r="BG154">
        <v>25.18</v>
      </c>
      <c r="BH154">
        <v>0.56838667963876233</v>
      </c>
      <c r="BI154">
        <v>3.2019010512225941</v>
      </c>
      <c r="BJ154">
        <v>2.1571207382086617</v>
      </c>
      <c r="BK154">
        <v>0.40107020694596818</v>
      </c>
      <c r="BL154">
        <v>1.1140839081832451E-3</v>
      </c>
      <c r="BP154" s="51">
        <f t="shared" si="61"/>
        <v>0.56855689930191766</v>
      </c>
      <c r="BQ154" s="51">
        <f t="shared" si="62"/>
        <v>5.9055747126436783E-2</v>
      </c>
      <c r="BR154" s="51">
        <f t="shared" si="63"/>
        <v>0.40676107871620459</v>
      </c>
      <c r="BS154" s="51">
        <f t="shared" si="64"/>
        <v>0.43265206989826849</v>
      </c>
      <c r="BT154" s="51">
        <f t="shared" si="65"/>
        <v>1.1298918853227906E-3</v>
      </c>
      <c r="BU154" s="51">
        <f t="shared" si="65"/>
        <v>1.201811305272968E-3</v>
      </c>
    </row>
    <row r="155" spans="1:73" x14ac:dyDescent="0.25">
      <c r="A155" s="21">
        <v>43734.443749999999</v>
      </c>
      <c r="B155" s="17">
        <v>294035</v>
      </c>
      <c r="C155" s="17">
        <v>13.47</v>
      </c>
      <c r="D155" s="17">
        <v>28.17</v>
      </c>
      <c r="E155" s="17">
        <v>629.6</v>
      </c>
      <c r="F155" s="17">
        <v>88</v>
      </c>
      <c r="G155" s="17">
        <v>-108.3</v>
      </c>
      <c r="H155" s="17">
        <v>-10.62</v>
      </c>
      <c r="I155" s="17">
        <v>30.47</v>
      </c>
      <c r="J155" s="17">
        <v>303.60000000000002</v>
      </c>
      <c r="K155" s="17">
        <v>541.6</v>
      </c>
      <c r="L155" s="17">
        <v>-97.7</v>
      </c>
      <c r="M155" s="17">
        <v>0.14000000000000001</v>
      </c>
      <c r="N155" s="50">
        <v>521.29999999999995</v>
      </c>
      <c r="O155" s="17">
        <v>77.430000000000007</v>
      </c>
      <c r="P155" s="17">
        <v>443.9</v>
      </c>
      <c r="Q155" s="17">
        <v>373.5</v>
      </c>
      <c r="R155" s="17">
        <v>471.2</v>
      </c>
      <c r="S155" s="17">
        <v>24.21</v>
      </c>
      <c r="T155" s="17">
        <v>67.16</v>
      </c>
      <c r="U155" s="17">
        <v>1.1100000000000001</v>
      </c>
      <c r="V155" s="17">
        <v>347</v>
      </c>
      <c r="W155" s="17">
        <v>25.7</v>
      </c>
      <c r="X155" s="17">
        <v>0.61399999999999999</v>
      </c>
      <c r="Y155" s="17">
        <v>6.1423439999999996</v>
      </c>
      <c r="Z155" s="7">
        <f t="shared" si="44"/>
        <v>24.954999999999998</v>
      </c>
      <c r="AA155" s="7">
        <f t="shared" si="58"/>
        <v>298.10499999999996</v>
      </c>
      <c r="AB155" s="2">
        <f t="shared" si="45"/>
        <v>509.97600000000006</v>
      </c>
      <c r="AC155" s="42">
        <f t="shared" si="46"/>
        <v>3.3097752083935319</v>
      </c>
      <c r="AD155" s="42">
        <f t="shared" si="47"/>
        <v>2.2228450299570959</v>
      </c>
      <c r="AE155" s="42">
        <f t="shared" si="48"/>
        <v>0.85369287403477068</v>
      </c>
      <c r="AF155" s="42">
        <f t="shared" si="49"/>
        <v>382.26255351670073</v>
      </c>
      <c r="AG155" s="42">
        <f t="shared" si="50"/>
        <v>366.97205137603271</v>
      </c>
      <c r="AH155" s="6">
        <f t="shared" si="51"/>
        <v>358.56</v>
      </c>
      <c r="AI155" s="4">
        <v>25.663287817679699</v>
      </c>
      <c r="AJ155" s="4">
        <f t="shared" si="59"/>
        <v>298.81328781767968</v>
      </c>
      <c r="AK155" s="8">
        <f t="shared" si="52"/>
        <v>0.2062577836131386</v>
      </c>
      <c r="AL155" s="8">
        <f t="shared" si="53"/>
        <v>434.11985316543934</v>
      </c>
      <c r="AM155" s="8">
        <f t="shared" si="54"/>
        <v>2.6236871717108352</v>
      </c>
      <c r="AN155" s="8">
        <f t="shared" si="55"/>
        <v>54.133026508581125</v>
      </c>
      <c r="AO155" s="22">
        <f t="shared" si="56"/>
        <v>8.6642675919478118E-3</v>
      </c>
      <c r="AP155" s="22">
        <f t="shared" si="57"/>
        <v>8.5956050743475967E-2</v>
      </c>
      <c r="AQ155" s="19">
        <f t="shared" si="60"/>
        <v>8.5956050743475967E-2</v>
      </c>
      <c r="AX155">
        <v>0.18824125081245302</v>
      </c>
      <c r="AY155">
        <v>54.275862068965523</v>
      </c>
      <c r="AZ155">
        <v>2.2614942528735633</v>
      </c>
      <c r="BA155">
        <v>1.8318103448275864</v>
      </c>
      <c r="BB155">
        <v>8.4224137931034484</v>
      </c>
      <c r="BC155">
        <v>0.35093390804597702</v>
      </c>
      <c r="BD155">
        <v>1.4808764367816094</v>
      </c>
      <c r="BE155">
        <v>0.14808764367816094</v>
      </c>
      <c r="BF155">
        <v>0</v>
      </c>
      <c r="BG155">
        <v>24.954999999999998</v>
      </c>
      <c r="BH155">
        <v>1.2745640694929823</v>
      </c>
      <c r="BI155">
        <v>3.1592965976307759</v>
      </c>
      <c r="BJ155">
        <v>2.1217835949688291</v>
      </c>
      <c r="BK155">
        <v>0.39971116163993431</v>
      </c>
      <c r="BL155">
        <v>1.1103087823331509E-3</v>
      </c>
      <c r="BP155" s="51">
        <f t="shared" si="61"/>
        <v>1.2749457741921792</v>
      </c>
      <c r="BQ155" s="51">
        <f t="shared" si="62"/>
        <v>5.9235057471264375E-2</v>
      </c>
      <c r="BR155" s="51">
        <f t="shared" si="63"/>
        <v>0.41201111841669746</v>
      </c>
      <c r="BS155" s="51">
        <f t="shared" si="64"/>
        <v>0.4368353044168628</v>
      </c>
      <c r="BT155" s="51">
        <f t="shared" si="65"/>
        <v>1.1444753289352708E-3</v>
      </c>
      <c r="BU155" s="51">
        <f t="shared" si="65"/>
        <v>1.2134314011579522E-3</v>
      </c>
    </row>
    <row r="156" spans="1:73" x14ac:dyDescent="0.25">
      <c r="A156" s="21">
        <v>43734.443749999999</v>
      </c>
      <c r="B156" s="17">
        <v>294036</v>
      </c>
      <c r="C156" s="17">
        <v>13.44</v>
      </c>
      <c r="D156" s="17">
        <v>28.17</v>
      </c>
      <c r="E156" s="17">
        <v>627.5</v>
      </c>
      <c r="F156" s="17">
        <v>87.6</v>
      </c>
      <c r="G156" s="17">
        <v>-108.4</v>
      </c>
      <c r="H156" s="17">
        <v>-9.9700000000000006</v>
      </c>
      <c r="I156" s="17">
        <v>30.48</v>
      </c>
      <c r="J156" s="17">
        <v>303.60000000000002</v>
      </c>
      <c r="K156" s="17">
        <v>539.9</v>
      </c>
      <c r="L156" s="17">
        <v>-98.4</v>
      </c>
      <c r="M156" s="17">
        <v>0.14000000000000001</v>
      </c>
      <c r="N156" s="50">
        <v>519.1</v>
      </c>
      <c r="O156" s="17">
        <v>77.67</v>
      </c>
      <c r="P156" s="17">
        <v>441.4</v>
      </c>
      <c r="Q156" s="17">
        <v>373.5</v>
      </c>
      <c r="R156" s="17">
        <v>471.9</v>
      </c>
      <c r="S156" s="17">
        <v>24.21</v>
      </c>
      <c r="T156" s="17">
        <v>68.400000000000006</v>
      </c>
      <c r="U156" s="17">
        <v>1.1200000000000001</v>
      </c>
      <c r="V156" s="17">
        <v>175.5</v>
      </c>
      <c r="W156" s="17">
        <v>26.1</v>
      </c>
      <c r="X156" s="17">
        <v>0.61199999999999999</v>
      </c>
      <c r="Y156" s="17">
        <v>6.1185499999999999</v>
      </c>
      <c r="Z156" s="7">
        <f t="shared" si="44"/>
        <v>25.155000000000001</v>
      </c>
      <c r="AA156" s="7">
        <f t="shared" si="58"/>
        <v>298.30499999999995</v>
      </c>
      <c r="AB156" s="2">
        <f t="shared" si="45"/>
        <v>508.27500000000003</v>
      </c>
      <c r="AC156" s="42">
        <f t="shared" si="46"/>
        <v>3.2164588084441474</v>
      </c>
      <c r="AD156" s="42">
        <f t="shared" si="47"/>
        <v>2.2000578249757972</v>
      </c>
      <c r="AE156" s="42">
        <f t="shared" si="48"/>
        <v>0.8523541232816163</v>
      </c>
      <c r="AF156" s="42">
        <f t="shared" si="49"/>
        <v>382.68836327343411</v>
      </c>
      <c r="AG156" s="42">
        <f t="shared" si="50"/>
        <v>367.3808287424967</v>
      </c>
      <c r="AH156" s="6">
        <f t="shared" si="51"/>
        <v>358.56</v>
      </c>
      <c r="AI156" s="4">
        <v>25.244246857692598</v>
      </c>
      <c r="AJ156" s="4">
        <f t="shared" si="59"/>
        <v>298.39424685769256</v>
      </c>
      <c r="AK156" s="8">
        <f t="shared" si="52"/>
        <v>0.20667320004797418</v>
      </c>
      <c r="AL156" s="8">
        <f t="shared" si="53"/>
        <v>431.55630898941251</v>
      </c>
      <c r="AM156" s="8">
        <f t="shared" si="54"/>
        <v>2.6354790835823381</v>
      </c>
      <c r="AN156" s="8">
        <f t="shared" si="55"/>
        <v>6.8516156444799066</v>
      </c>
      <c r="AO156" s="22">
        <f t="shared" si="56"/>
        <v>9.761166421022335E-3</v>
      </c>
      <c r="AP156" s="22">
        <f t="shared" si="57"/>
        <v>9.6838112084703873E-2</v>
      </c>
      <c r="AQ156" s="19">
        <f t="shared" si="60"/>
        <v>9.6838112084703873E-2</v>
      </c>
      <c r="AX156">
        <v>0.19020602164635703</v>
      </c>
      <c r="AY156">
        <v>54.094827586206897</v>
      </c>
      <c r="AZ156">
        <v>2.2539511494252875</v>
      </c>
      <c r="BA156">
        <v>1.8257004310344831</v>
      </c>
      <c r="BB156">
        <v>8.482758620689653</v>
      </c>
      <c r="BC156">
        <v>0.35344827586206889</v>
      </c>
      <c r="BD156">
        <v>1.4722521551724141</v>
      </c>
      <c r="BE156">
        <v>0.14722521551724141</v>
      </c>
      <c r="BF156">
        <v>0</v>
      </c>
      <c r="BG156">
        <v>25.155000000000001</v>
      </c>
      <c r="BH156">
        <v>1.2860466286776038</v>
      </c>
      <c r="BI156">
        <v>3.1971426176122724</v>
      </c>
      <c r="BJ156">
        <v>2.1868455504467947</v>
      </c>
      <c r="BK156">
        <v>0.39753919439912033</v>
      </c>
      <c r="BL156">
        <v>1.1042755399975565E-3</v>
      </c>
      <c r="BP156" s="51">
        <f t="shared" si="61"/>
        <v>1.2864317721578744</v>
      </c>
      <c r="BQ156" s="51">
        <f t="shared" si="62"/>
        <v>5.8890086206896564E-2</v>
      </c>
      <c r="BR156" s="51">
        <f t="shared" si="63"/>
        <v>0.4097865816556378</v>
      </c>
      <c r="BS156" s="51">
        <f t="shared" si="64"/>
        <v>0.43453047517082194</v>
      </c>
      <c r="BT156" s="51">
        <f t="shared" si="65"/>
        <v>1.1382960601545495E-3</v>
      </c>
      <c r="BU156" s="51">
        <f t="shared" si="65"/>
        <v>1.2070290976967277E-3</v>
      </c>
    </row>
    <row r="157" spans="1:73" x14ac:dyDescent="0.25">
      <c r="A157" s="21">
        <v>43734.443749999999</v>
      </c>
      <c r="B157" s="17">
        <v>294037</v>
      </c>
      <c r="C157" s="17">
        <v>13.46</v>
      </c>
      <c r="D157" s="17">
        <v>28.18</v>
      </c>
      <c r="E157" s="17">
        <v>627.79999999999995</v>
      </c>
      <c r="F157" s="17">
        <v>88</v>
      </c>
      <c r="G157" s="17">
        <v>-108.8</v>
      </c>
      <c r="H157" s="17">
        <v>-9.86</v>
      </c>
      <c r="I157" s="17">
        <v>30.49</v>
      </c>
      <c r="J157" s="17">
        <v>303.60000000000002</v>
      </c>
      <c r="K157" s="17">
        <v>539.79999999999995</v>
      </c>
      <c r="L157" s="17">
        <v>-99</v>
      </c>
      <c r="M157" s="17">
        <v>0.14000000000000001</v>
      </c>
      <c r="N157" s="50">
        <v>518.9</v>
      </c>
      <c r="O157" s="17">
        <v>78.11</v>
      </c>
      <c r="P157" s="17">
        <v>440.8</v>
      </c>
      <c r="Q157" s="17">
        <v>373.2</v>
      </c>
      <c r="R157" s="17">
        <v>472.1</v>
      </c>
      <c r="S157" s="17">
        <v>24.23</v>
      </c>
      <c r="T157" s="17">
        <v>67.709999999999994</v>
      </c>
      <c r="U157" s="17">
        <v>0.88500000000000001</v>
      </c>
      <c r="V157" s="17">
        <v>172.5</v>
      </c>
      <c r="W157" s="17">
        <v>25.6</v>
      </c>
      <c r="X157" s="17">
        <v>0.61299999999999999</v>
      </c>
      <c r="Y157" s="17">
        <v>6.1275849999999998</v>
      </c>
      <c r="Z157" s="7">
        <f t="shared" si="44"/>
        <v>24.914999999999999</v>
      </c>
      <c r="AA157" s="7">
        <f t="shared" si="58"/>
        <v>298.065</v>
      </c>
      <c r="AB157" s="2">
        <f t="shared" si="45"/>
        <v>508.51799999999997</v>
      </c>
      <c r="AC157" s="42">
        <f t="shared" si="46"/>
        <v>3.1538359177919508</v>
      </c>
      <c r="AD157" s="42">
        <f t="shared" si="47"/>
        <v>2.1354622999369299</v>
      </c>
      <c r="AE157" s="42">
        <f t="shared" si="48"/>
        <v>0.84882726180460522</v>
      </c>
      <c r="AF157" s="42">
        <f t="shared" si="49"/>
        <v>379.87989377508188</v>
      </c>
      <c r="AG157" s="42">
        <f t="shared" si="50"/>
        <v>364.68469802407861</v>
      </c>
      <c r="AH157" s="6">
        <f t="shared" si="51"/>
        <v>358.27199999999999</v>
      </c>
      <c r="AI157" s="4">
        <v>24.922303986746201</v>
      </c>
      <c r="AJ157" s="4">
        <f t="shared" si="59"/>
        <v>298.07230398674619</v>
      </c>
      <c r="AK157" s="8">
        <f t="shared" si="52"/>
        <v>0.20617476718242037</v>
      </c>
      <c r="AL157" s="8">
        <f t="shared" si="53"/>
        <v>429.67745002212058</v>
      </c>
      <c r="AM157" s="8">
        <f t="shared" si="54"/>
        <v>2.3427297779513538</v>
      </c>
      <c r="AN157" s="8">
        <f t="shared" si="55"/>
        <v>0.49845121493632472</v>
      </c>
      <c r="AO157" s="22">
        <f t="shared" si="56"/>
        <v>9.9476973441695801E-3</v>
      </c>
      <c r="AP157" s="22">
        <f t="shared" si="57"/>
        <v>9.8688639128694605E-2</v>
      </c>
      <c r="AQ157" s="19">
        <f t="shared" si="60"/>
        <v>9.8688639128694605E-2</v>
      </c>
      <c r="AX157">
        <v>0.18785035556944435</v>
      </c>
      <c r="AY157">
        <v>54.120689655172413</v>
      </c>
      <c r="AZ157">
        <v>2.2550287356321839</v>
      </c>
      <c r="BA157">
        <v>1.826573275862069</v>
      </c>
      <c r="BB157">
        <v>8.5258620689655196</v>
      </c>
      <c r="BC157">
        <v>0.35524425287356332</v>
      </c>
      <c r="BD157">
        <v>1.4713290229885057</v>
      </c>
      <c r="BE157">
        <v>0.14713290229885057</v>
      </c>
      <c r="BF157">
        <v>0</v>
      </c>
      <c r="BG157">
        <v>24.914999999999999</v>
      </c>
      <c r="BH157">
        <v>1.0162064878389994</v>
      </c>
      <c r="BI157">
        <v>3.1517744539165644</v>
      </c>
      <c r="BJ157">
        <v>2.1340664827469054</v>
      </c>
      <c r="BK157">
        <v>0.39697423520364922</v>
      </c>
      <c r="BL157">
        <v>1.1027062088990256E-3</v>
      </c>
      <c r="BP157" s="51">
        <f t="shared" si="61"/>
        <v>1.0165108199640347</v>
      </c>
      <c r="BQ157" s="51">
        <f t="shared" si="62"/>
        <v>5.885316091954023E-2</v>
      </c>
      <c r="BR157" s="51">
        <f t="shared" si="63"/>
        <v>0.40687601334411272</v>
      </c>
      <c r="BS157" s="51">
        <f t="shared" si="64"/>
        <v>0.43189914131196955</v>
      </c>
      <c r="BT157" s="51">
        <f t="shared" si="65"/>
        <v>1.130211148178091E-3</v>
      </c>
      <c r="BU157" s="51">
        <f t="shared" si="65"/>
        <v>1.1997198369776932E-3</v>
      </c>
    </row>
    <row r="158" spans="1:73" x14ac:dyDescent="0.25">
      <c r="A158" s="21">
        <v>43734.443749999999</v>
      </c>
      <c r="B158" s="17">
        <v>294038</v>
      </c>
      <c r="C158" s="17">
        <v>13.46</v>
      </c>
      <c r="D158" s="17">
        <v>28.19</v>
      </c>
      <c r="E158" s="17">
        <v>629.70000000000005</v>
      </c>
      <c r="F158" s="17">
        <v>88.2</v>
      </c>
      <c r="G158" s="17">
        <v>-109.2</v>
      </c>
      <c r="H158" s="17">
        <v>-10.27</v>
      </c>
      <c r="I158" s="17">
        <v>30.5</v>
      </c>
      <c r="J158" s="17">
        <v>303.7</v>
      </c>
      <c r="K158" s="17">
        <v>541.5</v>
      </c>
      <c r="L158" s="17">
        <v>-99</v>
      </c>
      <c r="M158" s="17">
        <v>0.14000000000000001</v>
      </c>
      <c r="N158" s="50">
        <v>520.4</v>
      </c>
      <c r="O158" s="17">
        <v>77.900000000000006</v>
      </c>
      <c r="P158" s="17">
        <v>442.5</v>
      </c>
      <c r="Q158" s="17">
        <v>372.8</v>
      </c>
      <c r="R158" s="17">
        <v>471.8</v>
      </c>
      <c r="S158" s="17">
        <v>24.23</v>
      </c>
      <c r="T158" s="17">
        <v>66.52</v>
      </c>
      <c r="U158" s="17">
        <v>0.65</v>
      </c>
      <c r="V158" s="17">
        <v>286</v>
      </c>
      <c r="W158" s="17">
        <v>25.85</v>
      </c>
      <c r="X158" s="17">
        <v>0.61399999999999999</v>
      </c>
      <c r="Y158" s="17">
        <v>6.1394359999999999</v>
      </c>
      <c r="Z158" s="7">
        <f t="shared" si="44"/>
        <v>25.04</v>
      </c>
      <c r="AA158" s="7">
        <f t="shared" si="58"/>
        <v>298.19</v>
      </c>
      <c r="AB158" s="2">
        <f t="shared" si="45"/>
        <v>510.05700000000007</v>
      </c>
      <c r="AC158" s="42">
        <f t="shared" si="46"/>
        <v>3.1064055715183398</v>
      </c>
      <c r="AD158" s="42">
        <f t="shared" si="47"/>
        <v>2.0663809861739995</v>
      </c>
      <c r="AE158" s="42">
        <f t="shared" si="48"/>
        <v>0.84479439537237166</v>
      </c>
      <c r="AF158" s="42">
        <f t="shared" si="49"/>
        <v>378.70965980314918</v>
      </c>
      <c r="AG158" s="42">
        <f t="shared" si="50"/>
        <v>363.56127341102319</v>
      </c>
      <c r="AH158" s="6">
        <f t="shared" si="51"/>
        <v>357.88799999999998</v>
      </c>
      <c r="AI158" s="4">
        <v>24.701851696068498</v>
      </c>
      <c r="AJ158" s="4">
        <f t="shared" si="59"/>
        <v>297.85185169606848</v>
      </c>
      <c r="AK158" s="8">
        <f t="shared" si="52"/>
        <v>0.20643426751344801</v>
      </c>
      <c r="AL158" s="8">
        <f t="shared" si="53"/>
        <v>428.32131000039914</v>
      </c>
      <c r="AM158" s="8">
        <f t="shared" si="54"/>
        <v>2.0077389334771594</v>
      </c>
      <c r="AN158" s="8">
        <f t="shared" si="55"/>
        <v>-19.776750694646775</v>
      </c>
      <c r="AO158" s="22">
        <f t="shared" si="56"/>
        <v>1.0466855185740906E-2</v>
      </c>
      <c r="AP158" s="22">
        <f t="shared" si="57"/>
        <v>0.10383907536584992</v>
      </c>
      <c r="AQ158" s="19">
        <f t="shared" si="60"/>
        <v>0.10383907536584992</v>
      </c>
      <c r="AX158">
        <v>0.18907417892939513</v>
      </c>
      <c r="AY158">
        <v>54.284482758620697</v>
      </c>
      <c r="AZ158">
        <v>2.2618534482758625</v>
      </c>
      <c r="BA158">
        <v>1.8321012931034488</v>
      </c>
      <c r="BB158">
        <v>8.5344827586206904</v>
      </c>
      <c r="BC158">
        <v>0.3556034482758621</v>
      </c>
      <c r="BD158">
        <v>1.4764978448275867</v>
      </c>
      <c r="BE158">
        <v>0.14764978448275867</v>
      </c>
      <c r="BF158">
        <v>0</v>
      </c>
      <c r="BG158">
        <v>25.04</v>
      </c>
      <c r="BH158">
        <v>0.74636634700039506</v>
      </c>
      <c r="BI158">
        <v>3.1753331505911535</v>
      </c>
      <c r="BJ158">
        <v>2.1122316117732352</v>
      </c>
      <c r="BK158">
        <v>0.40051574950541668</v>
      </c>
      <c r="BL158">
        <v>1.1125437486261575E-3</v>
      </c>
      <c r="BP158" s="51">
        <f t="shared" si="61"/>
        <v>0.74658986777019498</v>
      </c>
      <c r="BQ158" s="51">
        <f t="shared" si="62"/>
        <v>5.905991379310347E-2</v>
      </c>
      <c r="BR158" s="51">
        <f t="shared" si="63"/>
        <v>0.40793776075520305</v>
      </c>
      <c r="BS158" s="51">
        <f t="shared" si="64"/>
        <v>0.433503090861522</v>
      </c>
      <c r="BT158" s="51">
        <f t="shared" si="65"/>
        <v>1.1331604465422307E-3</v>
      </c>
      <c r="BU158" s="51">
        <f t="shared" si="65"/>
        <v>1.2041752523931166E-3</v>
      </c>
    </row>
    <row r="159" spans="1:73" x14ac:dyDescent="0.25">
      <c r="A159" s="21">
        <v>43734.443749999999</v>
      </c>
      <c r="B159" s="17">
        <v>294039</v>
      </c>
      <c r="C159" s="17">
        <v>13.47</v>
      </c>
      <c r="D159" s="17">
        <v>28.19</v>
      </c>
      <c r="E159" s="17">
        <v>632.70000000000005</v>
      </c>
      <c r="F159" s="17">
        <v>88.3</v>
      </c>
      <c r="G159" s="17">
        <v>-108.5</v>
      </c>
      <c r="H159" s="17">
        <v>-10.37</v>
      </c>
      <c r="I159" s="17">
        <v>30.52</v>
      </c>
      <c r="J159" s="17">
        <v>303.7</v>
      </c>
      <c r="K159" s="17">
        <v>544.29999999999995</v>
      </c>
      <c r="L159" s="17">
        <v>-98.1</v>
      </c>
      <c r="M159" s="17">
        <v>0.14000000000000001</v>
      </c>
      <c r="N159" s="50">
        <v>524.20000000000005</v>
      </c>
      <c r="O159" s="17">
        <v>77.95</v>
      </c>
      <c r="P159" s="17">
        <v>446.2</v>
      </c>
      <c r="Q159" s="17">
        <v>373.7</v>
      </c>
      <c r="R159" s="17">
        <v>471.8</v>
      </c>
      <c r="S159" s="17">
        <v>24.23</v>
      </c>
      <c r="T159" s="17">
        <v>67.69</v>
      </c>
      <c r="U159" s="17">
        <v>0.67500000000000004</v>
      </c>
      <c r="V159" s="17">
        <v>177</v>
      </c>
      <c r="W159" s="17">
        <v>26.3</v>
      </c>
      <c r="X159" s="17">
        <v>0.61699999999999999</v>
      </c>
      <c r="Y159" s="17">
        <v>6.1669359999999998</v>
      </c>
      <c r="Z159" s="7">
        <f t="shared" si="44"/>
        <v>25.265000000000001</v>
      </c>
      <c r="AA159" s="7">
        <f t="shared" si="58"/>
        <v>298.41499999999996</v>
      </c>
      <c r="AB159" s="2">
        <f t="shared" si="45"/>
        <v>512.48700000000008</v>
      </c>
      <c r="AC159" s="42">
        <f t="shared" si="46"/>
        <v>3.2053647810917258</v>
      </c>
      <c r="AD159" s="42">
        <f t="shared" si="47"/>
        <v>2.1697114203209891</v>
      </c>
      <c r="AE159" s="42">
        <f t="shared" si="48"/>
        <v>0.85061801534859638</v>
      </c>
      <c r="AF159" s="42">
        <f t="shared" si="49"/>
        <v>382.4725162059766</v>
      </c>
      <c r="AG159" s="42">
        <f t="shared" si="50"/>
        <v>367.17361555773755</v>
      </c>
      <c r="AH159" s="6">
        <f t="shared" si="51"/>
        <v>358.75199999999995</v>
      </c>
      <c r="AI159" s="4">
        <v>25.2012899613934</v>
      </c>
      <c r="AJ159" s="4">
        <f t="shared" si="59"/>
        <v>298.35128996139338</v>
      </c>
      <c r="AK159" s="8">
        <f t="shared" si="52"/>
        <v>0.20690191665902438</v>
      </c>
      <c r="AL159" s="8">
        <f t="shared" si="53"/>
        <v>431.27112925794461</v>
      </c>
      <c r="AM159" s="8">
        <f t="shared" si="54"/>
        <v>2.0459850164407367</v>
      </c>
      <c r="AN159" s="8">
        <f t="shared" si="55"/>
        <v>-3.7970892191623551</v>
      </c>
      <c r="AO159" s="22">
        <f t="shared" si="56"/>
        <v>1.0110620628488956E-2</v>
      </c>
      <c r="AP159" s="22">
        <f t="shared" si="57"/>
        <v>0.10030496064065542</v>
      </c>
      <c r="AQ159" s="19">
        <f t="shared" si="60"/>
        <v>0.10030496064065542</v>
      </c>
      <c r="AX159">
        <v>0.19129398872224135</v>
      </c>
      <c r="AY159">
        <v>54.543103448275865</v>
      </c>
      <c r="AZ159">
        <v>2.2726293103448278</v>
      </c>
      <c r="BA159">
        <v>1.8408297413793107</v>
      </c>
      <c r="BB159">
        <v>8.4568965517241406</v>
      </c>
      <c r="BC159">
        <v>0.35237068965517254</v>
      </c>
      <c r="BD159">
        <v>1.4884590517241381</v>
      </c>
      <c r="BE159">
        <v>0.14884590517241381</v>
      </c>
      <c r="BF159">
        <v>0</v>
      </c>
      <c r="BG159">
        <v>25.265000000000001</v>
      </c>
      <c r="BH159">
        <v>0.77507274496194867</v>
      </c>
      <c r="BI159">
        <v>3.2181259458209346</v>
      </c>
      <c r="BJ159">
        <v>2.1783494527261906</v>
      </c>
      <c r="BK159">
        <v>0.40412389295889684</v>
      </c>
      <c r="BL159">
        <v>1.122566369330269E-3</v>
      </c>
      <c r="BP159" s="51">
        <f t="shared" si="61"/>
        <v>0.77530486268443333</v>
      </c>
      <c r="BQ159" s="51">
        <f t="shared" si="62"/>
        <v>5.9538362068965525E-2</v>
      </c>
      <c r="BR159" s="51">
        <f t="shared" si="63"/>
        <v>0.4118234512290842</v>
      </c>
      <c r="BS159" s="51">
        <f t="shared" si="64"/>
        <v>0.4376399231138246</v>
      </c>
      <c r="BT159" s="51">
        <f t="shared" si="65"/>
        <v>1.1439540311919006E-3</v>
      </c>
      <c r="BU159" s="51">
        <f t="shared" si="65"/>
        <v>1.2156664530939573E-3</v>
      </c>
    </row>
    <row r="160" spans="1:73" x14ac:dyDescent="0.25">
      <c r="A160" s="21">
        <v>43734.443749999999</v>
      </c>
      <c r="B160" s="17">
        <v>294040</v>
      </c>
      <c r="C160" s="17">
        <v>13.46</v>
      </c>
      <c r="D160" s="17">
        <v>28.2</v>
      </c>
      <c r="E160" s="17">
        <v>634.4</v>
      </c>
      <c r="F160" s="17">
        <v>88.8</v>
      </c>
      <c r="G160" s="17">
        <v>-107.7</v>
      </c>
      <c r="H160" s="17">
        <v>-10.82</v>
      </c>
      <c r="I160" s="17">
        <v>30.53</v>
      </c>
      <c r="J160" s="17">
        <v>303.7</v>
      </c>
      <c r="K160" s="17">
        <v>545.6</v>
      </c>
      <c r="L160" s="17">
        <v>-96.8</v>
      </c>
      <c r="M160" s="17">
        <v>0.14000000000000001</v>
      </c>
      <c r="N160" s="50">
        <v>526.79999999999995</v>
      </c>
      <c r="O160" s="17">
        <v>77.98</v>
      </c>
      <c r="P160" s="17">
        <v>448.8</v>
      </c>
      <c r="Q160" s="17">
        <v>374.6</v>
      </c>
      <c r="R160" s="17">
        <v>471.4</v>
      </c>
      <c r="S160" s="17">
        <v>24.23</v>
      </c>
      <c r="T160" s="17">
        <v>67.540000000000006</v>
      </c>
      <c r="U160" s="17">
        <v>0.88</v>
      </c>
      <c r="V160" s="17">
        <v>302</v>
      </c>
      <c r="W160" s="17">
        <v>25.6</v>
      </c>
      <c r="X160" s="17">
        <v>0.61899999999999999</v>
      </c>
      <c r="Y160" s="17">
        <v>6.1889269999999996</v>
      </c>
      <c r="Z160" s="7">
        <f t="shared" si="44"/>
        <v>24.914999999999999</v>
      </c>
      <c r="AA160" s="7">
        <f t="shared" si="58"/>
        <v>298.065</v>
      </c>
      <c r="AB160" s="2">
        <f t="shared" si="45"/>
        <v>513.86400000000003</v>
      </c>
      <c r="AC160" s="42">
        <f t="shared" si="46"/>
        <v>3.2591502559937733</v>
      </c>
      <c r="AD160" s="42">
        <f t="shared" si="47"/>
        <v>2.2012300828981948</v>
      </c>
      <c r="AE160" s="42">
        <f t="shared" si="48"/>
        <v>0.85251716933683874</v>
      </c>
      <c r="AF160" s="42">
        <f t="shared" si="49"/>
        <v>381.5312564780242</v>
      </c>
      <c r="AG160" s="42">
        <f t="shared" si="50"/>
        <v>366.27000621890323</v>
      </c>
      <c r="AH160" s="6">
        <f t="shared" si="51"/>
        <v>359.61599999999999</v>
      </c>
      <c r="AI160" s="4">
        <v>25.4241102068275</v>
      </c>
      <c r="AJ160" s="4">
        <f t="shared" si="59"/>
        <v>298.57411020682747</v>
      </c>
      <c r="AK160" s="8">
        <f t="shared" si="52"/>
        <v>0.20617476718242037</v>
      </c>
      <c r="AL160" s="8">
        <f t="shared" si="53"/>
        <v>432.69123343088057</v>
      </c>
      <c r="AM160" s="8">
        <f t="shared" si="54"/>
        <v>2.3361025234351342</v>
      </c>
      <c r="AN160" s="8">
        <f t="shared" si="55"/>
        <v>34.645288900464898</v>
      </c>
      <c r="AO160" s="22">
        <f t="shared" si="56"/>
        <v>9.2534629678778877E-3</v>
      </c>
      <c r="AP160" s="22">
        <f t="shared" si="57"/>
        <v>9.1801311995371504E-2</v>
      </c>
      <c r="AQ160" s="19">
        <f t="shared" si="60"/>
        <v>9.1801311995371504E-2</v>
      </c>
      <c r="AX160">
        <v>0.18785035556944435</v>
      </c>
      <c r="AY160">
        <v>54.689655172413794</v>
      </c>
      <c r="AZ160">
        <v>2.2787356321839081</v>
      </c>
      <c r="BA160">
        <v>1.8457758620689657</v>
      </c>
      <c r="BB160">
        <v>8.3448275862068932</v>
      </c>
      <c r="BC160">
        <v>0.34770114942528724</v>
      </c>
      <c r="BD160">
        <v>1.4980747126436784</v>
      </c>
      <c r="BE160">
        <v>0.14980747126436786</v>
      </c>
      <c r="BF160">
        <v>0</v>
      </c>
      <c r="BG160">
        <v>24.914999999999999</v>
      </c>
      <c r="BH160">
        <v>1.0104652082466885</v>
      </c>
      <c r="BI160">
        <v>3.1517744539165644</v>
      </c>
      <c r="BJ160">
        <v>2.1287084661752478</v>
      </c>
      <c r="BK160">
        <v>0.40380734372916821</v>
      </c>
      <c r="BL160">
        <v>1.1216870659143561E-3</v>
      </c>
      <c r="BP160" s="51">
        <f t="shared" si="61"/>
        <v>1.010767820981187</v>
      </c>
      <c r="BQ160" s="51">
        <f t="shared" si="62"/>
        <v>5.9922988505747135E-2</v>
      </c>
      <c r="BR160" s="51">
        <f t="shared" si="63"/>
        <v>0.41382593224802117</v>
      </c>
      <c r="BS160" s="51">
        <f t="shared" si="64"/>
        <v>0.4393125488704252</v>
      </c>
      <c r="BT160" s="51">
        <f t="shared" si="65"/>
        <v>1.1495164784667254E-3</v>
      </c>
      <c r="BU160" s="51">
        <f t="shared" si="65"/>
        <v>1.2203126357511812E-3</v>
      </c>
    </row>
    <row r="161" spans="1:73" x14ac:dyDescent="0.25">
      <c r="A161" s="21">
        <v>43734.444444444445</v>
      </c>
      <c r="B161" s="17">
        <v>294041</v>
      </c>
      <c r="C161" s="17">
        <v>13.46</v>
      </c>
      <c r="D161" s="17">
        <v>28.21</v>
      </c>
      <c r="E161" s="17">
        <v>636.29999999999995</v>
      </c>
      <c r="F161" s="17">
        <v>88.9</v>
      </c>
      <c r="G161" s="17">
        <v>-107.6</v>
      </c>
      <c r="H161" s="17">
        <v>-11.51</v>
      </c>
      <c r="I161" s="17">
        <v>30.53</v>
      </c>
      <c r="J161" s="17">
        <v>303.7</v>
      </c>
      <c r="K161" s="17">
        <v>547.29999999999995</v>
      </c>
      <c r="L161" s="17">
        <v>-96.1</v>
      </c>
      <c r="M161" s="17">
        <v>0.14000000000000001</v>
      </c>
      <c r="N161" s="50">
        <v>528.70000000000005</v>
      </c>
      <c r="O161" s="17">
        <v>77.430000000000007</v>
      </c>
      <c r="P161" s="17">
        <v>451.2</v>
      </c>
      <c r="Q161" s="17">
        <v>374.6</v>
      </c>
      <c r="R161" s="17">
        <v>470.7</v>
      </c>
      <c r="S161" s="17">
        <v>24.23</v>
      </c>
      <c r="T161" s="17">
        <v>66.92</v>
      </c>
      <c r="U161" s="17">
        <v>0.65500000000000003</v>
      </c>
      <c r="V161" s="17">
        <v>154.5</v>
      </c>
      <c r="W161" s="17">
        <v>25.65</v>
      </c>
      <c r="X161" s="17">
        <v>0.621</v>
      </c>
      <c r="Y161" s="17">
        <v>6.2087640000000004</v>
      </c>
      <c r="Z161" s="7">
        <f t="shared" si="44"/>
        <v>24.939999999999998</v>
      </c>
      <c r="AA161" s="7">
        <f t="shared" si="58"/>
        <v>298.08999999999997</v>
      </c>
      <c r="AB161" s="2">
        <f t="shared" si="45"/>
        <v>515.40300000000002</v>
      </c>
      <c r="AC161" s="42">
        <f t="shared" si="46"/>
        <v>3.3633324140931271</v>
      </c>
      <c r="AD161" s="42">
        <f t="shared" si="47"/>
        <v>2.2507420515111205</v>
      </c>
      <c r="AE161" s="42">
        <f t="shared" si="48"/>
        <v>0.85522294940067367</v>
      </c>
      <c r="AF161" s="42">
        <f t="shared" si="49"/>
        <v>382.87061283489902</v>
      </c>
      <c r="AG161" s="42">
        <f t="shared" si="50"/>
        <v>367.55578832150303</v>
      </c>
      <c r="AH161" s="6">
        <f t="shared" si="51"/>
        <v>359.61599999999999</v>
      </c>
      <c r="AI161" s="4">
        <v>25.9072335310528</v>
      </c>
      <c r="AJ161" s="4">
        <f t="shared" si="59"/>
        <v>299.05723353105276</v>
      </c>
      <c r="AK161" s="8">
        <f t="shared" si="52"/>
        <v>0.20622664984067479</v>
      </c>
      <c r="AL161" s="8">
        <f t="shared" si="53"/>
        <v>435.58828386294709</v>
      </c>
      <c r="AM161" s="8">
        <f t="shared" si="54"/>
        <v>2.015446213000982</v>
      </c>
      <c r="AN161" s="8">
        <f t="shared" si="55"/>
        <v>56.786230490631375</v>
      </c>
      <c r="AO161" s="22">
        <f t="shared" si="56"/>
        <v>8.718068299697122E-3</v>
      </c>
      <c r="AP161" s="22">
        <f t="shared" si="57"/>
        <v>8.648979422684118E-2</v>
      </c>
      <c r="AQ161" s="19">
        <f t="shared" si="60"/>
        <v>8.648979422684118E-2</v>
      </c>
      <c r="AX161">
        <v>0.18809458486950942</v>
      </c>
      <c r="AY161">
        <v>54.853448275862064</v>
      </c>
      <c r="AZ161">
        <v>2.2855603448275859</v>
      </c>
      <c r="BA161">
        <v>1.8513038793103447</v>
      </c>
      <c r="BB161">
        <v>8.2844827586206868</v>
      </c>
      <c r="BC161">
        <v>0.3451867816091953</v>
      </c>
      <c r="BD161">
        <v>1.5061170977011493</v>
      </c>
      <c r="BE161">
        <v>0.15061170977011495</v>
      </c>
      <c r="BF161">
        <v>0</v>
      </c>
      <c r="BG161">
        <v>24.939999999999998</v>
      </c>
      <c r="BH161">
        <v>0.7521076265927058</v>
      </c>
      <c r="BI161">
        <v>3.1564739612064137</v>
      </c>
      <c r="BJ161">
        <v>2.1123123748393322</v>
      </c>
      <c r="BK161">
        <v>0.40711163735993938</v>
      </c>
      <c r="BL161">
        <v>1.1308656593331649E-3</v>
      </c>
      <c r="BP161" s="51">
        <f t="shared" si="61"/>
        <v>0.75233286675304267</v>
      </c>
      <c r="BQ161" s="51">
        <f t="shared" si="62"/>
        <v>6.0244683908045972E-2</v>
      </c>
      <c r="BR161" s="51">
        <f t="shared" si="63"/>
        <v>0.41473900135416114</v>
      </c>
      <c r="BS161" s="51">
        <f t="shared" si="64"/>
        <v>0.44076855440250606</v>
      </c>
      <c r="BT161" s="51">
        <f t="shared" si="65"/>
        <v>1.1520527815393365E-3</v>
      </c>
      <c r="BU161" s="51">
        <f t="shared" si="65"/>
        <v>1.2243570955625168E-3</v>
      </c>
    </row>
    <row r="162" spans="1:73" x14ac:dyDescent="0.25">
      <c r="A162" s="21">
        <v>43734.444444444445</v>
      </c>
      <c r="B162" s="17">
        <v>294042</v>
      </c>
      <c r="C162" s="17">
        <v>13.46</v>
      </c>
      <c r="D162" s="17">
        <v>28.21</v>
      </c>
      <c r="E162" s="17">
        <v>637.9</v>
      </c>
      <c r="F162" s="17">
        <v>88.9</v>
      </c>
      <c r="G162" s="17">
        <v>-107.6</v>
      </c>
      <c r="H162" s="17">
        <v>-10.42</v>
      </c>
      <c r="I162" s="17">
        <v>30.55</v>
      </c>
      <c r="J162" s="17">
        <v>303.7</v>
      </c>
      <c r="K162" s="17">
        <v>548.9</v>
      </c>
      <c r="L162" s="17">
        <v>-97.2</v>
      </c>
      <c r="M162" s="17">
        <v>0.13900000000000001</v>
      </c>
      <c r="N162" s="50">
        <v>530.29999999999995</v>
      </c>
      <c r="O162" s="17">
        <v>78.510000000000005</v>
      </c>
      <c r="P162" s="17">
        <v>451.8</v>
      </c>
      <c r="Q162" s="17">
        <v>374.8</v>
      </c>
      <c r="R162" s="17">
        <v>472</v>
      </c>
      <c r="S162" s="17">
        <v>24.24</v>
      </c>
      <c r="T162" s="17">
        <v>67.3</v>
      </c>
      <c r="U162" s="17">
        <v>0.27</v>
      </c>
      <c r="V162" s="17">
        <v>60</v>
      </c>
      <c r="W162" s="17">
        <v>26.2</v>
      </c>
      <c r="X162" s="17">
        <v>0.622</v>
      </c>
      <c r="Y162" s="17">
        <v>6.2178779999999998</v>
      </c>
      <c r="Z162" s="7">
        <f t="shared" si="44"/>
        <v>25.22</v>
      </c>
      <c r="AA162" s="7">
        <f t="shared" si="58"/>
        <v>298.37</v>
      </c>
      <c r="AB162" s="2">
        <f t="shared" si="45"/>
        <v>516.69900000000007</v>
      </c>
      <c r="AC162" s="42">
        <f t="shared" si="46"/>
        <v>3.4809276961669515</v>
      </c>
      <c r="AD162" s="42">
        <f t="shared" si="47"/>
        <v>2.3426643395203586</v>
      </c>
      <c r="AE162" s="42">
        <f t="shared" si="48"/>
        <v>0.86001692738437685</v>
      </c>
      <c r="AF162" s="42">
        <f t="shared" si="49"/>
        <v>386.46545121408775</v>
      </c>
      <c r="AG162" s="42">
        <f t="shared" si="50"/>
        <v>371.0068331655242</v>
      </c>
      <c r="AH162" s="6">
        <f t="shared" si="51"/>
        <v>359.80799999999999</v>
      </c>
      <c r="AI162" s="4">
        <v>26.458939147303798</v>
      </c>
      <c r="AJ162" s="4">
        <f t="shared" si="59"/>
        <v>299.60893914730377</v>
      </c>
      <c r="AK162" s="8">
        <f t="shared" si="52"/>
        <v>0.20680833038841678</v>
      </c>
      <c r="AL162" s="8">
        <f t="shared" si="53"/>
        <v>438.85857737285039</v>
      </c>
      <c r="AM162" s="8">
        <f t="shared" si="54"/>
        <v>1.2939945421059551</v>
      </c>
      <c r="AN162" s="8">
        <f t="shared" si="55"/>
        <v>46.700647808061582</v>
      </c>
      <c r="AO162" s="22">
        <f t="shared" si="56"/>
        <v>8.9072481907836298E-3</v>
      </c>
      <c r="AP162" s="22">
        <f t="shared" si="57"/>
        <v>8.8366601025027969E-2</v>
      </c>
      <c r="AQ162" s="19">
        <f t="shared" si="60"/>
        <v>8.8366601025027969E-2</v>
      </c>
      <c r="AX162">
        <v>0.19084827948155436</v>
      </c>
      <c r="AY162">
        <v>54.991379310344826</v>
      </c>
      <c r="AZ162">
        <v>2.2913074712643677</v>
      </c>
      <c r="BA162">
        <v>1.855959051724138</v>
      </c>
      <c r="BB162">
        <v>8.3793103448275854</v>
      </c>
      <c r="BC162">
        <v>0.34913793103448271</v>
      </c>
      <c r="BD162">
        <v>1.5068211206896553</v>
      </c>
      <c r="BE162">
        <v>0.15068211206896553</v>
      </c>
      <c r="BF162">
        <v>0</v>
      </c>
      <c r="BG162">
        <v>25.22</v>
      </c>
      <c r="BH162">
        <v>0.31002909798477946</v>
      </c>
      <c r="BI162">
        <v>3.2095273892873895</v>
      </c>
      <c r="BJ162">
        <v>2.1600119329904128</v>
      </c>
      <c r="BK162">
        <v>0.40983292727723802</v>
      </c>
      <c r="BL162">
        <v>1.1384247979923279E-3</v>
      </c>
      <c r="BP162" s="51">
        <f t="shared" si="61"/>
        <v>0.31012194507377333</v>
      </c>
      <c r="BQ162" s="51">
        <f t="shared" si="62"/>
        <v>6.0272844827586214E-2</v>
      </c>
      <c r="BR162" s="51">
        <f t="shared" si="63"/>
        <v>0.41304981871343394</v>
      </c>
      <c r="BS162" s="51">
        <f t="shared" si="64"/>
        <v>0.43990504358805438</v>
      </c>
      <c r="BT162" s="51">
        <f t="shared" si="65"/>
        <v>1.1473606075373165E-3</v>
      </c>
      <c r="BU162" s="51">
        <f t="shared" si="65"/>
        <v>1.2219584544112623E-3</v>
      </c>
    </row>
    <row r="163" spans="1:73" x14ac:dyDescent="0.25">
      <c r="A163" s="21">
        <v>43734.444444444445</v>
      </c>
      <c r="B163" s="17">
        <v>294043</v>
      </c>
      <c r="C163" s="17">
        <v>13.47</v>
      </c>
      <c r="D163" s="17">
        <v>28.22</v>
      </c>
      <c r="E163" s="17">
        <v>639.9</v>
      </c>
      <c r="F163" s="17">
        <v>89.5</v>
      </c>
      <c r="G163" s="17">
        <v>-107.5</v>
      </c>
      <c r="H163" s="17">
        <v>-9.9499999999999993</v>
      </c>
      <c r="I163" s="17">
        <v>30.58</v>
      </c>
      <c r="J163" s="17">
        <v>303.7</v>
      </c>
      <c r="K163" s="17">
        <v>550.4</v>
      </c>
      <c r="L163" s="17">
        <v>-97.5</v>
      </c>
      <c r="M163" s="17">
        <v>0.14000000000000001</v>
      </c>
      <c r="N163" s="50">
        <v>532.4</v>
      </c>
      <c r="O163" s="17">
        <v>79.52</v>
      </c>
      <c r="P163" s="17">
        <v>452.9</v>
      </c>
      <c r="Q163" s="17">
        <v>375.1</v>
      </c>
      <c r="R163" s="17">
        <v>472.6</v>
      </c>
      <c r="S163" s="17">
        <v>24.26</v>
      </c>
      <c r="T163" s="17">
        <v>69.33</v>
      </c>
      <c r="U163" s="17">
        <v>0.25</v>
      </c>
      <c r="V163" s="17">
        <v>132.5</v>
      </c>
      <c r="W163" s="17">
        <v>26.3</v>
      </c>
      <c r="X163" s="17">
        <v>0.623</v>
      </c>
      <c r="Y163" s="17">
        <v>6.2278390000000003</v>
      </c>
      <c r="Z163" s="7">
        <f t="shared" si="44"/>
        <v>25.28</v>
      </c>
      <c r="AA163" s="7">
        <f t="shared" si="58"/>
        <v>298.42999999999995</v>
      </c>
      <c r="AB163" s="2">
        <f t="shared" si="45"/>
        <v>518.31899999999996</v>
      </c>
      <c r="AC163" s="42">
        <f t="shared" si="46"/>
        <v>3.456083497683561</v>
      </c>
      <c r="AD163" s="42">
        <f t="shared" si="47"/>
        <v>2.3961026889440129</v>
      </c>
      <c r="AE163" s="42">
        <f t="shared" si="48"/>
        <v>0.86277042292700434</v>
      </c>
      <c r="AF163" s="42">
        <f t="shared" si="49"/>
        <v>388.01473910060611</v>
      </c>
      <c r="AG163" s="42">
        <f t="shared" si="50"/>
        <v>372.49414953658186</v>
      </c>
      <c r="AH163" s="6">
        <f t="shared" si="51"/>
        <v>360.096</v>
      </c>
      <c r="AI163" s="4">
        <v>26.354964555507699</v>
      </c>
      <c r="AJ163" s="4">
        <f t="shared" si="59"/>
        <v>299.50496455550768</v>
      </c>
      <c r="AK163" s="8">
        <f t="shared" si="52"/>
        <v>0.20693311835551889</v>
      </c>
      <c r="AL163" s="8">
        <f t="shared" si="53"/>
        <v>438.22175434134732</v>
      </c>
      <c r="AM163" s="8">
        <f t="shared" si="54"/>
        <v>1.2451468286912994</v>
      </c>
      <c r="AN163" s="8">
        <f t="shared" si="55"/>
        <v>38.990176042076179</v>
      </c>
      <c r="AO163" s="22">
        <f t="shared" si="56"/>
        <v>9.1409020492130635E-3</v>
      </c>
      <c r="AP163" s="22">
        <f t="shared" si="57"/>
        <v>9.0684623027284056E-2</v>
      </c>
      <c r="AQ163" s="19">
        <f t="shared" si="60"/>
        <v>9.0684623027284056E-2</v>
      </c>
      <c r="AX163">
        <v>0.19144275314983222</v>
      </c>
      <c r="AY163">
        <v>55.163793103448278</v>
      </c>
      <c r="AZ163">
        <v>2.2984913793103448</v>
      </c>
      <c r="BA163">
        <v>1.8617780172413794</v>
      </c>
      <c r="BB163">
        <v>8.4051724137931032</v>
      </c>
      <c r="BC163">
        <v>0.35021551724137928</v>
      </c>
      <c r="BD163">
        <v>1.5115625000000001</v>
      </c>
      <c r="BE163">
        <v>0.15115625000000002</v>
      </c>
      <c r="BF163">
        <v>0</v>
      </c>
      <c r="BG163">
        <v>25.28</v>
      </c>
      <c r="BH163">
        <v>0.28706397961553654</v>
      </c>
      <c r="BI163">
        <v>3.2209965910435687</v>
      </c>
      <c r="BJ163">
        <v>2.2331169365705064</v>
      </c>
      <c r="BK163">
        <v>0.41091659852920104</v>
      </c>
      <c r="BL163">
        <v>1.1414349959144472E-3</v>
      </c>
      <c r="BP163" s="51">
        <f t="shared" si="61"/>
        <v>0.28714994914238268</v>
      </c>
      <c r="BQ163" s="51">
        <f t="shared" si="62"/>
        <v>6.0462500000000009E-2</v>
      </c>
      <c r="BR163" s="51">
        <f t="shared" si="63"/>
        <v>0.41390030068234696</v>
      </c>
      <c r="BS163" s="51">
        <f t="shared" si="64"/>
        <v>0.44090039211808357</v>
      </c>
      <c r="BT163" s="51">
        <f t="shared" si="65"/>
        <v>1.1497230574509638E-3</v>
      </c>
      <c r="BU163" s="51">
        <f t="shared" si="65"/>
        <v>1.2247233114391211E-3</v>
      </c>
    </row>
    <row r="164" spans="1:73" x14ac:dyDescent="0.25">
      <c r="A164" s="21">
        <v>43734.444444444445</v>
      </c>
      <c r="B164" s="17">
        <v>294044</v>
      </c>
      <c r="C164" s="17">
        <v>13.47</v>
      </c>
      <c r="D164" s="17">
        <v>28.23</v>
      </c>
      <c r="E164" s="17">
        <v>640.5</v>
      </c>
      <c r="F164" s="17">
        <v>89.5</v>
      </c>
      <c r="G164" s="17">
        <v>-107.1</v>
      </c>
      <c r="H164" s="17">
        <v>-9.7799999999999994</v>
      </c>
      <c r="I164" s="17">
        <v>30.61</v>
      </c>
      <c r="J164" s="17">
        <v>303.8</v>
      </c>
      <c r="K164" s="17">
        <v>550.9</v>
      </c>
      <c r="L164" s="17">
        <v>-97.3</v>
      </c>
      <c r="M164" s="17">
        <v>0.14000000000000001</v>
      </c>
      <c r="N164" s="50">
        <v>533.4</v>
      </c>
      <c r="O164" s="17">
        <v>79.75</v>
      </c>
      <c r="P164" s="17">
        <v>453.7</v>
      </c>
      <c r="Q164" s="17">
        <v>375.7</v>
      </c>
      <c r="R164" s="17">
        <v>473</v>
      </c>
      <c r="S164" s="17">
        <v>24.27</v>
      </c>
      <c r="T164" s="17">
        <v>69.88</v>
      </c>
      <c r="U164" s="17">
        <v>0.26</v>
      </c>
      <c r="V164" s="17">
        <v>166.5</v>
      </c>
      <c r="W164" s="17">
        <v>26.45</v>
      </c>
      <c r="X164" s="17">
        <v>0.624</v>
      </c>
      <c r="Y164" s="17">
        <v>6.2380389999999997</v>
      </c>
      <c r="Z164" s="7">
        <f t="shared" si="44"/>
        <v>25.36</v>
      </c>
      <c r="AA164" s="7">
        <f t="shared" si="58"/>
        <v>298.51</v>
      </c>
      <c r="AB164" s="2">
        <f t="shared" si="45"/>
        <v>518.80500000000006</v>
      </c>
      <c r="AC164" s="42">
        <f t="shared" si="46"/>
        <v>3.5013953634446673</v>
      </c>
      <c r="AD164" s="42">
        <f t="shared" si="47"/>
        <v>2.4467750799751333</v>
      </c>
      <c r="AE164" s="42">
        <f t="shared" si="48"/>
        <v>0.86532305601282711</v>
      </c>
      <c r="AF164" s="42">
        <f t="shared" si="49"/>
        <v>389.58019629366686</v>
      </c>
      <c r="AG164" s="42">
        <f t="shared" si="50"/>
        <v>373.99698844192017</v>
      </c>
      <c r="AH164" s="6">
        <f t="shared" si="51"/>
        <v>360.67199999999997</v>
      </c>
      <c r="AI164" s="4">
        <v>26.561900088043899</v>
      </c>
      <c r="AJ164" s="4">
        <f t="shared" si="59"/>
        <v>299.71190008804388</v>
      </c>
      <c r="AK164" s="8">
        <f t="shared" si="52"/>
        <v>0.20709958038342485</v>
      </c>
      <c r="AL164" s="8">
        <f t="shared" si="53"/>
        <v>439.45587858278935</v>
      </c>
      <c r="AM164" s="8">
        <f t="shared" si="54"/>
        <v>1.2698055953570218</v>
      </c>
      <c r="AN164" s="8">
        <f t="shared" si="55"/>
        <v>44.457607578280026</v>
      </c>
      <c r="AO164" s="22">
        <f t="shared" si="56"/>
        <v>9.0124119381732853E-3</v>
      </c>
      <c r="AP164" s="22">
        <f t="shared" si="57"/>
        <v>8.9409904490793515E-2</v>
      </c>
      <c r="AQ164" s="19">
        <f t="shared" si="60"/>
        <v>8.9409904490793515E-2</v>
      </c>
      <c r="AX164">
        <v>0.19223781005703983</v>
      </c>
      <c r="AY164">
        <v>55.21551724137931</v>
      </c>
      <c r="AZ164">
        <v>2.3006465517241379</v>
      </c>
      <c r="BA164">
        <v>1.8635237068965518</v>
      </c>
      <c r="BB164">
        <v>8.3879310344827598</v>
      </c>
      <c r="BC164">
        <v>0.34949712643678166</v>
      </c>
      <c r="BD164">
        <v>1.5140265804597701</v>
      </c>
      <c r="BE164">
        <v>0.15140265804597702</v>
      </c>
      <c r="BF164">
        <v>0</v>
      </c>
      <c r="BG164">
        <v>25.36</v>
      </c>
      <c r="BH164">
        <v>0.29854653880015802</v>
      </c>
      <c r="BI164">
        <v>3.2363444354747757</v>
      </c>
      <c r="BJ164">
        <v>2.2615574915097731</v>
      </c>
      <c r="BK164">
        <v>0.41183107141972586</v>
      </c>
      <c r="BL164">
        <v>1.1439751983881275E-3</v>
      </c>
      <c r="BP164" s="51">
        <f t="shared" si="61"/>
        <v>0.298635947108078</v>
      </c>
      <c r="BQ164" s="51">
        <f t="shared" si="62"/>
        <v>6.0561063218390804E-2</v>
      </c>
      <c r="BR164" s="51">
        <f t="shared" si="63"/>
        <v>0.41492943467994758</v>
      </c>
      <c r="BS164" s="51">
        <f t="shared" si="64"/>
        <v>0.44198500532954893</v>
      </c>
      <c r="BT164" s="51">
        <f t="shared" si="65"/>
        <v>1.1525817629998544E-3</v>
      </c>
      <c r="BU164" s="51">
        <f t="shared" si="65"/>
        <v>1.2277361259154138E-3</v>
      </c>
    </row>
    <row r="165" spans="1:73" x14ac:dyDescent="0.25">
      <c r="A165" s="21">
        <v>43734.444444444445</v>
      </c>
      <c r="B165" s="17">
        <v>294045</v>
      </c>
      <c r="C165" s="17">
        <v>13.45</v>
      </c>
      <c r="D165" s="17">
        <v>28.23</v>
      </c>
      <c r="E165" s="17">
        <v>642.79999999999995</v>
      </c>
      <c r="F165" s="17">
        <v>90.1</v>
      </c>
      <c r="G165" s="17">
        <v>-106.5</v>
      </c>
      <c r="H165" s="17">
        <v>-10.71</v>
      </c>
      <c r="I165" s="17">
        <v>30.64</v>
      </c>
      <c r="J165" s="17">
        <v>303.8</v>
      </c>
      <c r="K165" s="17">
        <v>552.70000000000005</v>
      </c>
      <c r="L165" s="17">
        <v>-95.8</v>
      </c>
      <c r="M165" s="17">
        <v>0.14000000000000001</v>
      </c>
      <c r="N165" s="50">
        <v>536.29999999999995</v>
      </c>
      <c r="O165" s="17">
        <v>79.430000000000007</v>
      </c>
      <c r="P165" s="17">
        <v>456.9</v>
      </c>
      <c r="Q165" s="17">
        <v>376.4</v>
      </c>
      <c r="R165" s="17">
        <v>472.2</v>
      </c>
      <c r="S165" s="17">
        <v>24.3</v>
      </c>
      <c r="T165" s="17">
        <v>67.900000000000006</v>
      </c>
      <c r="U165" s="17">
        <v>0.45</v>
      </c>
      <c r="V165" s="17">
        <v>128</v>
      </c>
      <c r="W165" s="17">
        <v>25.85</v>
      </c>
      <c r="X165" s="17">
        <v>0.626</v>
      </c>
      <c r="Y165" s="17">
        <v>6.2621830000000003</v>
      </c>
      <c r="Z165" s="7">
        <f t="shared" si="44"/>
        <v>25.075000000000003</v>
      </c>
      <c r="AA165" s="7">
        <f t="shared" si="58"/>
        <v>298.22499999999997</v>
      </c>
      <c r="AB165" s="2">
        <f t="shared" si="45"/>
        <v>520.66800000000001</v>
      </c>
      <c r="AC165" s="42">
        <f t="shared" si="46"/>
        <v>3.4265347399518906</v>
      </c>
      <c r="AD165" s="42">
        <f t="shared" si="47"/>
        <v>2.3266170884273341</v>
      </c>
      <c r="AE165" s="42">
        <f t="shared" si="48"/>
        <v>0.8592317386322631</v>
      </c>
      <c r="AF165" s="42">
        <f t="shared" si="49"/>
        <v>385.36259578464063</v>
      </c>
      <c r="AG165" s="42">
        <f t="shared" si="50"/>
        <v>369.94809195325502</v>
      </c>
      <c r="AH165" s="6">
        <f t="shared" si="51"/>
        <v>361.34399999999994</v>
      </c>
      <c r="AI165" s="4">
        <v>26.204400512284099</v>
      </c>
      <c r="AJ165" s="4">
        <f t="shared" si="59"/>
        <v>299.35440051228409</v>
      </c>
      <c r="AK165" s="8">
        <f t="shared" si="52"/>
        <v>0.2065069666058322</v>
      </c>
      <c r="AL165" s="8">
        <f t="shared" si="53"/>
        <v>437.35079098112391</v>
      </c>
      <c r="AM165" s="8">
        <f t="shared" si="54"/>
        <v>1.6705397705532186</v>
      </c>
      <c r="AN165" s="8">
        <f t="shared" si="55"/>
        <v>54.959817808405298</v>
      </c>
      <c r="AO165" s="22">
        <f t="shared" si="56"/>
        <v>8.8788509242995924E-3</v>
      </c>
      <c r="AP165" s="22">
        <f t="shared" si="57"/>
        <v>8.8084878784460682E-2</v>
      </c>
      <c r="AQ165" s="19">
        <f t="shared" si="60"/>
        <v>8.8084878784460682E-2</v>
      </c>
      <c r="AX165">
        <v>0.18941805057770958</v>
      </c>
      <c r="AY165">
        <v>55.41379310344827</v>
      </c>
      <c r="AZ165">
        <v>2.3089080459770113</v>
      </c>
      <c r="BA165">
        <v>1.8702155172413792</v>
      </c>
      <c r="BB165">
        <v>8.2586206896551744</v>
      </c>
      <c r="BC165">
        <v>0.34410919540229895</v>
      </c>
      <c r="BD165">
        <v>1.5261063218390802</v>
      </c>
      <c r="BE165">
        <v>0.15261063218390802</v>
      </c>
      <c r="BF165">
        <v>0</v>
      </c>
      <c r="BG165">
        <v>25.075000000000003</v>
      </c>
      <c r="BH165">
        <v>0.51671516330796574</v>
      </c>
      <c r="BI165">
        <v>3.1819570394602681</v>
      </c>
      <c r="BJ165">
        <v>2.1605488297935223</v>
      </c>
      <c r="BK165">
        <v>0.41317404418122594</v>
      </c>
      <c r="BL165">
        <v>1.1477056782811831E-3</v>
      </c>
      <c r="BP165" s="51">
        <f t="shared" si="61"/>
        <v>0.51686990845628888</v>
      </c>
      <c r="BQ165" s="51">
        <f t="shared" si="62"/>
        <v>6.1044252873563208E-2</v>
      </c>
      <c r="BR165" s="51">
        <f t="shared" si="63"/>
        <v>0.41854093828012667</v>
      </c>
      <c r="BS165" s="51">
        <f t="shared" si="64"/>
        <v>0.44534562957235874</v>
      </c>
      <c r="BT165" s="51">
        <f t="shared" si="65"/>
        <v>1.1626137174447963E-3</v>
      </c>
      <c r="BU165" s="51">
        <f t="shared" si="65"/>
        <v>1.237071193256552E-3</v>
      </c>
    </row>
    <row r="166" spans="1:73" x14ac:dyDescent="0.25">
      <c r="A166" s="21">
        <v>43734.444444444445</v>
      </c>
      <c r="B166" s="17">
        <v>294046</v>
      </c>
      <c r="C166" s="17">
        <v>13.48</v>
      </c>
      <c r="D166" s="17">
        <v>28.24</v>
      </c>
      <c r="E166" s="17">
        <v>644</v>
      </c>
      <c r="F166" s="17">
        <v>90.2</v>
      </c>
      <c r="G166" s="17">
        <v>-105.9</v>
      </c>
      <c r="H166" s="17">
        <v>-10.92</v>
      </c>
      <c r="I166" s="17">
        <v>30.66</v>
      </c>
      <c r="J166" s="17">
        <v>303.8</v>
      </c>
      <c r="K166" s="17">
        <v>553.79999999999995</v>
      </c>
      <c r="L166" s="17">
        <v>-95</v>
      </c>
      <c r="M166" s="17">
        <v>0.14000000000000001</v>
      </c>
      <c r="N166" s="50">
        <v>538.1</v>
      </c>
      <c r="O166" s="17">
        <v>79.33</v>
      </c>
      <c r="P166" s="17">
        <v>458.8</v>
      </c>
      <c r="Q166" s="17">
        <v>377.1</v>
      </c>
      <c r="R166" s="17">
        <v>472.1</v>
      </c>
      <c r="S166" s="17">
        <v>24.34</v>
      </c>
      <c r="T166" s="17">
        <v>68.459999999999994</v>
      </c>
      <c r="U166" s="17">
        <v>0.56499999999999995</v>
      </c>
      <c r="V166" s="17">
        <v>235.5</v>
      </c>
      <c r="W166" s="17">
        <v>26.45</v>
      </c>
      <c r="X166" s="17">
        <v>0.628</v>
      </c>
      <c r="Y166" s="17">
        <v>6.2759299999999998</v>
      </c>
      <c r="Z166" s="7">
        <f t="shared" si="44"/>
        <v>25.395</v>
      </c>
      <c r="AA166" s="7">
        <f t="shared" si="58"/>
        <v>298.54499999999996</v>
      </c>
      <c r="AB166" s="2">
        <f t="shared" si="45"/>
        <v>521.64</v>
      </c>
      <c r="AC166" s="42">
        <f t="shared" si="46"/>
        <v>3.5410696991918247</v>
      </c>
      <c r="AD166" s="42">
        <f t="shared" si="47"/>
        <v>2.4242163160667229</v>
      </c>
      <c r="AE166" s="42">
        <f t="shared" si="48"/>
        <v>0.86416316612216448</v>
      </c>
      <c r="AF166" s="42">
        <f t="shared" si="49"/>
        <v>389.24049685006457</v>
      </c>
      <c r="AG166" s="42">
        <f t="shared" si="50"/>
        <v>373.670876976062</v>
      </c>
      <c r="AH166" s="6">
        <f t="shared" si="51"/>
        <v>362.01600000000002</v>
      </c>
      <c r="AI166" s="4">
        <v>26.737752877731801</v>
      </c>
      <c r="AJ166" s="4">
        <f t="shared" si="59"/>
        <v>299.88775287773177</v>
      </c>
      <c r="AK166" s="8">
        <f t="shared" si="52"/>
        <v>0.20717243558315995</v>
      </c>
      <c r="AL166" s="8">
        <f t="shared" si="53"/>
        <v>440.51120459198938</v>
      </c>
      <c r="AM166" s="8">
        <f t="shared" si="54"/>
        <v>1.8718661310307423</v>
      </c>
      <c r="AN166" s="8">
        <f t="shared" si="55"/>
        <v>73.216904363379129</v>
      </c>
      <c r="AO166" s="22">
        <f t="shared" si="56"/>
        <v>8.4283368533111212E-3</v>
      </c>
      <c r="AP166" s="22">
        <f t="shared" si="57"/>
        <v>8.3615440377165465E-2</v>
      </c>
      <c r="AQ166" s="19">
        <f t="shared" si="60"/>
        <v>8.3615440377165465E-2</v>
      </c>
      <c r="AX166">
        <v>0.19258652082384714</v>
      </c>
      <c r="AY166">
        <v>55.517241379310349</v>
      </c>
      <c r="AZ166">
        <v>2.313218390804598</v>
      </c>
      <c r="BA166">
        <v>1.8737068965517245</v>
      </c>
      <c r="BB166">
        <v>8.1896551724137936</v>
      </c>
      <c r="BC166">
        <v>0.34123563218390807</v>
      </c>
      <c r="BD166">
        <v>1.5324712643678164</v>
      </c>
      <c r="BE166">
        <v>0.15324712643678165</v>
      </c>
      <c r="BF166">
        <v>0</v>
      </c>
      <c r="BG166">
        <v>25.395</v>
      </c>
      <c r="BH166">
        <v>0.64876459393111252</v>
      </c>
      <c r="BI166">
        <v>3.2430791407247468</v>
      </c>
      <c r="BJ166">
        <v>2.2202119797401614</v>
      </c>
      <c r="BK166">
        <v>0.41609287461245525</v>
      </c>
      <c r="BL166">
        <v>1.1558135405901535E-3</v>
      </c>
      <c r="BP166" s="51">
        <f t="shared" si="61"/>
        <v>0.64895888506178478</v>
      </c>
      <c r="BQ166" s="51">
        <f t="shared" si="62"/>
        <v>6.1298850574712661E-2</v>
      </c>
      <c r="BR166" s="51">
        <f t="shared" si="63"/>
        <v>0.42274601106500276</v>
      </c>
      <c r="BS166" s="51">
        <f t="shared" si="64"/>
        <v>0.44957694345405863</v>
      </c>
      <c r="BT166" s="51">
        <f t="shared" si="65"/>
        <v>1.1742944751805633E-3</v>
      </c>
      <c r="BU166" s="51">
        <f t="shared" si="65"/>
        <v>1.2488248429279407E-3</v>
      </c>
    </row>
    <row r="167" spans="1:73" x14ac:dyDescent="0.25">
      <c r="A167" s="21">
        <v>43734.445138888892</v>
      </c>
      <c r="B167" s="17">
        <v>294047</v>
      </c>
      <c r="C167" s="17">
        <v>13.46</v>
      </c>
      <c r="D167" s="17">
        <v>28.25</v>
      </c>
      <c r="E167" s="17">
        <v>646.1</v>
      </c>
      <c r="F167" s="17">
        <v>90.5</v>
      </c>
      <c r="G167" s="17">
        <v>-106</v>
      </c>
      <c r="H167" s="17">
        <v>-9.7799999999999994</v>
      </c>
      <c r="I167" s="17">
        <v>30.69</v>
      </c>
      <c r="J167" s="17">
        <v>303.8</v>
      </c>
      <c r="K167" s="17">
        <v>555.6</v>
      </c>
      <c r="L167" s="17">
        <v>-96.2</v>
      </c>
      <c r="M167" s="17">
        <v>0.14000000000000001</v>
      </c>
      <c r="N167" s="50">
        <v>540.20000000000005</v>
      </c>
      <c r="O167" s="17">
        <v>80.7</v>
      </c>
      <c r="P167" s="17">
        <v>459.4</v>
      </c>
      <c r="Q167" s="17">
        <v>377.2</v>
      </c>
      <c r="R167" s="17">
        <v>473.4</v>
      </c>
      <c r="S167" s="17">
        <v>24.39</v>
      </c>
      <c r="T167" s="17">
        <v>67.7</v>
      </c>
      <c r="U167" s="17">
        <v>0.61499999999999999</v>
      </c>
      <c r="V167" s="17">
        <v>307</v>
      </c>
      <c r="W167" s="17">
        <v>26.45</v>
      </c>
      <c r="X167" s="17">
        <v>0.63</v>
      </c>
      <c r="Y167" s="17">
        <v>6.3022410000000004</v>
      </c>
      <c r="Z167" s="7">
        <f t="shared" si="44"/>
        <v>25.42</v>
      </c>
      <c r="AA167" s="7">
        <f t="shared" si="58"/>
        <v>298.57</v>
      </c>
      <c r="AB167" s="2">
        <f t="shared" si="45"/>
        <v>523.34100000000001</v>
      </c>
      <c r="AC167" s="42">
        <f t="shared" si="46"/>
        <v>3.6509690111031476</v>
      </c>
      <c r="AD167" s="42">
        <f t="shared" si="47"/>
        <v>2.4717060205168311</v>
      </c>
      <c r="AE167" s="42">
        <f t="shared" si="48"/>
        <v>0.86655351747763332</v>
      </c>
      <c r="AF167" s="42">
        <f t="shared" si="49"/>
        <v>390.44792654830388</v>
      </c>
      <c r="AG167" s="42">
        <f t="shared" si="50"/>
        <v>374.83000948637169</v>
      </c>
      <c r="AH167" s="6">
        <f t="shared" si="51"/>
        <v>362.11199999999997</v>
      </c>
      <c r="AI167" s="4">
        <v>27.208283122482101</v>
      </c>
      <c r="AJ167" s="4">
        <f t="shared" si="59"/>
        <v>300.35828312248208</v>
      </c>
      <c r="AK167" s="8">
        <f t="shared" si="52"/>
        <v>0.20722448547126165</v>
      </c>
      <c r="AL167" s="8">
        <f t="shared" si="53"/>
        <v>443.34751779591988</v>
      </c>
      <c r="AM167" s="8">
        <f t="shared" si="54"/>
        <v>1.9529364909028661</v>
      </c>
      <c r="AN167" s="8">
        <f t="shared" si="55"/>
        <v>101.73371005044343</v>
      </c>
      <c r="AO167" s="22">
        <f t="shared" si="56"/>
        <v>7.7549382474737414E-3</v>
      </c>
      <c r="AP167" s="22">
        <f t="shared" si="57"/>
        <v>7.6934819756937001E-2</v>
      </c>
      <c r="AQ167" s="19">
        <f t="shared" si="60"/>
        <v>7.6934819756937001E-2</v>
      </c>
      <c r="AX167">
        <v>0.19283592594778889</v>
      </c>
      <c r="AY167">
        <v>55.698275862068968</v>
      </c>
      <c r="AZ167">
        <v>2.3207614942528738</v>
      </c>
      <c r="BA167">
        <v>1.8798168103448278</v>
      </c>
      <c r="BB167">
        <v>8.2931034482758612</v>
      </c>
      <c r="BC167">
        <v>0.3455459770114942</v>
      </c>
      <c r="BD167">
        <v>1.5342708333333337</v>
      </c>
      <c r="BE167">
        <v>0.15342708333333338</v>
      </c>
      <c r="BF167">
        <v>0</v>
      </c>
      <c r="BG167">
        <v>25.42</v>
      </c>
      <c r="BH167">
        <v>0.70617738985421985</v>
      </c>
      <c r="BI167">
        <v>3.247897121777847</v>
      </c>
      <c r="BJ167">
        <v>2.1988263514436026</v>
      </c>
      <c r="BK167">
        <v>0.41703778107810063</v>
      </c>
      <c r="BL167">
        <v>1.1584382807725017E-3</v>
      </c>
      <c r="BP167" s="51">
        <f t="shared" si="61"/>
        <v>0.70638887489026136</v>
      </c>
      <c r="BQ167" s="51">
        <f t="shared" si="62"/>
        <v>6.1370833333333347E-2</v>
      </c>
      <c r="BR167" s="51">
        <f t="shared" si="63"/>
        <v>0.42426504962498401</v>
      </c>
      <c r="BS167" s="51">
        <f t="shared" si="64"/>
        <v>0.45104651193783635</v>
      </c>
      <c r="BT167" s="51">
        <f t="shared" si="65"/>
        <v>1.1785140267360666E-3</v>
      </c>
      <c r="BU167" s="51">
        <f t="shared" si="65"/>
        <v>1.2529069776051011E-3</v>
      </c>
    </row>
    <row r="168" spans="1:73" x14ac:dyDescent="0.25">
      <c r="A168" s="21">
        <v>43734.445138888892</v>
      </c>
      <c r="B168" s="17">
        <v>294048</v>
      </c>
      <c r="C168" s="17">
        <v>13.47</v>
      </c>
      <c r="D168" s="17">
        <v>28.25</v>
      </c>
      <c r="E168" s="17">
        <v>648.79999999999995</v>
      </c>
      <c r="F168" s="17">
        <v>91.2</v>
      </c>
      <c r="G168" s="17">
        <v>-105.6</v>
      </c>
      <c r="H168" s="17">
        <v>-8.9700000000000006</v>
      </c>
      <c r="I168" s="17">
        <v>30.71</v>
      </c>
      <c r="J168" s="17">
        <v>303.89999999999998</v>
      </c>
      <c r="K168" s="17">
        <v>557.6</v>
      </c>
      <c r="L168" s="17">
        <v>-96.6</v>
      </c>
      <c r="M168" s="17">
        <v>0.14099999999999999</v>
      </c>
      <c r="N168" s="50">
        <v>543.20000000000005</v>
      </c>
      <c r="O168" s="17">
        <v>82.3</v>
      </c>
      <c r="P168" s="17">
        <v>461</v>
      </c>
      <c r="Q168" s="17">
        <v>377.8</v>
      </c>
      <c r="R168" s="17">
        <v>474.4</v>
      </c>
      <c r="S168" s="17">
        <v>24.41</v>
      </c>
      <c r="T168" s="17">
        <v>66.47</v>
      </c>
      <c r="U168" s="17">
        <v>0.81499999999999995</v>
      </c>
      <c r="V168" s="17">
        <v>279.5</v>
      </c>
      <c r="W168" s="17">
        <v>26.15</v>
      </c>
      <c r="X168" s="17">
        <v>0.63300000000000001</v>
      </c>
      <c r="Y168" s="17">
        <v>6.330362</v>
      </c>
      <c r="Z168" s="7">
        <f t="shared" si="44"/>
        <v>25.28</v>
      </c>
      <c r="AA168" s="7">
        <f t="shared" si="58"/>
        <v>298.42999999999995</v>
      </c>
      <c r="AB168" s="2">
        <f t="shared" si="45"/>
        <v>525.52800000000002</v>
      </c>
      <c r="AC168" s="42">
        <f t="shared" si="46"/>
        <v>3.4079785872391404</v>
      </c>
      <c r="AD168" s="42">
        <f t="shared" si="47"/>
        <v>2.2652833669378567</v>
      </c>
      <c r="AE168" s="42">
        <f t="shared" si="48"/>
        <v>0.85587136247525031</v>
      </c>
      <c r="AF168" s="42">
        <f t="shared" si="49"/>
        <v>384.91201667284258</v>
      </c>
      <c r="AG168" s="42">
        <f t="shared" si="50"/>
        <v>369.51553600592888</v>
      </c>
      <c r="AH168" s="6">
        <f t="shared" si="51"/>
        <v>362.68799999999999</v>
      </c>
      <c r="AI168" s="4">
        <v>26.140447240396501</v>
      </c>
      <c r="AJ168" s="4">
        <f t="shared" si="59"/>
        <v>299.29044724039647</v>
      </c>
      <c r="AK168" s="8">
        <f t="shared" si="52"/>
        <v>0.20693311835551889</v>
      </c>
      <c r="AL168" s="8">
        <f t="shared" si="53"/>
        <v>436.92865217378363</v>
      </c>
      <c r="AM168" s="8">
        <f t="shared" si="54"/>
        <v>2.2481711317201811</v>
      </c>
      <c r="AN168" s="8">
        <f t="shared" si="55"/>
        <v>56.350022984614689</v>
      </c>
      <c r="AO168" s="22">
        <f t="shared" si="56"/>
        <v>8.9981450176974537E-3</v>
      </c>
      <c r="AP168" s="22">
        <f t="shared" si="57"/>
        <v>8.9268365909792924E-2</v>
      </c>
      <c r="AQ168" s="19">
        <f t="shared" si="60"/>
        <v>8.9268365909792924E-2</v>
      </c>
      <c r="AX168">
        <v>0.19144275314983222</v>
      </c>
      <c r="AY168">
        <v>55.931034482758619</v>
      </c>
      <c r="AZ168">
        <v>2.3304597701149423</v>
      </c>
      <c r="BA168">
        <v>1.8876724137931034</v>
      </c>
      <c r="BB168">
        <v>8.3275862068965498</v>
      </c>
      <c r="BC168">
        <v>0.34698275862068956</v>
      </c>
      <c r="BD168">
        <v>1.5406896551724139</v>
      </c>
      <c r="BE168">
        <v>0.15406896551724139</v>
      </c>
      <c r="BF168">
        <v>0</v>
      </c>
      <c r="BG168">
        <v>25.28</v>
      </c>
      <c r="BH168">
        <v>0.93582857354664906</v>
      </c>
      <c r="BI168">
        <v>3.2209965910435687</v>
      </c>
      <c r="BJ168">
        <v>2.1409964340666603</v>
      </c>
      <c r="BK168">
        <v>0.41815192053477579</v>
      </c>
      <c r="BL168">
        <v>1.1615331125965995E-3</v>
      </c>
      <c r="BP168" s="51">
        <f t="shared" si="61"/>
        <v>0.93610883420416746</v>
      </c>
      <c r="BQ168" s="51">
        <f t="shared" si="62"/>
        <v>6.1627586206896554E-2</v>
      </c>
      <c r="BR168" s="51">
        <f t="shared" si="63"/>
        <v>0.42767558653907467</v>
      </c>
      <c r="BS168" s="51">
        <f t="shared" si="64"/>
        <v>0.45415303577685545</v>
      </c>
      <c r="BT168" s="51">
        <f t="shared" si="65"/>
        <v>1.1879877403863186E-3</v>
      </c>
      <c r="BU168" s="51">
        <f t="shared" si="65"/>
        <v>1.2615362104912652E-3</v>
      </c>
    </row>
    <row r="169" spans="1:73" x14ac:dyDescent="0.25">
      <c r="A169" s="21">
        <v>43734.445138888892</v>
      </c>
      <c r="B169" s="17">
        <v>294049</v>
      </c>
      <c r="C169" s="17">
        <v>13.46</v>
      </c>
      <c r="D169" s="17">
        <v>28.26</v>
      </c>
      <c r="E169" s="17">
        <v>650.9</v>
      </c>
      <c r="F169" s="17">
        <v>91.7</v>
      </c>
      <c r="G169" s="17">
        <v>-106.6</v>
      </c>
      <c r="H169" s="17">
        <v>-11.7</v>
      </c>
      <c r="I169" s="17">
        <v>30.72</v>
      </c>
      <c r="J169" s="17">
        <v>303.89999999999998</v>
      </c>
      <c r="K169" s="17">
        <v>559.29999999999995</v>
      </c>
      <c r="L169" s="17">
        <v>-94.9</v>
      </c>
      <c r="M169" s="17">
        <v>0.14099999999999999</v>
      </c>
      <c r="N169" s="50">
        <v>544.29999999999995</v>
      </c>
      <c r="O169" s="17">
        <v>79.97</v>
      </c>
      <c r="P169" s="17">
        <v>464.4</v>
      </c>
      <c r="Q169" s="17">
        <v>376.9</v>
      </c>
      <c r="R169" s="17">
        <v>471.7</v>
      </c>
      <c r="S169" s="17">
        <v>24.45</v>
      </c>
      <c r="T169" s="17">
        <v>65.33</v>
      </c>
      <c r="U169" s="17">
        <v>0.77500000000000002</v>
      </c>
      <c r="V169" s="17">
        <v>151</v>
      </c>
      <c r="W169" s="17">
        <v>25.9</v>
      </c>
      <c r="X169" s="17">
        <v>0.63500000000000001</v>
      </c>
      <c r="Y169" s="17">
        <v>6.3524849999999997</v>
      </c>
      <c r="Z169" s="7">
        <f t="shared" si="44"/>
        <v>25.174999999999997</v>
      </c>
      <c r="AA169" s="7">
        <f t="shared" si="58"/>
        <v>298.32499999999999</v>
      </c>
      <c r="AB169" s="2">
        <f t="shared" si="45"/>
        <v>527.22900000000004</v>
      </c>
      <c r="AC169" s="42">
        <f t="shared" si="46"/>
        <v>3.5986042696902767</v>
      </c>
      <c r="AD169" s="42">
        <f t="shared" si="47"/>
        <v>2.3509681693886577</v>
      </c>
      <c r="AE169" s="42">
        <f t="shared" si="48"/>
        <v>0.86047075048638677</v>
      </c>
      <c r="AF169" s="42">
        <f t="shared" si="49"/>
        <v>386.43616922096805</v>
      </c>
      <c r="AG169" s="42">
        <f t="shared" si="50"/>
        <v>370.97872245212932</v>
      </c>
      <c r="AH169" s="6">
        <f t="shared" si="51"/>
        <v>361.82399999999996</v>
      </c>
      <c r="AI169" s="4">
        <v>26.963445798354201</v>
      </c>
      <c r="AJ169" s="4">
        <f t="shared" si="59"/>
        <v>300.11344579835418</v>
      </c>
      <c r="AK169" s="8">
        <f t="shared" si="52"/>
        <v>0.20671477234281216</v>
      </c>
      <c r="AL169" s="8">
        <f t="shared" si="53"/>
        <v>441.90391876810548</v>
      </c>
      <c r="AM169" s="8">
        <f t="shared" si="54"/>
        <v>2.1923072178643213</v>
      </c>
      <c r="AN169" s="8">
        <f t="shared" si="55"/>
        <v>114.21356328446305</v>
      </c>
      <c r="AO169" s="22">
        <f t="shared" si="56"/>
        <v>7.5855126461767917E-3</v>
      </c>
      <c r="AP169" s="22">
        <f t="shared" si="57"/>
        <v>7.5253990370289375E-2</v>
      </c>
      <c r="AQ169" s="19">
        <f t="shared" si="60"/>
        <v>7.5253990370289375E-2</v>
      </c>
      <c r="AX169">
        <v>0.19040344524348349</v>
      </c>
      <c r="AY169">
        <v>56.112068965517238</v>
      </c>
      <c r="AZ169">
        <v>2.3380028735632181</v>
      </c>
      <c r="BA169">
        <v>1.8937823275862069</v>
      </c>
      <c r="BB169">
        <v>8.1724137931034502</v>
      </c>
      <c r="BC169">
        <v>0.34051724137931044</v>
      </c>
      <c r="BD169">
        <v>1.5532650862068964</v>
      </c>
      <c r="BE169">
        <v>0.15532650862068964</v>
      </c>
      <c r="BF169">
        <v>0</v>
      </c>
      <c r="BG169">
        <v>25.174999999999997</v>
      </c>
      <c r="BH169">
        <v>0.88989833680816333</v>
      </c>
      <c r="BI169">
        <v>3.2009488708131091</v>
      </c>
      <c r="BJ169">
        <v>2.091179897302204</v>
      </c>
      <c r="BK169">
        <v>0.4216621316354886</v>
      </c>
      <c r="BL169">
        <v>1.1712836989874683E-3</v>
      </c>
      <c r="BP169" s="51">
        <f t="shared" si="61"/>
        <v>0.89016484234138638</v>
      </c>
      <c r="BQ169" s="51">
        <f t="shared" si="62"/>
        <v>6.213060344827586E-2</v>
      </c>
      <c r="BR169" s="51">
        <f t="shared" si="63"/>
        <v>0.43085426588720371</v>
      </c>
      <c r="BS169" s="51">
        <f t="shared" si="64"/>
        <v>0.45757645080148435</v>
      </c>
      <c r="BT169" s="51">
        <f t="shared" si="65"/>
        <v>1.1968174052422325E-3</v>
      </c>
      <c r="BU169" s="51">
        <f t="shared" si="65"/>
        <v>1.2710456966707898E-3</v>
      </c>
    </row>
    <row r="170" spans="1:73" x14ac:dyDescent="0.25">
      <c r="A170" s="21">
        <v>43734.445138888892</v>
      </c>
      <c r="B170" s="17">
        <v>294050</v>
      </c>
      <c r="C170" s="17">
        <v>13.47</v>
      </c>
      <c r="D170" s="17">
        <v>28.27</v>
      </c>
      <c r="E170" s="17">
        <v>653.79999999999995</v>
      </c>
      <c r="F170" s="17">
        <v>92.3</v>
      </c>
      <c r="G170" s="17">
        <v>-105.1</v>
      </c>
      <c r="H170" s="17">
        <v>-10.09</v>
      </c>
      <c r="I170" s="17">
        <v>30.73</v>
      </c>
      <c r="J170" s="17">
        <v>303.89999999999998</v>
      </c>
      <c r="K170" s="17">
        <v>561.5</v>
      </c>
      <c r="L170" s="17">
        <v>-95</v>
      </c>
      <c r="M170" s="17">
        <v>0.14099999999999999</v>
      </c>
      <c r="N170" s="50">
        <v>548.70000000000005</v>
      </c>
      <c r="O170" s="17">
        <v>82.2</v>
      </c>
      <c r="P170" s="17">
        <v>466.5</v>
      </c>
      <c r="Q170" s="17">
        <v>378.4</v>
      </c>
      <c r="R170" s="17">
        <v>473.4</v>
      </c>
      <c r="S170" s="17">
        <v>24.48</v>
      </c>
      <c r="T170" s="17">
        <v>66.87</v>
      </c>
      <c r="U170" s="17">
        <v>2.105</v>
      </c>
      <c r="V170" s="17">
        <v>286.5</v>
      </c>
      <c r="W170" s="17">
        <v>25.3</v>
      </c>
      <c r="X170" s="17">
        <v>0.63900000000000001</v>
      </c>
      <c r="Y170" s="17">
        <v>6.3859700000000004</v>
      </c>
      <c r="Z170" s="7">
        <f t="shared" si="44"/>
        <v>24.89</v>
      </c>
      <c r="AA170" s="7">
        <f t="shared" si="58"/>
        <v>298.03999999999996</v>
      </c>
      <c r="AB170" s="2">
        <f t="shared" si="45"/>
        <v>529.57799999999997</v>
      </c>
      <c r="AC170" s="42">
        <f t="shared" si="46"/>
        <v>3.0883616472527247</v>
      </c>
      <c r="AD170" s="42">
        <f t="shared" si="47"/>
        <v>2.065187433517897</v>
      </c>
      <c r="AE170" s="42">
        <f t="shared" si="48"/>
        <v>0.84478538203518982</v>
      </c>
      <c r="AF170" s="42">
        <f t="shared" si="49"/>
        <v>377.94418534038277</v>
      </c>
      <c r="AG170" s="42">
        <f t="shared" si="50"/>
        <v>362.82641792676748</v>
      </c>
      <c r="AH170" s="6">
        <f t="shared" si="51"/>
        <v>363.26399999999995</v>
      </c>
      <c r="AI170" s="4">
        <v>24.5996786935583</v>
      </c>
      <c r="AJ170" s="4">
        <f t="shared" si="59"/>
        <v>297.74967869355828</v>
      </c>
      <c r="AK170" s="8">
        <f t="shared" si="52"/>
        <v>0.20612289322668154</v>
      </c>
      <c r="AL170" s="8">
        <f t="shared" si="53"/>
        <v>427.74626684588645</v>
      </c>
      <c r="AM170" s="8">
        <f t="shared" si="54"/>
        <v>3.613071970290656</v>
      </c>
      <c r="AN170" s="8">
        <f t="shared" si="55"/>
        <v>-30.555965196504417</v>
      </c>
      <c r="AO170" s="22">
        <f t="shared" si="56"/>
        <v>1.1292794019445117E-2</v>
      </c>
      <c r="AP170" s="22">
        <f t="shared" si="57"/>
        <v>0.11203300976913008</v>
      </c>
      <c r="AQ170" s="19">
        <f t="shared" si="60"/>
        <v>0.11203300976913008</v>
      </c>
      <c r="AX170">
        <v>0.1876063934909738</v>
      </c>
      <c r="AY170">
        <v>56.362068965517238</v>
      </c>
      <c r="AZ170">
        <v>2.3484195402298851</v>
      </c>
      <c r="BA170">
        <v>1.902219827586207</v>
      </c>
      <c r="BB170">
        <v>8.1896551724137936</v>
      </c>
      <c r="BC170">
        <v>0.34123563218390807</v>
      </c>
      <c r="BD170">
        <v>1.5609841954022989</v>
      </c>
      <c r="BE170">
        <v>0.1560984195402299</v>
      </c>
      <c r="BF170">
        <v>0</v>
      </c>
      <c r="BG170">
        <v>24.89</v>
      </c>
      <c r="BH170">
        <v>2.4170787083628178</v>
      </c>
      <c r="BI170">
        <v>3.1470810492731021</v>
      </c>
      <c r="BJ170">
        <v>2.1044530976489235</v>
      </c>
      <c r="BK170">
        <v>0.41591276114571984</v>
      </c>
      <c r="BL170">
        <v>1.1553132254047774E-3</v>
      </c>
      <c r="BP170" s="51">
        <f t="shared" si="61"/>
        <v>2.417802571778862</v>
      </c>
      <c r="BQ170" s="51">
        <f t="shared" si="62"/>
        <v>6.243936781609196E-2</v>
      </c>
      <c r="BR170" s="51">
        <f t="shared" si="63"/>
        <v>0.43872539204540845</v>
      </c>
      <c r="BS170" s="51">
        <f t="shared" si="64"/>
        <v>0.46323794159287263</v>
      </c>
      <c r="BT170" s="51">
        <f t="shared" si="65"/>
        <v>1.2186816445705791E-3</v>
      </c>
      <c r="BU170" s="51">
        <f t="shared" si="65"/>
        <v>1.2867720599802018E-3</v>
      </c>
    </row>
    <row r="171" spans="1:73" x14ac:dyDescent="0.25">
      <c r="A171" s="21">
        <v>43734.445138888892</v>
      </c>
      <c r="B171" s="17">
        <v>294051</v>
      </c>
      <c r="C171" s="17">
        <v>13.47</v>
      </c>
      <c r="D171" s="17">
        <v>28.27</v>
      </c>
      <c r="E171" s="17">
        <v>656.8</v>
      </c>
      <c r="F171" s="17">
        <v>92.3</v>
      </c>
      <c r="G171" s="17">
        <v>-105.9</v>
      </c>
      <c r="H171" s="17">
        <v>-11.08</v>
      </c>
      <c r="I171" s="17">
        <v>30.71</v>
      </c>
      <c r="J171" s="17">
        <v>303.89999999999998</v>
      </c>
      <c r="K171" s="17">
        <v>564.5</v>
      </c>
      <c r="L171" s="17">
        <v>-94.8</v>
      </c>
      <c r="M171" s="17">
        <v>0.14099999999999999</v>
      </c>
      <c r="N171" s="50">
        <v>550.9</v>
      </c>
      <c r="O171" s="17">
        <v>81.3</v>
      </c>
      <c r="P171" s="17">
        <v>469.7</v>
      </c>
      <c r="Q171" s="17">
        <v>377.4</v>
      </c>
      <c r="R171" s="17">
        <v>472.3</v>
      </c>
      <c r="S171" s="17">
        <v>24.5</v>
      </c>
      <c r="T171" s="17">
        <v>64.099999999999994</v>
      </c>
      <c r="U171" s="17">
        <v>0.76</v>
      </c>
      <c r="V171" s="17">
        <v>273</v>
      </c>
      <c r="W171" s="17">
        <v>24.7</v>
      </c>
      <c r="X171" s="17">
        <v>0.64200000000000002</v>
      </c>
      <c r="Y171" s="17">
        <v>6.4249660000000004</v>
      </c>
      <c r="Z171" s="7">
        <f t="shared" si="44"/>
        <v>24.6</v>
      </c>
      <c r="AA171" s="7">
        <f t="shared" si="58"/>
        <v>297.75</v>
      </c>
      <c r="AB171" s="2">
        <f t="shared" si="45"/>
        <v>532.00800000000004</v>
      </c>
      <c r="AC171" s="42">
        <f t="shared" si="46"/>
        <v>3.1862621565840548</v>
      </c>
      <c r="AD171" s="42">
        <f t="shared" si="47"/>
        <v>2.042394042370379</v>
      </c>
      <c r="AE171" s="42">
        <f t="shared" si="48"/>
        <v>0.84356314495900075</v>
      </c>
      <c r="AF171" s="42">
        <f t="shared" si="49"/>
        <v>375.93065101225017</v>
      </c>
      <c r="AG171" s="42">
        <f t="shared" si="50"/>
        <v>360.89342497176017</v>
      </c>
      <c r="AH171" s="6">
        <f t="shared" si="51"/>
        <v>362.30399999999997</v>
      </c>
      <c r="AI171" s="4">
        <v>25.0503921375076</v>
      </c>
      <c r="AJ171" s="4">
        <f t="shared" si="59"/>
        <v>298.20039213750761</v>
      </c>
      <c r="AK171" s="8">
        <f t="shared" si="52"/>
        <v>0.20552179107814109</v>
      </c>
      <c r="AL171" s="8">
        <f t="shared" si="53"/>
        <v>430.51671492432922</v>
      </c>
      <c r="AM171" s="8">
        <f t="shared" si="54"/>
        <v>2.1709876784542099</v>
      </c>
      <c r="AN171" s="8">
        <f t="shared" si="55"/>
        <v>28.483191100578559</v>
      </c>
      <c r="AO171" s="22">
        <f t="shared" si="56"/>
        <v>9.9180328198060844E-3</v>
      </c>
      <c r="AP171" s="22">
        <f t="shared" si="57"/>
        <v>9.8394344736882494E-2</v>
      </c>
      <c r="AQ171" s="19">
        <f t="shared" si="60"/>
        <v>9.8394344736882494E-2</v>
      </c>
      <c r="AX171">
        <v>0.1847958852166231</v>
      </c>
      <c r="AY171">
        <v>56.620689655172413</v>
      </c>
      <c r="AZ171">
        <v>2.3591954022988504</v>
      </c>
      <c r="BA171">
        <v>1.9109482758620688</v>
      </c>
      <c r="BB171">
        <v>8.1810344827586245</v>
      </c>
      <c r="BC171">
        <v>0.34087643678160934</v>
      </c>
      <c r="BD171">
        <v>1.5700718390804596</v>
      </c>
      <c r="BE171">
        <v>0.15700718390804597</v>
      </c>
      <c r="BF171">
        <v>0</v>
      </c>
      <c r="BG171">
        <v>24.6</v>
      </c>
      <c r="BH171">
        <v>0.87267449803123109</v>
      </c>
      <c r="BI171">
        <v>3.0930813295225428</v>
      </c>
      <c r="BJ171">
        <v>1.9826651322239497</v>
      </c>
      <c r="BK171">
        <v>0.42289224969504935</v>
      </c>
      <c r="BL171">
        <v>1.1747006935973593E-3</v>
      </c>
      <c r="BP171" s="51">
        <f t="shared" si="61"/>
        <v>0.8729358453928433</v>
      </c>
      <c r="BQ171" s="51">
        <f t="shared" si="62"/>
        <v>6.2802873563218384E-2</v>
      </c>
      <c r="BR171" s="51">
        <f t="shared" si="63"/>
        <v>0.43213339050678223</v>
      </c>
      <c r="BS171" s="51">
        <f t="shared" si="64"/>
        <v>0.4589309834620332</v>
      </c>
      <c r="BT171" s="51">
        <f t="shared" si="65"/>
        <v>1.2003705291855063E-3</v>
      </c>
      <c r="BU171" s="51">
        <f t="shared" si="65"/>
        <v>1.2748082873945367E-3</v>
      </c>
    </row>
    <row r="172" spans="1:73" x14ac:dyDescent="0.25">
      <c r="A172" s="21">
        <v>43734.445138888892</v>
      </c>
      <c r="B172" s="17">
        <v>294052</v>
      </c>
      <c r="C172" s="17">
        <v>13.45</v>
      </c>
      <c r="D172" s="17">
        <v>28.28</v>
      </c>
      <c r="E172" s="17">
        <v>658.3</v>
      </c>
      <c r="F172" s="17">
        <v>91.7</v>
      </c>
      <c r="G172" s="17">
        <v>-107.3</v>
      </c>
      <c r="H172" s="17">
        <v>-12.91</v>
      </c>
      <c r="I172" s="17">
        <v>30.71</v>
      </c>
      <c r="J172" s="17">
        <v>303.89999999999998</v>
      </c>
      <c r="K172" s="17">
        <v>566.6</v>
      </c>
      <c r="L172" s="17">
        <v>-94.4</v>
      </c>
      <c r="M172" s="17">
        <v>0.13900000000000001</v>
      </c>
      <c r="N172" s="50">
        <v>551</v>
      </c>
      <c r="O172" s="17">
        <v>78.78</v>
      </c>
      <c r="P172" s="17">
        <v>472.2</v>
      </c>
      <c r="Q172" s="17">
        <v>376.1</v>
      </c>
      <c r="R172" s="17">
        <v>470.4</v>
      </c>
      <c r="S172" s="17">
        <v>24.5</v>
      </c>
      <c r="T172" s="17">
        <v>64.89</v>
      </c>
      <c r="U172" s="17">
        <v>0.435</v>
      </c>
      <c r="V172" s="17">
        <v>153.5</v>
      </c>
      <c r="W172" s="17">
        <v>25.7</v>
      </c>
      <c r="X172" s="17">
        <v>0.64300000000000002</v>
      </c>
      <c r="Y172" s="17">
        <v>6.427702</v>
      </c>
      <c r="Z172" s="7">
        <f t="shared" si="44"/>
        <v>25.1</v>
      </c>
      <c r="AA172" s="7">
        <f t="shared" si="58"/>
        <v>298.25</v>
      </c>
      <c r="AB172" s="2">
        <f t="shared" si="45"/>
        <v>533.22299999999996</v>
      </c>
      <c r="AC172" s="42">
        <f t="shared" si="46"/>
        <v>3.2468664762625257</v>
      </c>
      <c r="AD172" s="42">
        <f t="shared" si="47"/>
        <v>2.106891656446753</v>
      </c>
      <c r="AE172" s="42">
        <f t="shared" si="48"/>
        <v>0.8471187165179791</v>
      </c>
      <c r="AF172" s="42">
        <f t="shared" si="49"/>
        <v>380.05735849058743</v>
      </c>
      <c r="AG172" s="42">
        <f t="shared" si="50"/>
        <v>364.85506415096393</v>
      </c>
      <c r="AH172" s="6">
        <f t="shared" si="51"/>
        <v>361.05599999999998</v>
      </c>
      <c r="AI172" s="4">
        <v>25.383150867629201</v>
      </c>
      <c r="AJ172" s="4">
        <f t="shared" si="59"/>
        <v>298.53315086762916</v>
      </c>
      <c r="AK172" s="8">
        <f t="shared" si="52"/>
        <v>0.20655890497747167</v>
      </c>
      <c r="AL172" s="8">
        <f t="shared" si="53"/>
        <v>432.40495537968962</v>
      </c>
      <c r="AM172" s="8">
        <f t="shared" si="54"/>
        <v>1.6424614721508692</v>
      </c>
      <c r="AN172" s="8">
        <f t="shared" si="55"/>
        <v>13.547325706537928</v>
      </c>
      <c r="AO172" s="22">
        <f t="shared" si="56"/>
        <v>1.0214554508649129E-2</v>
      </c>
      <c r="AP172" s="22">
        <f t="shared" si="57"/>
        <v>0.10133606289854467</v>
      </c>
      <c r="AQ172" s="19">
        <f t="shared" si="60"/>
        <v>0.10133606289854467</v>
      </c>
      <c r="AX172">
        <v>0.18966399559757055</v>
      </c>
      <c r="AY172">
        <v>56.75</v>
      </c>
      <c r="AZ172">
        <v>2.3645833333333335</v>
      </c>
      <c r="BA172">
        <v>1.9153125000000002</v>
      </c>
      <c r="BB172">
        <v>8.1293103448275819</v>
      </c>
      <c r="BC172">
        <v>0.33872126436781591</v>
      </c>
      <c r="BD172">
        <v>1.5765912356321843</v>
      </c>
      <c r="BE172">
        <v>0.15765912356321843</v>
      </c>
      <c r="BF172">
        <v>0</v>
      </c>
      <c r="BG172">
        <v>25.1</v>
      </c>
      <c r="BH172">
        <v>0.49949132453103356</v>
      </c>
      <c r="BI172">
        <v>3.1866957622050229</v>
      </c>
      <c r="BJ172">
        <v>2.0678468800948395</v>
      </c>
      <c r="BK172">
        <v>0.42802088305814884</v>
      </c>
      <c r="BL172">
        <v>1.1889468973837467E-3</v>
      </c>
      <c r="BP172" s="51">
        <f t="shared" si="61"/>
        <v>0.49964091150774587</v>
      </c>
      <c r="BQ172" s="51">
        <f t="shared" si="62"/>
        <v>6.3063649425287374E-2</v>
      </c>
      <c r="BR172" s="51">
        <f t="shared" si="63"/>
        <v>0.43339616590211993</v>
      </c>
      <c r="BS172" s="51">
        <f t="shared" si="64"/>
        <v>0.4611265199830703</v>
      </c>
      <c r="BT172" s="51">
        <f t="shared" si="65"/>
        <v>1.2038782386169999E-3</v>
      </c>
      <c r="BU172" s="51">
        <f t="shared" si="65"/>
        <v>1.2809069999529731E-3</v>
      </c>
    </row>
    <row r="173" spans="1:73" x14ac:dyDescent="0.25">
      <c r="A173" s="21">
        <v>43734.445833333331</v>
      </c>
      <c r="B173" s="17">
        <v>294053</v>
      </c>
      <c r="C173" s="17">
        <v>13.46</v>
      </c>
      <c r="D173" s="17">
        <v>28.29</v>
      </c>
      <c r="E173" s="17">
        <v>660.7</v>
      </c>
      <c r="F173" s="17">
        <v>91.9</v>
      </c>
      <c r="G173" s="17">
        <v>-106.1</v>
      </c>
      <c r="H173" s="17">
        <v>-12.56</v>
      </c>
      <c r="I173" s="17">
        <v>30.72</v>
      </c>
      <c r="J173" s="17">
        <v>303.89999999999998</v>
      </c>
      <c r="K173" s="17">
        <v>568.79999999999995</v>
      </c>
      <c r="L173" s="17">
        <v>-93.6</v>
      </c>
      <c r="M173" s="17">
        <v>0.13900000000000001</v>
      </c>
      <c r="N173" s="50">
        <v>554.6</v>
      </c>
      <c r="O173" s="17">
        <v>79.33</v>
      </c>
      <c r="P173" s="17">
        <v>475.2</v>
      </c>
      <c r="Q173" s="17">
        <v>377.3</v>
      </c>
      <c r="R173" s="17">
        <v>470.9</v>
      </c>
      <c r="S173" s="17">
        <v>24.5</v>
      </c>
      <c r="T173" s="17">
        <v>65.430000000000007</v>
      </c>
      <c r="U173" s="17">
        <v>0.54</v>
      </c>
      <c r="V173" s="17">
        <v>150</v>
      </c>
      <c r="W173" s="17">
        <v>25.65</v>
      </c>
      <c r="X173" s="17">
        <v>0.64500000000000002</v>
      </c>
      <c r="Y173" s="17">
        <v>6.448156</v>
      </c>
      <c r="Z173" s="7">
        <f t="shared" si="44"/>
        <v>25.074999999999999</v>
      </c>
      <c r="AA173" s="7">
        <f t="shared" si="58"/>
        <v>298.22499999999997</v>
      </c>
      <c r="AB173" s="2">
        <f t="shared" si="45"/>
        <v>535.16700000000003</v>
      </c>
      <c r="AC173" s="42">
        <f t="shared" si="46"/>
        <v>3.3625915604875152</v>
      </c>
      <c r="AD173" s="42">
        <f t="shared" si="47"/>
        <v>2.2001436580269815</v>
      </c>
      <c r="AE173" s="42">
        <f t="shared" si="48"/>
        <v>0.8523915714704039</v>
      </c>
      <c r="AF173" s="42">
        <f t="shared" si="49"/>
        <v>382.2948034131777</v>
      </c>
      <c r="AG173" s="42">
        <f t="shared" si="50"/>
        <v>367.00301127665057</v>
      </c>
      <c r="AH173" s="6">
        <f t="shared" si="51"/>
        <v>362.20799999999997</v>
      </c>
      <c r="AI173" s="4">
        <v>25.916337649572299</v>
      </c>
      <c r="AJ173" s="4">
        <f t="shared" si="59"/>
        <v>299.06633764957229</v>
      </c>
      <c r="AK173" s="8">
        <f t="shared" si="52"/>
        <v>0.2065069666058322</v>
      </c>
      <c r="AL173" s="8">
        <f t="shared" si="53"/>
        <v>435.61793502154597</v>
      </c>
      <c r="AM173" s="8">
        <f t="shared" si="54"/>
        <v>1.8299846310830046</v>
      </c>
      <c r="AN173" s="8">
        <f t="shared" si="55"/>
        <v>44.849566625671656</v>
      </c>
      <c r="AO173" s="22">
        <f t="shared" si="56"/>
        <v>9.4987074990908419E-3</v>
      </c>
      <c r="AP173" s="22">
        <f t="shared" si="57"/>
        <v>9.4234322188765318E-2</v>
      </c>
      <c r="AQ173" s="19">
        <f t="shared" si="60"/>
        <v>9.4234322188765318E-2</v>
      </c>
      <c r="AX173">
        <v>0.1894180505777095</v>
      </c>
      <c r="AY173">
        <v>56.956896551724142</v>
      </c>
      <c r="AZ173">
        <v>2.3732040229885061</v>
      </c>
      <c r="BA173">
        <v>1.9222952586206901</v>
      </c>
      <c r="BB173">
        <v>8.0689655172413772</v>
      </c>
      <c r="BC173">
        <v>0.33620689655172403</v>
      </c>
      <c r="BD173">
        <v>1.5860883620689661</v>
      </c>
      <c r="BE173">
        <v>0.15860883620689661</v>
      </c>
      <c r="BF173">
        <v>0</v>
      </c>
      <c r="BG173">
        <v>25.074999999999999</v>
      </c>
      <c r="BH173">
        <v>0.62005819596955891</v>
      </c>
      <c r="BI173">
        <v>3.1819570394602668</v>
      </c>
      <c r="BJ173">
        <v>2.0819544909188528</v>
      </c>
      <c r="BK173">
        <v>0.42977961234066631</v>
      </c>
      <c r="BL173">
        <v>1.1938322565018509E-3</v>
      </c>
      <c r="BP173" s="51">
        <f t="shared" si="61"/>
        <v>0.62024389014754666</v>
      </c>
      <c r="BQ173" s="51">
        <f t="shared" si="62"/>
        <v>6.3443534482758648E-2</v>
      </c>
      <c r="BR173" s="51">
        <f t="shared" si="63"/>
        <v>0.43643742386627782</v>
      </c>
      <c r="BS173" s="51">
        <f t="shared" si="64"/>
        <v>0.46412301130787087</v>
      </c>
      <c r="BT173" s="51">
        <f t="shared" si="65"/>
        <v>1.2123261774063274E-3</v>
      </c>
      <c r="BU173" s="51">
        <f t="shared" si="65"/>
        <v>1.289230586966308E-3</v>
      </c>
    </row>
    <row r="174" spans="1:73" x14ac:dyDescent="0.25">
      <c r="A174" s="21">
        <v>43734.445833333331</v>
      </c>
      <c r="B174" s="17">
        <v>294054</v>
      </c>
      <c r="C174" s="17">
        <v>13.47</v>
      </c>
      <c r="D174" s="17">
        <v>28.29</v>
      </c>
      <c r="E174" s="17">
        <v>664</v>
      </c>
      <c r="F174" s="17">
        <v>92.2</v>
      </c>
      <c r="G174" s="17">
        <v>-105.4</v>
      </c>
      <c r="H174" s="17">
        <v>-11.99</v>
      </c>
      <c r="I174" s="17">
        <v>30.73</v>
      </c>
      <c r="J174" s="17">
        <v>303.89999999999998</v>
      </c>
      <c r="K174" s="17">
        <v>571.70000000000005</v>
      </c>
      <c r="L174" s="17">
        <v>-93.4</v>
      </c>
      <c r="M174" s="17">
        <v>0.13900000000000001</v>
      </c>
      <c r="N174" s="50">
        <v>558.6</v>
      </c>
      <c r="O174" s="17">
        <v>80.2</v>
      </c>
      <c r="P174" s="17">
        <v>478.3</v>
      </c>
      <c r="Q174" s="17">
        <v>378.1</v>
      </c>
      <c r="R174" s="17">
        <v>471.5</v>
      </c>
      <c r="S174" s="17">
        <v>24.5</v>
      </c>
      <c r="T174" s="17">
        <v>66.3</v>
      </c>
      <c r="U174" s="17">
        <v>1.02</v>
      </c>
      <c r="V174" s="17">
        <v>197</v>
      </c>
      <c r="W174" s="17">
        <v>26.05</v>
      </c>
      <c r="X174" s="17">
        <v>0.64800000000000002</v>
      </c>
      <c r="Y174" s="17">
        <v>6.480658</v>
      </c>
      <c r="Z174" s="7">
        <f t="shared" si="44"/>
        <v>25.274999999999999</v>
      </c>
      <c r="AA174" s="7">
        <f t="shared" si="58"/>
        <v>298.42499999999995</v>
      </c>
      <c r="AB174" s="2">
        <f t="shared" si="45"/>
        <v>537.84</v>
      </c>
      <c r="AC174" s="42">
        <f t="shared" si="46"/>
        <v>3.1747650170215787</v>
      </c>
      <c r="AD174" s="42">
        <f t="shared" si="47"/>
        <v>2.1048692062853065</v>
      </c>
      <c r="AE174" s="42">
        <f t="shared" si="48"/>
        <v>0.84693134087497524</v>
      </c>
      <c r="AF174" s="42">
        <f t="shared" si="49"/>
        <v>380.86588472266249</v>
      </c>
      <c r="AG174" s="42">
        <f t="shared" si="50"/>
        <v>365.63124933375599</v>
      </c>
      <c r="AH174" s="6">
        <f t="shared" si="51"/>
        <v>362.976</v>
      </c>
      <c r="AI174" s="4">
        <v>25.055461625180701</v>
      </c>
      <c r="AJ174" s="4">
        <f t="shared" si="59"/>
        <v>298.2054616251807</v>
      </c>
      <c r="AK174" s="8">
        <f t="shared" si="52"/>
        <v>0.20692271744150156</v>
      </c>
      <c r="AL174" s="8">
        <f t="shared" si="53"/>
        <v>430.38967323424731</v>
      </c>
      <c r="AM174" s="8">
        <f t="shared" si="54"/>
        <v>2.5150733090707318</v>
      </c>
      <c r="AN174" s="8">
        <f t="shared" si="55"/>
        <v>-16.084278261802481</v>
      </c>
      <c r="AO174" s="22">
        <f t="shared" si="56"/>
        <v>1.1084525825563435E-2</v>
      </c>
      <c r="AP174" s="22">
        <f t="shared" si="57"/>
        <v>0.1099668326512646</v>
      </c>
      <c r="AQ174" s="19">
        <f t="shared" si="60"/>
        <v>0.1099668326512646</v>
      </c>
      <c r="AX174">
        <v>0.19139315418484562</v>
      </c>
      <c r="AY174">
        <v>57.241379310344833</v>
      </c>
      <c r="AZ174">
        <v>2.3850574712643682</v>
      </c>
      <c r="BA174">
        <v>1.9318965517241384</v>
      </c>
      <c r="BB174">
        <v>8.051724137931032</v>
      </c>
      <c r="BC174">
        <v>0.33548850574712635</v>
      </c>
      <c r="BD174">
        <v>1.596408045977012</v>
      </c>
      <c r="BE174">
        <v>0.15964080459770122</v>
      </c>
      <c r="BF174">
        <v>0</v>
      </c>
      <c r="BG174">
        <v>25.274999999999999</v>
      </c>
      <c r="BH174">
        <v>1.1712210368313891</v>
      </c>
      <c r="BI174">
        <v>3.2200394613426151</v>
      </c>
      <c r="BJ174">
        <v>2.1348861628701536</v>
      </c>
      <c r="BK174">
        <v>0.43163077126456728</v>
      </c>
      <c r="BL174">
        <v>1.198974364623798E-3</v>
      </c>
      <c r="BP174" s="51">
        <f t="shared" si="61"/>
        <v>1.1715717925009212</v>
      </c>
      <c r="BQ174" s="51">
        <f t="shared" si="62"/>
        <v>6.3856321839080479E-2</v>
      </c>
      <c r="BR174" s="51">
        <f t="shared" si="63"/>
        <v>0.44376915875987816</v>
      </c>
      <c r="BS174" s="51">
        <f t="shared" si="64"/>
        <v>0.47082988243506907</v>
      </c>
      <c r="BT174" s="51">
        <f t="shared" si="65"/>
        <v>1.2326921076663282E-3</v>
      </c>
      <c r="BU174" s="51">
        <f t="shared" si="65"/>
        <v>1.3078607845418587E-3</v>
      </c>
    </row>
    <row r="175" spans="1:73" x14ac:dyDescent="0.25">
      <c r="A175" s="21">
        <v>43734.445833333331</v>
      </c>
      <c r="B175" s="17">
        <v>294055</v>
      </c>
      <c r="C175" s="17">
        <v>13.47</v>
      </c>
      <c r="D175" s="17">
        <v>28.3</v>
      </c>
      <c r="E175" s="17">
        <v>668.2</v>
      </c>
      <c r="F175" s="17">
        <v>92.7</v>
      </c>
      <c r="G175" s="17">
        <v>-104.7</v>
      </c>
      <c r="H175" s="17">
        <v>-10.55</v>
      </c>
      <c r="I175" s="17">
        <v>30.75</v>
      </c>
      <c r="J175" s="17">
        <v>303.89999999999998</v>
      </c>
      <c r="K175" s="17">
        <v>575.5</v>
      </c>
      <c r="L175" s="17">
        <v>-94.2</v>
      </c>
      <c r="M175" s="17">
        <v>0.13900000000000001</v>
      </c>
      <c r="N175" s="50">
        <v>563.4</v>
      </c>
      <c r="O175" s="17">
        <v>82.2</v>
      </c>
      <c r="P175" s="17">
        <v>481.3</v>
      </c>
      <c r="Q175" s="17">
        <v>378.9</v>
      </c>
      <c r="R175" s="17">
        <v>473.1</v>
      </c>
      <c r="S175" s="17">
        <v>24.5</v>
      </c>
      <c r="T175" s="17">
        <v>65.599999999999994</v>
      </c>
      <c r="U175" s="17">
        <v>0.84499999999999997</v>
      </c>
      <c r="V175" s="17">
        <v>326.5</v>
      </c>
      <c r="W175" s="17">
        <v>26.25</v>
      </c>
      <c r="X175" s="17">
        <v>0.65200000000000002</v>
      </c>
      <c r="Y175" s="17">
        <v>6.5243669999999998</v>
      </c>
      <c r="Z175" s="7">
        <f t="shared" si="44"/>
        <v>25.375</v>
      </c>
      <c r="AA175" s="7">
        <f t="shared" si="58"/>
        <v>298.52499999999998</v>
      </c>
      <c r="AB175" s="2">
        <f t="shared" si="45"/>
        <v>541.24200000000008</v>
      </c>
      <c r="AC175" s="42">
        <f t="shared" si="46"/>
        <v>3.3382115275822142</v>
      </c>
      <c r="AD175" s="42">
        <f t="shared" si="47"/>
        <v>2.1898667620939323</v>
      </c>
      <c r="AE175" s="42">
        <f t="shared" si="48"/>
        <v>0.85169860467030944</v>
      </c>
      <c r="AF175" s="42">
        <f t="shared" si="49"/>
        <v>383.52336105161794</v>
      </c>
      <c r="AG175" s="42">
        <f t="shared" si="50"/>
        <v>368.1824266095532</v>
      </c>
      <c r="AH175" s="6">
        <f t="shared" si="51"/>
        <v>363.74399999999997</v>
      </c>
      <c r="AI175" s="4">
        <v>25.832665449214701</v>
      </c>
      <c r="AJ175" s="4">
        <f t="shared" si="59"/>
        <v>298.98266544921466</v>
      </c>
      <c r="AK175" s="8">
        <f t="shared" si="52"/>
        <v>0.20713080194861544</v>
      </c>
      <c r="AL175" s="8">
        <f t="shared" si="53"/>
        <v>435.05334709621576</v>
      </c>
      <c r="AM175" s="8">
        <f t="shared" si="54"/>
        <v>2.2891745919654096</v>
      </c>
      <c r="AN175" s="8">
        <f t="shared" si="55"/>
        <v>30.518805316253378</v>
      </c>
      <c r="AO175" s="22">
        <f t="shared" si="56"/>
        <v>1.0011486062915964E-2</v>
      </c>
      <c r="AP175" s="22">
        <f t="shared" si="57"/>
        <v>9.932147119294446E-2</v>
      </c>
      <c r="AQ175" s="19">
        <f t="shared" si="60"/>
        <v>9.932147119294446E-2</v>
      </c>
      <c r="AX175">
        <v>0.19238719236136012</v>
      </c>
      <c r="AY175">
        <v>57.603448275862071</v>
      </c>
      <c r="AZ175">
        <v>2.4001436781609198</v>
      </c>
      <c r="BA175">
        <v>1.9441163793103451</v>
      </c>
      <c r="BB175">
        <v>8.1206896551724181</v>
      </c>
      <c r="BC175">
        <v>0.3383620689655174</v>
      </c>
      <c r="BD175">
        <v>1.6057543103448277</v>
      </c>
      <c r="BE175">
        <v>0.1605754310344828</v>
      </c>
      <c r="BF175">
        <v>0</v>
      </c>
      <c r="BG175">
        <v>25.375</v>
      </c>
      <c r="BH175">
        <v>0.97027625110051341</v>
      </c>
      <c r="BI175">
        <v>3.2392292432420535</v>
      </c>
      <c r="BJ175">
        <v>2.1249343835667869</v>
      </c>
      <c r="BK175">
        <v>0.43592679291333414</v>
      </c>
      <c r="BL175">
        <v>1.2109077580925948E-3</v>
      </c>
      <c r="BP175" s="51">
        <f t="shared" si="61"/>
        <v>0.97056682810125339</v>
      </c>
      <c r="BQ175" s="51">
        <f t="shared" si="62"/>
        <v>6.4230172413793113E-2</v>
      </c>
      <c r="BR175" s="51">
        <f t="shared" si="63"/>
        <v>0.44616459717447143</v>
      </c>
      <c r="BS175" s="51">
        <f t="shared" si="64"/>
        <v>0.47374533162665111</v>
      </c>
      <c r="BT175" s="51">
        <f t="shared" si="65"/>
        <v>1.2393461032624206E-3</v>
      </c>
      <c r="BU175" s="51">
        <f t="shared" si="65"/>
        <v>1.3159592545184753E-3</v>
      </c>
    </row>
    <row r="176" spans="1:73" x14ac:dyDescent="0.25">
      <c r="A176" s="21">
        <v>43734.445833333331</v>
      </c>
      <c r="B176" s="17">
        <v>294056</v>
      </c>
      <c r="C176" s="17">
        <v>13.46</v>
      </c>
      <c r="D176" s="17">
        <v>28.31</v>
      </c>
      <c r="E176" s="17">
        <v>673.3</v>
      </c>
      <c r="F176" s="17">
        <v>94.1</v>
      </c>
      <c r="G176" s="17">
        <v>-102.9</v>
      </c>
      <c r="H176" s="17">
        <v>-10.69</v>
      </c>
      <c r="I176" s="17">
        <v>30.76</v>
      </c>
      <c r="J176" s="17">
        <v>303.89999999999998</v>
      </c>
      <c r="K176" s="17">
        <v>579.20000000000005</v>
      </c>
      <c r="L176" s="17">
        <v>-92.2</v>
      </c>
      <c r="M176" s="17">
        <v>0.14000000000000001</v>
      </c>
      <c r="N176" s="50">
        <v>570.4</v>
      </c>
      <c r="O176" s="17">
        <v>83.4</v>
      </c>
      <c r="P176" s="17">
        <v>487</v>
      </c>
      <c r="Q176" s="17">
        <v>380.8</v>
      </c>
      <c r="R176" s="17">
        <v>473</v>
      </c>
      <c r="S176" s="17">
        <v>24.5</v>
      </c>
      <c r="T176" s="17">
        <v>65.69</v>
      </c>
      <c r="U176" s="17">
        <v>1.22</v>
      </c>
      <c r="V176" s="17">
        <v>296.5</v>
      </c>
      <c r="W176" s="17">
        <v>25.4</v>
      </c>
      <c r="X176" s="17">
        <v>0.65800000000000003</v>
      </c>
      <c r="Y176" s="17">
        <v>6.5825079999999998</v>
      </c>
      <c r="Z176" s="7">
        <f t="shared" si="44"/>
        <v>24.95</v>
      </c>
      <c r="AA176" s="7">
        <f t="shared" si="58"/>
        <v>298.09999999999997</v>
      </c>
      <c r="AB176" s="2">
        <f t="shared" si="45"/>
        <v>545.37300000000005</v>
      </c>
      <c r="AC176" s="42">
        <f t="shared" si="46"/>
        <v>3.2990897095589711</v>
      </c>
      <c r="AD176" s="42">
        <f t="shared" si="47"/>
        <v>2.1671720302092878</v>
      </c>
      <c r="AE176" s="42">
        <f t="shared" si="48"/>
        <v>0.85060403526629302</v>
      </c>
      <c r="AF176" s="42">
        <f t="shared" si="49"/>
        <v>380.85389518390991</v>
      </c>
      <c r="AG176" s="42">
        <f t="shared" si="50"/>
        <v>365.61973937655353</v>
      </c>
      <c r="AH176" s="6">
        <f t="shared" si="51"/>
        <v>365.56799999999998</v>
      </c>
      <c r="AI176" s="4">
        <v>25.613412256236401</v>
      </c>
      <c r="AJ176" s="4">
        <f t="shared" si="59"/>
        <v>298.76341225623639</v>
      </c>
      <c r="AK176" s="8">
        <f t="shared" si="52"/>
        <v>0.2062474053408444</v>
      </c>
      <c r="AL176" s="8">
        <f t="shared" si="53"/>
        <v>433.82118818768737</v>
      </c>
      <c r="AM176" s="8">
        <f t="shared" si="54"/>
        <v>2.7506192484602443</v>
      </c>
      <c r="AN176" s="8">
        <f t="shared" si="55"/>
        <v>53.156264416199193</v>
      </c>
      <c r="AO176" s="22">
        <f t="shared" si="56"/>
        <v>9.6594706089573098E-3</v>
      </c>
      <c r="AP176" s="22">
        <f t="shared" si="57"/>
        <v>9.5829213145527045E-2</v>
      </c>
      <c r="AQ176" s="19">
        <f t="shared" si="60"/>
        <v>9.5829213145527045E-2</v>
      </c>
      <c r="AX176">
        <v>0.18819235146356303</v>
      </c>
      <c r="AY176">
        <v>58.043103448275858</v>
      </c>
      <c r="AZ176">
        <v>2.4184626436781609</v>
      </c>
      <c r="BA176">
        <v>1.9589547413793105</v>
      </c>
      <c r="BB176">
        <v>7.9482758620689644</v>
      </c>
      <c r="BC176">
        <v>0.33117816091954017</v>
      </c>
      <c r="BD176">
        <v>1.6277765804597704</v>
      </c>
      <c r="BE176">
        <v>0.16277765804597705</v>
      </c>
      <c r="BF176">
        <v>0</v>
      </c>
      <c r="BG176">
        <v>24.95</v>
      </c>
      <c r="BH176">
        <v>1.4008722205238182</v>
      </c>
      <c r="BI176">
        <v>3.1583554743603011</v>
      </c>
      <c r="BJ176">
        <v>2.0747237111072816</v>
      </c>
      <c r="BK176">
        <v>0.4368167872590788</v>
      </c>
      <c r="BL176">
        <v>1.2133799646085522E-3</v>
      </c>
      <c r="BP176" s="51">
        <f t="shared" si="61"/>
        <v>1.4012917518148273</v>
      </c>
      <c r="BQ176" s="51">
        <f t="shared" si="62"/>
        <v>6.5111063218390816E-2</v>
      </c>
      <c r="BR176" s="51">
        <f t="shared" si="63"/>
        <v>0.45148524782382166</v>
      </c>
      <c r="BS176" s="51">
        <f t="shared" si="64"/>
        <v>0.4785714279754742</v>
      </c>
      <c r="BT176" s="51">
        <f t="shared" si="65"/>
        <v>1.2541256883995045E-3</v>
      </c>
      <c r="BU176" s="51">
        <f t="shared" si="65"/>
        <v>1.3293650777096505E-3</v>
      </c>
    </row>
    <row r="177" spans="1:73" x14ac:dyDescent="0.25">
      <c r="A177" s="21">
        <v>43734.445833333331</v>
      </c>
      <c r="B177" s="17">
        <v>294057</v>
      </c>
      <c r="C177" s="17">
        <v>13.46</v>
      </c>
      <c r="D177" s="17">
        <v>28.31</v>
      </c>
      <c r="E177" s="17">
        <v>677.2</v>
      </c>
      <c r="F177" s="17">
        <v>94.2</v>
      </c>
      <c r="G177" s="17">
        <v>-102.7</v>
      </c>
      <c r="H177" s="17">
        <v>-10.68</v>
      </c>
      <c r="I177" s="17">
        <v>30.74</v>
      </c>
      <c r="J177" s="17">
        <v>303.89999999999998</v>
      </c>
      <c r="K177" s="17">
        <v>583</v>
      </c>
      <c r="L177" s="17">
        <v>-92</v>
      </c>
      <c r="M177" s="17">
        <v>0.13900000000000001</v>
      </c>
      <c r="N177" s="50">
        <v>574.5</v>
      </c>
      <c r="O177" s="17">
        <v>83.5</v>
      </c>
      <c r="P177" s="17">
        <v>491</v>
      </c>
      <c r="Q177" s="17">
        <v>380.9</v>
      </c>
      <c r="R177" s="17">
        <v>472.9</v>
      </c>
      <c r="S177" s="17">
        <v>24.5</v>
      </c>
      <c r="T177" s="17">
        <v>67.14</v>
      </c>
      <c r="U177" s="17">
        <v>0.96499999999999997</v>
      </c>
      <c r="V177" s="17">
        <v>336</v>
      </c>
      <c r="W177" s="17">
        <v>25.95</v>
      </c>
      <c r="X177" s="17">
        <v>0.66200000000000003</v>
      </c>
      <c r="Y177" s="17">
        <v>6.6227689999999999</v>
      </c>
      <c r="Z177" s="7">
        <f t="shared" si="44"/>
        <v>25.225000000000001</v>
      </c>
      <c r="AA177" s="7">
        <f t="shared" si="58"/>
        <v>298.375</v>
      </c>
      <c r="AB177" s="2">
        <f t="shared" si="45"/>
        <v>548.53200000000004</v>
      </c>
      <c r="AC177" s="42">
        <f t="shared" si="46"/>
        <v>3.3515219536955598</v>
      </c>
      <c r="AD177" s="42">
        <f t="shared" si="47"/>
        <v>2.250211839711199</v>
      </c>
      <c r="AE177" s="42">
        <f t="shared" si="48"/>
        <v>0.85507727808450629</v>
      </c>
      <c r="AF177" s="42">
        <f t="shared" si="49"/>
        <v>384.27148002142451</v>
      </c>
      <c r="AG177" s="42">
        <f t="shared" si="50"/>
        <v>368.9006208205675</v>
      </c>
      <c r="AH177" s="6">
        <f t="shared" si="51"/>
        <v>365.66399999999999</v>
      </c>
      <c r="AI177" s="4">
        <v>25.879747209045298</v>
      </c>
      <c r="AJ177" s="4">
        <f t="shared" si="59"/>
        <v>299.0297472090453</v>
      </c>
      <c r="AK177" s="8">
        <f t="shared" si="52"/>
        <v>0.20681872746902355</v>
      </c>
      <c r="AL177" s="8">
        <f t="shared" si="53"/>
        <v>435.368330098341</v>
      </c>
      <c r="AM177" s="8">
        <f t="shared" si="54"/>
        <v>2.4463253693039282</v>
      </c>
      <c r="AN177" s="8">
        <f t="shared" si="55"/>
        <v>46.65824074312102</v>
      </c>
      <c r="AO177" s="22">
        <f t="shared" si="56"/>
        <v>9.8464311959972611E-3</v>
      </c>
      <c r="AP177" s="22">
        <f t="shared" si="57"/>
        <v>9.7684002778475484E-2</v>
      </c>
      <c r="AQ177" s="19">
        <f t="shared" si="60"/>
        <v>9.7684002778475484E-2</v>
      </c>
      <c r="AX177">
        <v>0.19089775949558335</v>
      </c>
      <c r="AY177">
        <v>58.379310344827594</v>
      </c>
      <c r="AZ177">
        <v>2.4324712643678166</v>
      </c>
      <c r="BA177">
        <v>1.9703017241379315</v>
      </c>
      <c r="BB177">
        <v>7.931034482758621</v>
      </c>
      <c r="BC177">
        <v>0.33045977011494254</v>
      </c>
      <c r="BD177">
        <v>1.6398419540229889</v>
      </c>
      <c r="BE177">
        <v>0.16398419540229892</v>
      </c>
      <c r="BF177">
        <v>0</v>
      </c>
      <c r="BG177">
        <v>25.225000000000001</v>
      </c>
      <c r="BH177">
        <v>1.108066961315971</v>
      </c>
      <c r="BI177">
        <v>3.2104817942037633</v>
      </c>
      <c r="BJ177">
        <v>2.1555174766284066</v>
      </c>
      <c r="BK177">
        <v>0.44135700933288813</v>
      </c>
      <c r="BL177">
        <v>1.2259916925913559E-3</v>
      </c>
      <c r="BP177" s="51">
        <f t="shared" si="61"/>
        <v>1.1083988036895971</v>
      </c>
      <c r="BQ177" s="51">
        <f t="shared" si="62"/>
        <v>6.5593678160919558E-2</v>
      </c>
      <c r="BR177" s="51">
        <f t="shared" si="63"/>
        <v>0.45316324244691247</v>
      </c>
      <c r="BS177" s="51">
        <f t="shared" si="64"/>
        <v>0.4810396890921444</v>
      </c>
      <c r="BT177" s="51">
        <f t="shared" si="65"/>
        <v>1.258786784574757E-3</v>
      </c>
      <c r="BU177" s="51">
        <f t="shared" si="65"/>
        <v>1.3362213585892898E-3</v>
      </c>
    </row>
    <row r="178" spans="1:73" x14ac:dyDescent="0.25">
      <c r="A178" s="21">
        <v>43734.445833333331</v>
      </c>
      <c r="B178" s="17">
        <v>294058</v>
      </c>
      <c r="C178" s="17">
        <v>13.47</v>
      </c>
      <c r="D178" s="17">
        <v>28.32</v>
      </c>
      <c r="E178" s="17">
        <v>681.1</v>
      </c>
      <c r="F178" s="17">
        <v>94.7</v>
      </c>
      <c r="G178" s="17">
        <v>-101.6</v>
      </c>
      <c r="H178" s="17">
        <v>-9.8699999999999992</v>
      </c>
      <c r="I178" s="17">
        <v>30.74</v>
      </c>
      <c r="J178" s="17">
        <v>303.89999999999998</v>
      </c>
      <c r="K178" s="17">
        <v>586.29999999999995</v>
      </c>
      <c r="L178" s="17">
        <v>-91.8</v>
      </c>
      <c r="M178" s="17">
        <v>0.13900000000000001</v>
      </c>
      <c r="N178" s="50">
        <v>579.4</v>
      </c>
      <c r="O178" s="17">
        <v>84.9</v>
      </c>
      <c r="P178" s="17">
        <v>494.6</v>
      </c>
      <c r="Q178" s="17">
        <v>381.9</v>
      </c>
      <c r="R178" s="17">
        <v>473.7</v>
      </c>
      <c r="S178" s="17">
        <v>24.5</v>
      </c>
      <c r="T178" s="17">
        <v>67.239999999999995</v>
      </c>
      <c r="U178" s="17">
        <v>1.7250000000000001</v>
      </c>
      <c r="V178" s="17">
        <v>296</v>
      </c>
      <c r="W178" s="17">
        <v>25.45</v>
      </c>
      <c r="X178" s="17">
        <v>0.66600000000000004</v>
      </c>
      <c r="Y178" s="17">
        <v>6.6608999999999998</v>
      </c>
      <c r="Z178" s="7">
        <f t="shared" si="44"/>
        <v>24.975000000000001</v>
      </c>
      <c r="AA178" s="7">
        <f t="shared" si="58"/>
        <v>298.125</v>
      </c>
      <c r="AB178" s="2">
        <f t="shared" si="45"/>
        <v>551.69100000000003</v>
      </c>
      <c r="AC178" s="42">
        <f t="shared" si="46"/>
        <v>3.2935703552219726</v>
      </c>
      <c r="AD178" s="42">
        <f t="shared" si="47"/>
        <v>2.2145967068512542</v>
      </c>
      <c r="AE178" s="42">
        <f t="shared" si="48"/>
        <v>0.85323097069149101</v>
      </c>
      <c r="AF178" s="42">
        <f t="shared" si="49"/>
        <v>382.15826411213163</v>
      </c>
      <c r="AG178" s="42">
        <f t="shared" si="50"/>
        <v>366.87193354764634</v>
      </c>
      <c r="AH178" s="6">
        <f t="shared" si="51"/>
        <v>366.62399999999997</v>
      </c>
      <c r="AI178" s="4">
        <v>25.5901052350473</v>
      </c>
      <c r="AJ178" s="4">
        <f t="shared" si="59"/>
        <v>298.74010523504728</v>
      </c>
      <c r="AK178" s="8">
        <f t="shared" si="52"/>
        <v>0.20629930018384718</v>
      </c>
      <c r="AL178" s="8">
        <f t="shared" si="53"/>
        <v>433.67609991483317</v>
      </c>
      <c r="AM178" s="8">
        <f t="shared" si="54"/>
        <v>3.2707331460239923</v>
      </c>
      <c r="AN178" s="8">
        <f t="shared" si="55"/>
        <v>58.605047196771658</v>
      </c>
      <c r="AO178" s="22">
        <f t="shared" si="56"/>
        <v>9.7066398884321173E-3</v>
      </c>
      <c r="AP178" s="22">
        <f t="shared" si="57"/>
        <v>9.6297167873037728E-2</v>
      </c>
      <c r="AQ178" s="19">
        <f t="shared" si="60"/>
        <v>9.6297167873037728E-2</v>
      </c>
      <c r="AX178">
        <v>0.18843695526378482</v>
      </c>
      <c r="AY178">
        <v>58.715517241379317</v>
      </c>
      <c r="AZ178">
        <v>2.4464798850574714</v>
      </c>
      <c r="BA178">
        <v>1.981648706896552</v>
      </c>
      <c r="BB178">
        <v>7.9137931034482767</v>
      </c>
      <c r="BC178">
        <v>0.32974137931034486</v>
      </c>
      <c r="BD178">
        <v>1.6519073275862071</v>
      </c>
      <c r="BE178">
        <v>0.16519073275862073</v>
      </c>
      <c r="BF178">
        <v>0</v>
      </c>
      <c r="BG178">
        <v>24.975000000000001</v>
      </c>
      <c r="BH178">
        <v>1.9807414593472021</v>
      </c>
      <c r="BI178">
        <v>3.1630635365850415</v>
      </c>
      <c r="BJ178">
        <v>2.1268439219997815</v>
      </c>
      <c r="BK178">
        <v>0.43814272252686892</v>
      </c>
      <c r="BL178">
        <v>1.2170631181301914E-3</v>
      </c>
      <c r="BP178" s="51">
        <f t="shared" si="61"/>
        <v>1.9813346490824406</v>
      </c>
      <c r="BQ178" s="51">
        <f t="shared" si="62"/>
        <v>6.6076293103448286E-2</v>
      </c>
      <c r="BR178" s="51">
        <f t="shared" si="63"/>
        <v>0.45825620030152708</v>
      </c>
      <c r="BS178" s="51">
        <f t="shared" si="64"/>
        <v>0.48486826411983552</v>
      </c>
      <c r="BT178" s="51">
        <f t="shared" si="65"/>
        <v>1.2729338897264641E-3</v>
      </c>
      <c r="BU178" s="51">
        <f t="shared" si="65"/>
        <v>1.3468562892217653E-3</v>
      </c>
    </row>
    <row r="179" spans="1:73" x14ac:dyDescent="0.25">
      <c r="A179" s="21">
        <v>43734.446527777778</v>
      </c>
      <c r="B179" s="17">
        <v>294059</v>
      </c>
      <c r="C179" s="17">
        <v>13.47</v>
      </c>
      <c r="D179" s="17">
        <v>28.33</v>
      </c>
      <c r="E179" s="17">
        <v>685.3</v>
      </c>
      <c r="F179" s="17">
        <v>95.2</v>
      </c>
      <c r="G179" s="17">
        <v>-102.2</v>
      </c>
      <c r="H179" s="17">
        <v>-10.82</v>
      </c>
      <c r="I179" s="17">
        <v>30.73</v>
      </c>
      <c r="J179" s="17">
        <v>303.89999999999998</v>
      </c>
      <c r="K179" s="17">
        <v>590.1</v>
      </c>
      <c r="L179" s="17">
        <v>-91.4</v>
      </c>
      <c r="M179" s="17">
        <v>0.13900000000000001</v>
      </c>
      <c r="N179" s="50">
        <v>583.1</v>
      </c>
      <c r="O179" s="17">
        <v>84.3</v>
      </c>
      <c r="P179" s="17">
        <v>498.7</v>
      </c>
      <c r="Q179" s="17">
        <v>381.3</v>
      </c>
      <c r="R179" s="17">
        <v>472.7</v>
      </c>
      <c r="S179" s="17">
        <v>24.5</v>
      </c>
      <c r="T179" s="17">
        <v>65.239999999999995</v>
      </c>
      <c r="U179" s="17">
        <v>0.83499999999999996</v>
      </c>
      <c r="V179" s="17">
        <v>288</v>
      </c>
      <c r="W179" s="17">
        <v>25.3</v>
      </c>
      <c r="X179" s="17">
        <v>0.67</v>
      </c>
      <c r="Y179" s="17">
        <v>6.7005980000000003</v>
      </c>
      <c r="Z179" s="7">
        <f t="shared" si="44"/>
        <v>24.9</v>
      </c>
      <c r="AA179" s="7">
        <f t="shared" si="58"/>
        <v>298.04999999999995</v>
      </c>
      <c r="AB179" s="2">
        <f t="shared" si="45"/>
        <v>555.09299999999996</v>
      </c>
      <c r="AC179" s="42">
        <f t="shared" si="46"/>
        <v>3.4392407574714983</v>
      </c>
      <c r="AD179" s="42">
        <f t="shared" si="47"/>
        <v>2.2437606701744053</v>
      </c>
      <c r="AE179" s="42">
        <f t="shared" si="48"/>
        <v>0.85485950686003931</v>
      </c>
      <c r="AF179" s="42">
        <f t="shared" si="49"/>
        <v>382.50252763536753</v>
      </c>
      <c r="AG179" s="42">
        <f t="shared" si="50"/>
        <v>367.20242652995279</v>
      </c>
      <c r="AH179" s="6">
        <f t="shared" si="51"/>
        <v>366.048</v>
      </c>
      <c r="AI179" s="4">
        <v>26.244622275100902</v>
      </c>
      <c r="AJ179" s="4">
        <f t="shared" si="59"/>
        <v>299.39462227510086</v>
      </c>
      <c r="AK179" s="8">
        <f t="shared" si="52"/>
        <v>0.20614364176472183</v>
      </c>
      <c r="AL179" s="8">
        <f t="shared" si="53"/>
        <v>437.62151394472818</v>
      </c>
      <c r="AM179" s="8">
        <f t="shared" si="54"/>
        <v>2.2755888660959829</v>
      </c>
      <c r="AN179" s="8">
        <f t="shared" si="55"/>
        <v>89.132191843585829</v>
      </c>
      <c r="AO179" s="22">
        <f t="shared" si="56"/>
        <v>8.9856132688328916E-3</v>
      </c>
      <c r="AP179" s="22">
        <f t="shared" si="57"/>
        <v>8.9144041536165786E-2</v>
      </c>
      <c r="AQ179" s="19">
        <f t="shared" si="60"/>
        <v>8.9144041536165786E-2</v>
      </c>
      <c r="AX179">
        <v>0.18770394627061798</v>
      </c>
      <c r="AY179">
        <v>59.077586206896548</v>
      </c>
      <c r="AZ179">
        <v>2.461566091954023</v>
      </c>
      <c r="BA179">
        <v>1.9938685344827587</v>
      </c>
      <c r="BB179">
        <v>7.8793103448275845</v>
      </c>
      <c r="BC179">
        <v>0.32830459770114934</v>
      </c>
      <c r="BD179">
        <v>1.6655639367816093</v>
      </c>
      <c r="BE179">
        <v>0.16655639367816094</v>
      </c>
      <c r="BF179">
        <v>0</v>
      </c>
      <c r="BG179">
        <v>24.9</v>
      </c>
      <c r="BH179">
        <v>0.95879369191589203</v>
      </c>
      <c r="BI179">
        <v>3.1489576792404375</v>
      </c>
      <c r="BJ179">
        <v>2.0543799899364612</v>
      </c>
      <c r="BK179">
        <v>0.4477822492960864</v>
      </c>
      <c r="BL179">
        <v>1.2438395813780178E-3</v>
      </c>
      <c r="BP179" s="51">
        <f t="shared" si="61"/>
        <v>0.95908083013555812</v>
      </c>
      <c r="BQ179" s="51">
        <f t="shared" si="62"/>
        <v>6.6622557471264374E-2</v>
      </c>
      <c r="BR179" s="51">
        <f t="shared" si="63"/>
        <v>0.45836135986653848</v>
      </c>
      <c r="BS179" s="51">
        <f t="shared" si="64"/>
        <v>0.48677729332451625</v>
      </c>
      <c r="BT179" s="51">
        <f t="shared" si="65"/>
        <v>1.2732259996292735E-3</v>
      </c>
      <c r="BU179" s="51">
        <f t="shared" si="65"/>
        <v>1.3521591481236563E-3</v>
      </c>
    </row>
    <row r="180" spans="1:73" x14ac:dyDescent="0.25">
      <c r="A180" s="21">
        <v>43734.446527777778</v>
      </c>
      <c r="B180" s="17">
        <v>294060</v>
      </c>
      <c r="C180" s="17">
        <v>13.46</v>
      </c>
      <c r="D180" s="17">
        <v>28.33</v>
      </c>
      <c r="E180" s="17">
        <v>689.6</v>
      </c>
      <c r="F180" s="17">
        <v>95.5</v>
      </c>
      <c r="G180" s="17">
        <v>-102</v>
      </c>
      <c r="H180" s="17">
        <v>-9.7100000000000009</v>
      </c>
      <c r="I180" s="17">
        <v>30.73</v>
      </c>
      <c r="J180" s="17">
        <v>303.89999999999998</v>
      </c>
      <c r="K180" s="17">
        <v>594.1</v>
      </c>
      <c r="L180" s="17">
        <v>-92.3</v>
      </c>
      <c r="M180" s="17">
        <v>0.13800000000000001</v>
      </c>
      <c r="N180" s="50">
        <v>587.6</v>
      </c>
      <c r="O180" s="17">
        <v>85.8</v>
      </c>
      <c r="P180" s="17">
        <v>501.8</v>
      </c>
      <c r="Q180" s="17">
        <v>381.5</v>
      </c>
      <c r="R180" s="17">
        <v>473.8</v>
      </c>
      <c r="S180" s="17">
        <v>24.5</v>
      </c>
      <c r="T180" s="17">
        <v>65.790000000000006</v>
      </c>
      <c r="U180" s="17">
        <v>0.64500000000000002</v>
      </c>
      <c r="V180" s="17">
        <v>118.5</v>
      </c>
      <c r="W180" s="17">
        <v>26.25</v>
      </c>
      <c r="X180" s="17">
        <v>0.67400000000000004</v>
      </c>
      <c r="Y180" s="17">
        <v>6.7419779999999996</v>
      </c>
      <c r="Z180" s="7">
        <f t="shared" si="44"/>
        <v>25.375</v>
      </c>
      <c r="AA180" s="7">
        <f t="shared" si="58"/>
        <v>298.52499999999998</v>
      </c>
      <c r="AB180" s="2">
        <f t="shared" si="45"/>
        <v>558.57600000000002</v>
      </c>
      <c r="AC180" s="42">
        <f t="shared" si="46"/>
        <v>3.6161138414749279</v>
      </c>
      <c r="AD180" s="42">
        <f t="shared" si="47"/>
        <v>2.3790412963063554</v>
      </c>
      <c r="AE180" s="42">
        <f t="shared" si="48"/>
        <v>0.86185000613041585</v>
      </c>
      <c r="AF180" s="42">
        <f t="shared" si="49"/>
        <v>388.09457859972156</v>
      </c>
      <c r="AG180" s="42">
        <f t="shared" si="50"/>
        <v>372.57079545573271</v>
      </c>
      <c r="AH180" s="6">
        <f t="shared" si="51"/>
        <v>366.24</v>
      </c>
      <c r="AI180" s="4">
        <v>27.057002947103499</v>
      </c>
      <c r="AJ180" s="4">
        <f t="shared" si="59"/>
        <v>300.20700294710349</v>
      </c>
      <c r="AK180" s="8">
        <f t="shared" si="52"/>
        <v>0.20713080194861544</v>
      </c>
      <c r="AL180" s="8">
        <f t="shared" si="53"/>
        <v>442.44065706323966</v>
      </c>
      <c r="AM180" s="8">
        <f t="shared" si="54"/>
        <v>2.0000019531240465</v>
      </c>
      <c r="AN180" s="8">
        <f t="shared" si="55"/>
        <v>97.993587394973162</v>
      </c>
      <c r="AO180" s="22">
        <f t="shared" si="56"/>
        <v>8.7576497863536464E-3</v>
      </c>
      <c r="AP180" s="22">
        <f t="shared" si="57"/>
        <v>8.6882472342959427E-2</v>
      </c>
      <c r="AQ180" s="19">
        <f t="shared" si="60"/>
        <v>8.6882472342959427E-2</v>
      </c>
      <c r="AX180">
        <v>0.19238719236136012</v>
      </c>
      <c r="AY180">
        <v>59.448275862068968</v>
      </c>
      <c r="AZ180">
        <v>2.4770114942528738</v>
      </c>
      <c r="BA180">
        <v>2.006379310344828</v>
      </c>
      <c r="BB180">
        <v>7.9568965517241388</v>
      </c>
      <c r="BC180">
        <v>0.33153735632183912</v>
      </c>
      <c r="BD180">
        <v>1.6748419540229889</v>
      </c>
      <c r="BE180">
        <v>0.16748419540229889</v>
      </c>
      <c r="BF180">
        <v>0</v>
      </c>
      <c r="BG180">
        <v>25.375</v>
      </c>
      <c r="BH180">
        <v>0.74062506740808431</v>
      </c>
      <c r="BI180">
        <v>3.2392292432420535</v>
      </c>
      <c r="BJ180">
        <v>2.1310889191289473</v>
      </c>
      <c r="BK180">
        <v>0.45406487656577937</v>
      </c>
      <c r="BL180">
        <v>1.2612913237938317E-3</v>
      </c>
      <c r="BP180" s="51">
        <f t="shared" si="61"/>
        <v>0.74084686878734729</v>
      </c>
      <c r="BQ180" s="51">
        <f t="shared" si="62"/>
        <v>6.6993678160919556E-2</v>
      </c>
      <c r="BR180" s="51">
        <f t="shared" si="63"/>
        <v>0.46231439701710531</v>
      </c>
      <c r="BS180" s="51">
        <f t="shared" si="64"/>
        <v>0.49147078639099373</v>
      </c>
      <c r="BT180" s="51">
        <f t="shared" si="65"/>
        <v>1.2842066583808481E-3</v>
      </c>
      <c r="BU180" s="51">
        <f t="shared" si="65"/>
        <v>1.3651966288638715E-3</v>
      </c>
    </row>
    <row r="181" spans="1:73" x14ac:dyDescent="0.25">
      <c r="A181" s="21">
        <v>43734.446527777778</v>
      </c>
      <c r="B181" s="17">
        <v>294061</v>
      </c>
      <c r="C181" s="17">
        <v>13.47</v>
      </c>
      <c r="D181" s="17">
        <v>28.34</v>
      </c>
      <c r="E181" s="17">
        <v>694.9</v>
      </c>
      <c r="F181" s="17">
        <v>96.3</v>
      </c>
      <c r="G181" s="17">
        <v>-102.1</v>
      </c>
      <c r="H181" s="17">
        <v>-8.31</v>
      </c>
      <c r="I181" s="17">
        <v>30.75</v>
      </c>
      <c r="J181" s="17">
        <v>303.89999999999998</v>
      </c>
      <c r="K181" s="17">
        <v>598.6</v>
      </c>
      <c r="L181" s="17">
        <v>-93.8</v>
      </c>
      <c r="M181" s="17">
        <v>0.13900000000000001</v>
      </c>
      <c r="N181" s="50">
        <v>592.79999999999995</v>
      </c>
      <c r="O181" s="17">
        <v>88</v>
      </c>
      <c r="P181" s="17">
        <v>504.8</v>
      </c>
      <c r="Q181" s="17">
        <v>381.5</v>
      </c>
      <c r="R181" s="17">
        <v>475.3</v>
      </c>
      <c r="S181" s="17">
        <v>24.5</v>
      </c>
      <c r="T181" s="17">
        <v>66.17</v>
      </c>
      <c r="U181" s="17">
        <v>0.36</v>
      </c>
      <c r="V181" s="17">
        <v>140</v>
      </c>
      <c r="W181" s="17">
        <v>26.3</v>
      </c>
      <c r="X181" s="17">
        <v>0.67900000000000005</v>
      </c>
      <c r="Y181" s="17">
        <v>6.7906420000000001</v>
      </c>
      <c r="Z181" s="7">
        <f t="shared" si="44"/>
        <v>25.4</v>
      </c>
      <c r="AA181" s="7">
        <f t="shared" si="58"/>
        <v>298.54999999999995</v>
      </c>
      <c r="AB181" s="2">
        <f t="shared" si="45"/>
        <v>562.86900000000003</v>
      </c>
      <c r="AC181" s="42">
        <f t="shared" si="46"/>
        <v>3.7508177910100722</v>
      </c>
      <c r="AD181" s="42">
        <f t="shared" si="47"/>
        <v>2.4819161323113645</v>
      </c>
      <c r="AE181" s="42">
        <f t="shared" si="48"/>
        <v>0.86707279606801047</v>
      </c>
      <c r="AF181" s="42">
        <f t="shared" si="49"/>
        <v>390.57723054292984</v>
      </c>
      <c r="AG181" s="42">
        <f t="shared" si="50"/>
        <v>374.95414132121266</v>
      </c>
      <c r="AH181" s="6">
        <f t="shared" si="51"/>
        <v>366.24</v>
      </c>
      <c r="AI181" s="4">
        <v>27.619676269647702</v>
      </c>
      <c r="AJ181" s="4">
        <f t="shared" si="59"/>
        <v>300.76967626964768</v>
      </c>
      <c r="AK181" s="8">
        <f t="shared" si="52"/>
        <v>0.2071828448634345</v>
      </c>
      <c r="AL181" s="8">
        <f t="shared" si="53"/>
        <v>445.833020012681</v>
      </c>
      <c r="AM181" s="8">
        <f t="shared" si="54"/>
        <v>1.4941761944295593</v>
      </c>
      <c r="AN181" s="8">
        <f t="shared" si="55"/>
        <v>96.612192169375348</v>
      </c>
      <c r="AO181" s="22">
        <f t="shared" si="56"/>
        <v>8.8096429915138757E-3</v>
      </c>
      <c r="AP181" s="22">
        <f t="shared" si="57"/>
        <v>8.7398284041252536E-2</v>
      </c>
      <c r="AQ181" s="19">
        <f t="shared" si="60"/>
        <v>8.7398284041252536E-2</v>
      </c>
      <c r="AX181">
        <v>0.1926363801049692</v>
      </c>
      <c r="AY181">
        <v>59.905172413793103</v>
      </c>
      <c r="AZ181">
        <v>2.4960488505747125</v>
      </c>
      <c r="BA181">
        <v>2.021799568965517</v>
      </c>
      <c r="BB181">
        <v>8.086206896551726</v>
      </c>
      <c r="BC181">
        <v>0.33692528735632193</v>
      </c>
      <c r="BD181">
        <v>1.6848742816091951</v>
      </c>
      <c r="BE181">
        <v>0.16848742816091952</v>
      </c>
      <c r="BF181">
        <v>0</v>
      </c>
      <c r="BG181">
        <v>25.4</v>
      </c>
      <c r="BH181">
        <v>0.41337213064637257</v>
      </c>
      <c r="BI181">
        <v>3.2440422381586771</v>
      </c>
      <c r="BJ181">
        <v>2.1465827489895966</v>
      </c>
      <c r="BK181">
        <v>0.45809572283452688</v>
      </c>
      <c r="BL181">
        <v>1.2724881189847968E-3</v>
      </c>
      <c r="BP181" s="51">
        <f t="shared" si="61"/>
        <v>0.41349592676503105</v>
      </c>
      <c r="BQ181" s="51">
        <f t="shared" si="62"/>
        <v>6.7394971264367803E-2</v>
      </c>
      <c r="BR181" s="51">
        <f t="shared" si="63"/>
        <v>0.46282772465398292</v>
      </c>
      <c r="BS181" s="51">
        <f t="shared" si="64"/>
        <v>0.49274567959472099</v>
      </c>
      <c r="BT181" s="51">
        <f t="shared" si="65"/>
        <v>1.2856325684832859E-3</v>
      </c>
      <c r="BU181" s="51">
        <f t="shared" si="65"/>
        <v>1.3687379988742249E-3</v>
      </c>
    </row>
    <row r="182" spans="1:73" x14ac:dyDescent="0.25">
      <c r="A182" s="21">
        <v>43734.446527777778</v>
      </c>
      <c r="B182" s="17">
        <v>294062</v>
      </c>
      <c r="C182" s="17">
        <v>13.47</v>
      </c>
      <c r="D182" s="17">
        <v>28.35</v>
      </c>
      <c r="E182" s="17">
        <v>701.9</v>
      </c>
      <c r="F182" s="17">
        <v>97.4</v>
      </c>
      <c r="G182" s="17">
        <v>-101.4</v>
      </c>
      <c r="H182" s="17">
        <v>-7.1680000000000001</v>
      </c>
      <c r="I182" s="17">
        <v>30.78</v>
      </c>
      <c r="J182" s="17">
        <v>303.89999999999998</v>
      </c>
      <c r="K182" s="17">
        <v>604.5</v>
      </c>
      <c r="L182" s="17">
        <v>-94.3</v>
      </c>
      <c r="M182" s="17">
        <v>0.13900000000000001</v>
      </c>
      <c r="N182" s="50">
        <v>600.5</v>
      </c>
      <c r="O182" s="17">
        <v>90.3</v>
      </c>
      <c r="P182" s="17">
        <v>510.2</v>
      </c>
      <c r="Q182" s="17">
        <v>382.4</v>
      </c>
      <c r="R182" s="17">
        <v>476.7</v>
      </c>
      <c r="S182" s="17">
        <v>24.5</v>
      </c>
      <c r="T182" s="17">
        <v>68.02</v>
      </c>
      <c r="U182" s="17">
        <v>0.33</v>
      </c>
      <c r="V182" s="17">
        <v>186</v>
      </c>
      <c r="W182" s="17">
        <v>26.9</v>
      </c>
      <c r="X182" s="17">
        <v>0.68500000000000005</v>
      </c>
      <c r="Y182" s="17">
        <v>6.8511879999999996</v>
      </c>
      <c r="Z182" s="7">
        <f t="shared" si="44"/>
        <v>25.7</v>
      </c>
      <c r="AA182" s="7">
        <f t="shared" si="58"/>
        <v>298.84999999999997</v>
      </c>
      <c r="AB182" s="2">
        <f t="shared" si="45"/>
        <v>568.53899999999999</v>
      </c>
      <c r="AC182" s="42">
        <f t="shared" si="46"/>
        <v>3.7688065049732313</v>
      </c>
      <c r="AD182" s="42">
        <f t="shared" si="47"/>
        <v>2.5635421846827917</v>
      </c>
      <c r="AE182" s="42">
        <f t="shared" si="48"/>
        <v>0.87096924075596627</v>
      </c>
      <c r="AF182" s="42">
        <f t="shared" si="49"/>
        <v>393.91173338322159</v>
      </c>
      <c r="AG182" s="42">
        <f t="shared" si="50"/>
        <v>378.15526404789273</v>
      </c>
      <c r="AH182" s="6">
        <f t="shared" si="51"/>
        <v>367.10399999999998</v>
      </c>
      <c r="AI182" s="4">
        <v>27.722570587939099</v>
      </c>
      <c r="AJ182" s="4">
        <f t="shared" si="59"/>
        <v>300.87257058793909</v>
      </c>
      <c r="AK182" s="8">
        <f t="shared" si="52"/>
        <v>0.20780803995075686</v>
      </c>
      <c r="AL182" s="8">
        <f t="shared" si="53"/>
        <v>446.42104525942915</v>
      </c>
      <c r="AM182" s="8">
        <f t="shared" si="54"/>
        <v>1.4305647923110649</v>
      </c>
      <c r="AN182" s="8">
        <f t="shared" si="55"/>
        <v>84.285274294517663</v>
      </c>
      <c r="AO182" s="22">
        <f t="shared" si="56"/>
        <v>9.2259676268885895E-3</v>
      </c>
      <c r="AP182" s="22">
        <f t="shared" si="57"/>
        <v>9.1528537534033116E-2</v>
      </c>
      <c r="AQ182" s="19">
        <f t="shared" si="60"/>
        <v>9.1528537534033116E-2</v>
      </c>
      <c r="AX182">
        <v>0.1956478966931286</v>
      </c>
      <c r="AY182">
        <v>60.508620689655174</v>
      </c>
      <c r="AZ182">
        <v>2.5211925287356323</v>
      </c>
      <c r="BA182">
        <v>2.0421659482758621</v>
      </c>
      <c r="BB182">
        <v>8.1293103448275872</v>
      </c>
      <c r="BC182">
        <v>0.33872126436781613</v>
      </c>
      <c r="BD182">
        <v>1.7034446839080459</v>
      </c>
      <c r="BE182">
        <v>0.17034446839080461</v>
      </c>
      <c r="BF182">
        <v>0</v>
      </c>
      <c r="BG182">
        <v>25.7</v>
      </c>
      <c r="BH182">
        <v>0.37892445309250822</v>
      </c>
      <c r="BI182">
        <v>3.3022863265902909</v>
      </c>
      <c r="BJ182">
        <v>2.2462151593467157</v>
      </c>
      <c r="BK182">
        <v>0.46449154302809403</v>
      </c>
      <c r="BL182">
        <v>1.2902542861891501E-3</v>
      </c>
      <c r="BP182" s="51">
        <f t="shared" si="61"/>
        <v>0.37903793286794513</v>
      </c>
      <c r="BQ182" s="51">
        <f t="shared" si="62"/>
        <v>6.8137787356321838E-2</v>
      </c>
      <c r="BR182" s="51">
        <f t="shared" si="63"/>
        <v>0.46884915959773332</v>
      </c>
      <c r="BS182" s="51">
        <f t="shared" si="64"/>
        <v>0.499287464626547</v>
      </c>
      <c r="BT182" s="51">
        <f t="shared" si="65"/>
        <v>1.3023587766603703E-3</v>
      </c>
      <c r="BU182" s="51">
        <f t="shared" si="65"/>
        <v>1.3869096239626305E-3</v>
      </c>
    </row>
    <row r="183" spans="1:73" x14ac:dyDescent="0.25">
      <c r="A183" s="21">
        <v>43734.446527777778</v>
      </c>
      <c r="B183" s="17">
        <v>294063</v>
      </c>
      <c r="C183" s="17">
        <v>13.47</v>
      </c>
      <c r="D183" s="17">
        <v>28.35</v>
      </c>
      <c r="E183" s="17">
        <v>710.1</v>
      </c>
      <c r="F183" s="17">
        <v>98.7</v>
      </c>
      <c r="G183" s="17">
        <v>-101</v>
      </c>
      <c r="H183" s="17">
        <v>-5.8310000000000004</v>
      </c>
      <c r="I183" s="17">
        <v>30.82</v>
      </c>
      <c r="J183" s="17">
        <v>304</v>
      </c>
      <c r="K183" s="17">
        <v>611.4</v>
      </c>
      <c r="L183" s="17">
        <v>-95.1</v>
      </c>
      <c r="M183" s="17">
        <v>0.13900000000000001</v>
      </c>
      <c r="N183" s="50">
        <v>609.1</v>
      </c>
      <c r="O183" s="17">
        <v>92.9</v>
      </c>
      <c r="P183" s="17">
        <v>516.20000000000005</v>
      </c>
      <c r="Q183" s="17">
        <v>383.1</v>
      </c>
      <c r="R183" s="17">
        <v>478.2</v>
      </c>
      <c r="S183" s="17">
        <v>24.51</v>
      </c>
      <c r="T183" s="17">
        <v>67.900000000000006</v>
      </c>
      <c r="U183" s="17">
        <v>0.22</v>
      </c>
      <c r="V183" s="17">
        <v>69</v>
      </c>
      <c r="W183" s="17">
        <v>26.65</v>
      </c>
      <c r="X183" s="17">
        <v>0.69299999999999995</v>
      </c>
      <c r="Y183" s="17">
        <v>6.9329910000000003</v>
      </c>
      <c r="Z183" s="7">
        <f t="shared" si="44"/>
        <v>25.58</v>
      </c>
      <c r="AA183" s="7">
        <f t="shared" si="58"/>
        <v>298.72999999999996</v>
      </c>
      <c r="AB183" s="2">
        <f t="shared" si="45"/>
        <v>575.18100000000004</v>
      </c>
      <c r="AC183" s="42">
        <f t="shared" si="46"/>
        <v>3.9345750200280496</v>
      </c>
      <c r="AD183" s="42">
        <f t="shared" si="47"/>
        <v>2.6715764385990455</v>
      </c>
      <c r="AE183" s="42">
        <f t="shared" si="48"/>
        <v>0.87617597477339304</v>
      </c>
      <c r="AF183" s="42">
        <f t="shared" si="49"/>
        <v>395.63049080089382</v>
      </c>
      <c r="AG183" s="42">
        <f t="shared" si="50"/>
        <v>379.80527116885804</v>
      </c>
      <c r="AH183" s="6">
        <f t="shared" si="51"/>
        <v>367.77600000000001</v>
      </c>
      <c r="AI183" s="4">
        <v>28.370751908345799</v>
      </c>
      <c r="AJ183" s="4">
        <f t="shared" si="59"/>
        <v>301.5207519083458</v>
      </c>
      <c r="AK183" s="8">
        <f t="shared" si="52"/>
        <v>0.20755781121094175</v>
      </c>
      <c r="AL183" s="8">
        <f t="shared" si="53"/>
        <v>450.35391152645991</v>
      </c>
      <c r="AM183" s="8">
        <f t="shared" si="54"/>
        <v>1.1680512617175671</v>
      </c>
      <c r="AN183" s="8">
        <f t="shared" si="55"/>
        <v>94.95626371023684</v>
      </c>
      <c r="AO183" s="22">
        <f t="shared" si="56"/>
        <v>9.0598775298895845E-3</v>
      </c>
      <c r="AP183" s="22">
        <f t="shared" si="57"/>
        <v>8.9880798858590641E-2</v>
      </c>
      <c r="AQ183" s="19">
        <f t="shared" si="60"/>
        <v>8.9880798858590641E-2</v>
      </c>
      <c r="AX183">
        <v>0.19443856822162511</v>
      </c>
      <c r="AY183">
        <v>61.215517241379317</v>
      </c>
      <c r="AZ183">
        <v>2.5506465517241383</v>
      </c>
      <c r="BA183">
        <v>2.0660237068965523</v>
      </c>
      <c r="BB183">
        <v>8.1982758620689626</v>
      </c>
      <c r="BC183">
        <v>0.3415948275862068</v>
      </c>
      <c r="BD183">
        <v>1.7244288793103455</v>
      </c>
      <c r="BE183">
        <v>0.17244288793103457</v>
      </c>
      <c r="BF183">
        <v>0</v>
      </c>
      <c r="BG183">
        <v>25.58</v>
      </c>
      <c r="BH183">
        <v>0.25261630206167213</v>
      </c>
      <c r="BI183">
        <v>3.2788802251856572</v>
      </c>
      <c r="BJ183">
        <v>2.2263596729010615</v>
      </c>
      <c r="BK183">
        <v>0.47021119912593873</v>
      </c>
      <c r="BL183">
        <v>1.3061422197942743E-3</v>
      </c>
      <c r="BP183" s="51">
        <f t="shared" si="61"/>
        <v>0.25269195524529675</v>
      </c>
      <c r="BQ183" s="51">
        <f t="shared" si="62"/>
        <v>6.8977155172413818E-2</v>
      </c>
      <c r="BR183" s="51">
        <f t="shared" si="63"/>
        <v>0.47318778545774071</v>
      </c>
      <c r="BS183" s="51">
        <f t="shared" si="64"/>
        <v>0.50418309985310017</v>
      </c>
      <c r="BT183" s="51">
        <f t="shared" si="65"/>
        <v>1.3144105151603909E-3</v>
      </c>
      <c r="BU183" s="51">
        <f t="shared" si="65"/>
        <v>1.400508610703056E-3</v>
      </c>
    </row>
    <row r="184" spans="1:73" x14ac:dyDescent="0.25">
      <c r="A184" s="21">
        <v>43734.446527777778</v>
      </c>
      <c r="B184" s="17">
        <v>294064</v>
      </c>
      <c r="C184" s="17">
        <v>13.47</v>
      </c>
      <c r="D184" s="17">
        <v>28.36</v>
      </c>
      <c r="E184" s="17">
        <v>718</v>
      </c>
      <c r="F184" s="17">
        <v>100.2</v>
      </c>
      <c r="G184" s="17">
        <v>-101</v>
      </c>
      <c r="H184" s="17">
        <v>-5.3739999999999997</v>
      </c>
      <c r="I184" s="17">
        <v>30.86</v>
      </c>
      <c r="J184" s="17">
        <v>304</v>
      </c>
      <c r="K184" s="17">
        <v>617.79999999999995</v>
      </c>
      <c r="L184" s="17">
        <v>-95.6</v>
      </c>
      <c r="M184" s="17">
        <v>0.14000000000000001</v>
      </c>
      <c r="N184" s="50">
        <v>617</v>
      </c>
      <c r="O184" s="17">
        <v>94.8</v>
      </c>
      <c r="P184" s="17">
        <v>522.20000000000005</v>
      </c>
      <c r="Q184" s="17">
        <v>383.3</v>
      </c>
      <c r="R184" s="17">
        <v>479</v>
      </c>
      <c r="S184" s="17">
        <v>24.55</v>
      </c>
      <c r="T184" s="17">
        <v>68.23</v>
      </c>
      <c r="U184" s="17">
        <v>0.46</v>
      </c>
      <c r="V184" s="17">
        <v>61.5</v>
      </c>
      <c r="W184" s="17">
        <v>26.8</v>
      </c>
      <c r="X184" s="17">
        <v>0.70099999999999996</v>
      </c>
      <c r="Y184" s="17">
        <v>7.0127670000000002</v>
      </c>
      <c r="Z184" s="7">
        <f t="shared" si="44"/>
        <v>25.675000000000001</v>
      </c>
      <c r="AA184" s="7">
        <f t="shared" si="58"/>
        <v>298.82499999999999</v>
      </c>
      <c r="AB184" s="2">
        <f t="shared" si="45"/>
        <v>581.58000000000004</v>
      </c>
      <c r="AC184" s="42">
        <f t="shared" si="46"/>
        <v>3.6693108137115913</v>
      </c>
      <c r="AD184" s="42">
        <f t="shared" si="47"/>
        <v>2.5035707681954191</v>
      </c>
      <c r="AE184" s="42">
        <f t="shared" si="48"/>
        <v>0.86803630154332678</v>
      </c>
      <c r="AF184" s="42">
        <f t="shared" si="49"/>
        <v>392.45390926449539</v>
      </c>
      <c r="AG184" s="42">
        <f t="shared" si="50"/>
        <v>376.75575289391554</v>
      </c>
      <c r="AH184" s="6">
        <f t="shared" si="51"/>
        <v>367.96800000000002</v>
      </c>
      <c r="AI184" s="4">
        <v>27.309829085837801</v>
      </c>
      <c r="AJ184" s="4">
        <f t="shared" si="59"/>
        <v>300.45982908583778</v>
      </c>
      <c r="AK184" s="8">
        <f t="shared" si="52"/>
        <v>0.20775589238764994</v>
      </c>
      <c r="AL184" s="8">
        <f t="shared" si="53"/>
        <v>443.92612423128804</v>
      </c>
      <c r="AM184" s="8">
        <f t="shared" si="54"/>
        <v>1.6889993339252682</v>
      </c>
      <c r="AN184" s="8">
        <f t="shared" si="55"/>
        <v>80.434491155606992</v>
      </c>
      <c r="AO184" s="22">
        <f t="shared" si="56"/>
        <v>9.6873541845625306E-3</v>
      </c>
      <c r="AP184" s="22">
        <f t="shared" si="57"/>
        <v>9.6105839186239272E-2</v>
      </c>
      <c r="AQ184" s="19">
        <f t="shared" si="60"/>
        <v>9.6105839186239272E-2</v>
      </c>
      <c r="AX184">
        <v>0.19539543243555543</v>
      </c>
      <c r="AY184">
        <v>61.896551724137936</v>
      </c>
      <c r="AZ184">
        <v>2.5790229885057472</v>
      </c>
      <c r="BA184">
        <v>2.0890086206896554</v>
      </c>
      <c r="BB184">
        <v>8.25</v>
      </c>
      <c r="BC184">
        <v>0.34375</v>
      </c>
      <c r="BD184">
        <v>1.7452586206896554</v>
      </c>
      <c r="BE184">
        <v>0.17452586206896556</v>
      </c>
      <c r="BF184">
        <v>0</v>
      </c>
      <c r="BG184">
        <v>25.675000000000001</v>
      </c>
      <c r="BH184">
        <v>0.52819772249258723</v>
      </c>
      <c r="BI184">
        <v>3.2973980815813939</v>
      </c>
      <c r="BJ184">
        <v>2.2498147110629851</v>
      </c>
      <c r="BK184">
        <v>0.47419127005661726</v>
      </c>
      <c r="BL184">
        <v>1.3171979723794922E-3</v>
      </c>
      <c r="BP184" s="51">
        <f t="shared" si="61"/>
        <v>0.52835590642198416</v>
      </c>
      <c r="BQ184" s="51">
        <f t="shared" si="62"/>
        <v>6.9810344827586218E-2</v>
      </c>
      <c r="BR184" s="51">
        <f t="shared" si="63"/>
        <v>0.48034343805615781</v>
      </c>
      <c r="BS184" s="51">
        <f t="shared" si="64"/>
        <v>0.51124364079800599</v>
      </c>
      <c r="BT184" s="51">
        <f t="shared" si="65"/>
        <v>1.3342873279337719E-3</v>
      </c>
      <c r="BU184" s="51">
        <f t="shared" si="65"/>
        <v>1.4201212244389055E-3</v>
      </c>
    </row>
    <row r="185" spans="1:73" x14ac:dyDescent="0.25">
      <c r="A185" s="21">
        <v>43734.447222222225</v>
      </c>
      <c r="B185" s="17">
        <v>294065</v>
      </c>
      <c r="C185" s="17">
        <v>13.45</v>
      </c>
      <c r="D185" s="17">
        <v>28.36</v>
      </c>
      <c r="E185" s="17">
        <v>726</v>
      </c>
      <c r="F185" s="17">
        <v>101.7</v>
      </c>
      <c r="G185" s="17">
        <v>-100.6</v>
      </c>
      <c r="H185" s="17">
        <v>-4.4589999999999996</v>
      </c>
      <c r="I185" s="17">
        <v>30.91</v>
      </c>
      <c r="J185" s="17">
        <v>304.10000000000002</v>
      </c>
      <c r="K185" s="17">
        <v>624.20000000000005</v>
      </c>
      <c r="L185" s="17">
        <v>-96.1</v>
      </c>
      <c r="M185" s="17">
        <v>0.14000000000000001</v>
      </c>
      <c r="N185" s="50">
        <v>625.4</v>
      </c>
      <c r="O185" s="17">
        <v>97.3</v>
      </c>
      <c r="P185" s="17">
        <v>528.1</v>
      </c>
      <c r="Q185" s="17">
        <v>384.1</v>
      </c>
      <c r="R185" s="17">
        <v>480.2</v>
      </c>
      <c r="S185" s="17">
        <v>24.59</v>
      </c>
      <c r="T185" s="17">
        <v>67.489999999999995</v>
      </c>
      <c r="U185" s="17">
        <v>0.49</v>
      </c>
      <c r="V185" s="17">
        <v>208.5</v>
      </c>
      <c r="W185" s="17">
        <v>26.8</v>
      </c>
      <c r="X185" s="17">
        <v>0.70899999999999996</v>
      </c>
      <c r="Y185" s="17">
        <v>7.0891609999999998</v>
      </c>
      <c r="Z185" s="7">
        <f t="shared" si="44"/>
        <v>25.695</v>
      </c>
      <c r="AA185" s="7">
        <f t="shared" si="58"/>
        <v>298.84499999999997</v>
      </c>
      <c r="AB185" s="2">
        <f t="shared" si="45"/>
        <v>588.06000000000006</v>
      </c>
      <c r="AC185" s="42">
        <f t="shared" si="46"/>
        <v>3.7201315749908703</v>
      </c>
      <c r="AD185" s="42">
        <f t="shared" si="47"/>
        <v>2.510716799961338</v>
      </c>
      <c r="AE185" s="42">
        <f t="shared" si="48"/>
        <v>0.86838186447270393</v>
      </c>
      <c r="AF185" s="42">
        <f t="shared" si="49"/>
        <v>392.71526237870438</v>
      </c>
      <c r="AG185" s="42">
        <f t="shared" si="50"/>
        <v>377.00665188355617</v>
      </c>
      <c r="AH185" s="6">
        <f t="shared" si="51"/>
        <v>368.73599999999999</v>
      </c>
      <c r="AI185" s="4">
        <v>27.5227110041583</v>
      </c>
      <c r="AJ185" s="4">
        <f t="shared" si="59"/>
        <v>300.67271100415826</v>
      </c>
      <c r="AK185" s="8">
        <f t="shared" si="52"/>
        <v>0.20779760974012407</v>
      </c>
      <c r="AL185" s="8">
        <f t="shared" si="53"/>
        <v>445.21186172267244</v>
      </c>
      <c r="AM185" s="8">
        <f t="shared" si="54"/>
        <v>1.7432055601678191</v>
      </c>
      <c r="AN185" s="8">
        <f t="shared" si="55"/>
        <v>92.810393438058185</v>
      </c>
      <c r="AO185" s="22">
        <f t="shared" si="56"/>
        <v>9.5412275534587452E-3</v>
      </c>
      <c r="AP185" s="22">
        <f t="shared" si="57"/>
        <v>9.4656153106621496E-2</v>
      </c>
      <c r="AQ185" s="19">
        <f t="shared" si="60"/>
        <v>9.4656153106621496E-2</v>
      </c>
      <c r="AX185">
        <v>0.19559738188312414</v>
      </c>
      <c r="AY185">
        <v>62.58620689655173</v>
      </c>
      <c r="AZ185">
        <v>2.6077586206896552</v>
      </c>
      <c r="BA185">
        <v>2.1122844827586209</v>
      </c>
      <c r="BB185">
        <v>8.2844827586206868</v>
      </c>
      <c r="BC185">
        <v>0.3451867816091953</v>
      </c>
      <c r="BD185">
        <v>1.7670977011494255</v>
      </c>
      <c r="BE185">
        <v>0.17670977011494257</v>
      </c>
      <c r="BF185">
        <v>0</v>
      </c>
      <c r="BG185">
        <v>25.695</v>
      </c>
      <c r="BH185">
        <v>0.56264540004645158</v>
      </c>
      <c r="BI185">
        <v>3.3013081725840396</v>
      </c>
      <c r="BJ185">
        <v>2.2280528856769681</v>
      </c>
      <c r="BK185">
        <v>0.48019442229209947</v>
      </c>
      <c r="BL185">
        <v>1.3338733952558317E-3</v>
      </c>
      <c r="BP185" s="51">
        <f t="shared" si="61"/>
        <v>0.56281390031907008</v>
      </c>
      <c r="BQ185" s="51">
        <f t="shared" si="62"/>
        <v>7.0683908045977017E-2</v>
      </c>
      <c r="BR185" s="51">
        <f t="shared" si="63"/>
        <v>0.48681245729505473</v>
      </c>
      <c r="BS185" s="51">
        <f t="shared" si="64"/>
        <v>0.51804487883871353</v>
      </c>
      <c r="BT185" s="51">
        <f t="shared" si="65"/>
        <v>1.3522568258195965E-3</v>
      </c>
      <c r="BU185" s="51">
        <f t="shared" si="65"/>
        <v>1.4390135523297597E-3</v>
      </c>
    </row>
    <row r="186" spans="1:73" x14ac:dyDescent="0.25">
      <c r="A186" s="21">
        <v>43734.447222222225</v>
      </c>
      <c r="B186" s="17">
        <v>294066</v>
      </c>
      <c r="C186" s="17">
        <v>13.47</v>
      </c>
      <c r="D186" s="17">
        <v>28.37</v>
      </c>
      <c r="E186" s="17">
        <v>732.6</v>
      </c>
      <c r="F186" s="17">
        <v>103</v>
      </c>
      <c r="G186" s="17">
        <v>-100.3</v>
      </c>
      <c r="H186" s="17">
        <v>-3.762</v>
      </c>
      <c r="I186" s="17">
        <v>30.96</v>
      </c>
      <c r="J186" s="17">
        <v>304.10000000000002</v>
      </c>
      <c r="K186" s="17">
        <v>629.6</v>
      </c>
      <c r="L186" s="17">
        <v>-96.6</v>
      </c>
      <c r="M186" s="17">
        <v>0.14099999999999999</v>
      </c>
      <c r="N186" s="50">
        <v>632.29999999999995</v>
      </c>
      <c r="O186" s="17">
        <v>99.3</v>
      </c>
      <c r="P186" s="17">
        <v>533</v>
      </c>
      <c r="Q186" s="17">
        <v>384.6</v>
      </c>
      <c r="R186" s="17">
        <v>481.2</v>
      </c>
      <c r="S186" s="17">
        <v>24.63</v>
      </c>
      <c r="T186" s="17">
        <v>69.209999999999994</v>
      </c>
      <c r="U186" s="17">
        <v>0.51500000000000001</v>
      </c>
      <c r="V186" s="17">
        <v>123</v>
      </c>
      <c r="W186" s="17">
        <v>27.05</v>
      </c>
      <c r="X186" s="17">
        <v>0.71499999999999997</v>
      </c>
      <c r="Y186" s="17">
        <v>7.1519769999999996</v>
      </c>
      <c r="Z186" s="7">
        <f t="shared" si="44"/>
        <v>25.84</v>
      </c>
      <c r="AA186" s="7">
        <f t="shared" si="58"/>
        <v>298.98999999999995</v>
      </c>
      <c r="AB186" s="2">
        <f t="shared" si="45"/>
        <v>593.40600000000006</v>
      </c>
      <c r="AC186" s="42">
        <f t="shared" si="46"/>
        <v>3.820855742934302</v>
      </c>
      <c r="AD186" s="42">
        <f t="shared" si="47"/>
        <v>2.6444142596848303</v>
      </c>
      <c r="AE186" s="42">
        <f t="shared" si="48"/>
        <v>0.87478768632074333</v>
      </c>
      <c r="AF186" s="42">
        <f t="shared" si="49"/>
        <v>396.38058366213448</v>
      </c>
      <c r="AG186" s="42">
        <f t="shared" si="50"/>
        <v>380.5253603156491</v>
      </c>
      <c r="AH186" s="6">
        <f t="shared" si="51"/>
        <v>369.21600000000001</v>
      </c>
      <c r="AI186" s="4">
        <v>27.946867598274999</v>
      </c>
      <c r="AJ186" s="4">
        <f t="shared" si="59"/>
        <v>301.09686759827497</v>
      </c>
      <c r="AK186" s="8">
        <f t="shared" si="52"/>
        <v>0.20810022757087984</v>
      </c>
      <c r="AL186" s="8">
        <f t="shared" si="53"/>
        <v>447.76342060864266</v>
      </c>
      <c r="AM186" s="8">
        <f t="shared" si="54"/>
        <v>1.7871219005708592</v>
      </c>
      <c r="AN186" s="8">
        <f t="shared" si="55"/>
        <v>109.68112736737432</v>
      </c>
      <c r="AO186" s="22">
        <f t="shared" si="56"/>
        <v>9.2314533012933103E-3</v>
      </c>
      <c r="AP186" s="22">
        <f t="shared" si="57"/>
        <v>9.1582959549799628E-2</v>
      </c>
      <c r="AQ186" s="19">
        <f t="shared" si="60"/>
        <v>9.1582959549799628E-2</v>
      </c>
      <c r="AX186">
        <v>0.19706677739865025</v>
      </c>
      <c r="AY186">
        <v>63.15517241379311</v>
      </c>
      <c r="AZ186">
        <v>2.6314655172413794</v>
      </c>
      <c r="BA186">
        <v>2.1314870689655177</v>
      </c>
      <c r="BB186">
        <v>8.3275862068965498</v>
      </c>
      <c r="BC186">
        <v>0.34698275862068956</v>
      </c>
      <c r="BD186">
        <v>1.7845043103448281</v>
      </c>
      <c r="BE186">
        <v>0.17845043103448283</v>
      </c>
      <c r="BF186">
        <v>0</v>
      </c>
      <c r="BG186">
        <v>25.84</v>
      </c>
      <c r="BH186">
        <v>0.5913517980080053</v>
      </c>
      <c r="BI186">
        <v>3.3297774001668405</v>
      </c>
      <c r="BJ186">
        <v>2.3045389386554702</v>
      </c>
      <c r="BK186">
        <v>0.48458053844569454</v>
      </c>
      <c r="BL186">
        <v>1.3460570512380404E-3</v>
      </c>
      <c r="BP186" s="51">
        <f t="shared" si="61"/>
        <v>0.59152889523330832</v>
      </c>
      <c r="BQ186" s="51">
        <f t="shared" si="62"/>
        <v>7.138017241379313E-2</v>
      </c>
      <c r="BR186" s="51">
        <f t="shared" si="63"/>
        <v>0.4915498840644339</v>
      </c>
      <c r="BS186" s="51">
        <f t="shared" si="64"/>
        <v>0.52310250196661778</v>
      </c>
      <c r="BT186" s="51">
        <f t="shared" si="65"/>
        <v>1.3654163446234274E-3</v>
      </c>
      <c r="BU186" s="51">
        <f t="shared" si="65"/>
        <v>1.4530625054628274E-3</v>
      </c>
    </row>
    <row r="187" spans="1:73" x14ac:dyDescent="0.25">
      <c r="A187" s="21">
        <v>43734.447222222225</v>
      </c>
      <c r="B187" s="17">
        <v>294067</v>
      </c>
      <c r="C187" s="17">
        <v>13.47</v>
      </c>
      <c r="D187" s="17">
        <v>28.38</v>
      </c>
      <c r="E187" s="17">
        <v>739.7</v>
      </c>
      <c r="F187" s="17">
        <v>105</v>
      </c>
      <c r="G187" s="17">
        <v>-99.9</v>
      </c>
      <c r="H187" s="17">
        <v>-5.3390000000000004</v>
      </c>
      <c r="I187" s="17">
        <v>31</v>
      </c>
      <c r="J187" s="17">
        <v>304.2</v>
      </c>
      <c r="K187" s="17">
        <v>634.70000000000005</v>
      </c>
      <c r="L187" s="17">
        <v>-94.5</v>
      </c>
      <c r="M187" s="17">
        <v>0.14199999999999999</v>
      </c>
      <c r="N187" s="50">
        <v>639.79999999999995</v>
      </c>
      <c r="O187" s="17">
        <v>99.7</v>
      </c>
      <c r="P187" s="17">
        <v>540.20000000000005</v>
      </c>
      <c r="Q187" s="17">
        <v>385.3</v>
      </c>
      <c r="R187" s="17">
        <v>479.9</v>
      </c>
      <c r="S187" s="17">
        <v>24.69</v>
      </c>
      <c r="T187" s="17">
        <v>69.44</v>
      </c>
      <c r="U187" s="17">
        <v>1.2849999999999999</v>
      </c>
      <c r="V187" s="17">
        <v>206</v>
      </c>
      <c r="W187" s="17">
        <v>26.15</v>
      </c>
      <c r="X187" s="17">
        <v>0.72299999999999998</v>
      </c>
      <c r="Y187" s="17">
        <v>7.2270539999999999</v>
      </c>
      <c r="Z187" s="7">
        <f t="shared" si="44"/>
        <v>25.42</v>
      </c>
      <c r="AA187" s="7">
        <f t="shared" si="58"/>
        <v>298.57</v>
      </c>
      <c r="AB187" s="2">
        <f t="shared" si="45"/>
        <v>599.15700000000004</v>
      </c>
      <c r="AC187" s="42">
        <f t="shared" si="46"/>
        <v>3.5344331271486684</v>
      </c>
      <c r="AD187" s="42">
        <f t="shared" si="47"/>
        <v>2.4543103634920356</v>
      </c>
      <c r="AE187" s="42">
        <f t="shared" si="48"/>
        <v>0.86567875747648837</v>
      </c>
      <c r="AF187" s="42">
        <f t="shared" si="49"/>
        <v>390.05378097992792</v>
      </c>
      <c r="AG187" s="42">
        <f t="shared" si="50"/>
        <v>374.45162974073077</v>
      </c>
      <c r="AH187" s="6">
        <f t="shared" si="51"/>
        <v>369.88799999999998</v>
      </c>
      <c r="AI187" s="4">
        <v>26.711402684919101</v>
      </c>
      <c r="AJ187" s="4">
        <f t="shared" si="59"/>
        <v>299.86140268491909</v>
      </c>
      <c r="AK187" s="8">
        <f t="shared" si="52"/>
        <v>0.20722448547126165</v>
      </c>
      <c r="AL187" s="8">
        <f t="shared" si="53"/>
        <v>440.34812424540092</v>
      </c>
      <c r="AM187" s="8">
        <f t="shared" si="54"/>
        <v>2.8229431118072501</v>
      </c>
      <c r="AN187" s="8">
        <f t="shared" si="55"/>
        <v>106.19505542570545</v>
      </c>
      <c r="AO187" s="22">
        <f t="shared" si="56"/>
        <v>9.6261670154506387E-3</v>
      </c>
      <c r="AP187" s="22">
        <f t="shared" si="57"/>
        <v>9.5498816450939716E-2</v>
      </c>
      <c r="AQ187" s="19">
        <f t="shared" si="60"/>
        <v>9.5498816450939716E-2</v>
      </c>
      <c r="AX187">
        <v>0.19283592594778889</v>
      </c>
      <c r="AY187">
        <v>63.767241379310349</v>
      </c>
      <c r="AZ187">
        <v>2.656968390804598</v>
      </c>
      <c r="BA187">
        <v>2.1521443965517246</v>
      </c>
      <c r="BB187">
        <v>8.1551724137931014</v>
      </c>
      <c r="BC187">
        <v>0.33979885057471254</v>
      </c>
      <c r="BD187">
        <v>1.8123455459770121</v>
      </c>
      <c r="BE187">
        <v>0.18123455459770121</v>
      </c>
      <c r="BF187">
        <v>0</v>
      </c>
      <c r="BG187">
        <v>25.42</v>
      </c>
      <c r="BH187">
        <v>1.4755088552238578</v>
      </c>
      <c r="BI187">
        <v>3.247897121777847</v>
      </c>
      <c r="BJ187">
        <v>2.2553397613625368</v>
      </c>
      <c r="BK187">
        <v>0.47996907165196051</v>
      </c>
      <c r="BL187">
        <v>1.3332474212554458E-3</v>
      </c>
      <c r="BP187" s="51">
        <f t="shared" si="61"/>
        <v>1.4759507385918469</v>
      </c>
      <c r="BQ187" s="51">
        <f t="shared" si="62"/>
        <v>7.2493821839080486E-2</v>
      </c>
      <c r="BR187" s="51">
        <f t="shared" si="63"/>
        <v>0.49659249721507043</v>
      </c>
      <c r="BS187" s="51">
        <f t="shared" si="64"/>
        <v>0.52685646695316712</v>
      </c>
      <c r="BT187" s="51">
        <f t="shared" si="65"/>
        <v>1.3794236033751956E-3</v>
      </c>
      <c r="BU187" s="51">
        <f t="shared" si="65"/>
        <v>1.4634901859810199E-3</v>
      </c>
    </row>
    <row r="188" spans="1:73" x14ac:dyDescent="0.25">
      <c r="A188" s="21">
        <v>43734.447222222225</v>
      </c>
      <c r="B188" s="17">
        <v>294068</v>
      </c>
      <c r="C188" s="17">
        <v>13.48</v>
      </c>
      <c r="D188" s="17">
        <v>28.38</v>
      </c>
      <c r="E188" s="17">
        <v>743.9</v>
      </c>
      <c r="F188" s="17">
        <v>105.7</v>
      </c>
      <c r="G188" s="17">
        <v>-101.4</v>
      </c>
      <c r="H188" s="17">
        <v>-8.51</v>
      </c>
      <c r="I188" s="17">
        <v>31.02</v>
      </c>
      <c r="J188" s="17">
        <v>304.2</v>
      </c>
      <c r="K188" s="17">
        <v>638.29999999999995</v>
      </c>
      <c r="L188" s="17">
        <v>-92.9</v>
      </c>
      <c r="M188" s="17">
        <v>0.14199999999999999</v>
      </c>
      <c r="N188" s="50">
        <v>642.6</v>
      </c>
      <c r="O188" s="17">
        <v>97.2</v>
      </c>
      <c r="P188" s="17">
        <v>545.4</v>
      </c>
      <c r="Q188" s="17">
        <v>384</v>
      </c>
      <c r="R188" s="17">
        <v>476.8</v>
      </c>
      <c r="S188" s="17">
        <v>24.73</v>
      </c>
      <c r="T188" s="17">
        <v>64.78</v>
      </c>
      <c r="U188" s="17">
        <v>0.52</v>
      </c>
      <c r="V188" s="17">
        <v>198.5</v>
      </c>
      <c r="W188" s="17">
        <v>26.3</v>
      </c>
      <c r="X188" s="17">
        <v>0.72599999999999998</v>
      </c>
      <c r="Y188" s="17">
        <v>7.2622299999999997</v>
      </c>
      <c r="Z188" s="7">
        <f t="shared" si="44"/>
        <v>25.515000000000001</v>
      </c>
      <c r="AA188" s="7">
        <f t="shared" si="58"/>
        <v>298.66499999999996</v>
      </c>
      <c r="AB188" s="2">
        <f t="shared" si="45"/>
        <v>602.55899999999997</v>
      </c>
      <c r="AC188" s="42">
        <f t="shared" si="46"/>
        <v>3.608427820872703</v>
      </c>
      <c r="AD188" s="42">
        <f t="shared" si="47"/>
        <v>2.3375395423613368</v>
      </c>
      <c r="AE188" s="42">
        <f t="shared" si="48"/>
        <v>0.85962615265337294</v>
      </c>
      <c r="AF188" s="42">
        <f t="shared" si="49"/>
        <v>387.81982338895415</v>
      </c>
      <c r="AG188" s="42">
        <f t="shared" si="50"/>
        <v>372.30703045339595</v>
      </c>
      <c r="AH188" s="6">
        <f t="shared" si="51"/>
        <v>368.64</v>
      </c>
      <c r="AI188" s="4">
        <v>27.037891143392301</v>
      </c>
      <c r="AJ188" s="4">
        <f t="shared" si="59"/>
        <v>300.18789114339228</v>
      </c>
      <c r="AK188" s="8">
        <f t="shared" si="52"/>
        <v>0.20742235455367239</v>
      </c>
      <c r="AL188" s="8">
        <f t="shared" si="53"/>
        <v>442.30505739192699</v>
      </c>
      <c r="AM188" s="8">
        <f t="shared" si="54"/>
        <v>1.7957762945311424</v>
      </c>
      <c r="AN188" s="8">
        <f t="shared" si="55"/>
        <v>79.663902955084197</v>
      </c>
      <c r="AO188" s="22">
        <f t="shared" si="56"/>
        <v>1.0235135523655048E-2</v>
      </c>
      <c r="AP188" s="22">
        <f t="shared" si="57"/>
        <v>0.10154024204599449</v>
      </c>
      <c r="AQ188" s="19">
        <f t="shared" si="60"/>
        <v>0.10154024204599449</v>
      </c>
      <c r="AX188">
        <v>0.19378614748165743</v>
      </c>
      <c r="AY188">
        <v>64.129310344827587</v>
      </c>
      <c r="AZ188">
        <v>2.6720545977011496</v>
      </c>
      <c r="BA188">
        <v>2.1643642241379313</v>
      </c>
      <c r="BB188">
        <v>8.0000000000000018</v>
      </c>
      <c r="BC188">
        <v>0.33333333333333343</v>
      </c>
      <c r="BD188">
        <v>1.8310308908045978</v>
      </c>
      <c r="BE188">
        <v>0.1831030890804598</v>
      </c>
      <c r="BF188">
        <v>0</v>
      </c>
      <c r="BG188">
        <v>25.515000000000001</v>
      </c>
      <c r="BH188">
        <v>0.59709307760031605</v>
      </c>
      <c r="BI188">
        <v>3.2662624054363638</v>
      </c>
      <c r="BJ188">
        <v>2.1158847862416765</v>
      </c>
      <c r="BK188">
        <v>0.49684752459233306</v>
      </c>
      <c r="BL188">
        <v>1.3801320127564808E-3</v>
      </c>
      <c r="BP188" s="51">
        <f t="shared" si="61"/>
        <v>0.59727189421615601</v>
      </c>
      <c r="BQ188" s="51">
        <f t="shared" si="62"/>
        <v>7.3241235632183918E-2</v>
      </c>
      <c r="BR188" s="51">
        <f t="shared" si="63"/>
        <v>0.50414855449995322</v>
      </c>
      <c r="BS188" s="51">
        <f t="shared" si="64"/>
        <v>0.5363613993831855</v>
      </c>
      <c r="BT188" s="51">
        <f t="shared" si="65"/>
        <v>1.4004126513887589E-3</v>
      </c>
      <c r="BU188" s="51">
        <f t="shared" si="65"/>
        <v>1.4898927760644042E-3</v>
      </c>
    </row>
    <row r="189" spans="1:73" x14ac:dyDescent="0.25">
      <c r="A189" s="21">
        <v>43734.447222222225</v>
      </c>
      <c r="B189" s="17">
        <v>294069</v>
      </c>
      <c r="C189" s="17">
        <v>13.46</v>
      </c>
      <c r="D189" s="17">
        <v>28.39</v>
      </c>
      <c r="E189" s="17">
        <v>756.3</v>
      </c>
      <c r="F189" s="17">
        <v>107.2</v>
      </c>
      <c r="G189" s="17">
        <v>-101.6</v>
      </c>
      <c r="H189" s="17">
        <v>-8.9700000000000006</v>
      </c>
      <c r="I189" s="17">
        <v>31.05</v>
      </c>
      <c r="J189" s="17">
        <v>304.2</v>
      </c>
      <c r="K189" s="17">
        <v>649.1</v>
      </c>
      <c r="L189" s="17">
        <v>-92.6</v>
      </c>
      <c r="M189" s="17">
        <v>0.14199999999999999</v>
      </c>
      <c r="N189" s="50">
        <v>654.70000000000005</v>
      </c>
      <c r="O189" s="17">
        <v>98.2</v>
      </c>
      <c r="P189" s="17">
        <v>556.5</v>
      </c>
      <c r="Q189" s="17">
        <v>384</v>
      </c>
      <c r="R189" s="17">
        <v>476.6</v>
      </c>
      <c r="S189" s="17">
        <v>24.75</v>
      </c>
      <c r="T189" s="17">
        <v>65.2</v>
      </c>
      <c r="U189" s="17">
        <v>0.61499999999999999</v>
      </c>
      <c r="V189" s="17">
        <v>177</v>
      </c>
      <c r="W189" s="17">
        <v>26.3</v>
      </c>
      <c r="X189" s="17">
        <v>0.73899999999999999</v>
      </c>
      <c r="Y189" s="17">
        <v>7.3871830000000003</v>
      </c>
      <c r="Z189" s="7">
        <f t="shared" si="44"/>
        <v>25.524999999999999</v>
      </c>
      <c r="AA189" s="7">
        <f t="shared" si="58"/>
        <v>298.67499999999995</v>
      </c>
      <c r="AB189" s="2">
        <f t="shared" si="45"/>
        <v>612.60299999999995</v>
      </c>
      <c r="AC189" s="42">
        <f t="shared" si="46"/>
        <v>3.6423733480982268</v>
      </c>
      <c r="AD189" s="42">
        <f t="shared" si="47"/>
        <v>2.3748274229600441</v>
      </c>
      <c r="AE189" s="42">
        <f t="shared" si="48"/>
        <v>0.86156965025958665</v>
      </c>
      <c r="AF189" s="42">
        <f t="shared" si="49"/>
        <v>388.74869165841199</v>
      </c>
      <c r="AG189" s="42">
        <f t="shared" si="50"/>
        <v>373.19874399207549</v>
      </c>
      <c r="AH189" s="6">
        <f t="shared" si="51"/>
        <v>368.64</v>
      </c>
      <c r="AI189" s="4">
        <v>27.1823353766652</v>
      </c>
      <c r="AJ189" s="4">
        <f t="shared" si="59"/>
        <v>300.33233537666518</v>
      </c>
      <c r="AK189" s="8">
        <f t="shared" si="52"/>
        <v>0.20744319020227012</v>
      </c>
      <c r="AL189" s="8">
        <f t="shared" si="53"/>
        <v>443.17641217836001</v>
      </c>
      <c r="AM189" s="8">
        <f t="shared" si="54"/>
        <v>1.9529364909028661</v>
      </c>
      <c r="AN189" s="8">
        <f t="shared" si="55"/>
        <v>94.28421850337746</v>
      </c>
      <c r="AO189" s="22">
        <f t="shared" si="56"/>
        <v>1.0111017278563537E-2</v>
      </c>
      <c r="AP189" s="22">
        <f t="shared" si="57"/>
        <v>0.10030889570770823</v>
      </c>
      <c r="AQ189" s="19">
        <f t="shared" si="60"/>
        <v>0.10030889570770823</v>
      </c>
      <c r="AX189">
        <v>0.19388639975434657</v>
      </c>
      <c r="AY189">
        <v>65.198275862068968</v>
      </c>
      <c r="AZ189">
        <v>2.7165948275862069</v>
      </c>
      <c r="BA189">
        <v>2.2004418103448278</v>
      </c>
      <c r="BB189">
        <v>7.9827586206896575</v>
      </c>
      <c r="BC189">
        <v>0.33261494252873575</v>
      </c>
      <c r="BD189">
        <v>1.8678268678160921</v>
      </c>
      <c r="BE189">
        <v>0.18678268678160923</v>
      </c>
      <c r="BF189">
        <v>0</v>
      </c>
      <c r="BG189">
        <v>25.524999999999999</v>
      </c>
      <c r="BH189">
        <v>0.70617738985421985</v>
      </c>
      <c r="BI189">
        <v>3.2682008490195225</v>
      </c>
      <c r="BJ189">
        <v>2.1308669535607287</v>
      </c>
      <c r="BK189">
        <v>0.5054315149571319</v>
      </c>
      <c r="BL189">
        <v>1.4039764304364776E-3</v>
      </c>
      <c r="BP189" s="51">
        <f t="shared" si="61"/>
        <v>0.70638887489026136</v>
      </c>
      <c r="BQ189" s="51">
        <f t="shared" si="62"/>
        <v>7.4713074712643684E-2</v>
      </c>
      <c r="BR189" s="51">
        <f t="shared" si="63"/>
        <v>0.51415589393227012</v>
      </c>
      <c r="BS189" s="51">
        <f t="shared" si="64"/>
        <v>0.54681051071488251</v>
      </c>
      <c r="BT189" s="51">
        <f t="shared" si="65"/>
        <v>1.4282108164785281E-3</v>
      </c>
      <c r="BU189" s="51">
        <f t="shared" si="65"/>
        <v>1.5189180853191181E-3</v>
      </c>
    </row>
    <row r="190" spans="1:73" x14ac:dyDescent="0.25">
      <c r="A190" s="21">
        <v>43734.447222222225</v>
      </c>
      <c r="B190" s="17">
        <v>294070</v>
      </c>
      <c r="C190" s="17">
        <v>13.46</v>
      </c>
      <c r="D190" s="17">
        <v>28.4</v>
      </c>
      <c r="E190" s="17">
        <v>753.3</v>
      </c>
      <c r="F190" s="17">
        <v>107.1</v>
      </c>
      <c r="G190" s="17">
        <v>-99.7</v>
      </c>
      <c r="H190" s="17">
        <v>-7.2859999999999996</v>
      </c>
      <c r="I190" s="17">
        <v>31.09</v>
      </c>
      <c r="J190" s="17">
        <v>304.2</v>
      </c>
      <c r="K190" s="17">
        <v>646.20000000000005</v>
      </c>
      <c r="L190" s="17">
        <v>-92.4</v>
      </c>
      <c r="M190" s="17">
        <v>0.14199999999999999</v>
      </c>
      <c r="N190" s="50">
        <v>653.6</v>
      </c>
      <c r="O190" s="17">
        <v>99.8</v>
      </c>
      <c r="P190" s="17">
        <v>553.79999999999995</v>
      </c>
      <c r="Q190" s="17">
        <v>386.1</v>
      </c>
      <c r="R190" s="17">
        <v>478.5</v>
      </c>
      <c r="S190" s="17">
        <v>24.77</v>
      </c>
      <c r="T190" s="17">
        <v>66.25</v>
      </c>
      <c r="U190" s="17">
        <v>1.175</v>
      </c>
      <c r="V190" s="17">
        <v>333</v>
      </c>
      <c r="W190" s="17">
        <v>25.65</v>
      </c>
      <c r="X190" s="17">
        <v>0.73599999999999999</v>
      </c>
      <c r="Y190" s="17">
        <v>7.3566349999999998</v>
      </c>
      <c r="Z190" s="7">
        <f t="shared" si="44"/>
        <v>25.21</v>
      </c>
      <c r="AA190" s="7">
        <f t="shared" si="58"/>
        <v>298.35999999999996</v>
      </c>
      <c r="AB190" s="2">
        <f t="shared" si="45"/>
        <v>610.173</v>
      </c>
      <c r="AC190" s="42">
        <f t="shared" si="46"/>
        <v>3.4676671665936434</v>
      </c>
      <c r="AD190" s="42">
        <f t="shared" si="47"/>
        <v>2.2973294978682888</v>
      </c>
      <c r="AE190" s="42">
        <f t="shared" si="48"/>
        <v>0.85762112813871361</v>
      </c>
      <c r="AF190" s="42">
        <f t="shared" si="49"/>
        <v>385.33718859629568</v>
      </c>
      <c r="AG190" s="42">
        <f t="shared" si="50"/>
        <v>369.92370105244385</v>
      </c>
      <c r="AH190" s="6">
        <f t="shared" si="51"/>
        <v>370.65600000000001</v>
      </c>
      <c r="AI190" s="4">
        <v>26.399592717389599</v>
      </c>
      <c r="AJ190" s="4">
        <f t="shared" si="59"/>
        <v>299.5495927173896</v>
      </c>
      <c r="AK190" s="8">
        <f t="shared" si="52"/>
        <v>0.20678753727256771</v>
      </c>
      <c r="AL190" s="8">
        <f t="shared" si="53"/>
        <v>438.50274719033683</v>
      </c>
      <c r="AM190" s="8">
        <f t="shared" si="54"/>
        <v>2.6994139989079113</v>
      </c>
      <c r="AN190" s="8">
        <f t="shared" si="55"/>
        <v>93.542350215756386</v>
      </c>
      <c r="AO190" s="22">
        <f t="shared" si="56"/>
        <v>1.022497085776281E-2</v>
      </c>
      <c r="AP190" s="22">
        <f t="shared" si="57"/>
        <v>0.10143940091569104</v>
      </c>
      <c r="AQ190" s="19">
        <f t="shared" si="60"/>
        <v>0.10143940091569104</v>
      </c>
      <c r="AX190">
        <v>0.19074935185912636</v>
      </c>
      <c r="AY190">
        <v>64.939655172413794</v>
      </c>
      <c r="AZ190">
        <v>2.7058189655172415</v>
      </c>
      <c r="BA190">
        <v>2.1917133620689659</v>
      </c>
      <c r="BB190">
        <v>7.9655172413793087</v>
      </c>
      <c r="BC190">
        <v>0.33189655172413784</v>
      </c>
      <c r="BD190">
        <v>1.859816810344828</v>
      </c>
      <c r="BE190">
        <v>0.18598168103448282</v>
      </c>
      <c r="BF190">
        <v>0</v>
      </c>
      <c r="BG190">
        <v>25.21</v>
      </c>
      <c r="BH190">
        <v>1.3492007041930218</v>
      </c>
      <c r="BI190">
        <v>3.2076193215507858</v>
      </c>
      <c r="BJ190">
        <v>2.1250478005273958</v>
      </c>
      <c r="BK190">
        <v>0.4948602398410768</v>
      </c>
      <c r="BL190">
        <v>1.3746117773363244E-3</v>
      </c>
      <c r="BP190" s="51">
        <f t="shared" si="61"/>
        <v>1.3496047609691986</v>
      </c>
      <c r="BQ190" s="51">
        <f t="shared" si="62"/>
        <v>7.4392672413793118E-2</v>
      </c>
      <c r="BR190" s="51">
        <f t="shared" si="63"/>
        <v>0.51076352254012825</v>
      </c>
      <c r="BS190" s="51">
        <f t="shared" si="64"/>
        <v>0.54193610952977633</v>
      </c>
      <c r="BT190" s="51">
        <f t="shared" si="65"/>
        <v>1.4187875626114673E-3</v>
      </c>
      <c r="BU190" s="51">
        <f t="shared" si="65"/>
        <v>1.5053780820271565E-3</v>
      </c>
    </row>
    <row r="191" spans="1:73" x14ac:dyDescent="0.25">
      <c r="A191" s="21">
        <v>43734.447916666664</v>
      </c>
      <c r="B191" s="17">
        <v>294071</v>
      </c>
      <c r="C191" s="17">
        <v>13.46</v>
      </c>
      <c r="D191" s="17">
        <v>28.4</v>
      </c>
      <c r="E191" s="17">
        <v>764.7</v>
      </c>
      <c r="F191" s="17">
        <v>108.8</v>
      </c>
      <c r="G191" s="17">
        <v>-99.8</v>
      </c>
      <c r="H191" s="17">
        <v>-7.04</v>
      </c>
      <c r="I191" s="17">
        <v>31.12</v>
      </c>
      <c r="J191" s="17">
        <v>304.3</v>
      </c>
      <c r="K191" s="17">
        <v>655.9</v>
      </c>
      <c r="L191" s="17">
        <v>-92.8</v>
      </c>
      <c r="M191" s="17">
        <v>0.14199999999999999</v>
      </c>
      <c r="N191" s="50">
        <v>664.9</v>
      </c>
      <c r="O191" s="17">
        <v>101.8</v>
      </c>
      <c r="P191" s="17">
        <v>563.1</v>
      </c>
      <c r="Q191" s="17">
        <v>386.2</v>
      </c>
      <c r="R191" s="17">
        <v>478.9</v>
      </c>
      <c r="S191" s="17">
        <v>24.79</v>
      </c>
      <c r="T191" s="17">
        <v>66.260000000000005</v>
      </c>
      <c r="U191" s="17">
        <v>0.38</v>
      </c>
      <c r="V191" s="17">
        <v>78.5</v>
      </c>
      <c r="W191" s="17">
        <v>26.35</v>
      </c>
      <c r="X191" s="17">
        <v>0.747</v>
      </c>
      <c r="Y191" s="17">
        <v>7.4702190000000002</v>
      </c>
      <c r="Z191" s="7">
        <f t="shared" si="44"/>
        <v>25.57</v>
      </c>
      <c r="AA191" s="7">
        <f t="shared" si="58"/>
        <v>298.71999999999997</v>
      </c>
      <c r="AB191" s="2">
        <f t="shared" si="45"/>
        <v>619.40700000000004</v>
      </c>
      <c r="AC191" s="42">
        <f t="shared" si="46"/>
        <v>3.9786503573072545</v>
      </c>
      <c r="AD191" s="42">
        <f t="shared" si="47"/>
        <v>2.6362537267517872</v>
      </c>
      <c r="AE191" s="42">
        <f t="shared" si="48"/>
        <v>0.87451411283253522</v>
      </c>
      <c r="AF191" s="42">
        <f t="shared" si="49"/>
        <v>394.82721802427005</v>
      </c>
      <c r="AG191" s="42">
        <f t="shared" si="50"/>
        <v>379.03412930329921</v>
      </c>
      <c r="AH191" s="6">
        <f t="shared" si="51"/>
        <v>370.75199999999995</v>
      </c>
      <c r="AI191" s="4">
        <v>28.540579140789902</v>
      </c>
      <c r="AJ191" s="4">
        <f t="shared" si="59"/>
        <v>301.69057914078985</v>
      </c>
      <c r="AK191" s="8">
        <f t="shared" si="52"/>
        <v>0.20753696788787934</v>
      </c>
      <c r="AL191" s="8">
        <f t="shared" si="53"/>
        <v>451.38133172662583</v>
      </c>
      <c r="AM191" s="8">
        <f t="shared" si="54"/>
        <v>1.5351201093074121</v>
      </c>
      <c r="AN191" s="8">
        <f t="shared" si="55"/>
        <v>132.83850293494572</v>
      </c>
      <c r="AO191" s="22">
        <f t="shared" si="56"/>
        <v>9.2488079710957641E-3</v>
      </c>
      <c r="AP191" s="22">
        <f t="shared" si="57"/>
        <v>9.175513092635805E-2</v>
      </c>
      <c r="AQ191" s="19">
        <f t="shared" si="60"/>
        <v>9.175513092635805E-2</v>
      </c>
      <c r="AX191">
        <v>0.19433807558906166</v>
      </c>
      <c r="AY191">
        <v>65.922413793103459</v>
      </c>
      <c r="AZ191">
        <v>2.7467672413793109</v>
      </c>
      <c r="BA191">
        <v>2.224881465517242</v>
      </c>
      <c r="BB191">
        <v>7.9913793103448265</v>
      </c>
      <c r="BC191">
        <v>0.33297413793103442</v>
      </c>
      <c r="BD191">
        <v>1.8919073275862075</v>
      </c>
      <c r="BE191">
        <v>0.18919073275862075</v>
      </c>
      <c r="BF191">
        <v>0</v>
      </c>
      <c r="BG191">
        <v>25.57</v>
      </c>
      <c r="BH191">
        <v>0.43633724901561555</v>
      </c>
      <c r="BI191">
        <v>3.2769362608893369</v>
      </c>
      <c r="BJ191">
        <v>2.1712979664652745</v>
      </c>
      <c r="BK191">
        <v>0.51370589827548729</v>
      </c>
      <c r="BL191">
        <v>1.4269608285430203E-3</v>
      </c>
      <c r="BP191" s="51">
        <f t="shared" si="61"/>
        <v>0.43646792269642165</v>
      </c>
      <c r="BQ191" s="51">
        <f t="shared" si="62"/>
        <v>7.5676293103448297E-2</v>
      </c>
      <c r="BR191" s="51">
        <f t="shared" si="63"/>
        <v>0.51926336583526977</v>
      </c>
      <c r="BS191" s="51">
        <f t="shared" si="64"/>
        <v>0.55289251830252106</v>
      </c>
      <c r="BT191" s="51">
        <f t="shared" si="65"/>
        <v>1.442398238431305E-3</v>
      </c>
      <c r="BU191" s="51">
        <f t="shared" si="65"/>
        <v>1.5358125508403363E-3</v>
      </c>
    </row>
    <row r="192" spans="1:73" x14ac:dyDescent="0.25">
      <c r="A192" s="21">
        <v>43734.447916666664</v>
      </c>
      <c r="B192" s="17">
        <v>294072</v>
      </c>
      <c r="C192" s="17">
        <v>13.46</v>
      </c>
      <c r="D192" s="17">
        <v>28.41</v>
      </c>
      <c r="E192" s="17">
        <v>720.4</v>
      </c>
      <c r="F192" s="17">
        <v>100.8</v>
      </c>
      <c r="G192" s="17">
        <v>-99.4</v>
      </c>
      <c r="H192" s="17">
        <v>-5.7359999999999998</v>
      </c>
      <c r="I192" s="17">
        <v>31.16</v>
      </c>
      <c r="J192" s="17">
        <v>304.3</v>
      </c>
      <c r="K192" s="17">
        <v>619.6</v>
      </c>
      <c r="L192" s="17">
        <v>-93.6</v>
      </c>
      <c r="M192" s="17">
        <v>0.14000000000000001</v>
      </c>
      <c r="N192" s="50">
        <v>621.1</v>
      </c>
      <c r="O192" s="17">
        <v>95.1</v>
      </c>
      <c r="P192" s="17">
        <v>526</v>
      </c>
      <c r="Q192" s="17">
        <v>386.8</v>
      </c>
      <c r="R192" s="17">
        <v>480.5</v>
      </c>
      <c r="S192" s="17">
        <v>24.81</v>
      </c>
      <c r="T192" s="17">
        <v>70.45</v>
      </c>
      <c r="U192" s="17">
        <v>0.35</v>
      </c>
      <c r="V192" s="17">
        <v>184.5</v>
      </c>
      <c r="W192" s="17">
        <v>27.2</v>
      </c>
      <c r="X192" s="17">
        <v>0.69499999999999995</v>
      </c>
      <c r="Y192" s="17">
        <v>6.9522060000000003</v>
      </c>
      <c r="Z192" s="7">
        <f t="shared" si="44"/>
        <v>26.004999999999999</v>
      </c>
      <c r="AA192" s="7">
        <f t="shared" si="58"/>
        <v>299.15499999999997</v>
      </c>
      <c r="AB192" s="2">
        <f t="shared" si="45"/>
        <v>583.524</v>
      </c>
      <c r="AC192" s="42">
        <f t="shared" si="46"/>
        <v>3.7752788712835379</v>
      </c>
      <c r="AD192" s="42">
        <f t="shared" si="47"/>
        <v>2.6596839648192527</v>
      </c>
      <c r="AE192" s="42">
        <f t="shared" si="48"/>
        <v>0.87543917285345507</v>
      </c>
      <c r="AF192" s="42">
        <f t="shared" si="49"/>
        <v>397.5521426451898</v>
      </c>
      <c r="AG192" s="42">
        <f t="shared" si="50"/>
        <v>381.65005693938218</v>
      </c>
      <c r="AH192" s="6">
        <f t="shared" si="51"/>
        <v>371.32799999999997</v>
      </c>
      <c r="AI192" s="4">
        <v>27.779002391989302</v>
      </c>
      <c r="AJ192" s="4">
        <f t="shared" si="59"/>
        <v>300.92900239198929</v>
      </c>
      <c r="AK192" s="8">
        <f t="shared" si="52"/>
        <v>0.20844494301211683</v>
      </c>
      <c r="AL192" s="8">
        <f t="shared" si="53"/>
        <v>446.72442846969358</v>
      </c>
      <c r="AM192" s="8">
        <f t="shared" si="54"/>
        <v>1.4732775960422395</v>
      </c>
      <c r="AN192" s="8">
        <f t="shared" si="55"/>
        <v>76.13410914118036</v>
      </c>
      <c r="AO192" s="22">
        <f t="shared" si="56"/>
        <v>9.8424220167937018E-3</v>
      </c>
      <c r="AP192" s="22">
        <f t="shared" si="57"/>
        <v>9.7644228705548536E-2</v>
      </c>
      <c r="AQ192" s="19">
        <f t="shared" si="60"/>
        <v>9.7644228705548536E-2</v>
      </c>
      <c r="AX192">
        <v>0.19875014066509239</v>
      </c>
      <c r="AY192">
        <v>62.103448275862071</v>
      </c>
      <c r="AZ192">
        <v>2.5876436781609198</v>
      </c>
      <c r="BA192">
        <v>2.0959913793103451</v>
      </c>
      <c r="BB192">
        <v>8.0775862068965516</v>
      </c>
      <c r="BC192">
        <v>0.33656609195402298</v>
      </c>
      <c r="BD192">
        <v>1.7594252873563221</v>
      </c>
      <c r="BE192">
        <v>0.17594252873563221</v>
      </c>
      <c r="BF192">
        <v>0</v>
      </c>
      <c r="BG192">
        <v>26.004999999999999</v>
      </c>
      <c r="BH192">
        <v>0.40188957146175114</v>
      </c>
      <c r="BI192">
        <v>3.3624334927922184</v>
      </c>
      <c r="BJ192">
        <v>2.3688343956721178</v>
      </c>
      <c r="BK192">
        <v>0.48029932058672098</v>
      </c>
      <c r="BL192">
        <v>1.3341647794075583E-3</v>
      </c>
      <c r="BP192" s="51">
        <f t="shared" si="61"/>
        <v>0.40200992879933573</v>
      </c>
      <c r="BQ192" s="51">
        <f t="shared" si="62"/>
        <v>7.0377011494252892E-2</v>
      </c>
      <c r="BR192" s="51">
        <f t="shared" si="63"/>
        <v>0.48501691647881306</v>
      </c>
      <c r="BS192" s="51">
        <f t="shared" si="64"/>
        <v>0.51654607106122274</v>
      </c>
      <c r="BT192" s="51">
        <f t="shared" si="65"/>
        <v>1.3472692124411473E-3</v>
      </c>
      <c r="BU192" s="51">
        <f t="shared" si="65"/>
        <v>1.4348501973922853E-3</v>
      </c>
    </row>
    <row r="193" spans="1:73" x14ac:dyDescent="0.25">
      <c r="A193" s="21">
        <v>43734.447916666664</v>
      </c>
      <c r="B193" s="17">
        <v>294073</v>
      </c>
      <c r="C193" s="17">
        <v>13.46</v>
      </c>
      <c r="D193" s="17">
        <v>28.42</v>
      </c>
      <c r="E193" s="17">
        <v>471.1</v>
      </c>
      <c r="F193" s="17">
        <v>58.42</v>
      </c>
      <c r="G193" s="17">
        <v>-100.3</v>
      </c>
      <c r="H193" s="17">
        <v>-8.57</v>
      </c>
      <c r="I193" s="17">
        <v>31.19</v>
      </c>
      <c r="J193" s="17">
        <v>304.3</v>
      </c>
      <c r="K193" s="17">
        <v>412.6</v>
      </c>
      <c r="L193" s="17">
        <v>-91.7</v>
      </c>
      <c r="M193" s="17">
        <v>0.124</v>
      </c>
      <c r="N193" s="50">
        <v>370.8</v>
      </c>
      <c r="O193" s="17">
        <v>49.84</v>
      </c>
      <c r="P193" s="17">
        <v>320.89999999999998</v>
      </c>
      <c r="Q193" s="17">
        <v>386.2</v>
      </c>
      <c r="R193" s="17">
        <v>477.9</v>
      </c>
      <c r="S193" s="17">
        <v>24.83</v>
      </c>
      <c r="T193" s="17">
        <v>68.12</v>
      </c>
      <c r="U193" s="17">
        <v>0.315</v>
      </c>
      <c r="V193" s="17">
        <v>160</v>
      </c>
      <c r="W193" s="17">
        <v>26.55</v>
      </c>
      <c r="X193" s="17">
        <v>0.45100000000000001</v>
      </c>
      <c r="Y193" s="17">
        <v>4.5073689999999997</v>
      </c>
      <c r="Z193" s="7">
        <f t="shared" si="44"/>
        <v>25.689999999999998</v>
      </c>
      <c r="AA193" s="7">
        <f t="shared" si="58"/>
        <v>298.83999999999997</v>
      </c>
      <c r="AB193" s="2">
        <f t="shared" si="45"/>
        <v>381.59100000000007</v>
      </c>
      <c r="AC193" s="42">
        <f t="shared" si="46"/>
        <v>3.6035200772977212</v>
      </c>
      <c r="AD193" s="42">
        <f t="shared" si="47"/>
        <v>2.454717876655208</v>
      </c>
      <c r="AE193" s="42">
        <f t="shared" si="48"/>
        <v>0.86558741911560189</v>
      </c>
      <c r="AF193" s="42">
        <f t="shared" si="49"/>
        <v>391.42531107775636</v>
      </c>
      <c r="AG193" s="42">
        <f t="shared" si="50"/>
        <v>375.7682986346461</v>
      </c>
      <c r="AH193" s="6">
        <f t="shared" si="51"/>
        <v>370.75199999999995</v>
      </c>
      <c r="AI193" s="4">
        <v>27.033867890523901</v>
      </c>
      <c r="AJ193" s="4">
        <f t="shared" si="59"/>
        <v>300.18386789052386</v>
      </c>
      <c r="AK193" s="8">
        <f t="shared" si="52"/>
        <v>0.20778717987850276</v>
      </c>
      <c r="AL193" s="8">
        <f t="shared" si="53"/>
        <v>442.25362684231408</v>
      </c>
      <c r="AM193" s="8">
        <f t="shared" si="54"/>
        <v>1.3976738487572844</v>
      </c>
      <c r="AN193" s="8">
        <f t="shared" si="55"/>
        <v>54.714558767205631</v>
      </c>
      <c r="AO193" s="22">
        <f t="shared" si="56"/>
        <v>5.818390588113535E-3</v>
      </c>
      <c r="AP193" s="22">
        <f t="shared" si="57"/>
        <v>5.7722810535312287E-2</v>
      </c>
      <c r="AQ193" s="19">
        <f t="shared" si="60"/>
        <v>5.7722810535312287E-2</v>
      </c>
      <c r="AX193">
        <v>0.19554687805425533</v>
      </c>
      <c r="AY193">
        <v>40.612068965517246</v>
      </c>
      <c r="AZ193">
        <v>1.6921695402298853</v>
      </c>
      <c r="BA193">
        <v>1.3706573275862073</v>
      </c>
      <c r="BB193">
        <v>7.9051724137931023</v>
      </c>
      <c r="BC193">
        <v>0.32938218390804591</v>
      </c>
      <c r="BD193">
        <v>1.0412751436781613</v>
      </c>
      <c r="BE193">
        <v>0.10412751436781614</v>
      </c>
      <c r="BF193">
        <v>0</v>
      </c>
      <c r="BG193">
        <v>25.689999999999998</v>
      </c>
      <c r="BH193">
        <v>0.36170061431557604</v>
      </c>
      <c r="BI193">
        <v>3.3003302711349223</v>
      </c>
      <c r="BJ193">
        <v>2.2481849806971095</v>
      </c>
      <c r="BK193">
        <v>0.2884421705422674</v>
      </c>
      <c r="BL193">
        <v>8.0122825150629828E-4</v>
      </c>
      <c r="BP193" s="51">
        <f t="shared" si="61"/>
        <v>0.36180893591940216</v>
      </c>
      <c r="BQ193" s="51">
        <f t="shared" si="62"/>
        <v>4.1651005747126456E-2</v>
      </c>
      <c r="BR193" s="51">
        <f t="shared" si="63"/>
        <v>0.29103012443968374</v>
      </c>
      <c r="BS193" s="51">
        <f t="shared" si="64"/>
        <v>0.30965280906620679</v>
      </c>
      <c r="BT193" s="51">
        <f t="shared" si="65"/>
        <v>8.084170123324549E-4</v>
      </c>
      <c r="BU193" s="51">
        <f t="shared" si="65"/>
        <v>8.6014669185057434E-4</v>
      </c>
    </row>
    <row r="194" spans="1:73" x14ac:dyDescent="0.25">
      <c r="A194" s="21">
        <v>43734.447916666664</v>
      </c>
      <c r="B194" s="17">
        <v>294074</v>
      </c>
      <c r="C194" s="17">
        <v>13.47</v>
      </c>
      <c r="D194" s="17">
        <v>28.42</v>
      </c>
      <c r="E194" s="17">
        <v>504.1</v>
      </c>
      <c r="F194" s="17">
        <v>63.9</v>
      </c>
      <c r="G194" s="17">
        <v>-100.8</v>
      </c>
      <c r="H194" s="17">
        <v>-10.02</v>
      </c>
      <c r="I194" s="17">
        <v>31.22</v>
      </c>
      <c r="J194" s="17">
        <v>304.39999999999998</v>
      </c>
      <c r="K194" s="17">
        <v>440.2</v>
      </c>
      <c r="L194" s="17">
        <v>-90.7</v>
      </c>
      <c r="M194" s="17">
        <v>0.127</v>
      </c>
      <c r="N194" s="50">
        <v>403.4</v>
      </c>
      <c r="O194" s="17">
        <v>53.88</v>
      </c>
      <c r="P194" s="17">
        <v>349.5</v>
      </c>
      <c r="Q194" s="17">
        <v>385.9</v>
      </c>
      <c r="R194" s="17">
        <v>476.6</v>
      </c>
      <c r="S194" s="17">
        <v>24.87</v>
      </c>
      <c r="T194" s="17">
        <v>68.91</v>
      </c>
      <c r="U194" s="17">
        <v>0.29499999999999998</v>
      </c>
      <c r="V194" s="17">
        <v>303</v>
      </c>
      <c r="W194" s="17">
        <v>27.3</v>
      </c>
      <c r="X194" s="17">
        <v>0.48599999999999999</v>
      </c>
      <c r="Y194" s="17">
        <v>4.8648670000000003</v>
      </c>
      <c r="Z194" s="7">
        <f t="shared" si="44"/>
        <v>26.085000000000001</v>
      </c>
      <c r="AA194" s="7">
        <f t="shared" si="58"/>
        <v>299.23499999999996</v>
      </c>
      <c r="AB194" s="2">
        <f t="shared" si="45"/>
        <v>408.32100000000003</v>
      </c>
      <c r="AC194" s="42">
        <f t="shared" si="46"/>
        <v>3.4848761412823759</v>
      </c>
      <c r="AD194" s="42">
        <f t="shared" si="47"/>
        <v>2.401428148957685</v>
      </c>
      <c r="AE194" s="42">
        <f t="shared" si="48"/>
        <v>0.86271197744652917</v>
      </c>
      <c r="AF194" s="42">
        <f t="shared" si="49"/>
        <v>392.19174120921753</v>
      </c>
      <c r="AG194" s="42">
        <f t="shared" si="50"/>
        <v>376.50407156084879</v>
      </c>
      <c r="AH194" s="6">
        <f t="shared" si="51"/>
        <v>370.46399999999994</v>
      </c>
      <c r="AI194" s="4">
        <v>26.557891444711199</v>
      </c>
      <c r="AJ194" s="4">
        <f t="shared" si="59"/>
        <v>299.70789144471115</v>
      </c>
      <c r="AK194" s="8">
        <f t="shared" si="52"/>
        <v>0.20861221471298624</v>
      </c>
      <c r="AL194" s="8">
        <f t="shared" si="53"/>
        <v>439.29290225557889</v>
      </c>
      <c r="AM194" s="8">
        <f t="shared" si="54"/>
        <v>1.3525756679387664</v>
      </c>
      <c r="AN194" s="8">
        <f t="shared" si="55"/>
        <v>18.63217317911046</v>
      </c>
      <c r="AO194" s="22">
        <f t="shared" si="56"/>
        <v>7.3103855979276796E-3</v>
      </c>
      <c r="AP194" s="22">
        <f t="shared" si="57"/>
        <v>7.2524523133822474E-2</v>
      </c>
      <c r="AQ194" s="19">
        <f t="shared" si="60"/>
        <v>7.2524523133822474E-2</v>
      </c>
      <c r="AX194">
        <v>0.19957066330353307</v>
      </c>
      <c r="AY194">
        <v>43.456896551724142</v>
      </c>
      <c r="AZ194">
        <v>1.8107040229885059</v>
      </c>
      <c r="BA194">
        <v>1.4666702586206899</v>
      </c>
      <c r="BB194">
        <v>7.8189655172413834</v>
      </c>
      <c r="BC194">
        <v>0.32579022988505763</v>
      </c>
      <c r="BD194">
        <v>1.1408800287356322</v>
      </c>
      <c r="BE194">
        <v>0.11408800287356323</v>
      </c>
      <c r="BF194">
        <v>0</v>
      </c>
      <c r="BG194">
        <v>26.085000000000001</v>
      </c>
      <c r="BH194">
        <v>0.33873549594633312</v>
      </c>
      <c r="BI194">
        <v>3.3783669708221682</v>
      </c>
      <c r="BJ194">
        <v>2.328032679593556</v>
      </c>
      <c r="BK194">
        <v>0.31629330961716662</v>
      </c>
      <c r="BL194">
        <v>8.785925267143518E-4</v>
      </c>
      <c r="BP194" s="51">
        <f t="shared" si="61"/>
        <v>0.33883693998801157</v>
      </c>
      <c r="BQ194" s="51">
        <f t="shared" si="62"/>
        <v>4.5635201149425292E-2</v>
      </c>
      <c r="BR194" s="51">
        <f t="shared" si="63"/>
        <v>0.3189148155929632</v>
      </c>
      <c r="BS194" s="51">
        <f t="shared" si="64"/>
        <v>0.33945798891048035</v>
      </c>
      <c r="BT194" s="51">
        <f t="shared" si="65"/>
        <v>8.8587448775823109E-4</v>
      </c>
      <c r="BU194" s="51">
        <f t="shared" si="65"/>
        <v>9.429388580846676E-4</v>
      </c>
    </row>
    <row r="195" spans="1:73" x14ac:dyDescent="0.25">
      <c r="A195" s="21">
        <v>43734.447916666664</v>
      </c>
      <c r="B195" s="17">
        <v>294075</v>
      </c>
      <c r="C195" s="17">
        <v>13.46</v>
      </c>
      <c r="D195" s="17">
        <v>28.43</v>
      </c>
      <c r="E195" s="17">
        <v>405.3</v>
      </c>
      <c r="F195" s="17">
        <v>47.63</v>
      </c>
      <c r="G195" s="17">
        <v>-102.6</v>
      </c>
      <c r="H195" s="17">
        <v>-13.98</v>
      </c>
      <c r="I195" s="17">
        <v>31.25</v>
      </c>
      <c r="J195" s="17">
        <v>304.39999999999998</v>
      </c>
      <c r="K195" s="17">
        <v>357.7</v>
      </c>
      <c r="L195" s="17">
        <v>-88.6</v>
      </c>
      <c r="M195" s="17">
        <v>0.11700000000000001</v>
      </c>
      <c r="N195" s="50">
        <v>302.7</v>
      </c>
      <c r="O195" s="17">
        <v>33.65</v>
      </c>
      <c r="P195" s="17">
        <v>269</v>
      </c>
      <c r="Q195" s="17">
        <v>384.2</v>
      </c>
      <c r="R195" s="17">
        <v>472.8</v>
      </c>
      <c r="S195" s="17">
        <v>24.91</v>
      </c>
      <c r="T195" s="17">
        <v>67.25</v>
      </c>
      <c r="U195" s="17">
        <v>0.22</v>
      </c>
      <c r="V195" s="17">
        <v>187</v>
      </c>
      <c r="W195" s="17">
        <v>26.5</v>
      </c>
      <c r="X195" s="17">
        <v>0.38900000000000001</v>
      </c>
      <c r="Y195" s="17">
        <v>3.891111</v>
      </c>
      <c r="Z195" s="7">
        <f t="shared" si="44"/>
        <v>25.704999999999998</v>
      </c>
      <c r="AA195" s="7">
        <f t="shared" si="58"/>
        <v>298.85499999999996</v>
      </c>
      <c r="AB195" s="2">
        <f t="shared" si="45"/>
        <v>328.29300000000001</v>
      </c>
      <c r="AC195" s="42">
        <f t="shared" si="46"/>
        <v>3.4978995509483495</v>
      </c>
      <c r="AD195" s="42">
        <f t="shared" si="47"/>
        <v>2.352337448012765</v>
      </c>
      <c r="AE195" s="42">
        <f t="shared" si="48"/>
        <v>0.8603239986313197</v>
      </c>
      <c r="AF195" s="42">
        <f t="shared" si="49"/>
        <v>389.1232686554614</v>
      </c>
      <c r="AG195" s="42">
        <f t="shared" si="50"/>
        <v>373.55833790924294</v>
      </c>
      <c r="AH195" s="6">
        <f t="shared" si="51"/>
        <v>368.83199999999999</v>
      </c>
      <c r="AI195" s="4">
        <v>26.5792236781265</v>
      </c>
      <c r="AJ195" s="4">
        <f t="shared" si="59"/>
        <v>299.72922367812646</v>
      </c>
      <c r="AK195" s="8">
        <f t="shared" si="52"/>
        <v>0.20781847051040708</v>
      </c>
      <c r="AL195" s="8">
        <f t="shared" si="53"/>
        <v>439.4989096275674</v>
      </c>
      <c r="AM195" s="8">
        <f t="shared" si="54"/>
        <v>1.1680512617175671</v>
      </c>
      <c r="AN195" s="8">
        <f t="shared" si="55"/>
        <v>29.745751986645484</v>
      </c>
      <c r="AO195" s="22">
        <f t="shared" si="56"/>
        <v>5.1919638952830768E-3</v>
      </c>
      <c r="AP195" s="22">
        <f t="shared" si="57"/>
        <v>5.1508186618797511E-2</v>
      </c>
      <c r="AQ195" s="19">
        <f t="shared" si="60"/>
        <v>5.1508186618797511E-2</v>
      </c>
      <c r="AX195">
        <v>0.19569842248616001</v>
      </c>
      <c r="AY195">
        <v>34.939655172413794</v>
      </c>
      <c r="AZ195">
        <v>1.4558189655172413</v>
      </c>
      <c r="BA195">
        <v>1.1792133620689655</v>
      </c>
      <c r="BB195">
        <v>7.6379310344827607</v>
      </c>
      <c r="BC195">
        <v>0.31824712643678171</v>
      </c>
      <c r="BD195">
        <v>0.86096623563218388</v>
      </c>
      <c r="BE195">
        <v>8.60966235632184E-2</v>
      </c>
      <c r="BF195">
        <v>0</v>
      </c>
      <c r="BG195">
        <v>25.704999999999998</v>
      </c>
      <c r="BH195">
        <v>0.25261630206167213</v>
      </c>
      <c r="BI195">
        <v>3.3032647332085894</v>
      </c>
      <c r="BJ195">
        <v>2.2214455330827763</v>
      </c>
      <c r="BK195">
        <v>0.23946041219496975</v>
      </c>
      <c r="BL195">
        <v>6.6516781165269377E-4</v>
      </c>
      <c r="BP195" s="51">
        <f t="shared" si="61"/>
        <v>0.25269195524529675</v>
      </c>
      <c r="BQ195" s="51">
        <f t="shared" si="62"/>
        <v>3.4438649425287356E-2</v>
      </c>
      <c r="BR195" s="51">
        <f t="shared" si="63"/>
        <v>0.24097037015861847</v>
      </c>
      <c r="BS195" s="51">
        <f t="shared" si="64"/>
        <v>0.25647211341485804</v>
      </c>
      <c r="BT195" s="51">
        <f t="shared" si="65"/>
        <v>6.693621393294957E-4</v>
      </c>
      <c r="BU195" s="51">
        <f t="shared" si="65"/>
        <v>7.1242253726349453E-4</v>
      </c>
    </row>
    <row r="196" spans="1:73" x14ac:dyDescent="0.25">
      <c r="A196" s="21">
        <v>43734.447916666664</v>
      </c>
      <c r="B196" s="17">
        <v>294076</v>
      </c>
      <c r="C196" s="17">
        <v>13.44</v>
      </c>
      <c r="D196" s="17">
        <v>28.44</v>
      </c>
      <c r="E196" s="17">
        <v>409.8</v>
      </c>
      <c r="F196" s="17">
        <v>48.21</v>
      </c>
      <c r="G196" s="17">
        <v>-102.2</v>
      </c>
      <c r="H196" s="17">
        <v>-14.98</v>
      </c>
      <c r="I196" s="17">
        <v>31.27</v>
      </c>
      <c r="J196" s="17">
        <v>304.39999999999998</v>
      </c>
      <c r="K196" s="17">
        <v>361.6</v>
      </c>
      <c r="L196" s="17">
        <v>-87.2</v>
      </c>
      <c r="M196" s="17">
        <v>0.11799999999999999</v>
      </c>
      <c r="N196" s="50">
        <v>307.60000000000002</v>
      </c>
      <c r="O196" s="17">
        <v>33.24</v>
      </c>
      <c r="P196" s="17">
        <v>274.39999999999998</v>
      </c>
      <c r="Q196" s="17">
        <v>384.8</v>
      </c>
      <c r="R196" s="17">
        <v>472</v>
      </c>
      <c r="S196" s="17">
        <v>24.94</v>
      </c>
      <c r="T196" s="17">
        <v>65.2</v>
      </c>
      <c r="U196" s="17">
        <v>0.46</v>
      </c>
      <c r="V196" s="17">
        <v>197</v>
      </c>
      <c r="W196" s="17">
        <v>26.7</v>
      </c>
      <c r="X196" s="17">
        <v>0.39600000000000002</v>
      </c>
      <c r="Y196" s="17">
        <v>3.962761</v>
      </c>
      <c r="Z196" s="7">
        <f t="shared" si="44"/>
        <v>25.82</v>
      </c>
      <c r="AA196" s="7">
        <f t="shared" si="58"/>
        <v>298.96999999999997</v>
      </c>
      <c r="AB196" s="2">
        <f t="shared" si="45"/>
        <v>331.93800000000005</v>
      </c>
      <c r="AC196" s="42">
        <f t="shared" si="46"/>
        <v>3.4283575564591771</v>
      </c>
      <c r="AD196" s="42">
        <f t="shared" si="47"/>
        <v>2.2352891268113835</v>
      </c>
      <c r="AE196" s="42">
        <f t="shared" si="48"/>
        <v>0.85402074128865446</v>
      </c>
      <c r="AF196" s="42">
        <f t="shared" si="49"/>
        <v>386.86721140177934</v>
      </c>
      <c r="AG196" s="42">
        <f t="shared" si="50"/>
        <v>371.39252294570815</v>
      </c>
      <c r="AH196" s="6">
        <f t="shared" si="51"/>
        <v>369.40800000000002</v>
      </c>
      <c r="AI196" s="4">
        <v>26.282148253046699</v>
      </c>
      <c r="AJ196" s="4">
        <f t="shared" si="59"/>
        <v>299.43214825304665</v>
      </c>
      <c r="AK196" s="8">
        <f t="shared" si="52"/>
        <v>0.20805846972459713</v>
      </c>
      <c r="AL196" s="8">
        <f t="shared" si="53"/>
        <v>437.67625822954597</v>
      </c>
      <c r="AM196" s="8">
        <f t="shared" si="54"/>
        <v>1.6889993339252682</v>
      </c>
      <c r="AN196" s="8">
        <f t="shared" si="55"/>
        <v>22.737948507450565</v>
      </c>
      <c r="AO196" s="22">
        <f t="shared" si="56"/>
        <v>5.4893247074682223E-3</v>
      </c>
      <c r="AP196" s="22">
        <f t="shared" si="57"/>
        <v>5.445822951510209E-2</v>
      </c>
      <c r="AQ196" s="19">
        <f t="shared" si="60"/>
        <v>5.445822951510209E-2</v>
      </c>
      <c r="AX196">
        <v>0.19686355139434455</v>
      </c>
      <c r="AY196">
        <v>35.327586206896555</v>
      </c>
      <c r="AZ196">
        <v>1.4719827586206897</v>
      </c>
      <c r="BA196">
        <v>1.1923060344827587</v>
      </c>
      <c r="BB196">
        <v>7.5172413793103443</v>
      </c>
      <c r="BC196">
        <v>0.31321839080459768</v>
      </c>
      <c r="BD196">
        <v>0.87908764367816106</v>
      </c>
      <c r="BE196">
        <v>8.7908764367816111E-2</v>
      </c>
      <c r="BF196">
        <v>0</v>
      </c>
      <c r="BG196">
        <v>25.82</v>
      </c>
      <c r="BH196">
        <v>0.52819772249258723</v>
      </c>
      <c r="BI196">
        <v>3.3258379327951606</v>
      </c>
      <c r="BJ196">
        <v>2.1684463321824445</v>
      </c>
      <c r="BK196">
        <v>0.24922673002132451</v>
      </c>
      <c r="BL196">
        <v>6.922964722814569E-4</v>
      </c>
      <c r="BP196" s="51">
        <f t="shared" si="61"/>
        <v>0.52835590642198416</v>
      </c>
      <c r="BQ196" s="51">
        <f t="shared" si="62"/>
        <v>3.5163505747126442E-2</v>
      </c>
      <c r="BR196" s="51">
        <f t="shared" si="63"/>
        <v>0.25244562863722236</v>
      </c>
      <c r="BS196" s="51">
        <f t="shared" si="64"/>
        <v>0.26804226547164522</v>
      </c>
      <c r="BT196" s="51">
        <f t="shared" si="65"/>
        <v>7.0123785732561768E-4</v>
      </c>
      <c r="BU196" s="51">
        <f t="shared" si="65"/>
        <v>7.4456184853234793E-4</v>
      </c>
    </row>
    <row r="197" spans="1:73" x14ac:dyDescent="0.25">
      <c r="A197" s="21">
        <v>43734.448611111111</v>
      </c>
      <c r="B197" s="17">
        <v>294077</v>
      </c>
      <c r="C197" s="17">
        <v>13.43</v>
      </c>
      <c r="D197" s="17">
        <v>28.44</v>
      </c>
      <c r="E197" s="17">
        <v>442</v>
      </c>
      <c r="F197" s="17">
        <v>53.85</v>
      </c>
      <c r="G197" s="17">
        <v>-102</v>
      </c>
      <c r="H197" s="17">
        <v>-14.59</v>
      </c>
      <c r="I197" s="17">
        <v>31.31</v>
      </c>
      <c r="J197" s="17">
        <v>304.5</v>
      </c>
      <c r="K197" s="17">
        <v>388.1</v>
      </c>
      <c r="L197" s="17">
        <v>-87.4</v>
      </c>
      <c r="M197" s="17">
        <v>0.121</v>
      </c>
      <c r="N197" s="50">
        <v>340</v>
      </c>
      <c r="O197" s="17">
        <v>39.26</v>
      </c>
      <c r="P197" s="17">
        <v>300.7</v>
      </c>
      <c r="Q197" s="17">
        <v>385.1</v>
      </c>
      <c r="R197" s="17">
        <v>472.6</v>
      </c>
      <c r="S197" s="17">
        <v>24.97</v>
      </c>
      <c r="T197" s="17">
        <v>66.36</v>
      </c>
      <c r="U197" s="17">
        <v>0.46</v>
      </c>
      <c r="V197" s="17">
        <v>79.5</v>
      </c>
      <c r="W197" s="17">
        <v>26.4</v>
      </c>
      <c r="X197" s="17">
        <v>0.435</v>
      </c>
      <c r="Y197" s="17">
        <v>4.3525790000000004</v>
      </c>
      <c r="Z197" s="7">
        <f t="shared" si="44"/>
        <v>25.684999999999999</v>
      </c>
      <c r="AA197" s="7">
        <f t="shared" si="58"/>
        <v>298.83499999999998</v>
      </c>
      <c r="AB197" s="2">
        <f t="shared" si="45"/>
        <v>358.02000000000004</v>
      </c>
      <c r="AC197" s="42">
        <f t="shared" si="46"/>
        <v>3.6760074086322048</v>
      </c>
      <c r="AD197" s="42">
        <f t="shared" si="47"/>
        <v>2.4393985163683309</v>
      </c>
      <c r="AE197" s="42">
        <f t="shared" si="48"/>
        <v>0.86481493669765297</v>
      </c>
      <c r="AF197" s="42">
        <f t="shared" si="49"/>
        <v>391.04981628901322</v>
      </c>
      <c r="AG197" s="42">
        <f t="shared" si="50"/>
        <v>375.40782363745268</v>
      </c>
      <c r="AH197" s="6">
        <f t="shared" si="51"/>
        <v>369.69600000000003</v>
      </c>
      <c r="AI197" s="4">
        <v>27.338760274205701</v>
      </c>
      <c r="AJ197" s="4">
        <f t="shared" si="59"/>
        <v>300.48876027420567</v>
      </c>
      <c r="AK197" s="8">
        <f t="shared" si="52"/>
        <v>0.20777675036588722</v>
      </c>
      <c r="AL197" s="8">
        <f t="shared" si="53"/>
        <v>444.09980069114476</v>
      </c>
      <c r="AM197" s="8">
        <f t="shared" si="54"/>
        <v>1.6889993339252682</v>
      </c>
      <c r="AN197" s="8">
        <f t="shared" si="55"/>
        <v>81.36591604676785</v>
      </c>
      <c r="AO197" s="22">
        <f t="shared" si="56"/>
        <v>4.6080156627195303E-3</v>
      </c>
      <c r="AP197" s="22">
        <f t="shared" si="57"/>
        <v>4.5714980975374957E-2</v>
      </c>
      <c r="AQ197" s="19">
        <f t="shared" si="60"/>
        <v>4.5714980975374957E-2</v>
      </c>
      <c r="AX197">
        <v>0.19549638520463139</v>
      </c>
      <c r="AY197">
        <v>38.103448275862071</v>
      </c>
      <c r="AZ197">
        <v>1.5876436781609196</v>
      </c>
      <c r="BA197">
        <v>1.285991379310345</v>
      </c>
      <c r="BB197">
        <v>7.5431034482758621</v>
      </c>
      <c r="BC197">
        <v>0.31429597701149425</v>
      </c>
      <c r="BD197">
        <v>0.97169540229885076</v>
      </c>
      <c r="BE197">
        <v>9.7169540229885082E-2</v>
      </c>
      <c r="BF197">
        <v>0</v>
      </c>
      <c r="BG197">
        <v>25.684999999999999</v>
      </c>
      <c r="BH197">
        <v>0.52819772249258723</v>
      </c>
      <c r="BI197">
        <v>3.2993526221880365</v>
      </c>
      <c r="BJ197">
        <v>2.189450400083981</v>
      </c>
      <c r="BK197">
        <v>0.27239794122280092</v>
      </c>
      <c r="BL197">
        <v>7.5666094784111358E-4</v>
      </c>
      <c r="BP197" s="51">
        <f t="shared" si="61"/>
        <v>0.52835590642198416</v>
      </c>
      <c r="BQ197" s="51">
        <f t="shared" si="62"/>
        <v>3.8867816091954034E-2</v>
      </c>
      <c r="BR197" s="51">
        <f t="shared" si="63"/>
        <v>0.27593316241247012</v>
      </c>
      <c r="BS197" s="51">
        <f t="shared" si="64"/>
        <v>0.29313971057055099</v>
      </c>
      <c r="BT197" s="51">
        <f t="shared" si="65"/>
        <v>7.6648100670130591E-4</v>
      </c>
      <c r="BU197" s="51">
        <f t="shared" si="65"/>
        <v>8.1427697380708614E-4</v>
      </c>
    </row>
    <row r="198" spans="1:73" x14ac:dyDescent="0.25">
      <c r="A198" s="21">
        <v>43734.448611111111</v>
      </c>
      <c r="B198" s="17">
        <v>294078</v>
      </c>
      <c r="C198" s="17">
        <v>13.43</v>
      </c>
      <c r="D198" s="17">
        <v>28.45</v>
      </c>
      <c r="E198" s="17">
        <v>571.70000000000005</v>
      </c>
      <c r="F198" s="17">
        <v>75.53</v>
      </c>
      <c r="G198" s="17">
        <v>-101.8</v>
      </c>
      <c r="H198" s="17">
        <v>-13.63</v>
      </c>
      <c r="I198" s="17">
        <v>31.33</v>
      </c>
      <c r="J198" s="17">
        <v>304.5</v>
      </c>
      <c r="K198" s="17">
        <v>496.2</v>
      </c>
      <c r="L198" s="17">
        <v>-88.2</v>
      </c>
      <c r="M198" s="17">
        <v>0.13200000000000001</v>
      </c>
      <c r="N198" s="50">
        <v>469.9</v>
      </c>
      <c r="O198" s="17">
        <v>61.9</v>
      </c>
      <c r="P198" s="17">
        <v>408</v>
      </c>
      <c r="Q198" s="17">
        <v>385.5</v>
      </c>
      <c r="R198" s="17">
        <v>473.7</v>
      </c>
      <c r="S198" s="17">
        <v>25.01</v>
      </c>
      <c r="T198" s="17">
        <v>65.75</v>
      </c>
      <c r="U198" s="17">
        <v>0.77500000000000002</v>
      </c>
      <c r="V198" s="17">
        <v>187.5</v>
      </c>
      <c r="W198" s="17">
        <v>26.45</v>
      </c>
      <c r="X198" s="17">
        <v>0.55900000000000005</v>
      </c>
      <c r="Y198" s="17">
        <v>5.5862679999999996</v>
      </c>
      <c r="Z198" s="7">
        <f t="shared" ref="Z198:Z261" si="66">AVERAGE(S198,W198)</f>
        <v>25.73</v>
      </c>
      <c r="AA198" s="7">
        <f t="shared" si="58"/>
        <v>298.88</v>
      </c>
      <c r="AB198" s="2">
        <f t="shared" ref="AB198:AB261" si="67">E198*$U$1828</f>
        <v>463.07700000000006</v>
      </c>
      <c r="AC198" s="42">
        <f t="shared" ref="AC198:AC261" si="68">0.61121*EXP((18.678 - (AI198/234.5))*(AI198/(257.15+Z198)))</f>
        <v>3.4088726636861075</v>
      </c>
      <c r="AD198" s="42">
        <f t="shared" ref="AD198:AD261" si="69">T198*AC198/100</f>
        <v>2.2413337763736156</v>
      </c>
      <c r="AE198" s="42">
        <f t="shared" ref="AE198:AE261" si="70">1.72*(AD198/AA198)^(0.143)</f>
        <v>0.85438739277245535</v>
      </c>
      <c r="AF198" s="42">
        <f t="shared" ref="AF198:AF261" si="71">AE198*$U$1835*AA198^4</f>
        <v>386.56747309171891</v>
      </c>
      <c r="AG198" s="42">
        <f t="shared" ref="AG198:AG261" si="72">$U$1832*AF198</f>
        <v>371.10477416805014</v>
      </c>
      <c r="AH198" s="6">
        <f t="shared" ref="AH198:AH261" si="73">$U$1832*($U$1833*Q198+$U$1834*R198)</f>
        <v>370.08</v>
      </c>
      <c r="AI198" s="4">
        <v>26.186370031134299</v>
      </c>
      <c r="AJ198" s="4">
        <f t="shared" si="59"/>
        <v>299.33637003113427</v>
      </c>
      <c r="AK198" s="8">
        <f t="shared" ref="AK198:AK261" si="74">(4*$U$1835*AA198^3) / $U$1839</f>
        <v>0.20787062854412391</v>
      </c>
      <c r="AL198" s="8">
        <f t="shared" ref="AL198:AL261" si="75">$U$1832*$U$1835*AA198^4   +    $U$1839*AK198*(AJ198-AA198)</f>
        <v>437.11532893010815</v>
      </c>
      <c r="AM198" s="8">
        <f t="shared" ref="AM198:AM261" si="76">1.4*0.135*SQRT(U198/$U$1845)</f>
        <v>2.1923072178643213</v>
      </c>
      <c r="AN198" s="8">
        <f t="shared" ref="AN198:AN261" si="77">AM198*$U$1839*(AJ198-AA198)</f>
        <v>29.144661515631569</v>
      </c>
      <c r="AO198" s="22">
        <f t="shared" ref="AO198:AO261" si="78">(AB198+AH198-AL198-AN198)/$U$1825</f>
        <v>8.3592820705231108E-3</v>
      </c>
      <c r="AP198" s="22">
        <f t="shared" ref="AP198:AP261" si="79">AO198*10*$U$1842*$U$1843</f>
        <v>8.2930364997115757E-2</v>
      </c>
      <c r="AQ198" s="19">
        <f t="shared" si="60"/>
        <v>8.2930364997115757E-2</v>
      </c>
      <c r="AX198">
        <v>0.19595121626292694</v>
      </c>
      <c r="AY198">
        <v>49.284482758620697</v>
      </c>
      <c r="AZ198">
        <v>2.0535201149425291</v>
      </c>
      <c r="BA198">
        <v>1.6633512931034486</v>
      </c>
      <c r="BB198">
        <v>7.6034482758620685</v>
      </c>
      <c r="BC198">
        <v>0.31681034482758619</v>
      </c>
      <c r="BD198">
        <v>1.3465409482758623</v>
      </c>
      <c r="BE198">
        <v>0.13465409482758625</v>
      </c>
      <c r="BF198">
        <v>0</v>
      </c>
      <c r="BG198">
        <v>25.73</v>
      </c>
      <c r="BH198">
        <v>0.88989833680816333</v>
      </c>
      <c r="BI198">
        <v>3.3081605574033968</v>
      </c>
      <c r="BJ198">
        <v>2.1751155664927335</v>
      </c>
      <c r="BK198">
        <v>0.37245741832638751</v>
      </c>
      <c r="BL198">
        <v>1.034603939795521E-3</v>
      </c>
      <c r="BP198" s="51">
        <f t="shared" si="61"/>
        <v>0.89016484234138638</v>
      </c>
      <c r="BQ198" s="51">
        <f t="shared" si="62"/>
        <v>5.3861637931034496E-2</v>
      </c>
      <c r="BR198" s="51">
        <f t="shared" si="63"/>
        <v>0.38041517373701722</v>
      </c>
      <c r="BS198" s="51">
        <f t="shared" si="64"/>
        <v>0.40377749774242711</v>
      </c>
      <c r="BT198" s="51">
        <f t="shared" si="65"/>
        <v>1.0567088159361591E-3</v>
      </c>
      <c r="BU198" s="51">
        <f t="shared" si="65"/>
        <v>1.1216041603956308E-3</v>
      </c>
    </row>
    <row r="199" spans="1:73" x14ac:dyDescent="0.25">
      <c r="A199" s="21">
        <v>43734.448611111111</v>
      </c>
      <c r="B199" s="17">
        <v>294079</v>
      </c>
      <c r="C199" s="17">
        <v>13.43</v>
      </c>
      <c r="D199" s="17">
        <v>28.45</v>
      </c>
      <c r="E199" s="17">
        <v>560</v>
      </c>
      <c r="F199" s="17">
        <v>73.489999999999995</v>
      </c>
      <c r="G199" s="17">
        <v>-101.8</v>
      </c>
      <c r="H199" s="17">
        <v>-12.79</v>
      </c>
      <c r="I199" s="17">
        <v>31.36</v>
      </c>
      <c r="J199" s="17">
        <v>304.5</v>
      </c>
      <c r="K199" s="17">
        <v>486.5</v>
      </c>
      <c r="L199" s="17">
        <v>-89</v>
      </c>
      <c r="M199" s="17">
        <v>0.13100000000000001</v>
      </c>
      <c r="N199" s="50">
        <v>458.2</v>
      </c>
      <c r="O199" s="17">
        <v>60.7</v>
      </c>
      <c r="P199" s="17">
        <v>397.5</v>
      </c>
      <c r="Q199" s="17">
        <v>385.7</v>
      </c>
      <c r="R199" s="17">
        <v>474.7</v>
      </c>
      <c r="S199" s="17">
        <v>25.03</v>
      </c>
      <c r="T199" s="17">
        <v>64.28</v>
      </c>
      <c r="U199" s="17">
        <v>0.45500000000000002</v>
      </c>
      <c r="V199" s="17">
        <v>307</v>
      </c>
      <c r="W199" s="17">
        <v>26.05</v>
      </c>
      <c r="X199" s="17">
        <v>0.54200000000000004</v>
      </c>
      <c r="Y199" s="17">
        <v>5.4216259999999998</v>
      </c>
      <c r="Z199" s="7">
        <f t="shared" si="66"/>
        <v>25.54</v>
      </c>
      <c r="AA199" s="7">
        <f t="shared" ref="AA199:AA262" si="80">CONVERT(Z199,"C","K")</f>
        <v>298.69</v>
      </c>
      <c r="AB199" s="2">
        <f t="shared" si="67"/>
        <v>453.6</v>
      </c>
      <c r="AC199" s="42">
        <f t="shared" si="68"/>
        <v>3.3125695749175468</v>
      </c>
      <c r="AD199" s="42">
        <f t="shared" si="69"/>
        <v>2.1293197227569989</v>
      </c>
      <c r="AE199" s="42">
        <f t="shared" si="70"/>
        <v>0.84822356685420319</v>
      </c>
      <c r="AF199" s="42">
        <f t="shared" si="71"/>
        <v>382.80369842109781</v>
      </c>
      <c r="AG199" s="42">
        <f t="shared" si="72"/>
        <v>367.49155048425388</v>
      </c>
      <c r="AH199" s="6">
        <f t="shared" si="73"/>
        <v>370.27199999999999</v>
      </c>
      <c r="AI199" s="4">
        <v>25.729746326179701</v>
      </c>
      <c r="AJ199" s="4">
        <f t="shared" ref="AJ199:AJ262" si="81">CONVERT(AI199,"C","K")</f>
        <v>298.87974632617966</v>
      </c>
      <c r="AK199" s="8">
        <f t="shared" si="74"/>
        <v>0.20747444629127915</v>
      </c>
      <c r="AL199" s="8">
        <f t="shared" si="75"/>
        <v>434.39523144805577</v>
      </c>
      <c r="AM199" s="8">
        <f t="shared" si="76"/>
        <v>1.6797949093564966</v>
      </c>
      <c r="AN199" s="8">
        <f t="shared" si="77"/>
        <v>9.284748009447096</v>
      </c>
      <c r="AO199" s="22">
        <f t="shared" si="78"/>
        <v>8.6621919991605664E-3</v>
      </c>
      <c r="AP199" s="22">
        <f t="shared" si="79"/>
        <v>8.5935459302012504E-2</v>
      </c>
      <c r="AQ199" s="19">
        <f t="shared" ref="AQ199:AQ262" si="82">MAX(AP199,0)</f>
        <v>8.5935459302012504E-2</v>
      </c>
      <c r="AX199">
        <v>0.1940368600453653</v>
      </c>
      <c r="AY199">
        <v>48.275862068965516</v>
      </c>
      <c r="AZ199">
        <v>2.0114942528735633</v>
      </c>
      <c r="BA199">
        <v>1.6293103448275863</v>
      </c>
      <c r="BB199">
        <v>7.6724137931034484</v>
      </c>
      <c r="BC199">
        <v>0.31968390804597702</v>
      </c>
      <c r="BD199">
        <v>1.3096264367816093</v>
      </c>
      <c r="BE199">
        <v>0.13096264367816093</v>
      </c>
      <c r="BF199">
        <v>0</v>
      </c>
      <c r="BG199">
        <v>25.54</v>
      </c>
      <c r="BH199">
        <v>0.52245644290027649</v>
      </c>
      <c r="BI199">
        <v>3.2711103947486762</v>
      </c>
      <c r="BJ199">
        <v>2.1026697617444494</v>
      </c>
      <c r="BK199">
        <v>0.36127872825690449</v>
      </c>
      <c r="BL199">
        <v>1.0035520229358457E-3</v>
      </c>
      <c r="BP199" s="51">
        <f t="shared" ref="BP199:BP262" si="83">U199*(LN((2-0.08)/0.015)/LN(($AW$13-0.08)/0.015))</f>
        <v>0.52261290743913646</v>
      </c>
      <c r="BQ199" s="51">
        <f t="shared" ref="BQ199:BQ262" si="84">0.04*BD199</f>
        <v>5.2385057471264374E-2</v>
      </c>
      <c r="BR199" s="51">
        <f t="shared" ref="BR199:BR262" si="85">(0.408*AX199*(BD199-BE199) + $BF$6*($BN$7/(BG199+273))*BP199*(BI199-BJ199))  /  (AX199 + $BF$6*(1 + $BN$8*BP199))</f>
        <v>0.36594181149795335</v>
      </c>
      <c r="BS199" s="51">
        <f t="shared" ref="BS199:BS262" si="86">(0.408*AX199*(BD199-BQ199) + $BF$6*($BN$7/(BG199+273))*BP199*(BI199-BJ199))  /  (AX199 + $BF$6*(1 + $BN$8*BP199))</f>
        <v>0.38909208077754198</v>
      </c>
      <c r="BT199" s="51">
        <f t="shared" ref="BT199:BU262" si="87">BR199/60/6</f>
        <v>1.0165050319387594E-3</v>
      </c>
      <c r="BU199" s="51">
        <f t="shared" si="87"/>
        <v>1.0808113354931722E-3</v>
      </c>
    </row>
    <row r="200" spans="1:73" x14ac:dyDescent="0.25">
      <c r="A200" s="21">
        <v>43734.448611111111</v>
      </c>
      <c r="B200" s="17">
        <v>294080</v>
      </c>
      <c r="C200" s="17">
        <v>13.43</v>
      </c>
      <c r="D200" s="17">
        <v>28.46</v>
      </c>
      <c r="E200" s="17">
        <v>469.2</v>
      </c>
      <c r="F200" s="17">
        <v>58.66</v>
      </c>
      <c r="G200" s="17">
        <v>-101.9</v>
      </c>
      <c r="H200" s="17">
        <v>-13.78</v>
      </c>
      <c r="I200" s="17">
        <v>31.38</v>
      </c>
      <c r="J200" s="17">
        <v>304.5</v>
      </c>
      <c r="K200" s="17">
        <v>410.6</v>
      </c>
      <c r="L200" s="17">
        <v>-88.1</v>
      </c>
      <c r="M200" s="17">
        <v>0.125</v>
      </c>
      <c r="N200" s="50">
        <v>367.3</v>
      </c>
      <c r="O200" s="17">
        <v>44.88</v>
      </c>
      <c r="P200" s="17">
        <v>322.39999999999998</v>
      </c>
      <c r="Q200" s="17">
        <v>385.7</v>
      </c>
      <c r="R200" s="17">
        <v>473.9</v>
      </c>
      <c r="S200" s="17">
        <v>25.05</v>
      </c>
      <c r="T200" s="17">
        <v>63.93</v>
      </c>
      <c r="U200" s="17">
        <v>0.375</v>
      </c>
      <c r="V200" s="17">
        <v>262</v>
      </c>
      <c r="W200" s="17">
        <v>26.4</v>
      </c>
      <c r="X200" s="17">
        <v>0.45500000000000002</v>
      </c>
      <c r="Y200" s="17">
        <v>4.5478589999999999</v>
      </c>
      <c r="Z200" s="7">
        <f t="shared" si="66"/>
        <v>25.725000000000001</v>
      </c>
      <c r="AA200" s="7">
        <f t="shared" si="80"/>
        <v>298.875</v>
      </c>
      <c r="AB200" s="2">
        <f t="shared" si="67"/>
        <v>380.05200000000002</v>
      </c>
      <c r="AC200" s="42">
        <f t="shared" si="68"/>
        <v>3.4804271828728393</v>
      </c>
      <c r="AD200" s="42">
        <f t="shared" si="69"/>
        <v>2.2250370980106062</v>
      </c>
      <c r="AE200" s="42">
        <f t="shared" si="70"/>
        <v>0.85349830569906704</v>
      </c>
      <c r="AF200" s="42">
        <f t="shared" si="71"/>
        <v>386.13936558129774</v>
      </c>
      <c r="AG200" s="42">
        <f t="shared" si="72"/>
        <v>370.69379095804584</v>
      </c>
      <c r="AH200" s="6">
        <f t="shared" si="73"/>
        <v>370.27199999999999</v>
      </c>
      <c r="AI200" s="4">
        <v>26.504344606496101</v>
      </c>
      <c r="AJ200" s="4">
        <f t="shared" si="81"/>
        <v>299.65434460649607</v>
      </c>
      <c r="AK200" s="8">
        <f t="shared" si="74"/>
        <v>0.20786019623929905</v>
      </c>
      <c r="AL200" s="8">
        <f t="shared" si="75"/>
        <v>439.04172623146928</v>
      </c>
      <c r="AM200" s="8">
        <f t="shared" si="76"/>
        <v>1.5249871925691707</v>
      </c>
      <c r="AN200" s="8">
        <f t="shared" si="77"/>
        <v>34.620729532282098</v>
      </c>
      <c r="AO200" s="22">
        <f t="shared" si="78"/>
        <v>6.3033816741842009E-3</v>
      </c>
      <c r="AP200" s="22">
        <f t="shared" si="79"/>
        <v>6.2534286861732138E-2</v>
      </c>
      <c r="AQ200" s="19">
        <f t="shared" si="82"/>
        <v>6.2534286861732138E-2</v>
      </c>
      <c r="AX200">
        <v>0.19590063552638567</v>
      </c>
      <c r="AY200">
        <v>40.448275862068968</v>
      </c>
      <c r="AZ200">
        <v>1.6853448275862071</v>
      </c>
      <c r="BA200">
        <v>1.3651293103448279</v>
      </c>
      <c r="BB200">
        <v>7.6034482758620685</v>
      </c>
      <c r="BC200">
        <v>0.31681034482758619</v>
      </c>
      <c r="BD200">
        <v>1.0483189655172418</v>
      </c>
      <c r="BE200">
        <v>0.10483189655172419</v>
      </c>
      <c r="BF200">
        <v>0</v>
      </c>
      <c r="BG200">
        <v>25.725000000000001</v>
      </c>
      <c r="BH200">
        <v>0.4305959694233048</v>
      </c>
      <c r="BI200">
        <v>3.3071808869008406</v>
      </c>
      <c r="BJ200">
        <v>2.1142807409957074</v>
      </c>
      <c r="BK200">
        <v>0.29279959018996693</v>
      </c>
      <c r="BL200">
        <v>8.133321949721304E-4</v>
      </c>
      <c r="BP200" s="51">
        <f t="shared" si="83"/>
        <v>0.43072492371357401</v>
      </c>
      <c r="BQ200" s="51">
        <f t="shared" si="84"/>
        <v>4.1932758620689674E-2</v>
      </c>
      <c r="BR200" s="51">
        <f t="shared" si="85"/>
        <v>0.29591065613298101</v>
      </c>
      <c r="BS200" s="51">
        <f t="shared" si="86"/>
        <v>0.31459194634364129</v>
      </c>
      <c r="BT200" s="51">
        <f t="shared" si="87"/>
        <v>8.2197404481383618E-4</v>
      </c>
      <c r="BU200" s="51">
        <f t="shared" si="87"/>
        <v>8.7386651762122588E-4</v>
      </c>
    </row>
    <row r="201" spans="1:73" x14ac:dyDescent="0.25">
      <c r="A201" s="21">
        <v>43734.448611111111</v>
      </c>
      <c r="B201" s="17">
        <v>294081</v>
      </c>
      <c r="C201" s="17">
        <v>13.43</v>
      </c>
      <c r="D201" s="17">
        <v>28.47</v>
      </c>
      <c r="E201" s="17">
        <v>507.9</v>
      </c>
      <c r="F201" s="17">
        <v>65.59</v>
      </c>
      <c r="G201" s="17">
        <v>-101.5</v>
      </c>
      <c r="H201" s="17">
        <v>-14.96</v>
      </c>
      <c r="I201" s="17">
        <v>31.39</v>
      </c>
      <c r="J201" s="17">
        <v>304.5</v>
      </c>
      <c r="K201" s="17">
        <v>442.4</v>
      </c>
      <c r="L201" s="17">
        <v>-86.5</v>
      </c>
      <c r="M201" s="17">
        <v>0.129</v>
      </c>
      <c r="N201" s="50">
        <v>406.4</v>
      </c>
      <c r="O201" s="17">
        <v>50.63</v>
      </c>
      <c r="P201" s="17">
        <v>355.8</v>
      </c>
      <c r="Q201" s="17">
        <v>386.2</v>
      </c>
      <c r="R201" s="17">
        <v>472.7</v>
      </c>
      <c r="S201" s="17">
        <v>25.08</v>
      </c>
      <c r="T201" s="17">
        <v>65.400000000000006</v>
      </c>
      <c r="U201" s="17">
        <v>1.145</v>
      </c>
      <c r="V201" s="17">
        <v>294</v>
      </c>
      <c r="W201" s="17">
        <v>25.7</v>
      </c>
      <c r="X201" s="17">
        <v>0.497</v>
      </c>
      <c r="Y201" s="17">
        <v>4.9689040000000002</v>
      </c>
      <c r="Z201" s="7">
        <f t="shared" si="66"/>
        <v>25.39</v>
      </c>
      <c r="AA201" s="7">
        <f t="shared" si="80"/>
        <v>298.53999999999996</v>
      </c>
      <c r="AB201" s="2">
        <f t="shared" si="67"/>
        <v>411.399</v>
      </c>
      <c r="AC201" s="42">
        <f t="shared" si="68"/>
        <v>3.2288846576529617</v>
      </c>
      <c r="AD201" s="42">
        <f t="shared" si="69"/>
        <v>2.1116905661050369</v>
      </c>
      <c r="AE201" s="42">
        <f t="shared" si="70"/>
        <v>0.84727660598035892</v>
      </c>
      <c r="AF201" s="42">
        <f t="shared" si="71"/>
        <v>381.60880620696378</v>
      </c>
      <c r="AG201" s="42">
        <f t="shared" si="72"/>
        <v>366.34445395868522</v>
      </c>
      <c r="AH201" s="6">
        <f t="shared" si="73"/>
        <v>370.75199999999995</v>
      </c>
      <c r="AI201" s="4">
        <v>25.324390900322602</v>
      </c>
      <c r="AJ201" s="4">
        <f t="shared" si="81"/>
        <v>298.47439090032259</v>
      </c>
      <c r="AK201" s="8">
        <f t="shared" si="74"/>
        <v>0.20716202665154662</v>
      </c>
      <c r="AL201" s="8">
        <f t="shared" si="75"/>
        <v>431.98288729277755</v>
      </c>
      <c r="AM201" s="8">
        <f t="shared" si="76"/>
        <v>2.6647305797209593</v>
      </c>
      <c r="AN201" s="8">
        <f t="shared" si="77"/>
        <v>-5.0928146269778978</v>
      </c>
      <c r="AO201" s="22">
        <f t="shared" si="78"/>
        <v>8.0941687255235099E-3</v>
      </c>
      <c r="AP201" s="22">
        <f t="shared" si="79"/>
        <v>8.0300241228000335E-2</v>
      </c>
      <c r="AQ201" s="19">
        <f t="shared" si="82"/>
        <v>8.0300241228000335E-2</v>
      </c>
      <c r="AX201">
        <v>0.19253667241080255</v>
      </c>
      <c r="AY201">
        <v>43.78448275862069</v>
      </c>
      <c r="AZ201">
        <v>1.8243534482758621</v>
      </c>
      <c r="BA201">
        <v>1.4777262931034485</v>
      </c>
      <c r="BB201">
        <v>7.4568965517241379</v>
      </c>
      <c r="BC201">
        <v>0.31070402298850575</v>
      </c>
      <c r="BD201">
        <v>1.1670222701149426</v>
      </c>
      <c r="BE201">
        <v>0.11670222701149427</v>
      </c>
      <c r="BF201">
        <v>0</v>
      </c>
      <c r="BG201">
        <v>25.39</v>
      </c>
      <c r="BH201">
        <v>1.3147530266391574</v>
      </c>
      <c r="BI201">
        <v>3.2421162925704525</v>
      </c>
      <c r="BJ201">
        <v>2.120344055341076</v>
      </c>
      <c r="BK201">
        <v>0.32799309026592832</v>
      </c>
      <c r="BL201">
        <v>9.1109191740535638E-4</v>
      </c>
      <c r="BP201" s="51">
        <f t="shared" si="83"/>
        <v>1.3151467670721126</v>
      </c>
      <c r="BQ201" s="51">
        <f t="shared" si="84"/>
        <v>4.6680890804597704E-2</v>
      </c>
      <c r="BR201" s="51">
        <f t="shared" si="85"/>
        <v>0.33822386428922302</v>
      </c>
      <c r="BS201" s="51">
        <f t="shared" si="86"/>
        <v>0.35788034115026524</v>
      </c>
      <c r="BT201" s="51">
        <f t="shared" si="87"/>
        <v>9.3951073413673064E-4</v>
      </c>
      <c r="BU201" s="51">
        <f t="shared" si="87"/>
        <v>9.9411205875073682E-4</v>
      </c>
    </row>
    <row r="202" spans="1:73" x14ac:dyDescent="0.25">
      <c r="A202" s="21">
        <v>43734.448611111111</v>
      </c>
      <c r="B202" s="17">
        <v>294082</v>
      </c>
      <c r="C202" s="17">
        <v>13.43</v>
      </c>
      <c r="D202" s="17">
        <v>28.47</v>
      </c>
      <c r="E202" s="17">
        <v>654.5</v>
      </c>
      <c r="F202" s="17">
        <v>90.7</v>
      </c>
      <c r="G202" s="17">
        <v>-100.8</v>
      </c>
      <c r="H202" s="17">
        <v>-16.36</v>
      </c>
      <c r="I202" s="17">
        <v>31.38</v>
      </c>
      <c r="J202" s="17">
        <v>304.5</v>
      </c>
      <c r="K202" s="17">
        <v>563.79999999999995</v>
      </c>
      <c r="L202" s="17">
        <v>-84.5</v>
      </c>
      <c r="M202" s="17">
        <v>0.13800000000000001</v>
      </c>
      <c r="N202" s="50">
        <v>553.70000000000005</v>
      </c>
      <c r="O202" s="17">
        <v>74.38</v>
      </c>
      <c r="P202" s="17">
        <v>479.3</v>
      </c>
      <c r="Q202" s="17">
        <v>386.8</v>
      </c>
      <c r="R202" s="17">
        <v>471.3</v>
      </c>
      <c r="S202" s="17">
        <v>25.08</v>
      </c>
      <c r="T202" s="17">
        <v>62.03</v>
      </c>
      <c r="U202" s="17">
        <v>2.2949999999999999</v>
      </c>
      <c r="V202" s="17">
        <v>257</v>
      </c>
      <c r="W202" s="17">
        <v>25.2</v>
      </c>
      <c r="X202" s="17">
        <v>0.64700000000000002</v>
      </c>
      <c r="Y202" s="17">
        <v>6.4694950000000002</v>
      </c>
      <c r="Z202" s="7">
        <f t="shared" si="66"/>
        <v>25.14</v>
      </c>
      <c r="AA202" s="7">
        <f t="shared" si="80"/>
        <v>298.28999999999996</v>
      </c>
      <c r="AB202" s="2">
        <f t="shared" si="67"/>
        <v>530.14499999999998</v>
      </c>
      <c r="AC202" s="42">
        <f t="shared" si="68"/>
        <v>3.4913779522853825</v>
      </c>
      <c r="AD202" s="42">
        <f t="shared" si="69"/>
        <v>2.1657017438026229</v>
      </c>
      <c r="AE202" s="42">
        <f t="shared" si="70"/>
        <v>0.85044399720077912</v>
      </c>
      <c r="AF202" s="42">
        <f t="shared" si="71"/>
        <v>381.75396415153301</v>
      </c>
      <c r="AG202" s="42">
        <f t="shared" si="72"/>
        <v>366.48380558547166</v>
      </c>
      <c r="AH202" s="6">
        <f t="shared" si="73"/>
        <v>371.32799999999997</v>
      </c>
      <c r="AI202" s="4">
        <v>26.497256440933601</v>
      </c>
      <c r="AJ202" s="4">
        <f t="shared" si="81"/>
        <v>299.64725644093357</v>
      </c>
      <c r="AK202" s="8">
        <f t="shared" si="74"/>
        <v>0.20664202448486588</v>
      </c>
      <c r="AL202" s="8">
        <f t="shared" si="75"/>
        <v>439.10230194039946</v>
      </c>
      <c r="AM202" s="8">
        <f t="shared" si="76"/>
        <v>3.7726099636060977</v>
      </c>
      <c r="AN202" s="8">
        <f t="shared" si="77"/>
        <v>149.15722788719657</v>
      </c>
      <c r="AO202" s="22">
        <f t="shared" si="78"/>
        <v>7.1361708525217362E-3</v>
      </c>
      <c r="AP202" s="22">
        <f t="shared" si="79"/>
        <v>7.0796181835789174E-2</v>
      </c>
      <c r="AQ202" s="19">
        <f t="shared" si="82"/>
        <v>7.0796181835789174E-2</v>
      </c>
      <c r="AX202">
        <v>0.19005806712627962</v>
      </c>
      <c r="AY202">
        <v>56.422413793103452</v>
      </c>
      <c r="AZ202">
        <v>2.350933908045977</v>
      </c>
      <c r="BA202">
        <v>1.9042564655172416</v>
      </c>
      <c r="BB202">
        <v>7.2844827586206895</v>
      </c>
      <c r="BC202">
        <v>0.30352011494252873</v>
      </c>
      <c r="BD202">
        <v>1.6007363505747128</v>
      </c>
      <c r="BE202">
        <v>0.1600736350574713</v>
      </c>
      <c r="BF202">
        <v>0</v>
      </c>
      <c r="BG202">
        <v>25.14</v>
      </c>
      <c r="BH202">
        <v>2.6352473328706254</v>
      </c>
      <c r="BI202">
        <v>3.1942905180611927</v>
      </c>
      <c r="BJ202">
        <v>1.9814184083533579</v>
      </c>
      <c r="BK202">
        <v>0.43700683329322382</v>
      </c>
      <c r="BL202">
        <v>1.2139078702589551E-3</v>
      </c>
      <c r="BP202" s="51">
        <f t="shared" si="83"/>
        <v>2.636036533127073</v>
      </c>
      <c r="BQ202" s="51">
        <f t="shared" si="84"/>
        <v>6.4029454022988513E-2</v>
      </c>
      <c r="BR202" s="51">
        <f t="shared" si="85"/>
        <v>0.46262344073086498</v>
      </c>
      <c r="BS202" s="51">
        <f t="shared" si="86"/>
        <v>0.48758289746850819</v>
      </c>
      <c r="BT202" s="51">
        <f t="shared" si="87"/>
        <v>1.2850651131412916E-3</v>
      </c>
      <c r="BU202" s="51">
        <f t="shared" si="87"/>
        <v>1.3543969374125227E-3</v>
      </c>
    </row>
    <row r="203" spans="1:73" x14ac:dyDescent="0.25">
      <c r="A203" s="21">
        <v>43734.449305555558</v>
      </c>
      <c r="B203" s="17">
        <v>294083</v>
      </c>
      <c r="C203" s="17">
        <v>13.43</v>
      </c>
      <c r="D203" s="17">
        <v>28.48</v>
      </c>
      <c r="E203" s="17">
        <v>738.7</v>
      </c>
      <c r="F203" s="17">
        <v>104.8</v>
      </c>
      <c r="G203" s="17">
        <v>-98.4</v>
      </c>
      <c r="H203" s="17">
        <v>-15.17</v>
      </c>
      <c r="I203" s="17">
        <v>31.35</v>
      </c>
      <c r="J203" s="17">
        <v>304.5</v>
      </c>
      <c r="K203" s="17">
        <v>633.9</v>
      </c>
      <c r="L203" s="17">
        <v>-83.2</v>
      </c>
      <c r="M203" s="17">
        <v>0.14199999999999999</v>
      </c>
      <c r="N203" s="50">
        <v>640.29999999999995</v>
      </c>
      <c r="O203" s="17">
        <v>89.7</v>
      </c>
      <c r="P203" s="17">
        <v>550.6</v>
      </c>
      <c r="Q203" s="17">
        <v>389.1</v>
      </c>
      <c r="R203" s="17">
        <v>472.3</v>
      </c>
      <c r="S203" s="17">
        <v>25.08</v>
      </c>
      <c r="T203" s="17">
        <v>63.57</v>
      </c>
      <c r="U203" s="17">
        <v>1.1499999999999999</v>
      </c>
      <c r="V203" s="17">
        <v>283.5</v>
      </c>
      <c r="W203" s="17">
        <v>25.75</v>
      </c>
      <c r="X203" s="17">
        <v>0.72599999999999998</v>
      </c>
      <c r="Y203" s="17">
        <v>7.2647940000000002</v>
      </c>
      <c r="Z203" s="7">
        <f t="shared" si="66"/>
        <v>25.414999999999999</v>
      </c>
      <c r="AA203" s="7">
        <f t="shared" si="80"/>
        <v>298.565</v>
      </c>
      <c r="AB203" s="2">
        <f t="shared" si="67"/>
        <v>598.34700000000009</v>
      </c>
      <c r="AC203" s="42">
        <f t="shared" si="68"/>
        <v>3.5114880519781217</v>
      </c>
      <c r="AD203" s="42">
        <f t="shared" si="69"/>
        <v>2.2322529546424921</v>
      </c>
      <c r="AE203" s="42">
        <f t="shared" si="70"/>
        <v>0.85402029619732611</v>
      </c>
      <c r="AF203" s="42">
        <f t="shared" si="71"/>
        <v>384.77498644414453</v>
      </c>
      <c r="AG203" s="42">
        <f t="shared" si="72"/>
        <v>369.38398698637872</v>
      </c>
      <c r="AH203" s="6">
        <f t="shared" si="73"/>
        <v>373.536</v>
      </c>
      <c r="AI203" s="4">
        <v>26.611182195446801</v>
      </c>
      <c r="AJ203" s="4">
        <f t="shared" si="81"/>
        <v>299.76118219544679</v>
      </c>
      <c r="AK203" s="8">
        <f t="shared" si="74"/>
        <v>0.2072140747962839</v>
      </c>
      <c r="AL203" s="8">
        <f t="shared" si="75"/>
        <v>439.74399360564269</v>
      </c>
      <c r="AM203" s="8">
        <f t="shared" si="76"/>
        <v>2.6705424308555741</v>
      </c>
      <c r="AN203" s="8">
        <f t="shared" si="77"/>
        <v>93.054483121301303</v>
      </c>
      <c r="AO203" s="22">
        <f t="shared" si="78"/>
        <v>1.0003982826951403E-2</v>
      </c>
      <c r="AP203" s="22">
        <f t="shared" si="79"/>
        <v>9.9247033449134534E-2</v>
      </c>
      <c r="AQ203" s="19">
        <f t="shared" si="82"/>
        <v>9.9247033449134534E-2</v>
      </c>
      <c r="AX203">
        <v>0.19278602317557786</v>
      </c>
      <c r="AY203">
        <v>63.681034482758626</v>
      </c>
      <c r="AZ203">
        <v>2.6533764367816093</v>
      </c>
      <c r="BA203">
        <v>2.1492349137931037</v>
      </c>
      <c r="BB203">
        <v>7.1724137931034475</v>
      </c>
      <c r="BC203">
        <v>0.29885057471264365</v>
      </c>
      <c r="BD203">
        <v>1.8503843390804602</v>
      </c>
      <c r="BE203">
        <v>0.18503843390804603</v>
      </c>
      <c r="BF203">
        <v>0</v>
      </c>
      <c r="BG203">
        <v>25.414999999999999</v>
      </c>
      <c r="BH203">
        <v>1.320494306231468</v>
      </c>
      <c r="BI203">
        <v>3.2469330266818028</v>
      </c>
      <c r="BJ203">
        <v>2.0640753250616219</v>
      </c>
      <c r="BK203">
        <v>0.49784130839730351</v>
      </c>
      <c r="BL203">
        <v>1.3828925233258431E-3</v>
      </c>
      <c r="BP203" s="51">
        <f t="shared" si="83"/>
        <v>1.3208897660549601</v>
      </c>
      <c r="BQ203" s="51">
        <f t="shared" si="84"/>
        <v>7.4015373563218412E-2</v>
      </c>
      <c r="BR203" s="51">
        <f t="shared" si="85"/>
        <v>0.51341279631887238</v>
      </c>
      <c r="BS203" s="51">
        <f t="shared" si="86"/>
        <v>0.54458173114094122</v>
      </c>
      <c r="BT203" s="51">
        <f t="shared" si="87"/>
        <v>1.4261466564413122E-3</v>
      </c>
      <c r="BU203" s="51">
        <f t="shared" si="87"/>
        <v>1.5127270309470591E-3</v>
      </c>
    </row>
    <row r="204" spans="1:73" x14ac:dyDescent="0.25">
      <c r="A204" s="21">
        <v>43734.449305555558</v>
      </c>
      <c r="B204" s="17">
        <v>294084</v>
      </c>
      <c r="C204" s="17">
        <v>13.43</v>
      </c>
      <c r="D204" s="17">
        <v>28.49</v>
      </c>
      <c r="E204" s="17">
        <v>661.5</v>
      </c>
      <c r="F204" s="17">
        <v>90.6</v>
      </c>
      <c r="G204" s="17">
        <v>-98.9</v>
      </c>
      <c r="H204" s="17">
        <v>-15.08</v>
      </c>
      <c r="I204" s="17">
        <v>31.32</v>
      </c>
      <c r="J204" s="17">
        <v>304.5</v>
      </c>
      <c r="K204" s="17">
        <v>570.9</v>
      </c>
      <c r="L204" s="17">
        <v>-83.8</v>
      </c>
      <c r="M204" s="17">
        <v>0.13700000000000001</v>
      </c>
      <c r="N204" s="50">
        <v>562.6</v>
      </c>
      <c r="O204" s="17">
        <v>75.52</v>
      </c>
      <c r="P204" s="17">
        <v>487.1</v>
      </c>
      <c r="Q204" s="17">
        <v>388.4</v>
      </c>
      <c r="R204" s="17">
        <v>472.2</v>
      </c>
      <c r="S204" s="17">
        <v>25.08</v>
      </c>
      <c r="T204" s="17">
        <v>64.02</v>
      </c>
      <c r="U204" s="17">
        <v>0.505</v>
      </c>
      <c r="V204" s="17">
        <v>248</v>
      </c>
      <c r="W204" s="17">
        <v>25.9</v>
      </c>
      <c r="X204" s="17">
        <v>0.64300000000000002</v>
      </c>
      <c r="Y204" s="17">
        <v>6.4293509999999996</v>
      </c>
      <c r="Z204" s="7">
        <f t="shared" si="66"/>
        <v>25.49</v>
      </c>
      <c r="AA204" s="7">
        <f t="shared" si="80"/>
        <v>298.64</v>
      </c>
      <c r="AB204" s="2">
        <f t="shared" si="67"/>
        <v>535.81500000000005</v>
      </c>
      <c r="AC204" s="42">
        <f t="shared" si="68"/>
        <v>3.4219822513209381</v>
      </c>
      <c r="AD204" s="42">
        <f t="shared" si="69"/>
        <v>2.1907530372956647</v>
      </c>
      <c r="AE204" s="42">
        <f t="shared" si="70"/>
        <v>0.85170097737385264</v>
      </c>
      <c r="AF204" s="42">
        <f t="shared" si="71"/>
        <v>384.11574749384403</v>
      </c>
      <c r="AG204" s="42">
        <f t="shared" si="72"/>
        <v>368.75111759409026</v>
      </c>
      <c r="AH204" s="6">
        <f t="shared" si="73"/>
        <v>372.86399999999998</v>
      </c>
      <c r="AI204" s="4">
        <v>26.222804705401</v>
      </c>
      <c r="AJ204" s="4">
        <f t="shared" si="81"/>
        <v>299.37280470540099</v>
      </c>
      <c r="AK204" s="8">
        <f t="shared" si="74"/>
        <v>0.20737027153609947</v>
      </c>
      <c r="AL204" s="8">
        <f t="shared" si="75"/>
        <v>437.38507999125221</v>
      </c>
      <c r="AM204" s="8">
        <f t="shared" si="76"/>
        <v>1.7696861480217332</v>
      </c>
      <c r="AN204" s="8">
        <f t="shared" si="77"/>
        <v>37.776784217971965</v>
      </c>
      <c r="AO204" s="22">
        <f t="shared" si="78"/>
        <v>9.8771369788023013E-3</v>
      </c>
      <c r="AP204" s="22">
        <f t="shared" si="79"/>
        <v>9.7988627237138443E-2</v>
      </c>
      <c r="AQ204" s="19">
        <f t="shared" si="82"/>
        <v>9.7988627237138443E-2</v>
      </c>
      <c r="AX204">
        <v>0.19353570774805368</v>
      </c>
      <c r="AY204">
        <v>57.025862068965516</v>
      </c>
      <c r="AZ204">
        <v>2.3760775862068964</v>
      </c>
      <c r="BA204">
        <v>1.9246228448275862</v>
      </c>
      <c r="BB204">
        <v>7.224137931034484</v>
      </c>
      <c r="BC204">
        <v>0.30100574712643685</v>
      </c>
      <c r="BD204">
        <v>1.6236170977011493</v>
      </c>
      <c r="BE204">
        <v>0.16236170977011494</v>
      </c>
      <c r="BF204">
        <v>0</v>
      </c>
      <c r="BG204">
        <v>25.49</v>
      </c>
      <c r="BH204">
        <v>0.57986923882338381</v>
      </c>
      <c r="BI204">
        <v>3.2614206807886745</v>
      </c>
      <c r="BJ204">
        <v>2.0879615198409094</v>
      </c>
      <c r="BK204">
        <v>0.44320270353130459</v>
      </c>
      <c r="BL204">
        <v>1.2311186209202905E-3</v>
      </c>
      <c r="BP204" s="51">
        <f t="shared" si="83"/>
        <v>0.58004289726761304</v>
      </c>
      <c r="BQ204" s="51">
        <f t="shared" si="84"/>
        <v>6.4944683908045975E-2</v>
      </c>
      <c r="BR204" s="51">
        <f t="shared" si="85"/>
        <v>0.44954068694425275</v>
      </c>
      <c r="BS204" s="51">
        <f t="shared" si="86"/>
        <v>0.47812326969125302</v>
      </c>
      <c r="BT204" s="51">
        <f t="shared" si="87"/>
        <v>1.2487241304007021E-3</v>
      </c>
      <c r="BU204" s="51">
        <f t="shared" si="87"/>
        <v>1.3281201935868138E-3</v>
      </c>
    </row>
    <row r="205" spans="1:73" x14ac:dyDescent="0.25">
      <c r="A205" s="21">
        <v>43734.449305555558</v>
      </c>
      <c r="B205" s="17">
        <v>294085</v>
      </c>
      <c r="C205" s="17">
        <v>13.43</v>
      </c>
      <c r="D205" s="17">
        <v>28.49</v>
      </c>
      <c r="E205" s="17">
        <v>596.4</v>
      </c>
      <c r="F205" s="17">
        <v>78.84</v>
      </c>
      <c r="G205" s="17">
        <v>-100.1</v>
      </c>
      <c r="H205" s="17">
        <v>-15.08</v>
      </c>
      <c r="I205" s="17">
        <v>31.32</v>
      </c>
      <c r="J205" s="17">
        <v>304.5</v>
      </c>
      <c r="K205" s="17">
        <v>517.6</v>
      </c>
      <c r="L205" s="17">
        <v>-85</v>
      </c>
      <c r="M205" s="17">
        <v>0.13200000000000001</v>
      </c>
      <c r="N205" s="50">
        <v>496.3</v>
      </c>
      <c r="O205" s="17">
        <v>63.76</v>
      </c>
      <c r="P205" s="17">
        <v>432.5</v>
      </c>
      <c r="Q205" s="17">
        <v>387.1</v>
      </c>
      <c r="R205" s="17">
        <v>472.2</v>
      </c>
      <c r="S205" s="17">
        <v>25.09</v>
      </c>
      <c r="T205" s="17">
        <v>64.349999999999994</v>
      </c>
      <c r="U205" s="17">
        <v>0.755</v>
      </c>
      <c r="V205" s="17">
        <v>105</v>
      </c>
      <c r="W205" s="17">
        <v>25.8</v>
      </c>
      <c r="X205" s="17">
        <v>0.58299999999999996</v>
      </c>
      <c r="Y205" s="17">
        <v>5.8312010000000001</v>
      </c>
      <c r="Z205" s="7">
        <f t="shared" si="66"/>
        <v>25.445</v>
      </c>
      <c r="AA205" s="7">
        <f t="shared" si="80"/>
        <v>298.59499999999997</v>
      </c>
      <c r="AB205" s="2">
        <f t="shared" si="67"/>
        <v>483.084</v>
      </c>
      <c r="AC205" s="42">
        <f t="shared" si="68"/>
        <v>3.3043579543767581</v>
      </c>
      <c r="AD205" s="42">
        <f t="shared" si="69"/>
        <v>2.1263543436414438</v>
      </c>
      <c r="AE205" s="42">
        <f t="shared" si="70"/>
        <v>0.8480931223327538</v>
      </c>
      <c r="AF205" s="42">
        <f t="shared" si="71"/>
        <v>382.25812460121074</v>
      </c>
      <c r="AG205" s="42">
        <f t="shared" si="72"/>
        <v>366.96779961716231</v>
      </c>
      <c r="AH205" s="6">
        <f t="shared" si="73"/>
        <v>371.61599999999999</v>
      </c>
      <c r="AI205" s="4">
        <v>25.683050004394801</v>
      </c>
      <c r="AJ205" s="4">
        <f t="shared" si="81"/>
        <v>298.83305000439475</v>
      </c>
      <c r="AK205" s="8">
        <f t="shared" si="74"/>
        <v>0.2072765440766233</v>
      </c>
      <c r="AL205" s="8">
        <f t="shared" si="75"/>
        <v>434.13486820905644</v>
      </c>
      <c r="AM205" s="8">
        <f t="shared" si="76"/>
        <v>2.1638344870853685</v>
      </c>
      <c r="AN205" s="8">
        <f t="shared" si="77"/>
        <v>15.00488657083798</v>
      </c>
      <c r="AO205" s="22">
        <f t="shared" si="78"/>
        <v>9.2401747577722081E-3</v>
      </c>
      <c r="AP205" s="22">
        <f t="shared" si="79"/>
        <v>9.1669482957312351E-2</v>
      </c>
      <c r="AQ205" s="19">
        <f t="shared" si="82"/>
        <v>9.1669482957312351E-2</v>
      </c>
      <c r="AX205">
        <v>0.19308560300844446</v>
      </c>
      <c r="AY205">
        <v>51.413793103448278</v>
      </c>
      <c r="AZ205">
        <v>2.1422413793103448</v>
      </c>
      <c r="BA205">
        <v>1.7352155172413795</v>
      </c>
      <c r="BB205">
        <v>7.3362068965517215</v>
      </c>
      <c r="BC205">
        <v>0.30567528735632171</v>
      </c>
      <c r="BD205">
        <v>1.4295402298850577</v>
      </c>
      <c r="BE205">
        <v>0.14295402298850576</v>
      </c>
      <c r="BF205">
        <v>0</v>
      </c>
      <c r="BG205">
        <v>25.445</v>
      </c>
      <c r="BH205">
        <v>0.86693321843892035</v>
      </c>
      <c r="BI205">
        <v>3.2527213416180838</v>
      </c>
      <c r="BJ205">
        <v>2.0931261833312367</v>
      </c>
      <c r="BK205">
        <v>0.3929283975840871</v>
      </c>
      <c r="BL205">
        <v>1.0914677710669085E-3</v>
      </c>
      <c r="BP205" s="51">
        <f t="shared" si="83"/>
        <v>0.86719284640999572</v>
      </c>
      <c r="BQ205" s="51">
        <f t="shared" si="84"/>
        <v>5.7181609195402307E-2</v>
      </c>
      <c r="BR205" s="51">
        <f t="shared" si="85"/>
        <v>0.40120332660005192</v>
      </c>
      <c r="BS205" s="51">
        <f t="shared" si="86"/>
        <v>0.42593198915803349</v>
      </c>
      <c r="BT205" s="51">
        <f t="shared" si="87"/>
        <v>1.1144536850001441E-3</v>
      </c>
      <c r="BU205" s="51">
        <f t="shared" si="87"/>
        <v>1.1831444143278707E-3</v>
      </c>
    </row>
    <row r="206" spans="1:73" x14ac:dyDescent="0.25">
      <c r="A206" s="21">
        <v>43734.449305555558</v>
      </c>
      <c r="B206" s="17">
        <v>294086</v>
      </c>
      <c r="C206" s="17">
        <v>13.43</v>
      </c>
      <c r="D206" s="17">
        <v>28.5</v>
      </c>
      <c r="E206" s="17">
        <v>585.20000000000005</v>
      </c>
      <c r="F206" s="17">
        <v>76.84</v>
      </c>
      <c r="G206" s="17">
        <v>-99.9</v>
      </c>
      <c r="H206" s="17">
        <v>-15.18</v>
      </c>
      <c r="I206" s="17">
        <v>31.31</v>
      </c>
      <c r="J206" s="17">
        <v>304.5</v>
      </c>
      <c r="K206" s="17">
        <v>508.4</v>
      </c>
      <c r="L206" s="17">
        <v>-84.7</v>
      </c>
      <c r="M206" s="17">
        <v>0.13100000000000001</v>
      </c>
      <c r="N206" s="50">
        <v>485.3</v>
      </c>
      <c r="O206" s="17">
        <v>61.66</v>
      </c>
      <c r="P206" s="17">
        <v>423.7</v>
      </c>
      <c r="Q206" s="17">
        <v>387.3</v>
      </c>
      <c r="R206" s="17">
        <v>472</v>
      </c>
      <c r="S206" s="17">
        <v>25.08</v>
      </c>
      <c r="T206" s="17">
        <v>62.72</v>
      </c>
      <c r="U206" s="17">
        <v>0.6</v>
      </c>
      <c r="V206" s="17">
        <v>307.5</v>
      </c>
      <c r="W206" s="17">
        <v>25.9</v>
      </c>
      <c r="X206" s="17">
        <v>0.57099999999999995</v>
      </c>
      <c r="Y206" s="17">
        <v>5.7099450000000003</v>
      </c>
      <c r="Z206" s="7">
        <f t="shared" si="66"/>
        <v>25.49</v>
      </c>
      <c r="AA206" s="7">
        <f t="shared" si="80"/>
        <v>298.64</v>
      </c>
      <c r="AB206" s="2">
        <f t="shared" si="67"/>
        <v>474.01200000000006</v>
      </c>
      <c r="AC206" s="42">
        <f t="shared" si="68"/>
        <v>3.4540205829945219</v>
      </c>
      <c r="AD206" s="42">
        <f t="shared" si="69"/>
        <v>2.1663617096541641</v>
      </c>
      <c r="AE206" s="42">
        <f t="shared" si="70"/>
        <v>0.85033844591246088</v>
      </c>
      <c r="AF206" s="42">
        <f t="shared" si="71"/>
        <v>383.50124803372819</v>
      </c>
      <c r="AG206" s="42">
        <f t="shared" si="72"/>
        <v>368.16119811237905</v>
      </c>
      <c r="AH206" s="6">
        <f t="shared" si="73"/>
        <v>371.80799999999999</v>
      </c>
      <c r="AI206" s="4">
        <v>26.3655349954598</v>
      </c>
      <c r="AJ206" s="4">
        <f t="shared" si="81"/>
        <v>299.5155349954598</v>
      </c>
      <c r="AK206" s="8">
        <f t="shared" si="74"/>
        <v>0.20737027153609947</v>
      </c>
      <c r="AL206" s="8">
        <f t="shared" si="75"/>
        <v>438.24727028489474</v>
      </c>
      <c r="AM206" s="8">
        <f t="shared" si="76"/>
        <v>1.9289731724417529</v>
      </c>
      <c r="AN206" s="8">
        <f t="shared" si="77"/>
        <v>49.197176872811873</v>
      </c>
      <c r="AO206" s="22">
        <f t="shared" si="78"/>
        <v>8.1651315093244133E-3</v>
      </c>
      <c r="AP206" s="22">
        <f t="shared" si="79"/>
        <v>8.1004245413069317E-2</v>
      </c>
      <c r="AQ206" s="19">
        <f t="shared" si="82"/>
        <v>8.1004245413069317E-2</v>
      </c>
      <c r="AX206">
        <v>0.19353570774805368</v>
      </c>
      <c r="AY206">
        <v>50.448275862068968</v>
      </c>
      <c r="AZ206">
        <v>2.1020114942528738</v>
      </c>
      <c r="BA206">
        <v>1.702629310344828</v>
      </c>
      <c r="BB206">
        <v>7.3017241379310338</v>
      </c>
      <c r="BC206">
        <v>0.30423850574712641</v>
      </c>
      <c r="BD206">
        <v>1.3983908045977016</v>
      </c>
      <c r="BE206">
        <v>0.13983908045977017</v>
      </c>
      <c r="BF206">
        <v>0</v>
      </c>
      <c r="BG206">
        <v>25.49</v>
      </c>
      <c r="BH206">
        <v>0.68895355107728762</v>
      </c>
      <c r="BI206">
        <v>3.2614206807886745</v>
      </c>
      <c r="BJ206">
        <v>2.0455630509906566</v>
      </c>
      <c r="BK206">
        <v>0.38582500883839643</v>
      </c>
      <c r="BL206">
        <v>1.0717361356622124E-3</v>
      </c>
      <c r="BP206" s="51">
        <f t="shared" si="83"/>
        <v>0.6891598779417184</v>
      </c>
      <c r="BQ206" s="51">
        <f t="shared" si="84"/>
        <v>5.5935632183908068E-2</v>
      </c>
      <c r="BR206" s="51">
        <f t="shared" si="85"/>
        <v>0.39233956806997716</v>
      </c>
      <c r="BS206" s="51">
        <f t="shared" si="86"/>
        <v>0.41679927997507804</v>
      </c>
      <c r="BT206" s="51">
        <f t="shared" si="87"/>
        <v>1.0898321335277143E-3</v>
      </c>
      <c r="BU206" s="51">
        <f t="shared" si="87"/>
        <v>1.1577757777085501E-3</v>
      </c>
    </row>
    <row r="207" spans="1:73" x14ac:dyDescent="0.25">
      <c r="A207" s="21">
        <v>43734.449305555558</v>
      </c>
      <c r="B207" s="17">
        <v>294087</v>
      </c>
      <c r="C207" s="17">
        <v>13.43</v>
      </c>
      <c r="D207" s="17">
        <v>28.51</v>
      </c>
      <c r="E207" s="17">
        <v>535.20000000000005</v>
      </c>
      <c r="F207" s="17">
        <v>68.430000000000007</v>
      </c>
      <c r="G207" s="17">
        <v>-99.2</v>
      </c>
      <c r="H207" s="17">
        <v>-15.42</v>
      </c>
      <c r="I207" s="17">
        <v>31.3</v>
      </c>
      <c r="J207" s="17">
        <v>304.39999999999998</v>
      </c>
      <c r="K207" s="17">
        <v>466.8</v>
      </c>
      <c r="L207" s="17">
        <v>-83.8</v>
      </c>
      <c r="M207" s="17">
        <v>0.128</v>
      </c>
      <c r="N207" s="50">
        <v>436.1</v>
      </c>
      <c r="O207" s="17">
        <v>53.01</v>
      </c>
      <c r="P207" s="17">
        <v>383</v>
      </c>
      <c r="Q207" s="17">
        <v>388</v>
      </c>
      <c r="R207" s="17">
        <v>471.7</v>
      </c>
      <c r="S207" s="17">
        <v>25.08</v>
      </c>
      <c r="T207" s="17">
        <v>63.77</v>
      </c>
      <c r="U207" s="17">
        <v>0.31</v>
      </c>
      <c r="V207" s="17">
        <v>283</v>
      </c>
      <c r="W207" s="17">
        <v>26.1</v>
      </c>
      <c r="X207" s="17">
        <v>0.52100000000000002</v>
      </c>
      <c r="Y207" s="17">
        <v>5.2107270000000003</v>
      </c>
      <c r="Z207" s="7">
        <f t="shared" si="66"/>
        <v>25.59</v>
      </c>
      <c r="AA207" s="7">
        <f t="shared" si="80"/>
        <v>298.73999999999995</v>
      </c>
      <c r="AB207" s="2">
        <f t="shared" si="67"/>
        <v>433.51200000000006</v>
      </c>
      <c r="AC207" s="42">
        <f t="shared" si="68"/>
        <v>3.2390515170893326</v>
      </c>
      <c r="AD207" s="42">
        <f t="shared" si="69"/>
        <v>2.0655431524478676</v>
      </c>
      <c r="AE207" s="42">
        <f t="shared" si="70"/>
        <v>0.84452283127831074</v>
      </c>
      <c r="AF207" s="42">
        <f t="shared" si="71"/>
        <v>381.388822211329</v>
      </c>
      <c r="AG207" s="42">
        <f t="shared" si="72"/>
        <v>366.13326932287583</v>
      </c>
      <c r="AH207" s="6">
        <f t="shared" si="73"/>
        <v>372.47999999999996</v>
      </c>
      <c r="AI207" s="4">
        <v>25.3905689407684</v>
      </c>
      <c r="AJ207" s="4">
        <f t="shared" si="81"/>
        <v>298.54056894076837</v>
      </c>
      <c r="AK207" s="8">
        <f t="shared" si="74"/>
        <v>0.20757865592951322</v>
      </c>
      <c r="AL207" s="8">
        <f t="shared" si="75"/>
        <v>432.33271468955218</v>
      </c>
      <c r="AM207" s="8">
        <f t="shared" si="76"/>
        <v>1.3865368278556471</v>
      </c>
      <c r="AN207" s="8">
        <f t="shared" si="77"/>
        <v>-8.0549841451143465</v>
      </c>
      <c r="AO207" s="22">
        <f t="shared" si="78"/>
        <v>8.6968745060071496E-3</v>
      </c>
      <c r="AP207" s="22">
        <f t="shared" si="79"/>
        <v>8.6279535853986303E-2</v>
      </c>
      <c r="AQ207" s="19">
        <f t="shared" si="82"/>
        <v>8.6279535853986303E-2</v>
      </c>
      <c r="AX207">
        <v>0.19453910460499346</v>
      </c>
      <c r="AY207">
        <v>46.137931034482762</v>
      </c>
      <c r="AZ207">
        <v>1.9224137931034484</v>
      </c>
      <c r="BA207">
        <v>1.5571551724137933</v>
      </c>
      <c r="BB207">
        <v>7.2155172413793096</v>
      </c>
      <c r="BC207">
        <v>0.3006465517241379</v>
      </c>
      <c r="BD207">
        <v>1.2565086206896554</v>
      </c>
      <c r="BE207">
        <v>0.12565086206896556</v>
      </c>
      <c r="BF207">
        <v>0</v>
      </c>
      <c r="BG207">
        <v>25.59</v>
      </c>
      <c r="BH207">
        <v>0.3559593347232653</v>
      </c>
      <c r="BI207">
        <v>3.2808251946689877</v>
      </c>
      <c r="BJ207">
        <v>2.0921822266404133</v>
      </c>
      <c r="BK207">
        <v>0.34670713035603723</v>
      </c>
      <c r="BL207">
        <v>9.6307536210010335E-4</v>
      </c>
      <c r="BP207" s="51">
        <f t="shared" si="83"/>
        <v>0.35606593693655453</v>
      </c>
      <c r="BQ207" s="51">
        <f t="shared" si="84"/>
        <v>5.026034482758622E-2</v>
      </c>
      <c r="BR207" s="51">
        <f t="shared" si="85"/>
        <v>0.34978084676603133</v>
      </c>
      <c r="BS207" s="51">
        <f t="shared" si="86"/>
        <v>0.37222925307847426</v>
      </c>
      <c r="BT207" s="51">
        <f t="shared" si="87"/>
        <v>9.716134632389759E-4</v>
      </c>
      <c r="BU207" s="51">
        <f t="shared" si="87"/>
        <v>1.0339701474402063E-3</v>
      </c>
    </row>
    <row r="208" spans="1:73" x14ac:dyDescent="0.25">
      <c r="A208" s="21">
        <v>43734.449305555558</v>
      </c>
      <c r="B208" s="17">
        <v>294088</v>
      </c>
      <c r="C208" s="17">
        <v>13.43</v>
      </c>
      <c r="D208" s="17">
        <v>28.51</v>
      </c>
      <c r="E208" s="17">
        <v>532.70000000000005</v>
      </c>
      <c r="F208" s="17">
        <v>67.930000000000007</v>
      </c>
      <c r="G208" s="17">
        <v>-99.6</v>
      </c>
      <c r="H208" s="17">
        <v>-16.2</v>
      </c>
      <c r="I208" s="17">
        <v>31.29</v>
      </c>
      <c r="J208" s="17">
        <v>304.39999999999998</v>
      </c>
      <c r="K208" s="17">
        <v>464.8</v>
      </c>
      <c r="L208" s="17">
        <v>-83.4</v>
      </c>
      <c r="M208" s="17">
        <v>0.128</v>
      </c>
      <c r="N208" s="50">
        <v>433.1</v>
      </c>
      <c r="O208" s="17">
        <v>51.73</v>
      </c>
      <c r="P208" s="17">
        <v>381.4</v>
      </c>
      <c r="Q208" s="17">
        <v>387.5</v>
      </c>
      <c r="R208" s="17">
        <v>470.9</v>
      </c>
      <c r="S208" s="17">
        <v>25.08</v>
      </c>
      <c r="T208" s="17">
        <v>63.46</v>
      </c>
      <c r="U208" s="17">
        <v>1.01</v>
      </c>
      <c r="V208" s="17">
        <v>332.5</v>
      </c>
      <c r="W208" s="17">
        <v>25.95</v>
      </c>
      <c r="X208" s="17">
        <v>0.52200000000000002</v>
      </c>
      <c r="Y208" s="17">
        <v>5.2168539999999997</v>
      </c>
      <c r="Z208" s="7">
        <f t="shared" si="66"/>
        <v>25.515000000000001</v>
      </c>
      <c r="AA208" s="7">
        <f t="shared" si="80"/>
        <v>298.66499999999996</v>
      </c>
      <c r="AB208" s="2">
        <f t="shared" si="67"/>
        <v>431.48700000000008</v>
      </c>
      <c r="AC208" s="42">
        <f t="shared" si="68"/>
        <v>3.2143389881534903</v>
      </c>
      <c r="AD208" s="42">
        <f t="shared" si="69"/>
        <v>2.0398195218822051</v>
      </c>
      <c r="AE208" s="42">
        <f t="shared" si="70"/>
        <v>0.84304102038718043</v>
      </c>
      <c r="AF208" s="42">
        <f t="shared" si="71"/>
        <v>380.33745091051833</v>
      </c>
      <c r="AG208" s="42">
        <f t="shared" si="72"/>
        <v>365.1239528740976</v>
      </c>
      <c r="AH208" s="6">
        <f t="shared" si="73"/>
        <v>372</v>
      </c>
      <c r="AI208" s="4">
        <v>25.266533072073901</v>
      </c>
      <c r="AJ208" s="4">
        <f t="shared" si="81"/>
        <v>298.41653307207389</v>
      </c>
      <c r="AK208" s="8">
        <f t="shared" si="74"/>
        <v>0.20742235455367239</v>
      </c>
      <c r="AL208" s="8">
        <f t="shared" si="75"/>
        <v>431.60213429247375</v>
      </c>
      <c r="AM208" s="8">
        <f t="shared" si="76"/>
        <v>2.5027141516761358</v>
      </c>
      <c r="AN208" s="8">
        <f t="shared" si="77"/>
        <v>-18.114248626155067</v>
      </c>
      <c r="AO208" s="22">
        <f t="shared" si="78"/>
        <v>8.8856341672833902E-3</v>
      </c>
      <c r="AP208" s="22">
        <f t="shared" si="79"/>
        <v>8.8152173656408386E-2</v>
      </c>
      <c r="AQ208" s="19">
        <f t="shared" si="82"/>
        <v>8.8152173656408386E-2</v>
      </c>
      <c r="AX208">
        <v>0.19378614748165743</v>
      </c>
      <c r="AY208">
        <v>45.922413793103452</v>
      </c>
      <c r="AZ208">
        <v>1.9134339080459772</v>
      </c>
      <c r="BA208">
        <v>1.5498814655172417</v>
      </c>
      <c r="BB208">
        <v>7.1896551724137909</v>
      </c>
      <c r="BC208">
        <v>0.29956896551724127</v>
      </c>
      <c r="BD208">
        <v>1.2503125000000004</v>
      </c>
      <c r="BE208">
        <v>0.12503125000000004</v>
      </c>
      <c r="BF208">
        <v>0</v>
      </c>
      <c r="BG208">
        <v>25.515000000000001</v>
      </c>
      <c r="BH208">
        <v>1.1597384776467676</v>
      </c>
      <c r="BI208">
        <v>3.2662624054363638</v>
      </c>
      <c r="BJ208">
        <v>2.0727701224899162</v>
      </c>
      <c r="BK208">
        <v>0.35051578006958045</v>
      </c>
      <c r="BL208">
        <v>9.7365494463772352E-4</v>
      </c>
      <c r="BP208" s="51">
        <f t="shared" si="83"/>
        <v>1.1600857945352261</v>
      </c>
      <c r="BQ208" s="51">
        <f t="shared" si="84"/>
        <v>5.0012500000000015E-2</v>
      </c>
      <c r="BR208" s="51">
        <f t="shared" si="85"/>
        <v>0.36020216793983673</v>
      </c>
      <c r="BS208" s="51">
        <f t="shared" si="86"/>
        <v>0.38149099059422231</v>
      </c>
      <c r="BT208" s="51">
        <f t="shared" si="87"/>
        <v>1.0005615776106575E-3</v>
      </c>
      <c r="BU208" s="51">
        <f t="shared" si="87"/>
        <v>1.0596971960950619E-3</v>
      </c>
    </row>
    <row r="209" spans="1:73" x14ac:dyDescent="0.25">
      <c r="A209" s="21">
        <v>43734.45</v>
      </c>
      <c r="B209" s="17">
        <v>294089</v>
      </c>
      <c r="C209" s="17">
        <v>13.43</v>
      </c>
      <c r="D209" s="17">
        <v>28.52</v>
      </c>
      <c r="E209" s="17">
        <v>543.5</v>
      </c>
      <c r="F209" s="17">
        <v>69.790000000000006</v>
      </c>
      <c r="G209" s="17">
        <v>-99.5</v>
      </c>
      <c r="H209" s="17">
        <v>-15.9</v>
      </c>
      <c r="I209" s="17">
        <v>31.28</v>
      </c>
      <c r="J209" s="17">
        <v>304.39999999999998</v>
      </c>
      <c r="K209" s="17">
        <v>473.7</v>
      </c>
      <c r="L209" s="17">
        <v>-83.6</v>
      </c>
      <c r="M209" s="17">
        <v>0.128</v>
      </c>
      <c r="N209" s="50">
        <v>444</v>
      </c>
      <c r="O209" s="17">
        <v>53.89</v>
      </c>
      <c r="P209" s="17">
        <v>390.1</v>
      </c>
      <c r="Q209" s="17">
        <v>387.6</v>
      </c>
      <c r="R209" s="17">
        <v>471.1</v>
      </c>
      <c r="S209" s="17">
        <v>25.08</v>
      </c>
      <c r="T209" s="17">
        <v>64.23</v>
      </c>
      <c r="U209" s="17">
        <v>0.97</v>
      </c>
      <c r="V209" s="17">
        <v>131.5</v>
      </c>
      <c r="W209" s="17">
        <v>26.15</v>
      </c>
      <c r="X209" s="17">
        <v>0.53100000000000003</v>
      </c>
      <c r="Y209" s="17">
        <v>5.3088610000000003</v>
      </c>
      <c r="Z209" s="7">
        <f t="shared" si="66"/>
        <v>25.614999999999998</v>
      </c>
      <c r="AA209" s="7">
        <f t="shared" si="80"/>
        <v>298.76499999999999</v>
      </c>
      <c r="AB209" s="2">
        <f t="shared" si="67"/>
        <v>440.23500000000001</v>
      </c>
      <c r="AC209" s="42">
        <f t="shared" si="68"/>
        <v>3.2852509172320201</v>
      </c>
      <c r="AD209" s="42">
        <f t="shared" si="69"/>
        <v>2.1101166641381268</v>
      </c>
      <c r="AE209" s="42">
        <f t="shared" si="70"/>
        <v>0.84709500700711959</v>
      </c>
      <c r="AF209" s="42">
        <f t="shared" si="71"/>
        <v>382.67849452360491</v>
      </c>
      <c r="AG209" s="42">
        <f t="shared" si="72"/>
        <v>367.37135474266069</v>
      </c>
      <c r="AH209" s="6">
        <f t="shared" si="73"/>
        <v>372.096</v>
      </c>
      <c r="AI209" s="4">
        <v>25.609758136985199</v>
      </c>
      <c r="AJ209" s="4">
        <f t="shared" si="81"/>
        <v>298.75975813698517</v>
      </c>
      <c r="AK209" s="8">
        <f t="shared" si="74"/>
        <v>0.20763077383160067</v>
      </c>
      <c r="AL209" s="8">
        <f t="shared" si="75"/>
        <v>433.65206401640353</v>
      </c>
      <c r="AM209" s="8">
        <f t="shared" si="76"/>
        <v>2.4526548116275961</v>
      </c>
      <c r="AN209" s="8">
        <f t="shared" si="77"/>
        <v>-0.37450927828118352</v>
      </c>
      <c r="AO209" s="22">
        <f t="shared" si="78"/>
        <v>8.6362510084155419E-3</v>
      </c>
      <c r="AP209" s="22">
        <f t="shared" si="79"/>
        <v>8.5678105164094659E-2</v>
      </c>
      <c r="AQ209" s="19">
        <f t="shared" si="82"/>
        <v>8.5678105164094659E-2</v>
      </c>
      <c r="AX209">
        <v>0.19479063707221392</v>
      </c>
      <c r="AY209">
        <v>46.853448275862071</v>
      </c>
      <c r="AZ209">
        <v>1.952227011494253</v>
      </c>
      <c r="BA209">
        <v>1.5813038793103451</v>
      </c>
      <c r="BB209">
        <v>7.1982758620689653</v>
      </c>
      <c r="BC209">
        <v>0.29992816091954022</v>
      </c>
      <c r="BD209">
        <v>1.2813757183908048</v>
      </c>
      <c r="BE209">
        <v>0.12813757183908048</v>
      </c>
      <c r="BF209">
        <v>0</v>
      </c>
      <c r="BG209">
        <v>25.614999999999998</v>
      </c>
      <c r="BH209">
        <v>1.1138082409082817</v>
      </c>
      <c r="BI209">
        <v>3.2856920189426115</v>
      </c>
      <c r="BJ209">
        <v>2.1103999837668392</v>
      </c>
      <c r="BK209">
        <v>0.35775715792705476</v>
      </c>
      <c r="BL209">
        <v>9.937698831307077E-4</v>
      </c>
      <c r="BP209" s="51">
        <f t="shared" si="83"/>
        <v>1.1141418026724448</v>
      </c>
      <c r="BQ209" s="51">
        <f t="shared" si="84"/>
        <v>5.1255028735632195E-2</v>
      </c>
      <c r="BR209" s="51">
        <f t="shared" si="85"/>
        <v>0.36724239946704934</v>
      </c>
      <c r="BS209" s="51">
        <f t="shared" si="86"/>
        <v>0.38915176545975405</v>
      </c>
      <c r="BT209" s="51">
        <f t="shared" si="87"/>
        <v>1.0201177762973591E-3</v>
      </c>
      <c r="BU209" s="51">
        <f t="shared" si="87"/>
        <v>1.0809771262770946E-3</v>
      </c>
    </row>
    <row r="210" spans="1:73" x14ac:dyDescent="0.25">
      <c r="A210" s="21">
        <v>43734.45</v>
      </c>
      <c r="B210" s="17">
        <v>294090</v>
      </c>
      <c r="C210" s="17">
        <v>13.43</v>
      </c>
      <c r="D210" s="17">
        <v>28.53</v>
      </c>
      <c r="E210" s="17">
        <v>518.20000000000005</v>
      </c>
      <c r="F210" s="17">
        <v>65.430000000000007</v>
      </c>
      <c r="G210" s="17">
        <v>-98.9</v>
      </c>
      <c r="H210" s="17">
        <v>-15.38</v>
      </c>
      <c r="I210" s="17">
        <v>31.28</v>
      </c>
      <c r="J210" s="17">
        <v>304.39999999999998</v>
      </c>
      <c r="K210" s="17">
        <v>452.8</v>
      </c>
      <c r="L210" s="17">
        <v>-83.5</v>
      </c>
      <c r="M210" s="17">
        <v>0.126</v>
      </c>
      <c r="N210" s="50">
        <v>419.3</v>
      </c>
      <c r="O210" s="17">
        <v>50.06</v>
      </c>
      <c r="P210" s="17">
        <v>369.3</v>
      </c>
      <c r="Q210" s="17">
        <v>388.1</v>
      </c>
      <c r="R210" s="17">
        <v>471.6</v>
      </c>
      <c r="S210" s="17">
        <v>25.08</v>
      </c>
      <c r="T210" s="17">
        <v>64.89</v>
      </c>
      <c r="U210" s="17">
        <v>1.4650000000000001</v>
      </c>
      <c r="V210" s="17">
        <v>351.5</v>
      </c>
      <c r="W210" s="17">
        <v>25.85</v>
      </c>
      <c r="X210" s="17">
        <v>0.50600000000000001</v>
      </c>
      <c r="Y210" s="17">
        <v>5.0578659999999998</v>
      </c>
      <c r="Z210" s="7">
        <f t="shared" si="66"/>
        <v>25.465</v>
      </c>
      <c r="AA210" s="7">
        <f t="shared" si="80"/>
        <v>298.61499999999995</v>
      </c>
      <c r="AB210" s="2">
        <f t="shared" si="67"/>
        <v>419.74200000000008</v>
      </c>
      <c r="AC210" s="42">
        <f t="shared" si="68"/>
        <v>3.3487439820702942</v>
      </c>
      <c r="AD210" s="42">
        <f t="shared" si="69"/>
        <v>2.1729999699654137</v>
      </c>
      <c r="AE210" s="42">
        <f t="shared" si="70"/>
        <v>0.85072074901205552</v>
      </c>
      <c r="AF210" s="42">
        <f t="shared" si="71"/>
        <v>383.54520860181992</v>
      </c>
      <c r="AG210" s="42">
        <f t="shared" si="72"/>
        <v>368.20340025774709</v>
      </c>
      <c r="AH210" s="6">
        <f t="shared" si="73"/>
        <v>372.57600000000002</v>
      </c>
      <c r="AI210" s="4">
        <v>25.8891780439948</v>
      </c>
      <c r="AJ210" s="4">
        <f t="shared" si="81"/>
        <v>299.03917804399475</v>
      </c>
      <c r="AK210" s="8">
        <f t="shared" si="74"/>
        <v>0.20731819723783029</v>
      </c>
      <c r="AL210" s="8">
        <f t="shared" si="75"/>
        <v>435.37515820254066</v>
      </c>
      <c r="AM210" s="8">
        <f t="shared" si="76"/>
        <v>3.0141813254182304</v>
      </c>
      <c r="AN210" s="8">
        <f t="shared" si="77"/>
        <v>37.244148067037223</v>
      </c>
      <c r="AO210" s="22">
        <f t="shared" si="78"/>
        <v>7.2839284291717557E-3</v>
      </c>
      <c r="AP210" s="22">
        <f t="shared" si="79"/>
        <v>7.2262048121828806E-2</v>
      </c>
      <c r="AQ210" s="19">
        <f t="shared" si="82"/>
        <v>7.2262048121828806E-2</v>
      </c>
      <c r="AX210">
        <v>0.19328554060925524</v>
      </c>
      <c r="AY210">
        <v>44.672413793103452</v>
      </c>
      <c r="AZ210">
        <v>1.8613505747126438</v>
      </c>
      <c r="BA210">
        <v>1.5076939655172414</v>
      </c>
      <c r="BB210">
        <v>7.1982758620689653</v>
      </c>
      <c r="BC210">
        <v>0.29992816091954022</v>
      </c>
      <c r="BD210">
        <v>1.2077658045977011</v>
      </c>
      <c r="BE210">
        <v>0.12077658045977012</v>
      </c>
      <c r="BF210">
        <v>0</v>
      </c>
      <c r="BG210">
        <v>25.465</v>
      </c>
      <c r="BH210">
        <v>1.6821949205470441</v>
      </c>
      <c r="BI210">
        <v>3.2565852139875164</v>
      </c>
      <c r="BJ210">
        <v>2.1131981453564994</v>
      </c>
      <c r="BK210">
        <v>0.34121491842220458</v>
      </c>
      <c r="BL210">
        <v>9.4781921783945722E-4</v>
      </c>
      <c r="BP210" s="51">
        <f t="shared" si="83"/>
        <v>1.6826987019743627</v>
      </c>
      <c r="BQ210" s="51">
        <f t="shared" si="84"/>
        <v>4.8310632183908048E-2</v>
      </c>
      <c r="BR210" s="51">
        <f t="shared" si="85"/>
        <v>0.35451840529403633</v>
      </c>
      <c r="BS210" s="51">
        <f t="shared" si="86"/>
        <v>0.37446955812712313</v>
      </c>
      <c r="BT210" s="51">
        <f t="shared" si="87"/>
        <v>9.8477334803898976E-4</v>
      </c>
      <c r="BU210" s="51">
        <f t="shared" si="87"/>
        <v>1.0401932170197865E-3</v>
      </c>
    </row>
    <row r="211" spans="1:73" x14ac:dyDescent="0.25">
      <c r="A211" s="21">
        <v>43734.45</v>
      </c>
      <c r="B211" s="17">
        <v>294091</v>
      </c>
      <c r="C211" s="17">
        <v>13.43</v>
      </c>
      <c r="D211" s="17">
        <v>28.53</v>
      </c>
      <c r="E211" s="17">
        <v>513.70000000000005</v>
      </c>
      <c r="F211" s="17">
        <v>64.819999999999993</v>
      </c>
      <c r="G211" s="17">
        <v>-98.8</v>
      </c>
      <c r="H211" s="17">
        <v>-15.3</v>
      </c>
      <c r="I211" s="17">
        <v>31.28</v>
      </c>
      <c r="J211" s="17">
        <v>304.39999999999998</v>
      </c>
      <c r="K211" s="17">
        <v>448.9</v>
      </c>
      <c r="L211" s="17">
        <v>-83.5</v>
      </c>
      <c r="M211" s="17">
        <v>0.126</v>
      </c>
      <c r="N211" s="50">
        <v>414.9</v>
      </c>
      <c r="O211" s="17">
        <v>49.52</v>
      </c>
      <c r="P211" s="17">
        <v>365.4</v>
      </c>
      <c r="Q211" s="17">
        <v>388.2</v>
      </c>
      <c r="R211" s="17">
        <v>471.7</v>
      </c>
      <c r="S211" s="17">
        <v>25.09</v>
      </c>
      <c r="T211" s="17">
        <v>64.64</v>
      </c>
      <c r="U211" s="17">
        <v>0.79500000000000004</v>
      </c>
      <c r="V211" s="17">
        <v>84.5</v>
      </c>
      <c r="W211" s="17">
        <v>26.05</v>
      </c>
      <c r="X211" s="17">
        <v>0.501</v>
      </c>
      <c r="Y211" s="17">
        <v>5.0128570000000003</v>
      </c>
      <c r="Z211" s="7">
        <f t="shared" si="66"/>
        <v>25.57</v>
      </c>
      <c r="AA211" s="7">
        <f t="shared" si="80"/>
        <v>298.71999999999997</v>
      </c>
      <c r="AB211" s="2">
        <f t="shared" si="67"/>
        <v>416.09700000000004</v>
      </c>
      <c r="AC211" s="42">
        <f t="shared" si="68"/>
        <v>3.2660520483376381</v>
      </c>
      <c r="AD211" s="42">
        <f t="shared" si="69"/>
        <v>2.111176044045449</v>
      </c>
      <c r="AE211" s="42">
        <f t="shared" si="70"/>
        <v>0.84717405748612007</v>
      </c>
      <c r="AF211" s="42">
        <f t="shared" si="71"/>
        <v>382.48368024179661</v>
      </c>
      <c r="AG211" s="42">
        <f t="shared" si="72"/>
        <v>367.18433303212475</v>
      </c>
      <c r="AH211" s="6">
        <f t="shared" si="73"/>
        <v>372.67199999999997</v>
      </c>
      <c r="AI211" s="4">
        <v>25.515894030499499</v>
      </c>
      <c r="AJ211" s="4">
        <f t="shared" si="81"/>
        <v>298.66589403049949</v>
      </c>
      <c r="AK211" s="8">
        <f t="shared" si="74"/>
        <v>0.20753696788787934</v>
      </c>
      <c r="AL211" s="8">
        <f t="shared" si="75"/>
        <v>433.09544098811409</v>
      </c>
      <c r="AM211" s="8">
        <f t="shared" si="76"/>
        <v>2.2204148683297906</v>
      </c>
      <c r="AN211" s="8">
        <f t="shared" si="77"/>
        <v>-3.4996111760726225</v>
      </c>
      <c r="AO211" s="22">
        <f t="shared" si="78"/>
        <v>8.183304206847505E-3</v>
      </c>
      <c r="AP211" s="22">
        <f t="shared" si="79"/>
        <v>8.1184532239839596E-2</v>
      </c>
      <c r="AQ211" s="19">
        <f t="shared" si="82"/>
        <v>8.1184532239839596E-2</v>
      </c>
      <c r="AX211">
        <v>0.19433807558906166</v>
      </c>
      <c r="AY211">
        <v>44.284482758620697</v>
      </c>
      <c r="AZ211">
        <v>1.8451867816091958</v>
      </c>
      <c r="BA211">
        <v>1.4946012931034487</v>
      </c>
      <c r="BB211">
        <v>7.1982758620689653</v>
      </c>
      <c r="BC211">
        <v>0.29992816091954022</v>
      </c>
      <c r="BD211">
        <v>1.1946731321839086</v>
      </c>
      <c r="BE211">
        <v>0.11946731321839087</v>
      </c>
      <c r="BF211">
        <v>0</v>
      </c>
      <c r="BG211">
        <v>25.57</v>
      </c>
      <c r="BH211">
        <v>0.91286345517740619</v>
      </c>
      <c r="BI211">
        <v>3.2769362608893369</v>
      </c>
      <c r="BJ211">
        <v>2.118211599038867</v>
      </c>
      <c r="BK211">
        <v>0.33400518650175576</v>
      </c>
      <c r="BL211">
        <v>9.2779218472709927E-4</v>
      </c>
      <c r="BP211" s="51">
        <f t="shared" si="83"/>
        <v>0.91313683827277692</v>
      </c>
      <c r="BQ211" s="51">
        <f t="shared" si="84"/>
        <v>4.7786925287356341E-2</v>
      </c>
      <c r="BR211" s="51">
        <f t="shared" si="85"/>
        <v>0.34135989371149583</v>
      </c>
      <c r="BS211" s="51">
        <f t="shared" si="86"/>
        <v>0.36200985463113483</v>
      </c>
      <c r="BT211" s="51">
        <f t="shared" si="87"/>
        <v>9.4822192697637724E-4</v>
      </c>
      <c r="BU211" s="51">
        <f t="shared" si="87"/>
        <v>1.00558292953093E-3</v>
      </c>
    </row>
    <row r="212" spans="1:73" x14ac:dyDescent="0.25">
      <c r="A212" s="21">
        <v>43734.45</v>
      </c>
      <c r="B212" s="17">
        <v>294092</v>
      </c>
      <c r="C212" s="17">
        <v>13.43</v>
      </c>
      <c r="D212" s="17">
        <v>28.54</v>
      </c>
      <c r="E212" s="17">
        <v>486.6</v>
      </c>
      <c r="F212" s="17">
        <v>60.77</v>
      </c>
      <c r="G212" s="17">
        <v>-98.9</v>
      </c>
      <c r="H212" s="17">
        <v>-15.76</v>
      </c>
      <c r="I212" s="17">
        <v>31.28</v>
      </c>
      <c r="J212" s="17">
        <v>304.39999999999998</v>
      </c>
      <c r="K212" s="17">
        <v>425.9</v>
      </c>
      <c r="L212" s="17">
        <v>-83.1</v>
      </c>
      <c r="M212" s="17">
        <v>0.125</v>
      </c>
      <c r="N212" s="50">
        <v>387.7</v>
      </c>
      <c r="O212" s="17">
        <v>45.01</v>
      </c>
      <c r="P212" s="17">
        <v>342.7</v>
      </c>
      <c r="Q212" s="17">
        <v>388.1</v>
      </c>
      <c r="R212" s="17">
        <v>471.2</v>
      </c>
      <c r="S212" s="17">
        <v>25.1</v>
      </c>
      <c r="T212" s="17">
        <v>65.459999999999994</v>
      </c>
      <c r="U212" s="17">
        <v>0.16</v>
      </c>
      <c r="V212" s="17">
        <v>239</v>
      </c>
      <c r="W212" s="17">
        <v>26.1</v>
      </c>
      <c r="X212" s="17">
        <v>0.47499999999999998</v>
      </c>
      <c r="Y212" s="17">
        <v>4.7521040000000001</v>
      </c>
      <c r="Z212" s="7">
        <f t="shared" si="66"/>
        <v>25.6</v>
      </c>
      <c r="AA212" s="7">
        <f t="shared" si="80"/>
        <v>298.75</v>
      </c>
      <c r="AB212" s="2">
        <f t="shared" si="67"/>
        <v>394.14600000000007</v>
      </c>
      <c r="AC212" s="42">
        <f t="shared" si="68"/>
        <v>3.2880345619913318</v>
      </c>
      <c r="AD212" s="42">
        <f t="shared" si="69"/>
        <v>2.1523474242795255</v>
      </c>
      <c r="AE212" s="42">
        <f t="shared" si="70"/>
        <v>0.84950489330029999</v>
      </c>
      <c r="AF212" s="42">
        <f t="shared" si="71"/>
        <v>383.69010521165649</v>
      </c>
      <c r="AG212" s="42">
        <f t="shared" si="72"/>
        <v>368.34250100319019</v>
      </c>
      <c r="AH212" s="6">
        <f t="shared" si="73"/>
        <v>372.57600000000002</v>
      </c>
      <c r="AI212" s="4">
        <v>25.621364646397002</v>
      </c>
      <c r="AJ212" s="4">
        <f t="shared" si="81"/>
        <v>298.77136464639699</v>
      </c>
      <c r="AK212" s="8">
        <f t="shared" si="74"/>
        <v>0.20759950204364058</v>
      </c>
      <c r="AL212" s="8">
        <f t="shared" si="75"/>
        <v>433.72587955423177</v>
      </c>
      <c r="AM212" s="8">
        <f t="shared" si="76"/>
        <v>0.9961174629530396</v>
      </c>
      <c r="AN212" s="8">
        <f t="shared" si="77"/>
        <v>0.61993584426744086</v>
      </c>
      <c r="AO212" s="22">
        <f t="shared" si="78"/>
        <v>7.5727689467507235E-3</v>
      </c>
      <c r="AP212" s="22">
        <f t="shared" si="79"/>
        <v>7.512756328768809E-2</v>
      </c>
      <c r="AQ212" s="19">
        <f t="shared" si="82"/>
        <v>7.512756328768809E-2</v>
      </c>
      <c r="AX212">
        <v>0.19463968475425519</v>
      </c>
      <c r="AY212">
        <v>41.948275862068968</v>
      </c>
      <c r="AZ212">
        <v>1.7478448275862071</v>
      </c>
      <c r="BA212">
        <v>1.4157543103448278</v>
      </c>
      <c r="BB212">
        <v>7.1637931034482731</v>
      </c>
      <c r="BC212">
        <v>0.2984913793103447</v>
      </c>
      <c r="BD212">
        <v>1.117262931034483</v>
      </c>
      <c r="BE212">
        <v>0.11172629310344831</v>
      </c>
      <c r="BF212">
        <v>0</v>
      </c>
      <c r="BG212">
        <v>25.6</v>
      </c>
      <c r="BH212">
        <v>0.18372094695394339</v>
      </c>
      <c r="BI212">
        <v>3.2827711697769288</v>
      </c>
      <c r="BJ212">
        <v>2.1489020077359773</v>
      </c>
      <c r="BK212">
        <v>0.30763484637490002</v>
      </c>
      <c r="BL212">
        <v>8.545412399302778E-4</v>
      </c>
      <c r="BP212" s="51">
        <f t="shared" si="83"/>
        <v>0.18377596745112493</v>
      </c>
      <c r="BQ212" s="51">
        <f t="shared" si="84"/>
        <v>4.4690517241379325E-2</v>
      </c>
      <c r="BR212" s="51">
        <f t="shared" si="85"/>
        <v>0.30905672977181164</v>
      </c>
      <c r="BS212" s="51">
        <f t="shared" si="86"/>
        <v>0.32922773857562382</v>
      </c>
      <c r="BT212" s="51">
        <f t="shared" si="87"/>
        <v>8.5849091603281021E-4</v>
      </c>
      <c r="BU212" s="51">
        <f t="shared" si="87"/>
        <v>9.1452149604339956E-4</v>
      </c>
    </row>
    <row r="213" spans="1:73" x14ac:dyDescent="0.25">
      <c r="A213" s="21">
        <v>43734.45</v>
      </c>
      <c r="B213" s="17">
        <v>294093</v>
      </c>
      <c r="C213" s="17">
        <v>13.43</v>
      </c>
      <c r="D213" s="17">
        <v>28.55</v>
      </c>
      <c r="E213" s="17">
        <v>420.6</v>
      </c>
      <c r="F213" s="17">
        <v>50.12</v>
      </c>
      <c r="G213" s="17">
        <v>-99.3</v>
      </c>
      <c r="H213" s="17">
        <v>-17.87</v>
      </c>
      <c r="I213" s="17">
        <v>31.27</v>
      </c>
      <c r="J213" s="17">
        <v>304.39999999999998</v>
      </c>
      <c r="K213" s="17">
        <v>370.5</v>
      </c>
      <c r="L213" s="17">
        <v>-81.5</v>
      </c>
      <c r="M213" s="17">
        <v>0.11899999999999999</v>
      </c>
      <c r="N213" s="50">
        <v>321.2</v>
      </c>
      <c r="O213" s="17">
        <v>32.25</v>
      </c>
      <c r="P213" s="17">
        <v>289</v>
      </c>
      <c r="Q213" s="17">
        <v>387.6</v>
      </c>
      <c r="R213" s="17">
        <v>469.1</v>
      </c>
      <c r="S213" s="17">
        <v>25.1</v>
      </c>
      <c r="T213" s="17">
        <v>65.31</v>
      </c>
      <c r="U213" s="17">
        <v>0.88</v>
      </c>
      <c r="V213" s="17">
        <v>198.5</v>
      </c>
      <c r="W213" s="17">
        <v>25.9</v>
      </c>
      <c r="X213" s="17">
        <v>0.40600000000000003</v>
      </c>
      <c r="Y213" s="17">
        <v>4.0581209999999999</v>
      </c>
      <c r="Z213" s="7">
        <f t="shared" si="66"/>
        <v>25.5</v>
      </c>
      <c r="AA213" s="7">
        <f t="shared" si="80"/>
        <v>298.64999999999998</v>
      </c>
      <c r="AB213" s="2">
        <f t="shared" si="67"/>
        <v>340.68600000000004</v>
      </c>
      <c r="AC213" s="42">
        <f t="shared" si="68"/>
        <v>3.1373233359331949</v>
      </c>
      <c r="AD213" s="42">
        <f t="shared" si="69"/>
        <v>2.0489858706979698</v>
      </c>
      <c r="AE213" s="42">
        <f t="shared" si="70"/>
        <v>0.84358777697809573</v>
      </c>
      <c r="AF213" s="42">
        <f t="shared" si="71"/>
        <v>380.50766852055403</v>
      </c>
      <c r="AG213" s="42">
        <f t="shared" si="72"/>
        <v>365.28736177973184</v>
      </c>
      <c r="AH213" s="6">
        <f t="shared" si="73"/>
        <v>372.096</v>
      </c>
      <c r="AI213" s="4">
        <v>24.893936823268302</v>
      </c>
      <c r="AJ213" s="4">
        <f t="shared" si="81"/>
        <v>298.04393682326827</v>
      </c>
      <c r="AK213" s="8">
        <f t="shared" si="74"/>
        <v>0.20739110369677133</v>
      </c>
      <c r="AL213" s="8">
        <f t="shared" si="75"/>
        <v>429.35501192855196</v>
      </c>
      <c r="AM213" s="8">
        <f t="shared" si="76"/>
        <v>2.3361025234351342</v>
      </c>
      <c r="AN213" s="8">
        <f t="shared" si="77"/>
        <v>-41.24300312234584</v>
      </c>
      <c r="AO213" s="22">
        <f t="shared" si="78"/>
        <v>7.3971931238153189E-3</v>
      </c>
      <c r="AP213" s="22">
        <f t="shared" si="79"/>
        <v>7.3385719076921915E-2</v>
      </c>
      <c r="AQ213" s="19">
        <f t="shared" si="82"/>
        <v>7.3385719076921915E-2</v>
      </c>
      <c r="AX213">
        <v>0.19363585091694491</v>
      </c>
      <c r="AY213">
        <v>36.258620689655174</v>
      </c>
      <c r="AZ213">
        <v>1.5107758620689655</v>
      </c>
      <c r="BA213">
        <v>1.2237284482758621</v>
      </c>
      <c r="BB213">
        <v>7.0258620689655178</v>
      </c>
      <c r="BC213">
        <v>0.29274425287356326</v>
      </c>
      <c r="BD213">
        <v>0.93098419540229882</v>
      </c>
      <c r="BE213">
        <v>9.309841954022989E-2</v>
      </c>
      <c r="BF213">
        <v>0</v>
      </c>
      <c r="BG213">
        <v>25.5</v>
      </c>
      <c r="BH213">
        <v>1.0104652082466885</v>
      </c>
      <c r="BI213">
        <v>3.263356619324485</v>
      </c>
      <c r="BJ213">
        <v>2.1312982080808212</v>
      </c>
      <c r="BK213">
        <v>0.26735561380584727</v>
      </c>
      <c r="BL213">
        <v>7.4265448279402018E-4</v>
      </c>
      <c r="BP213" s="51">
        <f t="shared" si="83"/>
        <v>1.010767820981187</v>
      </c>
      <c r="BQ213" s="51">
        <f t="shared" si="84"/>
        <v>3.7239367816091953E-2</v>
      </c>
      <c r="BR213" s="51">
        <f t="shared" si="85"/>
        <v>0.27385387699659547</v>
      </c>
      <c r="BS213" s="51">
        <f t="shared" si="86"/>
        <v>0.28983830851744025</v>
      </c>
      <c r="BT213" s="51">
        <f t="shared" si="87"/>
        <v>7.6070521387943183E-4</v>
      </c>
      <c r="BU213" s="51">
        <f t="shared" si="87"/>
        <v>8.0510641254844504E-4</v>
      </c>
    </row>
    <row r="214" spans="1:73" x14ac:dyDescent="0.25">
      <c r="A214" s="21">
        <v>43734.45</v>
      </c>
      <c r="B214" s="17">
        <v>294094</v>
      </c>
      <c r="C214" s="17">
        <v>13.43</v>
      </c>
      <c r="D214" s="17">
        <v>28.55</v>
      </c>
      <c r="E214" s="17">
        <v>489.2</v>
      </c>
      <c r="F214" s="17">
        <v>61.31</v>
      </c>
      <c r="G214" s="17">
        <v>-99.6</v>
      </c>
      <c r="H214" s="17">
        <v>-18.8</v>
      </c>
      <c r="I214" s="17">
        <v>31.27</v>
      </c>
      <c r="J214" s="17">
        <v>304.39999999999998</v>
      </c>
      <c r="K214" s="17">
        <v>427.9</v>
      </c>
      <c r="L214" s="17">
        <v>-80.8</v>
      </c>
      <c r="M214" s="17">
        <v>0.125</v>
      </c>
      <c r="N214" s="50">
        <v>389.6</v>
      </c>
      <c r="O214" s="17">
        <v>42.51</v>
      </c>
      <c r="P214" s="17">
        <v>347.1</v>
      </c>
      <c r="Q214" s="17">
        <v>387.4</v>
      </c>
      <c r="R214" s="17">
        <v>468.1</v>
      </c>
      <c r="S214" s="17">
        <v>25.1</v>
      </c>
      <c r="T214" s="17">
        <v>62.66</v>
      </c>
      <c r="U214" s="17">
        <v>0.92500000000000004</v>
      </c>
      <c r="V214" s="17">
        <v>302</v>
      </c>
      <c r="W214" s="17">
        <v>25.4</v>
      </c>
      <c r="X214" s="17">
        <v>0.48599999999999999</v>
      </c>
      <c r="Y214" s="17">
        <v>4.8622779999999999</v>
      </c>
      <c r="Z214" s="7">
        <f t="shared" si="66"/>
        <v>25.25</v>
      </c>
      <c r="AA214" s="7">
        <f t="shared" si="80"/>
        <v>298.39999999999998</v>
      </c>
      <c r="AB214" s="2">
        <f t="shared" si="67"/>
        <v>396.25200000000001</v>
      </c>
      <c r="AC214" s="42">
        <f t="shared" si="68"/>
        <v>3.0651495076295059</v>
      </c>
      <c r="AD214" s="42">
        <f t="shared" si="69"/>
        <v>1.9206226814806482</v>
      </c>
      <c r="AE214" s="42">
        <f t="shared" si="70"/>
        <v>0.83591944812018326</v>
      </c>
      <c r="AF214" s="42">
        <f t="shared" si="71"/>
        <v>375.787875257888</v>
      </c>
      <c r="AG214" s="42">
        <f t="shared" si="72"/>
        <v>360.75636024757245</v>
      </c>
      <c r="AH214" s="6">
        <f t="shared" si="73"/>
        <v>371.90399999999994</v>
      </c>
      <c r="AI214" s="4">
        <v>24.515895605644399</v>
      </c>
      <c r="AJ214" s="4">
        <f t="shared" si="81"/>
        <v>297.66589560564438</v>
      </c>
      <c r="AK214" s="8">
        <f t="shared" si="74"/>
        <v>0.20687071809911425</v>
      </c>
      <c r="AL214" s="8">
        <f t="shared" si="75"/>
        <v>427.14451120455863</v>
      </c>
      <c r="AM214" s="8">
        <f t="shared" si="76"/>
        <v>2.3950877463049243</v>
      </c>
      <c r="AN214" s="8">
        <f t="shared" si="77"/>
        <v>-51.21766052058684</v>
      </c>
      <c r="AO214" s="22">
        <f t="shared" si="78"/>
        <v>8.9364426801879174E-3</v>
      </c>
      <c r="AP214" s="22">
        <f t="shared" si="79"/>
        <v>8.8656232316540365E-2</v>
      </c>
      <c r="AQ214" s="19">
        <f t="shared" si="82"/>
        <v>8.8656232316540365E-2</v>
      </c>
      <c r="AX214">
        <v>0.19114532166868012</v>
      </c>
      <c r="AY214">
        <v>42.172413793103452</v>
      </c>
      <c r="AZ214">
        <v>1.7571839080459772</v>
      </c>
      <c r="BA214">
        <v>1.4233189655172416</v>
      </c>
      <c r="BB214">
        <v>6.9568965517241423</v>
      </c>
      <c r="BC214">
        <v>0.2898706896551726</v>
      </c>
      <c r="BD214">
        <v>1.133448275862069</v>
      </c>
      <c r="BE214">
        <v>0.1133448275862069</v>
      </c>
      <c r="BF214">
        <v>0</v>
      </c>
      <c r="BG214">
        <v>25.25</v>
      </c>
      <c r="BH214">
        <v>1.0621367245774853</v>
      </c>
      <c r="BI214">
        <v>3.2152575314274272</v>
      </c>
      <c r="BJ214">
        <v>2.0146803691924258</v>
      </c>
      <c r="BK214">
        <v>0.31994539262260446</v>
      </c>
      <c r="BL214">
        <v>8.8873720172945694E-4</v>
      </c>
      <c r="BP214" s="51">
        <f t="shared" si="83"/>
        <v>1.062454811826816</v>
      </c>
      <c r="BQ214" s="51">
        <f t="shared" si="84"/>
        <v>4.5337931034482762E-2</v>
      </c>
      <c r="BR214" s="51">
        <f t="shared" si="85"/>
        <v>0.32816775665894732</v>
      </c>
      <c r="BS214" s="51">
        <f t="shared" si="86"/>
        <v>0.34749479916043746</v>
      </c>
      <c r="BT214" s="51">
        <f t="shared" si="87"/>
        <v>9.1157710183040923E-4</v>
      </c>
      <c r="BU214" s="51">
        <f t="shared" si="87"/>
        <v>9.6526333100121521E-4</v>
      </c>
    </row>
    <row r="215" spans="1:73" x14ac:dyDescent="0.25">
      <c r="A215" s="21">
        <v>43734.450694444444</v>
      </c>
      <c r="B215" s="17">
        <v>294095</v>
      </c>
      <c r="C215" s="17">
        <v>13.43</v>
      </c>
      <c r="D215" s="17">
        <v>28.56</v>
      </c>
      <c r="E215" s="17">
        <v>507.7</v>
      </c>
      <c r="F215" s="17">
        <v>64.790000000000006</v>
      </c>
      <c r="G215" s="17">
        <v>-98.6</v>
      </c>
      <c r="H215" s="17">
        <v>-19.89</v>
      </c>
      <c r="I215" s="17">
        <v>31.25</v>
      </c>
      <c r="J215" s="17">
        <v>304.39999999999998</v>
      </c>
      <c r="K215" s="17">
        <v>442.9</v>
      </c>
      <c r="L215" s="17">
        <v>-78.66</v>
      </c>
      <c r="M215" s="17">
        <v>0.128</v>
      </c>
      <c r="N215" s="50">
        <v>409.1</v>
      </c>
      <c r="O215" s="17">
        <v>44.89</v>
      </c>
      <c r="P215" s="17">
        <v>364.3</v>
      </c>
      <c r="Q215" s="17">
        <v>388.3</v>
      </c>
      <c r="R215" s="17">
        <v>466.9</v>
      </c>
      <c r="S215" s="17">
        <v>25.1</v>
      </c>
      <c r="T215" s="17">
        <v>61.86</v>
      </c>
      <c r="U215" s="17">
        <v>0.95</v>
      </c>
      <c r="V215" s="17">
        <v>210</v>
      </c>
      <c r="W215" s="17">
        <v>25.1</v>
      </c>
      <c r="X215" s="17">
        <v>0.49299999999999999</v>
      </c>
      <c r="Y215" s="17">
        <v>4.9290919999999998</v>
      </c>
      <c r="Z215" s="7">
        <f t="shared" si="66"/>
        <v>25.1</v>
      </c>
      <c r="AA215" s="7">
        <f t="shared" si="80"/>
        <v>298.25</v>
      </c>
      <c r="AB215" s="2">
        <f t="shared" si="67"/>
        <v>411.23700000000002</v>
      </c>
      <c r="AC215" s="42">
        <f t="shared" si="68"/>
        <v>2.9898124887654247</v>
      </c>
      <c r="AD215" s="42">
        <f t="shared" si="69"/>
        <v>1.8494980055502919</v>
      </c>
      <c r="AE215" s="42">
        <f t="shared" si="70"/>
        <v>0.83148064686719725</v>
      </c>
      <c r="AF215" s="42">
        <f t="shared" si="71"/>
        <v>373.04138383735614</v>
      </c>
      <c r="AG215" s="42">
        <f t="shared" si="72"/>
        <v>358.11972848386188</v>
      </c>
      <c r="AH215" s="6">
        <f t="shared" si="73"/>
        <v>372.76799999999997</v>
      </c>
      <c r="AI215" s="4">
        <v>24.122521891477302</v>
      </c>
      <c r="AJ215" s="4">
        <f t="shared" si="81"/>
        <v>297.27252189147725</v>
      </c>
      <c r="AK215" s="8">
        <f t="shared" si="74"/>
        <v>0.20655890497747167</v>
      </c>
      <c r="AL215" s="8">
        <f t="shared" si="75"/>
        <v>424.81967405536557</v>
      </c>
      <c r="AM215" s="8">
        <f t="shared" si="76"/>
        <v>2.4272380136690348</v>
      </c>
      <c r="AN215" s="8">
        <f t="shared" si="77"/>
        <v>-69.113023016465377</v>
      </c>
      <c r="AO215" s="22">
        <f t="shared" si="78"/>
        <v>9.7582335534835904E-3</v>
      </c>
      <c r="AP215" s="22">
        <f t="shared" si="79"/>
        <v>9.6809015832965459E-2</v>
      </c>
      <c r="AQ215" s="19">
        <f t="shared" si="82"/>
        <v>9.6809015832965459E-2</v>
      </c>
      <c r="AX215">
        <v>0.18966399559757055</v>
      </c>
      <c r="AY215">
        <v>43.767241379310342</v>
      </c>
      <c r="AZ215">
        <v>1.8236350574712643</v>
      </c>
      <c r="BA215">
        <v>1.4771443965517241</v>
      </c>
      <c r="BB215">
        <v>6.7758620689655142</v>
      </c>
      <c r="BC215">
        <v>0.28232758620689641</v>
      </c>
      <c r="BD215">
        <v>1.1948168103448278</v>
      </c>
      <c r="BE215">
        <v>0.11948168103448278</v>
      </c>
      <c r="BF215">
        <v>0</v>
      </c>
      <c r="BG215">
        <v>25.1</v>
      </c>
      <c r="BH215">
        <v>1.0908431225390387</v>
      </c>
      <c r="BI215">
        <v>3.1866957622050229</v>
      </c>
      <c r="BJ215">
        <v>1.9712899985000272</v>
      </c>
      <c r="BK215">
        <v>0.33543409959242665</v>
      </c>
      <c r="BL215">
        <v>9.3176138775674059E-4</v>
      </c>
      <c r="BP215" s="51">
        <f t="shared" si="83"/>
        <v>1.091169806741054</v>
      </c>
      <c r="BQ215" s="51">
        <f t="shared" si="84"/>
        <v>4.7792672413793112E-2</v>
      </c>
      <c r="BR215" s="51">
        <f t="shared" si="85"/>
        <v>0.34432023865831529</v>
      </c>
      <c r="BS215" s="51">
        <f t="shared" si="86"/>
        <v>0.36461154192008682</v>
      </c>
      <c r="BT215" s="51">
        <f t="shared" si="87"/>
        <v>9.5644510738420905E-4</v>
      </c>
      <c r="BU215" s="51">
        <f t="shared" si="87"/>
        <v>1.0128098386669078E-3</v>
      </c>
    </row>
    <row r="216" spans="1:73" x14ac:dyDescent="0.25">
      <c r="A216" s="21">
        <v>43734.450694444444</v>
      </c>
      <c r="B216" s="17">
        <v>294096</v>
      </c>
      <c r="C216" s="17">
        <v>13.43</v>
      </c>
      <c r="D216" s="17">
        <v>28.57</v>
      </c>
      <c r="E216" s="17">
        <v>385.3</v>
      </c>
      <c r="F216" s="17">
        <v>45.27</v>
      </c>
      <c r="G216" s="17">
        <v>-97.1</v>
      </c>
      <c r="H216" s="17">
        <v>-21.27</v>
      </c>
      <c r="I216" s="17">
        <v>31.23</v>
      </c>
      <c r="J216" s="17">
        <v>304.39999999999998</v>
      </c>
      <c r="K216" s="17">
        <v>340.1</v>
      </c>
      <c r="L216" s="17">
        <v>-75.81</v>
      </c>
      <c r="M216" s="17">
        <v>0.11700000000000001</v>
      </c>
      <c r="N216" s="50">
        <v>288.3</v>
      </c>
      <c r="O216" s="17">
        <v>24</v>
      </c>
      <c r="P216" s="17">
        <v>264.3</v>
      </c>
      <c r="Q216" s="17">
        <v>389.6</v>
      </c>
      <c r="R216" s="17">
        <v>465.4</v>
      </c>
      <c r="S216" s="17">
        <v>25.09</v>
      </c>
      <c r="T216" s="17">
        <v>62.59</v>
      </c>
      <c r="U216" s="17">
        <v>1.4850000000000001</v>
      </c>
      <c r="V216" s="17">
        <v>349</v>
      </c>
      <c r="W216" s="17">
        <v>24.85</v>
      </c>
      <c r="X216" s="17">
        <v>0.372</v>
      </c>
      <c r="Y216" s="17">
        <v>3.723417</v>
      </c>
      <c r="Z216" s="7">
        <f t="shared" si="66"/>
        <v>24.97</v>
      </c>
      <c r="AA216" s="7">
        <f t="shared" si="80"/>
        <v>298.12</v>
      </c>
      <c r="AB216" s="2">
        <f t="shared" si="67"/>
        <v>312.09300000000002</v>
      </c>
      <c r="AC216" s="42">
        <f t="shared" si="68"/>
        <v>2.9418355953650166</v>
      </c>
      <c r="AD216" s="42">
        <f t="shared" si="69"/>
        <v>1.8412948991389642</v>
      </c>
      <c r="AE216" s="42">
        <f t="shared" si="70"/>
        <v>0.8310040815581522</v>
      </c>
      <c r="AF216" s="42">
        <f t="shared" si="71"/>
        <v>372.17797278265613</v>
      </c>
      <c r="AG216" s="42">
        <f t="shared" si="72"/>
        <v>357.2908538713499</v>
      </c>
      <c r="AH216" s="6">
        <f t="shared" si="73"/>
        <v>374.01600000000002</v>
      </c>
      <c r="AI216" s="4">
        <v>23.864300673467401</v>
      </c>
      <c r="AJ216" s="4">
        <f t="shared" si="81"/>
        <v>297.0143006734674</v>
      </c>
      <c r="AK216" s="8">
        <f t="shared" si="74"/>
        <v>0.20628892051892861</v>
      </c>
      <c r="AL216" s="8">
        <f t="shared" si="75"/>
        <v>423.30641673760988</v>
      </c>
      <c r="AM216" s="8">
        <f t="shared" si="76"/>
        <v>3.0346861967096368</v>
      </c>
      <c r="AN216" s="8">
        <f t="shared" si="77"/>
        <v>-97.744272597161327</v>
      </c>
      <c r="AO216" s="22">
        <f t="shared" si="78"/>
        <v>8.2146018890472926E-3</v>
      </c>
      <c r="AP216" s="22">
        <f t="shared" si="79"/>
        <v>8.1495028785654747E-2</v>
      </c>
      <c r="AQ216" s="19">
        <f t="shared" si="82"/>
        <v>8.1495028785654747E-2</v>
      </c>
      <c r="AX216">
        <v>0.18838801308886982</v>
      </c>
      <c r="AY216">
        <v>33.21551724137931</v>
      </c>
      <c r="AZ216">
        <v>1.3839798850574712</v>
      </c>
      <c r="BA216">
        <v>1.1210237068965516</v>
      </c>
      <c r="BB216">
        <v>6.5344827586206859</v>
      </c>
      <c r="BC216">
        <v>0.27227011494252856</v>
      </c>
      <c r="BD216">
        <v>0.848753591954023</v>
      </c>
      <c r="BE216">
        <v>8.4875359195402303E-2</v>
      </c>
      <c r="BF216">
        <v>0</v>
      </c>
      <c r="BG216">
        <v>24.97</v>
      </c>
      <c r="BH216">
        <v>1.7051600389162871</v>
      </c>
      <c r="BI216">
        <v>3.1621214348585518</v>
      </c>
      <c r="BJ216">
        <v>1.9791718060779677</v>
      </c>
      <c r="BK216">
        <v>0.25692593449966211</v>
      </c>
      <c r="BL216">
        <v>7.1368315138795036E-4</v>
      </c>
      <c r="BP216" s="51">
        <f t="shared" si="83"/>
        <v>1.7056706979057532</v>
      </c>
      <c r="BQ216" s="51">
        <f t="shared" si="84"/>
        <v>3.3950143678160918E-2</v>
      </c>
      <c r="BR216" s="51">
        <f t="shared" si="85"/>
        <v>0.26724792246973783</v>
      </c>
      <c r="BS216" s="51">
        <f t="shared" si="86"/>
        <v>0.28113294965389751</v>
      </c>
      <c r="BT216" s="51">
        <f t="shared" si="87"/>
        <v>7.4235534019371618E-4</v>
      </c>
      <c r="BU216" s="51">
        <f t="shared" si="87"/>
        <v>7.8092486014971535E-4</v>
      </c>
    </row>
    <row r="217" spans="1:73" x14ac:dyDescent="0.25">
      <c r="A217" s="21">
        <v>43734.450694444444</v>
      </c>
      <c r="B217" s="17">
        <v>294097</v>
      </c>
      <c r="C217" s="17">
        <v>13.43</v>
      </c>
      <c r="D217" s="17">
        <v>28.57</v>
      </c>
      <c r="E217" s="17">
        <v>377.8</v>
      </c>
      <c r="F217" s="17">
        <v>43.76</v>
      </c>
      <c r="G217" s="17">
        <v>-97.1</v>
      </c>
      <c r="H217" s="17">
        <v>-21.41</v>
      </c>
      <c r="I217" s="17">
        <v>31.2</v>
      </c>
      <c r="J217" s="17">
        <v>304.39999999999998</v>
      </c>
      <c r="K217" s="17">
        <v>334</v>
      </c>
      <c r="L217" s="17">
        <v>-75.67</v>
      </c>
      <c r="M217" s="17">
        <v>0.11600000000000001</v>
      </c>
      <c r="N217" s="50">
        <v>280.7</v>
      </c>
      <c r="O217" s="17">
        <v>22.35</v>
      </c>
      <c r="P217" s="17">
        <v>258.3</v>
      </c>
      <c r="Q217" s="17">
        <v>389.4</v>
      </c>
      <c r="R217" s="17">
        <v>465.1</v>
      </c>
      <c r="S217" s="17">
        <v>25.07</v>
      </c>
      <c r="T217" s="17">
        <v>62.85</v>
      </c>
      <c r="U217" s="17">
        <v>1.04</v>
      </c>
      <c r="V217" s="17">
        <v>312.5</v>
      </c>
      <c r="W217" s="17">
        <v>25.2</v>
      </c>
      <c r="X217" s="17">
        <v>0.373</v>
      </c>
      <c r="Y217" s="17">
        <v>3.7279019999999998</v>
      </c>
      <c r="Z217" s="7">
        <f t="shared" si="66"/>
        <v>25.134999999999998</v>
      </c>
      <c r="AA217" s="7">
        <f t="shared" si="80"/>
        <v>298.28499999999997</v>
      </c>
      <c r="AB217" s="2">
        <f t="shared" si="67"/>
        <v>306.01800000000003</v>
      </c>
      <c r="AC217" s="42">
        <f t="shared" si="68"/>
        <v>3.1062852983393698</v>
      </c>
      <c r="AD217" s="42">
        <f t="shared" si="69"/>
        <v>1.9523003100062939</v>
      </c>
      <c r="AE217" s="42">
        <f t="shared" si="70"/>
        <v>0.83792340579752156</v>
      </c>
      <c r="AF217" s="42">
        <f t="shared" si="71"/>
        <v>376.10840430063683</v>
      </c>
      <c r="AG217" s="42">
        <f t="shared" si="72"/>
        <v>361.06406812861132</v>
      </c>
      <c r="AH217" s="6">
        <f t="shared" si="73"/>
        <v>373.82399999999996</v>
      </c>
      <c r="AI217" s="4">
        <v>24.709623249283901</v>
      </c>
      <c r="AJ217" s="4">
        <f t="shared" si="81"/>
        <v>297.85962324928386</v>
      </c>
      <c r="AK217" s="8">
        <f t="shared" si="74"/>
        <v>0.20663163332723103</v>
      </c>
      <c r="AL217" s="8">
        <f t="shared" si="75"/>
        <v>428.34300919303951</v>
      </c>
      <c r="AM217" s="8">
        <f t="shared" si="76"/>
        <v>2.5396111907140435</v>
      </c>
      <c r="AN217" s="8">
        <f t="shared" si="77"/>
        <v>-31.468893037588696</v>
      </c>
      <c r="AO217" s="22">
        <f t="shared" si="78"/>
        <v>6.447063607384858E-3</v>
      </c>
      <c r="AP217" s="22">
        <f t="shared" si="79"/>
        <v>6.3959719699539938E-2</v>
      </c>
      <c r="AQ217" s="19">
        <f t="shared" si="82"/>
        <v>6.3959719699539938E-2</v>
      </c>
      <c r="AX217">
        <v>0.19000877050063494</v>
      </c>
      <c r="AY217">
        <v>32.568965517241381</v>
      </c>
      <c r="AZ217">
        <v>1.3570402298850575</v>
      </c>
      <c r="BA217">
        <v>1.0992025862068966</v>
      </c>
      <c r="BB217">
        <v>6.5258620689655213</v>
      </c>
      <c r="BC217">
        <v>0.27191091954023006</v>
      </c>
      <c r="BD217">
        <v>0.82729166666666654</v>
      </c>
      <c r="BE217">
        <v>8.2729166666666659E-2</v>
      </c>
      <c r="BF217">
        <v>0</v>
      </c>
      <c r="BG217">
        <v>25.134999999999998</v>
      </c>
      <c r="BH217">
        <v>1.1941861552006321</v>
      </c>
      <c r="BI217">
        <v>3.1933403113233521</v>
      </c>
      <c r="BJ217">
        <v>2.0070143856667269</v>
      </c>
      <c r="BK217">
        <v>0.24492286046882444</v>
      </c>
      <c r="BL217">
        <v>6.8034127908006786E-4</v>
      </c>
      <c r="BP217" s="51">
        <f t="shared" si="83"/>
        <v>1.194543788432312</v>
      </c>
      <c r="BQ217" s="51">
        <f t="shared" si="84"/>
        <v>3.3091666666666665E-2</v>
      </c>
      <c r="BR217" s="51">
        <f t="shared" si="85"/>
        <v>0.25197775335168199</v>
      </c>
      <c r="BS217" s="51">
        <f t="shared" si="86"/>
        <v>0.26595123912050683</v>
      </c>
      <c r="BT217" s="51">
        <f t="shared" si="87"/>
        <v>6.999382037546722E-4</v>
      </c>
      <c r="BU217" s="51">
        <f t="shared" si="87"/>
        <v>7.3875344200140778E-4</v>
      </c>
    </row>
    <row r="218" spans="1:73" x14ac:dyDescent="0.25">
      <c r="A218" s="21">
        <v>43734.450694444444</v>
      </c>
      <c r="B218" s="17">
        <v>294098</v>
      </c>
      <c r="C218" s="17">
        <v>13.43</v>
      </c>
      <c r="D218" s="17">
        <v>28.58</v>
      </c>
      <c r="E218" s="17">
        <v>429.7</v>
      </c>
      <c r="F218" s="17">
        <v>51.67</v>
      </c>
      <c r="G218" s="17">
        <v>-96.8</v>
      </c>
      <c r="H218" s="17">
        <v>-21.26</v>
      </c>
      <c r="I218" s="17">
        <v>31.18</v>
      </c>
      <c r="J218" s="17">
        <v>304.3</v>
      </c>
      <c r="K218" s="17">
        <v>378.1</v>
      </c>
      <c r="L218" s="17">
        <v>-75.52</v>
      </c>
      <c r="M218" s="17">
        <v>0.12</v>
      </c>
      <c r="N218" s="50">
        <v>332.9</v>
      </c>
      <c r="O218" s="17">
        <v>30.41</v>
      </c>
      <c r="P218" s="17">
        <v>302.5</v>
      </c>
      <c r="Q218" s="17">
        <v>389.6</v>
      </c>
      <c r="R218" s="17">
        <v>465.1</v>
      </c>
      <c r="S218" s="17">
        <v>25.05</v>
      </c>
      <c r="T218" s="17">
        <v>63.08</v>
      </c>
      <c r="U218" s="17">
        <v>0.42499999999999999</v>
      </c>
      <c r="V218" s="17">
        <v>144.5</v>
      </c>
      <c r="W218" s="17">
        <v>25.55</v>
      </c>
      <c r="X218" s="17">
        <v>0.42099999999999999</v>
      </c>
      <c r="Y218" s="17">
        <v>4.214289</v>
      </c>
      <c r="Z218" s="7">
        <f t="shared" si="66"/>
        <v>25.3</v>
      </c>
      <c r="AA218" s="7">
        <f t="shared" si="80"/>
        <v>298.45</v>
      </c>
      <c r="AB218" s="2">
        <f t="shared" si="67"/>
        <v>348.05700000000002</v>
      </c>
      <c r="AC218" s="42">
        <f t="shared" si="68"/>
        <v>3.2581149181030735</v>
      </c>
      <c r="AD218" s="42">
        <f t="shared" si="69"/>
        <v>2.0552188903394186</v>
      </c>
      <c r="AE218" s="42">
        <f t="shared" si="70"/>
        <v>0.84403511716706259</v>
      </c>
      <c r="AF218" s="42">
        <f t="shared" si="71"/>
        <v>379.69065485288604</v>
      </c>
      <c r="AG218" s="42">
        <f t="shared" si="72"/>
        <v>364.50302865877057</v>
      </c>
      <c r="AH218" s="6">
        <f t="shared" si="73"/>
        <v>374.01600000000002</v>
      </c>
      <c r="AI218" s="4">
        <v>25.454155396144898</v>
      </c>
      <c r="AJ218" s="4">
        <f t="shared" si="81"/>
        <v>298.60415539614485</v>
      </c>
      <c r="AK218" s="8">
        <f t="shared" si="74"/>
        <v>0.20697472549691556</v>
      </c>
      <c r="AL218" s="8">
        <f t="shared" si="75"/>
        <v>432.78708730025664</v>
      </c>
      <c r="AM218" s="8">
        <f t="shared" si="76"/>
        <v>1.623472840086954</v>
      </c>
      <c r="AN218" s="8">
        <f t="shared" si="77"/>
        <v>7.290280587869888</v>
      </c>
      <c r="AO218" s="22">
        <f t="shared" si="78"/>
        <v>6.4249120872978873E-3</v>
      </c>
      <c r="AP218" s="22">
        <f t="shared" si="79"/>
        <v>6.3739959960539008E-2</v>
      </c>
      <c r="AQ218" s="19">
        <f t="shared" si="82"/>
        <v>6.3739959960539008E-2</v>
      </c>
      <c r="AX218">
        <v>0.19164125727803297</v>
      </c>
      <c r="AY218">
        <v>37.043103448275865</v>
      </c>
      <c r="AZ218">
        <v>1.5434626436781611</v>
      </c>
      <c r="BA218">
        <v>1.2502047413793105</v>
      </c>
      <c r="BB218">
        <v>6.5086206896551726</v>
      </c>
      <c r="BC218">
        <v>0.27119252873563221</v>
      </c>
      <c r="BD218">
        <v>0.97901221264367821</v>
      </c>
      <c r="BE218">
        <v>9.790122126436783E-2</v>
      </c>
      <c r="BF218">
        <v>0</v>
      </c>
      <c r="BG218">
        <v>25.3</v>
      </c>
      <c r="BH218">
        <v>0.48800876534641208</v>
      </c>
      <c r="BI218">
        <v>3.2248275907111101</v>
      </c>
      <c r="BJ218">
        <v>2.0342212442205683</v>
      </c>
      <c r="BK218">
        <v>0.27388379855889672</v>
      </c>
      <c r="BL218">
        <v>7.6078832933026877E-4</v>
      </c>
      <c r="BP218" s="51">
        <f t="shared" si="83"/>
        <v>0.48815491354205054</v>
      </c>
      <c r="BQ218" s="51">
        <f t="shared" si="84"/>
        <v>3.9160488505747132E-2</v>
      </c>
      <c r="BR218" s="51">
        <f t="shared" si="85"/>
        <v>0.27722374430153751</v>
      </c>
      <c r="BS218" s="51">
        <f t="shared" si="86"/>
        <v>0.29450544247428939</v>
      </c>
      <c r="BT218" s="51">
        <f t="shared" si="87"/>
        <v>7.7006595639315977E-4</v>
      </c>
      <c r="BU218" s="51">
        <f t="shared" si="87"/>
        <v>8.1807067353969283E-4</v>
      </c>
    </row>
    <row r="219" spans="1:73" x14ac:dyDescent="0.25">
      <c r="A219" s="21">
        <v>43734.450694444444</v>
      </c>
      <c r="B219" s="17">
        <v>294099</v>
      </c>
      <c r="C219" s="17">
        <v>13.43</v>
      </c>
      <c r="D219" s="17">
        <v>28.59</v>
      </c>
      <c r="E219" s="17">
        <v>512.6</v>
      </c>
      <c r="F219" s="17">
        <v>64.459999999999994</v>
      </c>
      <c r="G219" s="17">
        <v>-96.8</v>
      </c>
      <c r="H219" s="17">
        <v>-20.420000000000002</v>
      </c>
      <c r="I219" s="17">
        <v>31.16</v>
      </c>
      <c r="J219" s="17">
        <v>304.3</v>
      </c>
      <c r="K219" s="17">
        <v>448.1</v>
      </c>
      <c r="L219" s="17">
        <v>-76.41</v>
      </c>
      <c r="M219" s="17">
        <v>0.125</v>
      </c>
      <c r="N219" s="50">
        <v>415.7</v>
      </c>
      <c r="O219" s="17">
        <v>44.03</v>
      </c>
      <c r="P219" s="17">
        <v>371.7</v>
      </c>
      <c r="Q219" s="17">
        <v>389.4</v>
      </c>
      <c r="R219" s="17">
        <v>465.8</v>
      </c>
      <c r="S219" s="17">
        <v>25.02</v>
      </c>
      <c r="T219" s="17">
        <v>64.61</v>
      </c>
      <c r="U219" s="17">
        <v>0.63500000000000001</v>
      </c>
      <c r="V219" s="17">
        <v>62</v>
      </c>
      <c r="W219" s="17">
        <v>25.8</v>
      </c>
      <c r="X219" s="17">
        <v>0.50900000000000001</v>
      </c>
      <c r="Y219" s="17">
        <v>5.0925859999999998</v>
      </c>
      <c r="Z219" s="7">
        <f t="shared" si="66"/>
        <v>25.41</v>
      </c>
      <c r="AA219" s="7">
        <f t="shared" si="80"/>
        <v>298.56</v>
      </c>
      <c r="AB219" s="2">
        <f t="shared" si="67"/>
        <v>415.20600000000007</v>
      </c>
      <c r="AC219" s="42">
        <f t="shared" si="68"/>
        <v>3.1779470405669143</v>
      </c>
      <c r="AD219" s="42">
        <f t="shared" si="69"/>
        <v>2.0532715829102832</v>
      </c>
      <c r="AE219" s="42">
        <f t="shared" si="70"/>
        <v>0.84387624099431446</v>
      </c>
      <c r="AF219" s="42">
        <f t="shared" si="71"/>
        <v>380.17916003664635</v>
      </c>
      <c r="AG219" s="42">
        <f t="shared" si="72"/>
        <v>364.97199363518047</v>
      </c>
      <c r="AH219" s="6">
        <f t="shared" si="73"/>
        <v>373.82399999999996</v>
      </c>
      <c r="AI219" s="4">
        <v>25.0828380329175</v>
      </c>
      <c r="AJ219" s="4">
        <f t="shared" si="81"/>
        <v>298.23283803291747</v>
      </c>
      <c r="AK219" s="8">
        <f t="shared" si="74"/>
        <v>0.20720366446999069</v>
      </c>
      <c r="AL219" s="8">
        <f t="shared" si="75"/>
        <v>430.5199922739726</v>
      </c>
      <c r="AM219" s="8">
        <f t="shared" si="76"/>
        <v>1.9844374990157789</v>
      </c>
      <c r="AN219" s="8">
        <f t="shared" si="77"/>
        <v>-18.912142018024852</v>
      </c>
      <c r="AO219" s="22">
        <f t="shared" si="78"/>
        <v>8.5990840132676404E-3</v>
      </c>
      <c r="AP219" s="22">
        <f t="shared" si="79"/>
        <v>8.5309380619635222E-2</v>
      </c>
      <c r="AQ219" s="19">
        <f t="shared" si="82"/>
        <v>8.5309380619635222E-2</v>
      </c>
      <c r="AX219">
        <v>0.19273613127895647</v>
      </c>
      <c r="AY219">
        <v>44.189655172413794</v>
      </c>
      <c r="AZ219">
        <v>1.8412356321839081</v>
      </c>
      <c r="BA219">
        <v>1.4914008620689656</v>
      </c>
      <c r="BB219">
        <v>6.5862068965517269</v>
      </c>
      <c r="BC219">
        <v>0.27442528735632193</v>
      </c>
      <c r="BD219">
        <v>1.2169755747126436</v>
      </c>
      <c r="BE219">
        <v>0.12169755747126437</v>
      </c>
      <c r="BF219">
        <v>0</v>
      </c>
      <c r="BG219">
        <v>25.41</v>
      </c>
      <c r="BH219">
        <v>0.72914250822346283</v>
      </c>
      <c r="BI219">
        <v>3.2459691810828435</v>
      </c>
      <c r="BJ219">
        <v>2.0972206878976252</v>
      </c>
      <c r="BK219">
        <v>0.3375926842352055</v>
      </c>
      <c r="BL219">
        <v>9.377574562089041E-4</v>
      </c>
      <c r="BP219" s="51">
        <f t="shared" si="83"/>
        <v>0.72936087082165202</v>
      </c>
      <c r="BQ219" s="51">
        <f t="shared" si="84"/>
        <v>4.8679022988505745E-2</v>
      </c>
      <c r="BR219" s="51">
        <f t="shared" si="85"/>
        <v>0.34362947975757785</v>
      </c>
      <c r="BS219" s="51">
        <f t="shared" si="86"/>
        <v>0.36484053664000882</v>
      </c>
      <c r="BT219" s="51">
        <f t="shared" si="87"/>
        <v>9.5452633265993847E-4</v>
      </c>
      <c r="BU219" s="51">
        <f t="shared" si="87"/>
        <v>1.0134459351111356E-3</v>
      </c>
    </row>
    <row r="220" spans="1:73" x14ac:dyDescent="0.25">
      <c r="A220" s="21">
        <v>43734.450694444444</v>
      </c>
      <c r="B220" s="17">
        <v>294100</v>
      </c>
      <c r="C220" s="17">
        <v>13.43</v>
      </c>
      <c r="D220" s="17">
        <v>28.59</v>
      </c>
      <c r="E220" s="17">
        <v>496.4</v>
      </c>
      <c r="F220" s="17">
        <v>62.55</v>
      </c>
      <c r="G220" s="17">
        <v>-94.8</v>
      </c>
      <c r="H220" s="17">
        <v>-18.68</v>
      </c>
      <c r="I220" s="17">
        <v>31.16</v>
      </c>
      <c r="J220" s="17">
        <v>304.3</v>
      </c>
      <c r="K220" s="17">
        <v>433.9</v>
      </c>
      <c r="L220" s="17">
        <v>-76.11</v>
      </c>
      <c r="M220" s="17">
        <v>0.125</v>
      </c>
      <c r="N220" s="50">
        <v>401.6</v>
      </c>
      <c r="O220" s="17">
        <v>43.87</v>
      </c>
      <c r="P220" s="17">
        <v>357.8</v>
      </c>
      <c r="Q220" s="17">
        <v>391.5</v>
      </c>
      <c r="R220" s="17">
        <v>467.6</v>
      </c>
      <c r="S220" s="17">
        <v>24.99</v>
      </c>
      <c r="T220" s="17">
        <v>64.180000000000007</v>
      </c>
      <c r="U220" s="17">
        <v>1.88</v>
      </c>
      <c r="V220" s="17">
        <v>353</v>
      </c>
      <c r="W220" s="17">
        <v>24.9</v>
      </c>
      <c r="X220" s="17">
        <v>0.47399999999999998</v>
      </c>
      <c r="Y220" s="17">
        <v>4.738855</v>
      </c>
      <c r="Z220" s="7">
        <f t="shared" si="66"/>
        <v>24.945</v>
      </c>
      <c r="AA220" s="7">
        <f t="shared" si="80"/>
        <v>298.09499999999997</v>
      </c>
      <c r="AB220" s="2">
        <f t="shared" si="67"/>
        <v>402.084</v>
      </c>
      <c r="AC220" s="42">
        <f t="shared" si="68"/>
        <v>2.9662862927870792</v>
      </c>
      <c r="AD220" s="42">
        <f t="shared" si="69"/>
        <v>1.9037625427107476</v>
      </c>
      <c r="AE220" s="42">
        <f t="shared" si="70"/>
        <v>0.83498822904775682</v>
      </c>
      <c r="AF220" s="42">
        <f t="shared" si="71"/>
        <v>373.83691015380884</v>
      </c>
      <c r="AG220" s="42">
        <f t="shared" si="72"/>
        <v>358.88343374765645</v>
      </c>
      <c r="AH220" s="6">
        <f t="shared" si="73"/>
        <v>375.84</v>
      </c>
      <c r="AI220" s="4">
        <v>23.988563507883502</v>
      </c>
      <c r="AJ220" s="4">
        <f t="shared" si="81"/>
        <v>297.13856350788348</v>
      </c>
      <c r="AK220" s="8">
        <f t="shared" si="74"/>
        <v>0.20623702741669175</v>
      </c>
      <c r="AL220" s="8">
        <f t="shared" si="75"/>
        <v>424.06060962676077</v>
      </c>
      <c r="AM220" s="8">
        <f t="shared" si="76"/>
        <v>3.4145186337169107</v>
      </c>
      <c r="AN220" s="8">
        <f t="shared" si="77"/>
        <v>-95.131886633818496</v>
      </c>
      <c r="AO220" s="22">
        <f t="shared" si="78"/>
        <v>1.0229786755129122E-2</v>
      </c>
      <c r="AP220" s="22">
        <f t="shared" si="79"/>
        <v>0.10148717823950992</v>
      </c>
      <c r="AQ220" s="19">
        <f t="shared" si="82"/>
        <v>0.10148717823950992</v>
      </c>
      <c r="AX220">
        <v>0.18814346281653432</v>
      </c>
      <c r="AY220">
        <v>42.793103448275865</v>
      </c>
      <c r="AZ220">
        <v>1.7830459770114944</v>
      </c>
      <c r="BA220">
        <v>1.4442672413793105</v>
      </c>
      <c r="BB220">
        <v>6.5603448275862091</v>
      </c>
      <c r="BC220">
        <v>0.27334770114942536</v>
      </c>
      <c r="BD220">
        <v>1.1709195402298851</v>
      </c>
      <c r="BE220">
        <v>0.11709195402298851</v>
      </c>
      <c r="BF220">
        <v>0</v>
      </c>
      <c r="BG220">
        <v>24.945</v>
      </c>
      <c r="BH220">
        <v>2.1587211267088344</v>
      </c>
      <c r="BI220">
        <v>3.1574145955700157</v>
      </c>
      <c r="BJ220">
        <v>2.0264286874368365</v>
      </c>
      <c r="BK220">
        <v>0.33315714304029725</v>
      </c>
      <c r="BL220">
        <v>9.2543650844527012E-4</v>
      </c>
      <c r="BP220" s="51">
        <f t="shared" si="83"/>
        <v>2.1593676175507177</v>
      </c>
      <c r="BQ220" s="51">
        <f t="shared" si="84"/>
        <v>4.6836781609195403E-2</v>
      </c>
      <c r="BR220" s="51">
        <f t="shared" si="85"/>
        <v>0.34968505063730421</v>
      </c>
      <c r="BS220" s="51">
        <f t="shared" si="86"/>
        <v>0.36835336551964198</v>
      </c>
      <c r="BT220" s="51">
        <f t="shared" si="87"/>
        <v>9.7134736288140061E-4</v>
      </c>
      <c r="BU220" s="51">
        <f t="shared" si="87"/>
        <v>1.0232037931101167E-3</v>
      </c>
    </row>
    <row r="221" spans="1:73" x14ac:dyDescent="0.25">
      <c r="A221" s="21">
        <v>43734.451388888891</v>
      </c>
      <c r="B221" s="17">
        <v>294101</v>
      </c>
      <c r="C221" s="17">
        <v>13.43</v>
      </c>
      <c r="D221" s="17">
        <v>28.6</v>
      </c>
      <c r="E221" s="17">
        <v>349.3</v>
      </c>
      <c r="F221" s="17">
        <v>39.299999999999997</v>
      </c>
      <c r="G221" s="17">
        <v>-95.4</v>
      </c>
      <c r="H221" s="17">
        <v>-20.329999999999998</v>
      </c>
      <c r="I221" s="17">
        <v>31.14</v>
      </c>
      <c r="J221" s="17">
        <v>304.3</v>
      </c>
      <c r="K221" s="17">
        <v>310</v>
      </c>
      <c r="L221" s="17">
        <v>-75.03</v>
      </c>
      <c r="M221" s="17">
        <v>0.112</v>
      </c>
      <c r="N221" s="50">
        <v>253.9</v>
      </c>
      <c r="O221" s="17">
        <v>18.96</v>
      </c>
      <c r="P221" s="17">
        <v>235</v>
      </c>
      <c r="Q221" s="17">
        <v>390.7</v>
      </c>
      <c r="R221" s="17">
        <v>465.8</v>
      </c>
      <c r="S221" s="17">
        <v>24.96</v>
      </c>
      <c r="T221" s="17">
        <v>64.88</v>
      </c>
      <c r="U221" s="17">
        <v>0.92500000000000004</v>
      </c>
      <c r="V221" s="17">
        <v>215.5</v>
      </c>
      <c r="W221" s="17">
        <v>24.9</v>
      </c>
      <c r="X221" s="17">
        <v>0.33900000000000002</v>
      </c>
      <c r="Y221" s="17">
        <v>3.3876080000000002</v>
      </c>
      <c r="Z221" s="7">
        <f t="shared" si="66"/>
        <v>24.93</v>
      </c>
      <c r="AA221" s="7">
        <f t="shared" si="80"/>
        <v>298.08</v>
      </c>
      <c r="AB221" s="2">
        <f t="shared" si="67"/>
        <v>282.93300000000005</v>
      </c>
      <c r="AC221" s="42">
        <f t="shared" si="68"/>
        <v>2.988909237974537</v>
      </c>
      <c r="AD221" s="42">
        <f t="shared" si="69"/>
        <v>1.9392043135978796</v>
      </c>
      <c r="AE221" s="42">
        <f t="shared" si="70"/>
        <v>0.83719961787120922</v>
      </c>
      <c r="AF221" s="42">
        <f t="shared" si="71"/>
        <v>374.75154373732016</v>
      </c>
      <c r="AG221" s="42">
        <f t="shared" si="72"/>
        <v>359.76148198782732</v>
      </c>
      <c r="AH221" s="6">
        <f t="shared" si="73"/>
        <v>375.072</v>
      </c>
      <c r="AI221" s="4">
        <v>24.103297953554399</v>
      </c>
      <c r="AJ221" s="4">
        <f t="shared" si="81"/>
        <v>297.25329795355435</v>
      </c>
      <c r="AK221" s="8">
        <f t="shared" si="74"/>
        <v>0.20620589573302442</v>
      </c>
      <c r="AL221" s="8">
        <f t="shared" si="75"/>
        <v>424.7542588383418</v>
      </c>
      <c r="AM221" s="8">
        <f t="shared" si="76"/>
        <v>2.3950877463049243</v>
      </c>
      <c r="AN221" s="8">
        <f t="shared" si="77"/>
        <v>-57.678097409694331</v>
      </c>
      <c r="AO221" s="22">
        <f t="shared" si="78"/>
        <v>6.6284438431977984E-3</v>
      </c>
      <c r="AP221" s="22">
        <f t="shared" si="79"/>
        <v>6.5759148051440119E-2</v>
      </c>
      <c r="AQ221" s="19">
        <f t="shared" si="82"/>
        <v>6.5759148051440119E-2</v>
      </c>
      <c r="AX221">
        <v>0.18799686106804211</v>
      </c>
      <c r="AY221">
        <v>30.112068965517242</v>
      </c>
      <c r="AZ221">
        <v>1.2546695402298851</v>
      </c>
      <c r="BA221">
        <v>1.016282327586207</v>
      </c>
      <c r="BB221">
        <v>6.4741379310344849</v>
      </c>
      <c r="BC221">
        <v>0.26975574712643685</v>
      </c>
      <c r="BD221">
        <v>0.74652658045977005</v>
      </c>
      <c r="BE221">
        <v>7.4652658045977011E-2</v>
      </c>
      <c r="BF221">
        <v>0</v>
      </c>
      <c r="BG221">
        <v>24.93</v>
      </c>
      <c r="BH221">
        <v>1.0621367245774853</v>
      </c>
      <c r="BI221">
        <v>3.1545934255452797</v>
      </c>
      <c r="BJ221">
        <v>2.0467002144937774</v>
      </c>
      <c r="BK221">
        <v>0.22001001005401777</v>
      </c>
      <c r="BL221">
        <v>6.1113891681671597E-4</v>
      </c>
      <c r="BP221" s="51">
        <f t="shared" si="83"/>
        <v>1.062454811826816</v>
      </c>
      <c r="BQ221" s="51">
        <f t="shared" si="84"/>
        <v>2.9861063218390802E-2</v>
      </c>
      <c r="BR221" s="51">
        <f t="shared" si="85"/>
        <v>0.22573246772619213</v>
      </c>
      <c r="BS221" s="51">
        <f t="shared" si="86"/>
        <v>0.23839753423992274</v>
      </c>
      <c r="BT221" s="51">
        <f t="shared" si="87"/>
        <v>6.2703463257275584E-4</v>
      </c>
      <c r="BU221" s="51">
        <f t="shared" si="87"/>
        <v>6.6221537288867422E-4</v>
      </c>
    </row>
    <row r="222" spans="1:73" x14ac:dyDescent="0.25">
      <c r="A222" s="21">
        <v>43734.451388888891</v>
      </c>
      <c r="B222" s="17">
        <v>294102</v>
      </c>
      <c r="C222" s="17">
        <v>13.43</v>
      </c>
      <c r="D222" s="17">
        <v>28.61</v>
      </c>
      <c r="E222" s="17">
        <v>334.7</v>
      </c>
      <c r="F222" s="17">
        <v>36.659999999999997</v>
      </c>
      <c r="G222" s="17">
        <v>-95.6</v>
      </c>
      <c r="H222" s="17">
        <v>-20.95</v>
      </c>
      <c r="I222" s="17">
        <v>31.12</v>
      </c>
      <c r="J222" s="17">
        <v>304.3</v>
      </c>
      <c r="K222" s="17">
        <v>298</v>
      </c>
      <c r="L222" s="17">
        <v>-74.680000000000007</v>
      </c>
      <c r="M222" s="17">
        <v>0.11</v>
      </c>
      <c r="N222" s="50">
        <v>239.1</v>
      </c>
      <c r="O222" s="17">
        <v>15.72</v>
      </c>
      <c r="P222" s="17">
        <v>223.4</v>
      </c>
      <c r="Q222" s="17">
        <v>390.3</v>
      </c>
      <c r="R222" s="17">
        <v>465</v>
      </c>
      <c r="S222" s="17">
        <v>24.91</v>
      </c>
      <c r="T222" s="17">
        <v>64.64</v>
      </c>
      <c r="U222" s="17">
        <v>0.99</v>
      </c>
      <c r="V222" s="17">
        <v>164</v>
      </c>
      <c r="W222" s="17">
        <v>25.35</v>
      </c>
      <c r="X222" s="17">
        <v>0.32600000000000001</v>
      </c>
      <c r="Y222" s="17">
        <v>3.2597019999999999</v>
      </c>
      <c r="Z222" s="7">
        <f t="shared" si="66"/>
        <v>25.130000000000003</v>
      </c>
      <c r="AA222" s="7">
        <f t="shared" si="80"/>
        <v>298.27999999999997</v>
      </c>
      <c r="AB222" s="2">
        <f t="shared" si="67"/>
        <v>271.10700000000003</v>
      </c>
      <c r="AC222" s="42">
        <f t="shared" si="68"/>
        <v>3.0027617677225256</v>
      </c>
      <c r="AD222" s="42">
        <f t="shared" si="69"/>
        <v>1.9409852066558406</v>
      </c>
      <c r="AE222" s="42">
        <f t="shared" si="70"/>
        <v>0.83722921372645431</v>
      </c>
      <c r="AF222" s="42">
        <f t="shared" si="71"/>
        <v>375.77161428711349</v>
      </c>
      <c r="AG222" s="42">
        <f t="shared" si="72"/>
        <v>360.74074971562897</v>
      </c>
      <c r="AH222" s="6">
        <f t="shared" si="73"/>
        <v>374.68799999999999</v>
      </c>
      <c r="AI222" s="4">
        <v>24.191143603873901</v>
      </c>
      <c r="AJ222" s="4">
        <f t="shared" si="81"/>
        <v>297.34114360387389</v>
      </c>
      <c r="AK222" s="8">
        <f t="shared" si="74"/>
        <v>0.20662124251795375</v>
      </c>
      <c r="AL222" s="8">
        <f t="shared" si="75"/>
        <v>425.22367589060968</v>
      </c>
      <c r="AM222" s="8">
        <f t="shared" si="76"/>
        <v>2.4778109038019833</v>
      </c>
      <c r="AN222" s="8">
        <f t="shared" si="77"/>
        <v>-67.765369967343233</v>
      </c>
      <c r="AO222" s="22">
        <f t="shared" si="78"/>
        <v>6.569385125263851E-3</v>
      </c>
      <c r="AP222" s="22">
        <f t="shared" si="79"/>
        <v>6.5173241152593542E-2</v>
      </c>
      <c r="AQ222" s="19">
        <f t="shared" si="82"/>
        <v>6.5173241152593542E-2</v>
      </c>
      <c r="AX222">
        <v>0.18995948464573742</v>
      </c>
      <c r="AY222">
        <v>28.853448275862068</v>
      </c>
      <c r="AZ222">
        <v>1.2022270114942528</v>
      </c>
      <c r="BA222">
        <v>0.97380387931034484</v>
      </c>
      <c r="BB222">
        <v>6.4396551724137927</v>
      </c>
      <c r="BC222">
        <v>0.26831896551724138</v>
      </c>
      <c r="BD222">
        <v>0.70548491379310341</v>
      </c>
      <c r="BE222">
        <v>7.0548491379310338E-2</v>
      </c>
      <c r="BF222">
        <v>0</v>
      </c>
      <c r="BG222">
        <v>25.130000000000003</v>
      </c>
      <c r="BH222">
        <v>1.1367733592775247</v>
      </c>
      <c r="BI222">
        <v>3.1923903510519978</v>
      </c>
      <c r="BJ222">
        <v>2.0635611229200115</v>
      </c>
      <c r="BK222">
        <v>0.21200662230433259</v>
      </c>
      <c r="BL222">
        <v>5.8890728417870168E-4</v>
      </c>
      <c r="BP222" s="51">
        <f t="shared" si="83"/>
        <v>1.1371137986038353</v>
      </c>
      <c r="BQ222" s="51">
        <f t="shared" si="84"/>
        <v>2.8219396551724136E-2</v>
      </c>
      <c r="BR222" s="51">
        <f t="shared" si="85"/>
        <v>0.21784124270092314</v>
      </c>
      <c r="BS222" s="51">
        <f t="shared" si="86"/>
        <v>0.22979608524090689</v>
      </c>
      <c r="BT222" s="51">
        <f t="shared" si="87"/>
        <v>6.051145630581199E-4</v>
      </c>
      <c r="BU222" s="51">
        <f t="shared" si="87"/>
        <v>6.3832245900251913E-4</v>
      </c>
    </row>
    <row r="223" spans="1:73" x14ac:dyDescent="0.25">
      <c r="A223" s="21">
        <v>43734.451388888891</v>
      </c>
      <c r="B223" s="17">
        <v>294103</v>
      </c>
      <c r="C223" s="17">
        <v>13.43</v>
      </c>
      <c r="D223" s="17">
        <v>28.61</v>
      </c>
      <c r="E223" s="17">
        <v>345.2</v>
      </c>
      <c r="F223" s="17">
        <v>38.270000000000003</v>
      </c>
      <c r="G223" s="17">
        <v>-95.2</v>
      </c>
      <c r="H223" s="17">
        <v>-21.9</v>
      </c>
      <c r="I223" s="17">
        <v>31.09</v>
      </c>
      <c r="J223" s="17">
        <v>304.2</v>
      </c>
      <c r="K223" s="17">
        <v>307</v>
      </c>
      <c r="L223" s="17">
        <v>-73.27</v>
      </c>
      <c r="M223" s="17">
        <v>0.111</v>
      </c>
      <c r="N223" s="50">
        <v>250.1</v>
      </c>
      <c r="O223" s="17">
        <v>16.37</v>
      </c>
      <c r="P223" s="17">
        <v>233.7</v>
      </c>
      <c r="Q223" s="17">
        <v>390.6</v>
      </c>
      <c r="R223" s="17">
        <v>463.9</v>
      </c>
      <c r="S223" s="17">
        <v>24.89</v>
      </c>
      <c r="T223" s="17">
        <v>64.59</v>
      </c>
      <c r="U223" s="17">
        <v>0.45500000000000002</v>
      </c>
      <c r="V223" s="17">
        <v>230.5</v>
      </c>
      <c r="W223" s="17">
        <v>25.3</v>
      </c>
      <c r="X223" s="17">
        <v>0.33700000000000002</v>
      </c>
      <c r="Y223" s="17">
        <v>3.3709519999999999</v>
      </c>
      <c r="Z223" s="7">
        <f t="shared" si="66"/>
        <v>25.094999999999999</v>
      </c>
      <c r="AA223" s="7">
        <f t="shared" si="80"/>
        <v>298.245</v>
      </c>
      <c r="AB223" s="2">
        <f t="shared" si="67"/>
        <v>279.61200000000002</v>
      </c>
      <c r="AC223" s="42">
        <f t="shared" si="68"/>
        <v>3.0333721618994134</v>
      </c>
      <c r="AD223" s="42">
        <f t="shared" si="69"/>
        <v>1.9592550793708312</v>
      </c>
      <c r="AE223" s="42">
        <f t="shared" si="70"/>
        <v>0.83836568448786575</v>
      </c>
      <c r="AF223" s="42">
        <f t="shared" si="71"/>
        <v>376.10511417073781</v>
      </c>
      <c r="AG223" s="42">
        <f t="shared" si="72"/>
        <v>361.06090960390827</v>
      </c>
      <c r="AH223" s="6">
        <f t="shared" si="73"/>
        <v>374.976</v>
      </c>
      <c r="AI223" s="4">
        <v>24.3431084337664</v>
      </c>
      <c r="AJ223" s="4">
        <f t="shared" si="81"/>
        <v>297.49310843376639</v>
      </c>
      <c r="AK223" s="8">
        <f t="shared" si="74"/>
        <v>0.20654851660653381</v>
      </c>
      <c r="AL223" s="8">
        <f t="shared" si="75"/>
        <v>426.14838838528283</v>
      </c>
      <c r="AM223" s="8">
        <f t="shared" si="76"/>
        <v>1.6797949093564966</v>
      </c>
      <c r="AN223" s="8">
        <f t="shared" si="77"/>
        <v>-36.791878206366874</v>
      </c>
      <c r="AO223" s="22">
        <f t="shared" si="78"/>
        <v>6.0429624108768523E-3</v>
      </c>
      <c r="AP223" s="22">
        <f t="shared" si="79"/>
        <v>5.9950731913333687E-2</v>
      </c>
      <c r="AQ223" s="19">
        <f t="shared" si="82"/>
        <v>5.9950731913333687E-2</v>
      </c>
      <c r="AX223">
        <v>0.1896147850856725</v>
      </c>
      <c r="AY223">
        <v>29.758620689655171</v>
      </c>
      <c r="AZ223">
        <v>1.239942528735632</v>
      </c>
      <c r="BA223">
        <v>1.004353448275862</v>
      </c>
      <c r="BB223">
        <v>6.3189655172413755</v>
      </c>
      <c r="BC223">
        <v>0.26329022988505729</v>
      </c>
      <c r="BD223">
        <v>0.7410632183908048</v>
      </c>
      <c r="BE223">
        <v>7.4106321839080488E-2</v>
      </c>
      <c r="BF223">
        <v>0</v>
      </c>
      <c r="BG223">
        <v>25.094999999999999</v>
      </c>
      <c r="BH223">
        <v>0.52245644290027649</v>
      </c>
      <c r="BI223">
        <v>3.1857475256917462</v>
      </c>
      <c r="BJ223">
        <v>2.0576743268442992</v>
      </c>
      <c r="BK223">
        <v>0.21083377464804878</v>
      </c>
      <c r="BL223">
        <v>5.8564937402235773E-4</v>
      </c>
      <c r="BP223" s="51">
        <f t="shared" si="83"/>
        <v>0.52261290743913646</v>
      </c>
      <c r="BQ223" s="51">
        <f t="shared" si="84"/>
        <v>2.9642528735632192E-2</v>
      </c>
      <c r="BR223" s="51">
        <f t="shared" si="85"/>
        <v>0.21360275291118247</v>
      </c>
      <c r="BS223" s="51">
        <f t="shared" si="86"/>
        <v>0.22661817587023034</v>
      </c>
      <c r="BT223" s="51">
        <f t="shared" si="87"/>
        <v>5.9334098030884022E-4</v>
      </c>
      <c r="BU223" s="51">
        <f t="shared" si="87"/>
        <v>6.2949493297286203E-4</v>
      </c>
    </row>
    <row r="224" spans="1:73" x14ac:dyDescent="0.25">
      <c r="A224" s="21">
        <v>43734.451388888891</v>
      </c>
      <c r="B224" s="17">
        <v>294104</v>
      </c>
      <c r="C224" s="17">
        <v>13.43</v>
      </c>
      <c r="D224" s="17">
        <v>28.62</v>
      </c>
      <c r="E224" s="17">
        <v>334.8</v>
      </c>
      <c r="F224" s="17">
        <v>36.869999999999997</v>
      </c>
      <c r="G224" s="17">
        <v>-94</v>
      </c>
      <c r="H224" s="17">
        <v>-22.46</v>
      </c>
      <c r="I224" s="17">
        <v>31.06</v>
      </c>
      <c r="J224" s="17">
        <v>304.2</v>
      </c>
      <c r="K224" s="17">
        <v>297.89999999999998</v>
      </c>
      <c r="L224" s="17">
        <v>-71.55</v>
      </c>
      <c r="M224" s="17">
        <v>0.11</v>
      </c>
      <c r="N224" s="50">
        <v>240.8</v>
      </c>
      <c r="O224" s="17">
        <v>14.42</v>
      </c>
      <c r="P224" s="17">
        <v>226.4</v>
      </c>
      <c r="Q224" s="17">
        <v>391.6</v>
      </c>
      <c r="R224" s="17">
        <v>463.2</v>
      </c>
      <c r="S224" s="17">
        <v>24.86</v>
      </c>
      <c r="T224" s="17">
        <v>64.06</v>
      </c>
      <c r="U224" s="17">
        <v>1.165</v>
      </c>
      <c r="V224" s="17">
        <v>179</v>
      </c>
      <c r="W224" s="17">
        <v>24.85</v>
      </c>
      <c r="X224" s="17">
        <v>0.32700000000000001</v>
      </c>
      <c r="Y224" s="17">
        <v>3.2666200000000001</v>
      </c>
      <c r="Z224" s="7">
        <f t="shared" si="66"/>
        <v>24.855</v>
      </c>
      <c r="AA224" s="7">
        <f t="shared" si="80"/>
        <v>298.005</v>
      </c>
      <c r="AB224" s="2">
        <f t="shared" si="67"/>
        <v>271.18800000000005</v>
      </c>
      <c r="AC224" s="42">
        <f t="shared" si="68"/>
        <v>2.8989670987352443</v>
      </c>
      <c r="AD224" s="42">
        <f t="shared" si="69"/>
        <v>1.8570783234497974</v>
      </c>
      <c r="AE224" s="42">
        <f t="shared" si="70"/>
        <v>0.83206489747318391</v>
      </c>
      <c r="AF224" s="42">
        <f t="shared" si="71"/>
        <v>372.07840340507397</v>
      </c>
      <c r="AG224" s="42">
        <f t="shared" si="72"/>
        <v>357.19526726887102</v>
      </c>
      <c r="AH224" s="6">
        <f t="shared" si="73"/>
        <v>375.93600000000004</v>
      </c>
      <c r="AI224" s="4">
        <v>23.630459529028698</v>
      </c>
      <c r="AJ224" s="4">
        <f t="shared" si="81"/>
        <v>296.78045952902869</v>
      </c>
      <c r="AK224" s="8">
        <f t="shared" si="74"/>
        <v>0.20605028430748396</v>
      </c>
      <c r="AL224" s="8">
        <f t="shared" si="75"/>
        <v>421.9377578414971</v>
      </c>
      <c r="AM224" s="8">
        <f t="shared" si="76"/>
        <v>2.6879025861254719</v>
      </c>
      <c r="AN224" s="8">
        <f t="shared" si="77"/>
        <v>-95.879807378269277</v>
      </c>
      <c r="AO224" s="22">
        <f t="shared" si="78"/>
        <v>7.3150818934366538E-3</v>
      </c>
      <c r="AP224" s="22">
        <f t="shared" si="79"/>
        <v>7.2571113917266297E-2</v>
      </c>
      <c r="AQ224" s="19">
        <f t="shared" si="82"/>
        <v>7.2571113917266297E-2</v>
      </c>
      <c r="AX224">
        <v>0.18726529507180686</v>
      </c>
      <c r="AY224">
        <v>28.862068965517242</v>
      </c>
      <c r="AZ224">
        <v>1.2025862068965518</v>
      </c>
      <c r="BA224">
        <v>0.97409482758620702</v>
      </c>
      <c r="BB224">
        <v>6.1724137931034457</v>
      </c>
      <c r="BC224">
        <v>0.25718390804597691</v>
      </c>
      <c r="BD224">
        <v>0.71691091954023012</v>
      </c>
      <c r="BE224">
        <v>7.1691091954023012E-2</v>
      </c>
      <c r="BF224">
        <v>0</v>
      </c>
      <c r="BG224">
        <v>24.855</v>
      </c>
      <c r="BH224">
        <v>1.3377181450084004</v>
      </c>
      <c r="BI224">
        <v>3.140520522504529</v>
      </c>
      <c r="BJ224">
        <v>2.0118174467164014</v>
      </c>
      <c r="BK224">
        <v>0.21755942484517901</v>
      </c>
      <c r="BL224">
        <v>6.043317356810528E-4</v>
      </c>
      <c r="BP224" s="51">
        <f t="shared" si="83"/>
        <v>1.3381187630035034</v>
      </c>
      <c r="BQ224" s="51">
        <f t="shared" si="84"/>
        <v>2.8676436781609204E-2</v>
      </c>
      <c r="BR224" s="51">
        <f t="shared" si="85"/>
        <v>0.22459191858472211</v>
      </c>
      <c r="BS224" s="51">
        <f t="shared" si="86"/>
        <v>0.23654600562693531</v>
      </c>
      <c r="BT224" s="51">
        <f t="shared" si="87"/>
        <v>6.2386644051311702E-4</v>
      </c>
      <c r="BU224" s="51">
        <f t="shared" si="87"/>
        <v>6.5707223785259816E-4</v>
      </c>
    </row>
    <row r="225" spans="1:73" x14ac:dyDescent="0.25">
      <c r="A225" s="21">
        <v>43734.451388888891</v>
      </c>
      <c r="B225" s="17">
        <v>294105</v>
      </c>
      <c r="C225" s="17">
        <v>13.43</v>
      </c>
      <c r="D225" s="17">
        <v>28.62</v>
      </c>
      <c r="E225" s="17">
        <v>334.9</v>
      </c>
      <c r="F225" s="17">
        <v>37.15</v>
      </c>
      <c r="G225" s="17">
        <v>-93.6</v>
      </c>
      <c r="H225" s="17">
        <v>-21.96</v>
      </c>
      <c r="I225" s="17">
        <v>31.03</v>
      </c>
      <c r="J225" s="17">
        <v>304.2</v>
      </c>
      <c r="K225" s="17">
        <v>297.7</v>
      </c>
      <c r="L225" s="17">
        <v>-71.61</v>
      </c>
      <c r="M225" s="17">
        <v>0.111</v>
      </c>
      <c r="N225" s="50">
        <v>241.3</v>
      </c>
      <c r="O225" s="17">
        <v>15.19</v>
      </c>
      <c r="P225" s="17">
        <v>226.1</v>
      </c>
      <c r="Q225" s="17">
        <v>391.8</v>
      </c>
      <c r="R225" s="17">
        <v>463.4</v>
      </c>
      <c r="S225" s="17">
        <v>24.83</v>
      </c>
      <c r="T225" s="17">
        <v>64.97</v>
      </c>
      <c r="U225" s="17">
        <v>0.19</v>
      </c>
      <c r="V225" s="17">
        <v>169</v>
      </c>
      <c r="W225" s="17">
        <v>24.85</v>
      </c>
      <c r="X225" s="17">
        <v>0.32700000000000001</v>
      </c>
      <c r="Y225" s="17">
        <v>3.272383</v>
      </c>
      <c r="Z225" s="7">
        <f t="shared" si="66"/>
        <v>24.84</v>
      </c>
      <c r="AA225" s="7">
        <f t="shared" si="80"/>
        <v>297.98999999999995</v>
      </c>
      <c r="AB225" s="2">
        <f t="shared" si="67"/>
        <v>271.26900000000001</v>
      </c>
      <c r="AC225" s="42">
        <f t="shared" si="68"/>
        <v>2.9720872097379445</v>
      </c>
      <c r="AD225" s="42">
        <f t="shared" si="69"/>
        <v>1.9309650601667425</v>
      </c>
      <c r="AE225" s="42">
        <f t="shared" si="70"/>
        <v>0.83672615872802791</v>
      </c>
      <c r="AF225" s="42">
        <f t="shared" si="71"/>
        <v>374.08747384972622</v>
      </c>
      <c r="AG225" s="42">
        <f t="shared" si="72"/>
        <v>359.12397489573715</v>
      </c>
      <c r="AH225" s="6">
        <f t="shared" si="73"/>
        <v>376.12799999999999</v>
      </c>
      <c r="AI225" s="4">
        <v>24.009407893577698</v>
      </c>
      <c r="AJ225" s="4">
        <f t="shared" si="81"/>
        <v>297.15940789357768</v>
      </c>
      <c r="AK225" s="8">
        <f t="shared" si="74"/>
        <v>0.20601917141983145</v>
      </c>
      <c r="AL225" s="8">
        <f t="shared" si="75"/>
        <v>424.21665933860663</v>
      </c>
      <c r="AM225" s="8">
        <f t="shared" si="76"/>
        <v>1.085493839227105</v>
      </c>
      <c r="AN225" s="8">
        <f t="shared" si="77"/>
        <v>-26.263684158405361</v>
      </c>
      <c r="AO225" s="22">
        <f t="shared" si="78"/>
        <v>5.6832650852306531E-3</v>
      </c>
      <c r="AP225" s="22">
        <f t="shared" si="79"/>
        <v>5.6382263921385782E-2</v>
      </c>
      <c r="AQ225" s="19">
        <f t="shared" si="82"/>
        <v>5.6382263921385782E-2</v>
      </c>
      <c r="AX225">
        <v>0.18711927007119661</v>
      </c>
      <c r="AY225">
        <v>28.870689655172413</v>
      </c>
      <c r="AZ225">
        <v>1.2029454022988506</v>
      </c>
      <c r="BA225">
        <v>0.97438577586206909</v>
      </c>
      <c r="BB225">
        <v>6.1724137931034457</v>
      </c>
      <c r="BC225">
        <v>0.25718390804597691</v>
      </c>
      <c r="BD225">
        <v>0.71720186781609219</v>
      </c>
      <c r="BE225">
        <v>7.1720186781609227E-2</v>
      </c>
      <c r="BF225">
        <v>0</v>
      </c>
      <c r="BG225">
        <v>24.84</v>
      </c>
      <c r="BH225">
        <v>0.21816862450780777</v>
      </c>
      <c r="BI225">
        <v>3.137712521219457</v>
      </c>
      <c r="BJ225">
        <v>2.0385718250362812</v>
      </c>
      <c r="BK225">
        <v>0.19836270249874713</v>
      </c>
      <c r="BL225">
        <v>5.510075069409642E-4</v>
      </c>
      <c r="BP225" s="51">
        <f t="shared" si="83"/>
        <v>0.21823396134821083</v>
      </c>
      <c r="BQ225" s="51">
        <f t="shared" si="84"/>
        <v>2.8688074712643688E-2</v>
      </c>
      <c r="BR225" s="51">
        <f t="shared" si="85"/>
        <v>0.19948175289609729</v>
      </c>
      <c r="BS225" s="51">
        <f t="shared" si="86"/>
        <v>0.21226753608042215</v>
      </c>
      <c r="BT225" s="51">
        <f t="shared" si="87"/>
        <v>5.5411598026693695E-4</v>
      </c>
      <c r="BU225" s="51">
        <f t="shared" si="87"/>
        <v>5.8963204466783929E-4</v>
      </c>
    </row>
    <row r="226" spans="1:73" x14ac:dyDescent="0.25">
      <c r="A226" s="21">
        <v>43734.451388888891</v>
      </c>
      <c r="B226" s="17">
        <v>294106</v>
      </c>
      <c r="C226" s="17">
        <v>13.43</v>
      </c>
      <c r="D226" s="17">
        <v>28.63</v>
      </c>
      <c r="E226" s="17">
        <v>331.7</v>
      </c>
      <c r="F226" s="17">
        <v>36.42</v>
      </c>
      <c r="G226" s="17">
        <v>-93.6</v>
      </c>
      <c r="H226" s="17">
        <v>-22.89</v>
      </c>
      <c r="I226" s="17">
        <v>30.99</v>
      </c>
      <c r="J226" s="17">
        <v>304.10000000000002</v>
      </c>
      <c r="K226" s="17">
        <v>295.3</v>
      </c>
      <c r="L226" s="17">
        <v>-70.680000000000007</v>
      </c>
      <c r="M226" s="17">
        <v>0.11</v>
      </c>
      <c r="N226" s="50">
        <v>238.1</v>
      </c>
      <c r="O226" s="17">
        <v>13.53</v>
      </c>
      <c r="P226" s="17">
        <v>224.6</v>
      </c>
      <c r="Q226" s="17">
        <v>391.6</v>
      </c>
      <c r="R226" s="17">
        <v>462.3</v>
      </c>
      <c r="S226" s="17">
        <v>24.81</v>
      </c>
      <c r="T226" s="17">
        <v>65.3</v>
      </c>
      <c r="U226" s="17">
        <v>1.2</v>
      </c>
      <c r="V226" s="17">
        <v>171.5</v>
      </c>
      <c r="W226" s="17">
        <v>24.8</v>
      </c>
      <c r="X226" s="17">
        <v>0.32500000000000001</v>
      </c>
      <c r="Y226" s="17">
        <v>3.2450190000000001</v>
      </c>
      <c r="Z226" s="7">
        <f t="shared" si="66"/>
        <v>24.805</v>
      </c>
      <c r="AA226" s="7">
        <f t="shared" si="80"/>
        <v>297.95499999999998</v>
      </c>
      <c r="AB226" s="2">
        <f t="shared" si="67"/>
        <v>268.67700000000002</v>
      </c>
      <c r="AC226" s="42">
        <f t="shared" si="68"/>
        <v>2.8793232263717545</v>
      </c>
      <c r="AD226" s="42">
        <f t="shared" si="69"/>
        <v>1.8801980668207556</v>
      </c>
      <c r="AE226" s="42">
        <f t="shared" si="70"/>
        <v>0.83355836675781914</v>
      </c>
      <c r="AF226" s="42">
        <f t="shared" si="71"/>
        <v>372.4961470267574</v>
      </c>
      <c r="AG226" s="42">
        <f t="shared" si="72"/>
        <v>357.59630114568711</v>
      </c>
      <c r="AH226" s="6">
        <f t="shared" si="73"/>
        <v>375.93600000000004</v>
      </c>
      <c r="AI226" s="4">
        <v>23.522491923818201</v>
      </c>
      <c r="AJ226" s="4">
        <f t="shared" si="81"/>
        <v>296.6724919238182</v>
      </c>
      <c r="AK226" s="8">
        <f t="shared" si="74"/>
        <v>0.20594658686215969</v>
      </c>
      <c r="AL226" s="8">
        <f t="shared" si="75"/>
        <v>421.30566091767486</v>
      </c>
      <c r="AM226" s="8">
        <f t="shared" si="76"/>
        <v>2.7279800219209815</v>
      </c>
      <c r="AN226" s="8">
        <f t="shared" si="77"/>
        <v>-101.91586121678128</v>
      </c>
      <c r="AO226" s="22">
        <f t="shared" si="78"/>
        <v>7.4097972902022495E-3</v>
      </c>
      <c r="AP226" s="22">
        <f t="shared" si="79"/>
        <v>7.3510761886834808E-2</v>
      </c>
      <c r="AQ226" s="19">
        <f t="shared" si="82"/>
        <v>7.3510761886834808E-2</v>
      </c>
      <c r="AX226">
        <v>0.18677891811999137</v>
      </c>
      <c r="AY226">
        <v>28.594827586206897</v>
      </c>
      <c r="AZ226">
        <v>1.1914511494252873</v>
      </c>
      <c r="BA226">
        <v>0.96507543103448279</v>
      </c>
      <c r="BB226">
        <v>6.0948275862068959</v>
      </c>
      <c r="BC226">
        <v>0.25395114942528735</v>
      </c>
      <c r="BD226">
        <v>0.71112428160919539</v>
      </c>
      <c r="BE226">
        <v>7.1112428160919547E-2</v>
      </c>
      <c r="BF226">
        <v>0</v>
      </c>
      <c r="BG226">
        <v>24.805</v>
      </c>
      <c r="BH226">
        <v>1.3779071021545752</v>
      </c>
      <c r="BI226">
        <v>3.1311690314156224</v>
      </c>
      <c r="BJ226">
        <v>2.0446533775144013</v>
      </c>
      <c r="BK226">
        <v>0.21502780982303887</v>
      </c>
      <c r="BL226">
        <v>5.9729947173066357E-4</v>
      </c>
      <c r="BP226" s="51">
        <f t="shared" si="83"/>
        <v>1.3783197558834368</v>
      </c>
      <c r="BQ226" s="51">
        <f t="shared" si="84"/>
        <v>2.8444971264367815E-2</v>
      </c>
      <c r="BR226" s="51">
        <f t="shared" si="85"/>
        <v>0.22218292841697493</v>
      </c>
      <c r="BS226" s="51">
        <f t="shared" si="86"/>
        <v>0.23400311635760065</v>
      </c>
      <c r="BT226" s="51">
        <f t="shared" si="87"/>
        <v>6.1717480115826371E-4</v>
      </c>
      <c r="BU226" s="51">
        <f t="shared" si="87"/>
        <v>6.5000865654889076E-4</v>
      </c>
    </row>
    <row r="227" spans="1:73" x14ac:dyDescent="0.25">
      <c r="A227" s="21">
        <v>43734.45208333333</v>
      </c>
      <c r="B227" s="17">
        <v>294107</v>
      </c>
      <c r="C227" s="17">
        <v>13.43</v>
      </c>
      <c r="D227" s="17">
        <v>28.64</v>
      </c>
      <c r="E227" s="17">
        <v>332.1</v>
      </c>
      <c r="F227" s="17">
        <v>36.369999999999997</v>
      </c>
      <c r="G227" s="17">
        <v>-92.3</v>
      </c>
      <c r="H227" s="17">
        <v>-22.5</v>
      </c>
      <c r="I227" s="17">
        <v>30.95</v>
      </c>
      <c r="J227" s="17">
        <v>304.10000000000002</v>
      </c>
      <c r="K227" s="17">
        <v>295.7</v>
      </c>
      <c r="L227" s="17">
        <v>-69.8</v>
      </c>
      <c r="M227" s="17">
        <v>0.11</v>
      </c>
      <c r="N227" s="50">
        <v>239.8</v>
      </c>
      <c r="O227" s="17">
        <v>13.87</v>
      </c>
      <c r="P227" s="17">
        <v>225.9</v>
      </c>
      <c r="Q227" s="17">
        <v>392.6</v>
      </c>
      <c r="R227" s="17">
        <v>462.4</v>
      </c>
      <c r="S227" s="17">
        <v>24.79</v>
      </c>
      <c r="T227" s="17">
        <v>64.13</v>
      </c>
      <c r="U227" s="17">
        <v>1.3049999999999999</v>
      </c>
      <c r="V227" s="17">
        <v>337</v>
      </c>
      <c r="W227" s="17">
        <v>24.4</v>
      </c>
      <c r="X227" s="17">
        <v>0.32600000000000001</v>
      </c>
      <c r="Y227" s="17">
        <v>3.2607930000000001</v>
      </c>
      <c r="Z227" s="7">
        <f t="shared" si="66"/>
        <v>24.594999999999999</v>
      </c>
      <c r="AA227" s="7">
        <f t="shared" si="80"/>
        <v>297.745</v>
      </c>
      <c r="AB227" s="2">
        <f t="shared" si="67"/>
        <v>269.00100000000003</v>
      </c>
      <c r="AC227" s="42">
        <f t="shared" si="68"/>
        <v>2.8918187193184584</v>
      </c>
      <c r="AD227" s="42">
        <f t="shared" si="69"/>
        <v>1.8545233446989271</v>
      </c>
      <c r="AE227" s="42">
        <f t="shared" si="70"/>
        <v>0.83200494253636048</v>
      </c>
      <c r="AF227" s="42">
        <f t="shared" si="71"/>
        <v>370.75487801647279</v>
      </c>
      <c r="AG227" s="42">
        <f t="shared" si="72"/>
        <v>355.92468289581387</v>
      </c>
      <c r="AH227" s="6">
        <f t="shared" si="73"/>
        <v>376.89600000000002</v>
      </c>
      <c r="AI227" s="4">
        <v>23.570907324157901</v>
      </c>
      <c r="AJ227" s="4">
        <f t="shared" si="81"/>
        <v>296.72090732415791</v>
      </c>
      <c r="AK227" s="8">
        <f t="shared" si="74"/>
        <v>0.20551143750938292</v>
      </c>
      <c r="AL227" s="8">
        <f t="shared" si="75"/>
        <v>421.66076856332649</v>
      </c>
      <c r="AM227" s="8">
        <f t="shared" si="76"/>
        <v>2.8448267192396797</v>
      </c>
      <c r="AN227" s="8">
        <f t="shared" si="77"/>
        <v>-84.866357616122301</v>
      </c>
      <c r="AO227" s="22">
        <f t="shared" si="78"/>
        <v>7.042509650761219E-3</v>
      </c>
      <c r="AP227" s="22">
        <f t="shared" si="79"/>
        <v>6.9866992273511105E-2</v>
      </c>
      <c r="AQ227" s="19">
        <f t="shared" si="82"/>
        <v>6.9866992273511105E-2</v>
      </c>
      <c r="AX227">
        <v>0.1847477410966909</v>
      </c>
      <c r="AY227">
        <v>28.629310344827591</v>
      </c>
      <c r="AZ227">
        <v>1.1928879310344829</v>
      </c>
      <c r="BA227">
        <v>0.96623922413793117</v>
      </c>
      <c r="BB227">
        <v>6.0172413793103408</v>
      </c>
      <c r="BC227">
        <v>0.25071839080459751</v>
      </c>
      <c r="BD227">
        <v>0.71552083333333361</v>
      </c>
      <c r="BE227">
        <v>7.1552083333333363E-2</v>
      </c>
      <c r="BF227">
        <v>0</v>
      </c>
      <c r="BG227">
        <v>24.594999999999999</v>
      </c>
      <c r="BH227">
        <v>1.4984739735931007</v>
      </c>
      <c r="BI227">
        <v>3.0921574319106768</v>
      </c>
      <c r="BJ227">
        <v>1.9830005610843171</v>
      </c>
      <c r="BK227">
        <v>0.21849926377090115</v>
      </c>
      <c r="BL227">
        <v>6.069423993636143E-4</v>
      </c>
      <c r="BP227" s="51">
        <f t="shared" si="83"/>
        <v>1.4989227345232374</v>
      </c>
      <c r="BQ227" s="51">
        <f t="shared" si="84"/>
        <v>2.8620833333333345E-2</v>
      </c>
      <c r="BR227" s="51">
        <f t="shared" si="85"/>
        <v>0.22640933638645694</v>
      </c>
      <c r="BS227" s="51">
        <f t="shared" si="86"/>
        <v>0.23817799905778753</v>
      </c>
      <c r="BT227" s="51">
        <f t="shared" si="87"/>
        <v>6.2891482329571378E-4</v>
      </c>
      <c r="BU227" s="51">
        <f t="shared" si="87"/>
        <v>6.6160555293829878E-4</v>
      </c>
    </row>
    <row r="228" spans="1:73" x14ac:dyDescent="0.25">
      <c r="A228" s="21">
        <v>43734.45208333333</v>
      </c>
      <c r="B228" s="17">
        <v>294108</v>
      </c>
      <c r="C228" s="17">
        <v>13.43</v>
      </c>
      <c r="D228" s="17">
        <v>28.64</v>
      </c>
      <c r="E228" s="17">
        <v>350.4</v>
      </c>
      <c r="F228" s="17">
        <v>38.869999999999997</v>
      </c>
      <c r="G228" s="17">
        <v>-92.6</v>
      </c>
      <c r="H228" s="17">
        <v>-22.53</v>
      </c>
      <c r="I228" s="17">
        <v>30.91</v>
      </c>
      <c r="J228" s="17">
        <v>304.10000000000002</v>
      </c>
      <c r="K228" s="17">
        <v>311.5</v>
      </c>
      <c r="L228" s="17">
        <v>-70.11</v>
      </c>
      <c r="M228" s="17">
        <v>0.111</v>
      </c>
      <c r="N228" s="50">
        <v>257.7</v>
      </c>
      <c r="O228" s="17">
        <v>16.34</v>
      </c>
      <c r="P228" s="17">
        <v>241.4</v>
      </c>
      <c r="Q228" s="17">
        <v>392</v>
      </c>
      <c r="R228" s="17">
        <v>462.1</v>
      </c>
      <c r="S228" s="17">
        <v>24.75</v>
      </c>
      <c r="T228" s="17">
        <v>63.67</v>
      </c>
      <c r="U228" s="17">
        <v>0.995</v>
      </c>
      <c r="V228" s="17">
        <v>357</v>
      </c>
      <c r="W228" s="17">
        <v>24.45</v>
      </c>
      <c r="X228" s="17">
        <v>0.34399999999999997</v>
      </c>
      <c r="Y228" s="17">
        <v>3.435924</v>
      </c>
      <c r="Z228" s="7">
        <f t="shared" si="66"/>
        <v>24.6</v>
      </c>
      <c r="AA228" s="7">
        <f t="shared" si="80"/>
        <v>297.75</v>
      </c>
      <c r="AB228" s="2">
        <f t="shared" si="67"/>
        <v>283.82400000000001</v>
      </c>
      <c r="AC228" s="42">
        <f t="shared" si="68"/>
        <v>2.8791260111530104</v>
      </c>
      <c r="AD228" s="42">
        <f t="shared" si="69"/>
        <v>1.8331395313011216</v>
      </c>
      <c r="AE228" s="42">
        <f t="shared" si="70"/>
        <v>0.83062424505800947</v>
      </c>
      <c r="AF228" s="42">
        <f t="shared" si="71"/>
        <v>370.16448034413924</v>
      </c>
      <c r="AG228" s="42">
        <f t="shared" si="72"/>
        <v>355.35790113037365</v>
      </c>
      <c r="AH228" s="6">
        <f t="shared" si="73"/>
        <v>376.32</v>
      </c>
      <c r="AI228" s="4">
        <v>23.504252291149101</v>
      </c>
      <c r="AJ228" s="4">
        <f t="shared" si="81"/>
        <v>296.65425229114908</v>
      </c>
      <c r="AK228" s="8">
        <f t="shared" si="74"/>
        <v>0.20552179107814109</v>
      </c>
      <c r="AL228" s="8">
        <f t="shared" si="75"/>
        <v>421.26020793442103</v>
      </c>
      <c r="AM228" s="8">
        <f t="shared" si="76"/>
        <v>2.4840601215550322</v>
      </c>
      <c r="AN228" s="8">
        <f t="shared" si="77"/>
        <v>-79.289039832703665</v>
      </c>
      <c r="AO228" s="22">
        <f t="shared" si="78"/>
        <v>7.2491636065557408E-3</v>
      </c>
      <c r="AP228" s="22">
        <f t="shared" si="79"/>
        <v>7.1917154935514094E-2</v>
      </c>
      <c r="AQ228" s="19">
        <f t="shared" si="82"/>
        <v>7.1917154935514094E-2</v>
      </c>
      <c r="AX228">
        <v>0.1847958852166231</v>
      </c>
      <c r="AY228">
        <v>30.206896551724135</v>
      </c>
      <c r="AZ228">
        <v>1.2586206896551724</v>
      </c>
      <c r="BA228">
        <v>1.0194827586206896</v>
      </c>
      <c r="BB228">
        <v>6.0431034482758639</v>
      </c>
      <c r="BC228">
        <v>0.25179597701149431</v>
      </c>
      <c r="BD228">
        <v>0.76768678160919523</v>
      </c>
      <c r="BE228">
        <v>7.6768678160919535E-2</v>
      </c>
      <c r="BF228">
        <v>0</v>
      </c>
      <c r="BG228">
        <v>24.6</v>
      </c>
      <c r="BH228">
        <v>1.1425146388698355</v>
      </c>
      <c r="BI228">
        <v>3.0930813295225428</v>
      </c>
      <c r="BJ228">
        <v>1.9693648825070031</v>
      </c>
      <c r="BK228">
        <v>0.22635908541118341</v>
      </c>
      <c r="BL228">
        <v>6.2877523725328726E-4</v>
      </c>
      <c r="BP228" s="51">
        <f t="shared" si="83"/>
        <v>1.142856797586683</v>
      </c>
      <c r="BQ228" s="51">
        <f t="shared" si="84"/>
        <v>3.0707471264367809E-2</v>
      </c>
      <c r="BR228" s="51">
        <f t="shared" si="85"/>
        <v>0.23273723319464343</v>
      </c>
      <c r="BS228" s="51">
        <f t="shared" si="86"/>
        <v>0.24563081956393312</v>
      </c>
      <c r="BT228" s="51">
        <f t="shared" si="87"/>
        <v>6.464923144295651E-4</v>
      </c>
      <c r="BU228" s="51">
        <f t="shared" si="87"/>
        <v>6.8230783212203637E-4</v>
      </c>
    </row>
    <row r="229" spans="1:73" x14ac:dyDescent="0.25">
      <c r="A229" s="21">
        <v>43734.45208333333</v>
      </c>
      <c r="B229" s="17">
        <v>294109</v>
      </c>
      <c r="C229" s="17">
        <v>13.43</v>
      </c>
      <c r="D229" s="17">
        <v>28.65</v>
      </c>
      <c r="E229" s="17">
        <v>330.3</v>
      </c>
      <c r="F229" s="17">
        <v>35.81</v>
      </c>
      <c r="G229" s="17">
        <v>-92.4</v>
      </c>
      <c r="H229" s="17">
        <v>-22.66</v>
      </c>
      <c r="I229" s="17">
        <v>30.88</v>
      </c>
      <c r="J229" s="17">
        <v>304</v>
      </c>
      <c r="K229" s="17">
        <v>294.5</v>
      </c>
      <c r="L229" s="17">
        <v>-69.790000000000006</v>
      </c>
      <c r="M229" s="17">
        <v>0.108</v>
      </c>
      <c r="N229" s="50">
        <v>237.8</v>
      </c>
      <c r="O229" s="17">
        <v>13.15</v>
      </c>
      <c r="P229" s="17">
        <v>224.7</v>
      </c>
      <c r="Q229" s="17">
        <v>392</v>
      </c>
      <c r="R229" s="17">
        <v>461.8</v>
      </c>
      <c r="S229" s="17">
        <v>24.7</v>
      </c>
      <c r="T229" s="17">
        <v>64.52</v>
      </c>
      <c r="U229" s="17">
        <v>0.56999999999999995</v>
      </c>
      <c r="V229" s="17">
        <v>37</v>
      </c>
      <c r="W229" s="17">
        <v>24.95</v>
      </c>
      <c r="X229" s="17">
        <v>0.32300000000000001</v>
      </c>
      <c r="Y229" s="17">
        <v>3.2308469999999998</v>
      </c>
      <c r="Z229" s="7">
        <f t="shared" si="66"/>
        <v>24.824999999999999</v>
      </c>
      <c r="AA229" s="7">
        <f t="shared" si="80"/>
        <v>297.97499999999997</v>
      </c>
      <c r="AB229" s="2">
        <f t="shared" si="67"/>
        <v>267.54300000000001</v>
      </c>
      <c r="AC229" s="42">
        <f t="shared" si="68"/>
        <v>2.9509395346933691</v>
      </c>
      <c r="AD229" s="42">
        <f t="shared" si="69"/>
        <v>1.9039461877841617</v>
      </c>
      <c r="AE229" s="42">
        <f t="shared" si="70"/>
        <v>0.83504782499994101</v>
      </c>
      <c r="AF229" s="42">
        <f t="shared" si="71"/>
        <v>373.2619511041629</v>
      </c>
      <c r="AG229" s="42">
        <f t="shared" si="72"/>
        <v>358.33147305999637</v>
      </c>
      <c r="AH229" s="6">
        <f t="shared" si="73"/>
        <v>376.32</v>
      </c>
      <c r="AI229" s="4">
        <v>23.8991284711392</v>
      </c>
      <c r="AJ229" s="4">
        <f t="shared" si="81"/>
        <v>297.04912847113917</v>
      </c>
      <c r="AK229" s="8">
        <f t="shared" si="74"/>
        <v>0.2059880616642964</v>
      </c>
      <c r="AL229" s="8">
        <f t="shared" si="75"/>
        <v>423.55928157696502</v>
      </c>
      <c r="AM229" s="8">
        <f t="shared" si="76"/>
        <v>1.8801304808443482</v>
      </c>
      <c r="AN229" s="8">
        <f t="shared" si="77"/>
        <v>-50.708317906715486</v>
      </c>
      <c r="AO229" s="22">
        <f t="shared" si="78"/>
        <v>6.1746648165367565E-3</v>
      </c>
      <c r="AP229" s="22">
        <f t="shared" si="79"/>
        <v>6.1257318828361738E-2</v>
      </c>
      <c r="AQ229" s="19">
        <f t="shared" si="82"/>
        <v>6.1257318828361738E-2</v>
      </c>
      <c r="AX229">
        <v>0.18697334102001342</v>
      </c>
      <c r="AY229">
        <v>28.474137931034484</v>
      </c>
      <c r="AZ229">
        <v>1.1864224137931034</v>
      </c>
      <c r="BA229">
        <v>0.96100215517241383</v>
      </c>
      <c r="BB229">
        <v>6.0172413793103461</v>
      </c>
      <c r="BC229">
        <v>0.25071839080459773</v>
      </c>
      <c r="BD229">
        <v>0.71028376436781615</v>
      </c>
      <c r="BE229">
        <v>7.1028376436781615E-2</v>
      </c>
      <c r="BF229">
        <v>0</v>
      </c>
      <c r="BG229">
        <v>24.824999999999999</v>
      </c>
      <c r="BH229">
        <v>0.65450587352342326</v>
      </c>
      <c r="BI229">
        <v>3.1349067096810801</v>
      </c>
      <c r="BJ229">
        <v>2.0226418090862328</v>
      </c>
      <c r="BK229">
        <v>0.20428327880279551</v>
      </c>
      <c r="BL229">
        <v>5.6745355222998753E-4</v>
      </c>
      <c r="BP229" s="51">
        <f t="shared" si="83"/>
        <v>0.65470188404463248</v>
      </c>
      <c r="BQ229" s="51">
        <f t="shared" si="84"/>
        <v>2.8411350574712647E-2</v>
      </c>
      <c r="BR229" s="51">
        <f t="shared" si="85"/>
        <v>0.20765131343359591</v>
      </c>
      <c r="BS229" s="51">
        <f t="shared" si="86"/>
        <v>0.21997746012792282</v>
      </c>
      <c r="BT229" s="51">
        <f t="shared" si="87"/>
        <v>5.7680920398221086E-4</v>
      </c>
      <c r="BU229" s="51">
        <f t="shared" si="87"/>
        <v>6.1104850035534114E-4</v>
      </c>
    </row>
    <row r="230" spans="1:73" x14ac:dyDescent="0.25">
      <c r="A230" s="21">
        <v>43734.45208333333</v>
      </c>
      <c r="B230" s="17">
        <v>294110</v>
      </c>
      <c r="C230" s="17">
        <v>13.43</v>
      </c>
      <c r="D230" s="17">
        <v>28.65</v>
      </c>
      <c r="E230" s="17">
        <v>325.8</v>
      </c>
      <c r="F230" s="17">
        <v>35.409999999999997</v>
      </c>
      <c r="G230" s="17">
        <v>-92.1</v>
      </c>
      <c r="H230" s="17">
        <v>-22.19</v>
      </c>
      <c r="I230" s="17">
        <v>30.87</v>
      </c>
      <c r="J230" s="17">
        <v>304</v>
      </c>
      <c r="K230" s="17">
        <v>290.39999999999998</v>
      </c>
      <c r="L230" s="17">
        <v>-69.930000000000007</v>
      </c>
      <c r="M230" s="17">
        <v>0.109</v>
      </c>
      <c r="N230" s="50">
        <v>233.7</v>
      </c>
      <c r="O230" s="17">
        <v>13.22</v>
      </c>
      <c r="P230" s="17">
        <v>220.5</v>
      </c>
      <c r="Q230" s="17">
        <v>392.2</v>
      </c>
      <c r="R230" s="17">
        <v>462.2</v>
      </c>
      <c r="S230" s="17">
        <v>24.65</v>
      </c>
      <c r="T230" s="17">
        <v>65.540000000000006</v>
      </c>
      <c r="U230" s="17">
        <v>0.46</v>
      </c>
      <c r="V230" s="17">
        <v>72</v>
      </c>
      <c r="W230" s="17">
        <v>25.25</v>
      </c>
      <c r="X230" s="17">
        <v>0.31900000000000001</v>
      </c>
      <c r="Y230" s="17">
        <v>3.1901009999999999</v>
      </c>
      <c r="Z230" s="7">
        <f t="shared" si="66"/>
        <v>24.95</v>
      </c>
      <c r="AA230" s="7">
        <f t="shared" si="80"/>
        <v>298.09999999999997</v>
      </c>
      <c r="AB230" s="2">
        <f t="shared" si="67"/>
        <v>263.89800000000002</v>
      </c>
      <c r="AC230" s="42">
        <f t="shared" si="68"/>
        <v>3.029382076894966</v>
      </c>
      <c r="AD230" s="42">
        <f t="shared" si="69"/>
        <v>1.9854570131969609</v>
      </c>
      <c r="AE230" s="42">
        <f t="shared" si="70"/>
        <v>0.84001827454462696</v>
      </c>
      <c r="AF230" s="42">
        <f t="shared" si="71"/>
        <v>376.11417136744672</v>
      </c>
      <c r="AG230" s="42">
        <f t="shared" si="72"/>
        <v>361.06960451274881</v>
      </c>
      <c r="AH230" s="6">
        <f t="shared" si="73"/>
        <v>376.512</v>
      </c>
      <c r="AI230" s="4">
        <v>24.310429015771</v>
      </c>
      <c r="AJ230" s="4">
        <f t="shared" si="81"/>
        <v>297.46042901577096</v>
      </c>
      <c r="AK230" s="8">
        <f t="shared" si="74"/>
        <v>0.2062474053408444</v>
      </c>
      <c r="AL230" s="8">
        <f t="shared" si="75"/>
        <v>425.99288192514661</v>
      </c>
      <c r="AM230" s="8">
        <f t="shared" si="76"/>
        <v>1.6889993339252682</v>
      </c>
      <c r="AN230" s="8">
        <f t="shared" si="77"/>
        <v>-31.467244570087967</v>
      </c>
      <c r="AO230" s="22">
        <f t="shared" si="78"/>
        <v>5.6021627065779784E-3</v>
      </c>
      <c r="AP230" s="22">
        <f t="shared" si="79"/>
        <v>5.5577667329590227E-2</v>
      </c>
      <c r="AQ230" s="19">
        <f t="shared" si="82"/>
        <v>5.5577667329590227E-2</v>
      </c>
      <c r="AX230">
        <v>0.18819235146356303</v>
      </c>
      <c r="AY230">
        <v>28.086206896551726</v>
      </c>
      <c r="AZ230">
        <v>1.1702586206896552</v>
      </c>
      <c r="BA230">
        <v>0.94790948275862086</v>
      </c>
      <c r="BB230">
        <v>6.0344827586206895</v>
      </c>
      <c r="BC230">
        <v>0.25143678160919541</v>
      </c>
      <c r="BD230">
        <v>0.69647270114942539</v>
      </c>
      <c r="BE230">
        <v>6.9647270114942539E-2</v>
      </c>
      <c r="BF230">
        <v>0</v>
      </c>
      <c r="BG230">
        <v>24.95</v>
      </c>
      <c r="BH230">
        <v>0.52819772249258723</v>
      </c>
      <c r="BI230">
        <v>3.1583554743603011</v>
      </c>
      <c r="BJ230">
        <v>2.0699861778957414</v>
      </c>
      <c r="BK230">
        <v>0.19840063859263152</v>
      </c>
      <c r="BL230">
        <v>5.5111288497953202E-4</v>
      </c>
      <c r="BP230" s="51">
        <f t="shared" si="83"/>
        <v>0.52835590642198416</v>
      </c>
      <c r="BQ230" s="51">
        <f t="shared" si="84"/>
        <v>2.7858908045977016E-2</v>
      </c>
      <c r="BR230" s="51">
        <f t="shared" si="85"/>
        <v>0.20104842985453791</v>
      </c>
      <c r="BS230" s="51">
        <f t="shared" si="86"/>
        <v>0.21325038862766885</v>
      </c>
      <c r="BT230" s="51">
        <f t="shared" si="87"/>
        <v>5.5846786070704979E-4</v>
      </c>
      <c r="BU230" s="51">
        <f t="shared" si="87"/>
        <v>5.9236219063241353E-4</v>
      </c>
    </row>
    <row r="231" spans="1:73" x14ac:dyDescent="0.25">
      <c r="A231" s="21">
        <v>43734.45208333333</v>
      </c>
      <c r="B231" s="17">
        <v>294111</v>
      </c>
      <c r="C231" s="17">
        <v>13.43</v>
      </c>
      <c r="D231" s="17">
        <v>28.66</v>
      </c>
      <c r="E231" s="17">
        <v>326.8</v>
      </c>
      <c r="F231" s="17">
        <v>35.67</v>
      </c>
      <c r="G231" s="17">
        <v>-91.5</v>
      </c>
      <c r="H231" s="17">
        <v>-22.13</v>
      </c>
      <c r="I231" s="17">
        <v>30.85</v>
      </c>
      <c r="J231" s="17">
        <v>304</v>
      </c>
      <c r="K231" s="17">
        <v>291.10000000000002</v>
      </c>
      <c r="L231" s="17">
        <v>-69.37</v>
      </c>
      <c r="M231" s="17">
        <v>0.109</v>
      </c>
      <c r="N231" s="50">
        <v>235.3</v>
      </c>
      <c r="O231" s="17">
        <v>13.54</v>
      </c>
      <c r="P231" s="17">
        <v>221.7</v>
      </c>
      <c r="Q231" s="17">
        <v>392.8</v>
      </c>
      <c r="R231" s="17">
        <v>462.1</v>
      </c>
      <c r="S231" s="17">
        <v>24.61</v>
      </c>
      <c r="T231" s="17">
        <v>66.77</v>
      </c>
      <c r="U231" s="17">
        <v>0.22500000000000001</v>
      </c>
      <c r="V231" s="17">
        <v>65</v>
      </c>
      <c r="W231" s="17">
        <v>25.65</v>
      </c>
      <c r="X231" s="17">
        <v>0.31900000000000001</v>
      </c>
      <c r="Y231" s="17">
        <v>3.1947960000000002</v>
      </c>
      <c r="Z231" s="7">
        <f t="shared" si="66"/>
        <v>25.13</v>
      </c>
      <c r="AA231" s="7">
        <f t="shared" si="80"/>
        <v>298.27999999999997</v>
      </c>
      <c r="AB231" s="2">
        <f t="shared" si="67"/>
        <v>264.70800000000003</v>
      </c>
      <c r="AC231" s="42">
        <f t="shared" si="68"/>
        <v>2.9924110809136333</v>
      </c>
      <c r="AD231" s="42">
        <f t="shared" si="69"/>
        <v>1.9980328787260329</v>
      </c>
      <c r="AE231" s="42">
        <f t="shared" si="70"/>
        <v>0.8407044996055214</v>
      </c>
      <c r="AF231" s="42">
        <f t="shared" si="71"/>
        <v>377.33141865547003</v>
      </c>
      <c r="AG231" s="42">
        <f t="shared" si="72"/>
        <v>362.23816190925123</v>
      </c>
      <c r="AH231" s="6">
        <f t="shared" si="73"/>
        <v>377.08800000000002</v>
      </c>
      <c r="AI231" s="4">
        <v>24.138376126465399</v>
      </c>
      <c r="AJ231" s="4">
        <f t="shared" si="81"/>
        <v>297.28837612646538</v>
      </c>
      <c r="AK231" s="8">
        <f t="shared" si="74"/>
        <v>0.20662124251795375</v>
      </c>
      <c r="AL231" s="8">
        <f t="shared" si="75"/>
        <v>424.90607494532878</v>
      </c>
      <c r="AM231" s="8">
        <f t="shared" si="76"/>
        <v>1.1812500000000001</v>
      </c>
      <c r="AN231" s="8">
        <f t="shared" si="77"/>
        <v>-34.121591558849055</v>
      </c>
      <c r="AO231" s="22">
        <f t="shared" si="78"/>
        <v>5.7189783936134825E-3</v>
      </c>
      <c r="AP231" s="22">
        <f t="shared" si="79"/>
        <v>5.6736566799845449E-2</v>
      </c>
      <c r="AQ231" s="19">
        <f t="shared" si="82"/>
        <v>5.6736566799845449E-2</v>
      </c>
      <c r="AX231">
        <v>0.18995948464573739</v>
      </c>
      <c r="AY231">
        <v>28.172413793103448</v>
      </c>
      <c r="AZ231">
        <v>1.1738505747126438</v>
      </c>
      <c r="BA231">
        <v>0.95081896551724154</v>
      </c>
      <c r="BB231">
        <v>5.974137931034484</v>
      </c>
      <c r="BC231">
        <v>0.24892241379310351</v>
      </c>
      <c r="BD231">
        <v>0.70189655172413801</v>
      </c>
      <c r="BE231">
        <v>7.0189655172413809E-2</v>
      </c>
      <c r="BF231">
        <v>0</v>
      </c>
      <c r="BG231">
        <v>25.13</v>
      </c>
      <c r="BH231">
        <v>0.25835758165398287</v>
      </c>
      <c r="BI231">
        <v>3.1923903510519973</v>
      </c>
      <c r="BJ231">
        <v>2.1315590373974187</v>
      </c>
      <c r="BK231">
        <v>0.19537761876045617</v>
      </c>
      <c r="BL231">
        <v>5.427156076679338E-4</v>
      </c>
      <c r="BP231" s="51">
        <f t="shared" si="83"/>
        <v>0.25843495422814444</v>
      </c>
      <c r="BQ231" s="51">
        <f t="shared" si="84"/>
        <v>2.8075862068965521E-2</v>
      </c>
      <c r="BR231" s="51">
        <f t="shared" si="85"/>
        <v>0.19666536831419656</v>
      </c>
      <c r="BS231" s="51">
        <f t="shared" si="86"/>
        <v>0.20919846473294629</v>
      </c>
      <c r="BT231" s="51">
        <f t="shared" si="87"/>
        <v>5.4629268976165706E-4</v>
      </c>
      <c r="BU231" s="51">
        <f t="shared" si="87"/>
        <v>5.8110684648040635E-4</v>
      </c>
    </row>
    <row r="232" spans="1:73" x14ac:dyDescent="0.25">
      <c r="A232" s="21">
        <v>43734.45208333333</v>
      </c>
      <c r="B232" s="17">
        <v>294112</v>
      </c>
      <c r="C232" s="17">
        <v>13.43</v>
      </c>
      <c r="D232" s="17">
        <v>28.67</v>
      </c>
      <c r="E232" s="17">
        <v>330.7</v>
      </c>
      <c r="F232" s="17">
        <v>36.17</v>
      </c>
      <c r="G232" s="17">
        <v>-91.3</v>
      </c>
      <c r="H232" s="17">
        <v>-21.9</v>
      </c>
      <c r="I232" s="17">
        <v>30.83</v>
      </c>
      <c r="J232" s="17">
        <v>304</v>
      </c>
      <c r="K232" s="17">
        <v>294.5</v>
      </c>
      <c r="L232" s="17">
        <v>-69.44</v>
      </c>
      <c r="M232" s="17">
        <v>0.109</v>
      </c>
      <c r="N232" s="50">
        <v>239.3</v>
      </c>
      <c r="O232" s="17">
        <v>14.27</v>
      </c>
      <c r="P232" s="17">
        <v>225.1</v>
      </c>
      <c r="Q232" s="17">
        <v>392.8</v>
      </c>
      <c r="R232" s="17">
        <v>462.3</v>
      </c>
      <c r="S232" s="17">
        <v>24.59</v>
      </c>
      <c r="T232" s="17">
        <v>66.98</v>
      </c>
      <c r="U232" s="17">
        <v>0.6</v>
      </c>
      <c r="V232" s="17">
        <v>170</v>
      </c>
      <c r="W232" s="17">
        <v>25.5</v>
      </c>
      <c r="X232" s="17">
        <v>0.32500000000000001</v>
      </c>
      <c r="Y232" s="17">
        <v>3.2480169999999999</v>
      </c>
      <c r="Z232" s="7">
        <f t="shared" si="66"/>
        <v>25.045000000000002</v>
      </c>
      <c r="AA232" s="7">
        <f t="shared" si="80"/>
        <v>298.19499999999999</v>
      </c>
      <c r="AB232" s="2">
        <f t="shared" si="67"/>
        <v>267.86700000000002</v>
      </c>
      <c r="AC232" s="42">
        <f t="shared" si="68"/>
        <v>2.8785105258769454</v>
      </c>
      <c r="AD232" s="42">
        <f t="shared" si="69"/>
        <v>1.9280263502323782</v>
      </c>
      <c r="AE232" s="42">
        <f t="shared" si="70"/>
        <v>0.83646168000024146</v>
      </c>
      <c r="AF232" s="42">
        <f t="shared" si="71"/>
        <v>374.99936923906387</v>
      </c>
      <c r="AG232" s="42">
        <f t="shared" si="72"/>
        <v>359.99939446950128</v>
      </c>
      <c r="AH232" s="6">
        <f t="shared" si="73"/>
        <v>377.08800000000002</v>
      </c>
      <c r="AI232" s="4">
        <v>23.538311694748799</v>
      </c>
      <c r="AJ232" s="4">
        <f t="shared" si="81"/>
        <v>296.68831169474879</v>
      </c>
      <c r="AK232" s="8">
        <f t="shared" si="74"/>
        <v>0.2064446520532878</v>
      </c>
      <c r="AL232" s="8">
        <f t="shared" si="75"/>
        <v>421.32278566708271</v>
      </c>
      <c r="AM232" s="8">
        <f t="shared" si="76"/>
        <v>1.9289731724417529</v>
      </c>
      <c r="AN232" s="8">
        <f t="shared" si="77"/>
        <v>-84.662305253385682</v>
      </c>
      <c r="AO232" s="22">
        <f t="shared" si="78"/>
        <v>7.0240988149487468E-3</v>
      </c>
      <c r="AP232" s="22">
        <f t="shared" si="79"/>
        <v>6.9684342935810897E-2</v>
      </c>
      <c r="AQ232" s="19">
        <f t="shared" si="82"/>
        <v>6.9684342935810897E-2</v>
      </c>
      <c r="AX232">
        <v>0.18912327122968126</v>
      </c>
      <c r="AY232">
        <v>28.508620689655171</v>
      </c>
      <c r="AZ232">
        <v>1.1878591954022988</v>
      </c>
      <c r="BA232">
        <v>0.9621659482758621</v>
      </c>
      <c r="BB232">
        <v>5.9913793103448274</v>
      </c>
      <c r="BC232">
        <v>0.24964080459770113</v>
      </c>
      <c r="BD232">
        <v>0.712525143678161</v>
      </c>
      <c r="BE232">
        <v>7.12525143678161E-2</v>
      </c>
      <c r="BF232">
        <v>0</v>
      </c>
      <c r="BG232">
        <v>25.045000000000002</v>
      </c>
      <c r="BH232">
        <v>0.68895355107728762</v>
      </c>
      <c r="BI232">
        <v>3.1762786836653256</v>
      </c>
      <c r="BJ232">
        <v>2.1274714623190349</v>
      </c>
      <c r="BK232">
        <v>0.20453969564091631</v>
      </c>
      <c r="BL232">
        <v>5.6816582122476758E-4</v>
      </c>
      <c r="BP232" s="51">
        <f t="shared" si="83"/>
        <v>0.6891598779417184</v>
      </c>
      <c r="BQ232" s="51">
        <f t="shared" si="84"/>
        <v>2.850100574712644E-2</v>
      </c>
      <c r="BR232" s="51">
        <f t="shared" si="85"/>
        <v>0.2080530738738369</v>
      </c>
      <c r="BS232" s="51">
        <f t="shared" si="86"/>
        <v>0.22043362217523568</v>
      </c>
      <c r="BT232" s="51">
        <f t="shared" si="87"/>
        <v>5.7792520520510255E-4</v>
      </c>
      <c r="BU232" s="51">
        <f t="shared" si="87"/>
        <v>6.1231561715343241E-4</v>
      </c>
    </row>
    <row r="233" spans="1:73" x14ac:dyDescent="0.25">
      <c r="A233" s="21">
        <v>43734.452777777777</v>
      </c>
      <c r="B233" s="17">
        <v>294113</v>
      </c>
      <c r="C233" s="17">
        <v>13.43</v>
      </c>
      <c r="D233" s="17">
        <v>28.67</v>
      </c>
      <c r="E233" s="17">
        <v>336</v>
      </c>
      <c r="F233" s="17">
        <v>37.4</v>
      </c>
      <c r="G233" s="17">
        <v>-90.1</v>
      </c>
      <c r="H233" s="17">
        <v>-21.81</v>
      </c>
      <c r="I233" s="17">
        <v>30.82</v>
      </c>
      <c r="J233" s="17">
        <v>304</v>
      </c>
      <c r="K233" s="17">
        <v>298.60000000000002</v>
      </c>
      <c r="L233" s="17">
        <v>-68.27</v>
      </c>
      <c r="M233" s="17">
        <v>0.111</v>
      </c>
      <c r="N233" s="50">
        <v>245.9</v>
      </c>
      <c r="O233" s="17">
        <v>15.59</v>
      </c>
      <c r="P233" s="17">
        <v>230.3</v>
      </c>
      <c r="Q233" s="17">
        <v>394</v>
      </c>
      <c r="R233" s="17">
        <v>462.2</v>
      </c>
      <c r="S233" s="17">
        <v>24.57</v>
      </c>
      <c r="T233" s="17">
        <v>65.180000000000007</v>
      </c>
      <c r="U233" s="17">
        <v>1.08</v>
      </c>
      <c r="V233" s="17">
        <v>340</v>
      </c>
      <c r="W233" s="17">
        <v>24.85</v>
      </c>
      <c r="X233" s="17">
        <v>0.33100000000000002</v>
      </c>
      <c r="Y233" s="17">
        <v>3.3076479999999999</v>
      </c>
      <c r="Z233" s="7">
        <f t="shared" si="66"/>
        <v>24.71</v>
      </c>
      <c r="AA233" s="7">
        <f t="shared" si="80"/>
        <v>297.85999999999996</v>
      </c>
      <c r="AB233" s="2">
        <f t="shared" si="67"/>
        <v>272.16000000000003</v>
      </c>
      <c r="AC233" s="42">
        <f t="shared" si="68"/>
        <v>2.9420510069863175</v>
      </c>
      <c r="AD233" s="42">
        <f t="shared" si="69"/>
        <v>1.9176288463536819</v>
      </c>
      <c r="AE233" s="42">
        <f t="shared" si="70"/>
        <v>0.83594948711495509</v>
      </c>
      <c r="AF233" s="42">
        <f t="shared" si="71"/>
        <v>373.08847644602099</v>
      </c>
      <c r="AG233" s="42">
        <f t="shared" si="72"/>
        <v>358.16493738818014</v>
      </c>
      <c r="AH233" s="6">
        <f t="shared" si="73"/>
        <v>378.24</v>
      </c>
      <c r="AI233" s="4">
        <v>23.843303548786398</v>
      </c>
      <c r="AJ233" s="4">
        <f t="shared" si="81"/>
        <v>296.9933035487864</v>
      </c>
      <c r="AK233" s="8">
        <f t="shared" si="74"/>
        <v>0.20574965757754818</v>
      </c>
      <c r="AL233" s="8">
        <f t="shared" si="75"/>
        <v>423.25831225537308</v>
      </c>
      <c r="AM233" s="8">
        <f t="shared" si="76"/>
        <v>2.5879890842119102</v>
      </c>
      <c r="AN233" s="8">
        <f t="shared" si="77"/>
        <v>-65.338617821069221</v>
      </c>
      <c r="AO233" s="22">
        <f t="shared" si="78"/>
        <v>6.6637920468928368E-3</v>
      </c>
      <c r="AP233" s="22">
        <f t="shared" si="79"/>
        <v>6.6109828816808588E-2</v>
      </c>
      <c r="AQ233" s="19">
        <f t="shared" si="82"/>
        <v>6.6109828816808588E-2</v>
      </c>
      <c r="AX233">
        <v>0.18585773392999605</v>
      </c>
      <c r="AY233">
        <v>28.96551724137931</v>
      </c>
      <c r="AZ233">
        <v>1.2068965517241379</v>
      </c>
      <c r="BA233">
        <v>0.97758620689655173</v>
      </c>
      <c r="BB233">
        <v>5.8793103448275854</v>
      </c>
      <c r="BC233">
        <v>0.24497126436781605</v>
      </c>
      <c r="BD233">
        <v>0.73261494252873571</v>
      </c>
      <c r="BE233">
        <v>7.326149425287358E-2</v>
      </c>
      <c r="BF233">
        <v>0</v>
      </c>
      <c r="BG233">
        <v>24.71</v>
      </c>
      <c r="BH233">
        <v>1.2401163919391178</v>
      </c>
      <c r="BI233">
        <v>3.113468082235777</v>
      </c>
      <c r="BJ233">
        <v>2.0293584960012798</v>
      </c>
      <c r="BK233">
        <v>0.2180164345873026</v>
      </c>
      <c r="BL233">
        <v>6.0560120718695161E-4</v>
      </c>
      <c r="BP233" s="51">
        <f t="shared" si="83"/>
        <v>1.2404877802950933</v>
      </c>
      <c r="BQ233" s="51">
        <f t="shared" si="84"/>
        <v>2.9304597701149428E-2</v>
      </c>
      <c r="BR233" s="51">
        <f t="shared" si="85"/>
        <v>0.22462015985779979</v>
      </c>
      <c r="BS233" s="51">
        <f t="shared" si="86"/>
        <v>0.23687634135364452</v>
      </c>
      <c r="BT233" s="51">
        <f t="shared" si="87"/>
        <v>6.2394488849388835E-4</v>
      </c>
      <c r="BU233" s="51">
        <f t="shared" si="87"/>
        <v>6.5798983709345693E-4</v>
      </c>
    </row>
    <row r="234" spans="1:73" x14ac:dyDescent="0.25">
      <c r="A234" s="21">
        <v>43734.452777777777</v>
      </c>
      <c r="B234" s="17">
        <v>294114</v>
      </c>
      <c r="C234" s="17">
        <v>13.43</v>
      </c>
      <c r="D234" s="17">
        <v>28.68</v>
      </c>
      <c r="E234" s="17">
        <v>339.7</v>
      </c>
      <c r="F234" s="17">
        <v>38.159999999999997</v>
      </c>
      <c r="G234" s="17">
        <v>-90.5</v>
      </c>
      <c r="H234" s="17">
        <v>-22.03</v>
      </c>
      <c r="I234" s="17">
        <v>30.79</v>
      </c>
      <c r="J234" s="17">
        <v>303.89999999999998</v>
      </c>
      <c r="K234" s="17">
        <v>301.5</v>
      </c>
      <c r="L234" s="17">
        <v>-68.430000000000007</v>
      </c>
      <c r="M234" s="17">
        <v>0.112</v>
      </c>
      <c r="N234" s="50">
        <v>249.2</v>
      </c>
      <c r="O234" s="17">
        <v>16.13</v>
      </c>
      <c r="P234" s="17">
        <v>233.1</v>
      </c>
      <c r="Q234" s="17">
        <v>393.4</v>
      </c>
      <c r="R234" s="17">
        <v>461.9</v>
      </c>
      <c r="S234" s="17">
        <v>24.55</v>
      </c>
      <c r="T234" s="17">
        <v>65.42</v>
      </c>
      <c r="U234" s="17">
        <v>0.46</v>
      </c>
      <c r="V234" s="17">
        <v>321.5</v>
      </c>
      <c r="W234" s="17">
        <v>25.25</v>
      </c>
      <c r="X234" s="17">
        <v>0.33400000000000002</v>
      </c>
      <c r="Y234" s="17">
        <v>3.338152</v>
      </c>
      <c r="Z234" s="7">
        <f t="shared" si="66"/>
        <v>24.9</v>
      </c>
      <c r="AA234" s="7">
        <f t="shared" si="80"/>
        <v>298.04999999999995</v>
      </c>
      <c r="AB234" s="2">
        <f t="shared" si="67"/>
        <v>275.15699999999998</v>
      </c>
      <c r="AC234" s="42">
        <f t="shared" si="68"/>
        <v>2.9908108617187761</v>
      </c>
      <c r="AD234" s="42">
        <f t="shared" si="69"/>
        <v>1.9565884657364234</v>
      </c>
      <c r="AE234" s="42">
        <f t="shared" si="70"/>
        <v>0.83828081854657099</v>
      </c>
      <c r="AF234" s="42">
        <f t="shared" si="71"/>
        <v>375.08447807998158</v>
      </c>
      <c r="AG234" s="42">
        <f t="shared" si="72"/>
        <v>360.08109895678228</v>
      </c>
      <c r="AH234" s="6">
        <f t="shared" si="73"/>
        <v>377.66399999999999</v>
      </c>
      <c r="AI234" s="4">
        <v>24.110431514400702</v>
      </c>
      <c r="AJ234" s="4">
        <f t="shared" si="81"/>
        <v>297.26043151440069</v>
      </c>
      <c r="AK234" s="8">
        <f t="shared" si="74"/>
        <v>0.20614364176472183</v>
      </c>
      <c r="AL234" s="8">
        <f t="shared" si="75"/>
        <v>424.80577465018683</v>
      </c>
      <c r="AM234" s="8">
        <f t="shared" si="76"/>
        <v>1.6889993339252682</v>
      </c>
      <c r="AN234" s="8">
        <f t="shared" si="77"/>
        <v>-38.847204225715039</v>
      </c>
      <c r="AO234" s="22">
        <f t="shared" si="78"/>
        <v>6.0801213004082529E-3</v>
      </c>
      <c r="AP234" s="22">
        <f t="shared" si="79"/>
        <v>6.0319376043981347E-2</v>
      </c>
      <c r="AQ234" s="19">
        <f t="shared" si="82"/>
        <v>6.0319376043981347E-2</v>
      </c>
      <c r="AX234">
        <v>0.18770394627061798</v>
      </c>
      <c r="AY234">
        <v>29.28448275862069</v>
      </c>
      <c r="AZ234">
        <v>1.2201867816091954</v>
      </c>
      <c r="BA234">
        <v>0.98835129310344827</v>
      </c>
      <c r="BB234">
        <v>5.9051724137931032</v>
      </c>
      <c r="BC234">
        <v>0.24604885057471262</v>
      </c>
      <c r="BD234">
        <v>0.74230244252873567</v>
      </c>
      <c r="BE234">
        <v>7.423024425287357E-2</v>
      </c>
      <c r="BF234">
        <v>0</v>
      </c>
      <c r="BG234">
        <v>24.9</v>
      </c>
      <c r="BH234">
        <v>0.52819772249258723</v>
      </c>
      <c r="BI234">
        <v>3.1489576792404375</v>
      </c>
      <c r="BJ234">
        <v>2.0600481137590942</v>
      </c>
      <c r="BK234">
        <v>0.21018361100027791</v>
      </c>
      <c r="BL234">
        <v>5.8384336388966082E-4</v>
      </c>
      <c r="BP234" s="51">
        <f t="shared" si="83"/>
        <v>0.52835590642198416</v>
      </c>
      <c r="BQ234" s="51">
        <f t="shared" si="84"/>
        <v>2.9692097701149427E-2</v>
      </c>
      <c r="BR234" s="51">
        <f t="shared" si="85"/>
        <v>0.21299355625957608</v>
      </c>
      <c r="BS234" s="51">
        <f t="shared" si="86"/>
        <v>0.22598882194866901</v>
      </c>
      <c r="BT234" s="51">
        <f t="shared" si="87"/>
        <v>5.9164876738771138E-4</v>
      </c>
      <c r="BU234" s="51">
        <f t="shared" si="87"/>
        <v>6.2774672763519167E-4</v>
      </c>
    </row>
    <row r="235" spans="1:73" x14ac:dyDescent="0.25">
      <c r="A235" s="21">
        <v>43734.452777777777</v>
      </c>
      <c r="B235" s="17">
        <v>294115</v>
      </c>
      <c r="C235" s="17">
        <v>13.43</v>
      </c>
      <c r="D235" s="17">
        <v>28.68</v>
      </c>
      <c r="E235" s="17">
        <v>339.8</v>
      </c>
      <c r="F235" s="17">
        <v>38.31</v>
      </c>
      <c r="G235" s="17">
        <v>-89.9</v>
      </c>
      <c r="H235" s="17">
        <v>-21.69</v>
      </c>
      <c r="I235" s="17">
        <v>30.78</v>
      </c>
      <c r="J235" s="17">
        <v>303.89999999999998</v>
      </c>
      <c r="K235" s="17">
        <v>301.5</v>
      </c>
      <c r="L235" s="17">
        <v>-68.25</v>
      </c>
      <c r="M235" s="17">
        <v>0.113</v>
      </c>
      <c r="N235" s="50">
        <v>249.9</v>
      </c>
      <c r="O235" s="17">
        <v>16.62</v>
      </c>
      <c r="P235" s="17">
        <v>233.3</v>
      </c>
      <c r="Q235" s="17">
        <v>393.9</v>
      </c>
      <c r="R235" s="17">
        <v>462.1</v>
      </c>
      <c r="S235" s="17">
        <v>24.54</v>
      </c>
      <c r="T235" s="17">
        <v>66.38</v>
      </c>
      <c r="U235" s="17">
        <v>0.64</v>
      </c>
      <c r="V235" s="17">
        <v>316</v>
      </c>
      <c r="W235" s="17">
        <v>25.45</v>
      </c>
      <c r="X235" s="17">
        <v>0.33400000000000002</v>
      </c>
      <c r="Y235" s="17">
        <v>3.3426909999999999</v>
      </c>
      <c r="Z235" s="7">
        <f t="shared" si="66"/>
        <v>24.994999999999997</v>
      </c>
      <c r="AA235" s="7">
        <f t="shared" si="80"/>
        <v>298.14499999999998</v>
      </c>
      <c r="AB235" s="2">
        <f t="shared" si="67"/>
        <v>275.238</v>
      </c>
      <c r="AC235" s="42">
        <f t="shared" si="68"/>
        <v>2.976643344413251</v>
      </c>
      <c r="AD235" s="42">
        <f t="shared" si="69"/>
        <v>1.975895852021516</v>
      </c>
      <c r="AE235" s="42">
        <f t="shared" si="70"/>
        <v>0.83942049605098379</v>
      </c>
      <c r="AF235" s="42">
        <f t="shared" si="71"/>
        <v>376.07351552573579</v>
      </c>
      <c r="AG235" s="42">
        <f t="shared" si="72"/>
        <v>361.03057490470633</v>
      </c>
      <c r="AH235" s="6">
        <f t="shared" si="73"/>
        <v>378.14399999999995</v>
      </c>
      <c r="AI235" s="4">
        <v>24.0460739514597</v>
      </c>
      <c r="AJ235" s="4">
        <f t="shared" si="81"/>
        <v>297.19607395145965</v>
      </c>
      <c r="AK235" s="8">
        <f t="shared" si="74"/>
        <v>0.20634082232528692</v>
      </c>
      <c r="AL235" s="8">
        <f t="shared" si="75"/>
        <v>424.39130230403066</v>
      </c>
      <c r="AM235" s="8">
        <f t="shared" si="76"/>
        <v>1.9922349259060792</v>
      </c>
      <c r="AN235" s="8">
        <f t="shared" si="77"/>
        <v>-55.069787734199181</v>
      </c>
      <c r="AO235" s="22">
        <f t="shared" si="78"/>
        <v>6.4719571459176152E-3</v>
      </c>
      <c r="AP235" s="22">
        <f t="shared" si="79"/>
        <v>6.4206682323743158E-2</v>
      </c>
      <c r="AQ235" s="19">
        <f t="shared" si="82"/>
        <v>6.4206682323743158E-2</v>
      </c>
      <c r="AX235">
        <v>0.18863283109355836</v>
      </c>
      <c r="AY235">
        <v>29.293103448275865</v>
      </c>
      <c r="AZ235">
        <v>1.2205459770114944</v>
      </c>
      <c r="BA235">
        <v>0.98864224137931045</v>
      </c>
      <c r="BB235">
        <v>5.8793103448275907</v>
      </c>
      <c r="BC235">
        <v>0.24497126436781627</v>
      </c>
      <c r="BD235">
        <v>0.74367097701149421</v>
      </c>
      <c r="BE235">
        <v>7.4367097701149423E-2</v>
      </c>
      <c r="BF235">
        <v>0</v>
      </c>
      <c r="BG235">
        <v>24.994999999999997</v>
      </c>
      <c r="BH235">
        <v>0.73488378781577357</v>
      </c>
      <c r="BI235">
        <v>3.1668343915053168</v>
      </c>
      <c r="BJ235">
        <v>2.1021446690812291</v>
      </c>
      <c r="BK235">
        <v>0.2134194562730036</v>
      </c>
      <c r="BL235">
        <v>5.9283182298056558E-4</v>
      </c>
      <c r="BP235" s="51">
        <f t="shared" si="83"/>
        <v>0.73510386980449971</v>
      </c>
      <c r="BQ235" s="51">
        <f t="shared" si="84"/>
        <v>2.9746839080459768E-2</v>
      </c>
      <c r="BR235" s="51">
        <f t="shared" si="85"/>
        <v>0.21732601898397341</v>
      </c>
      <c r="BS235" s="51">
        <f t="shared" si="86"/>
        <v>0.23020257928593787</v>
      </c>
      <c r="BT235" s="51">
        <f t="shared" si="87"/>
        <v>6.036833860665928E-4</v>
      </c>
      <c r="BU235" s="51">
        <f t="shared" si="87"/>
        <v>6.3945160912760521E-4</v>
      </c>
    </row>
    <row r="236" spans="1:73" x14ac:dyDescent="0.25">
      <c r="A236" s="21">
        <v>43734.452777777777</v>
      </c>
      <c r="B236" s="17">
        <v>294116</v>
      </c>
      <c r="C236" s="17">
        <v>13.43</v>
      </c>
      <c r="D236" s="17">
        <v>28.69</v>
      </c>
      <c r="E236" s="17">
        <v>341.2</v>
      </c>
      <c r="F236" s="17">
        <v>38.520000000000003</v>
      </c>
      <c r="G236" s="17">
        <v>-89.3</v>
      </c>
      <c r="H236" s="17">
        <v>-21.72</v>
      </c>
      <c r="I236" s="17">
        <v>30.76</v>
      </c>
      <c r="J236" s="17">
        <v>303.89999999999998</v>
      </c>
      <c r="K236" s="17">
        <v>302.7</v>
      </c>
      <c r="L236" s="17">
        <v>-67.56</v>
      </c>
      <c r="M236" s="17">
        <v>0.113</v>
      </c>
      <c r="N236" s="50">
        <v>251.9</v>
      </c>
      <c r="O236" s="17">
        <v>16.809999999999999</v>
      </c>
      <c r="P236" s="17">
        <v>235.1</v>
      </c>
      <c r="Q236" s="17">
        <v>394.4</v>
      </c>
      <c r="R236" s="17">
        <v>462</v>
      </c>
      <c r="S236" s="17">
        <v>24.52</v>
      </c>
      <c r="T236" s="17">
        <v>66.760000000000005</v>
      </c>
      <c r="U236" s="17">
        <v>0.65500000000000003</v>
      </c>
      <c r="V236" s="17">
        <v>321</v>
      </c>
      <c r="W236" s="17">
        <v>25.25</v>
      </c>
      <c r="X236" s="17">
        <v>0.33600000000000002</v>
      </c>
      <c r="Y236" s="17">
        <v>3.3583970000000001</v>
      </c>
      <c r="Z236" s="7">
        <f t="shared" si="66"/>
        <v>24.884999999999998</v>
      </c>
      <c r="AA236" s="7">
        <f t="shared" si="80"/>
        <v>298.03499999999997</v>
      </c>
      <c r="AB236" s="2">
        <f t="shared" si="67"/>
        <v>276.37200000000001</v>
      </c>
      <c r="AC236" s="42">
        <f t="shared" si="68"/>
        <v>3.032868339546877</v>
      </c>
      <c r="AD236" s="42">
        <f t="shared" si="69"/>
        <v>2.0247429034814952</v>
      </c>
      <c r="AE236" s="42">
        <f t="shared" si="70"/>
        <v>0.84240147982100866</v>
      </c>
      <c r="AF236" s="42">
        <f t="shared" si="71"/>
        <v>376.85237382299596</v>
      </c>
      <c r="AG236" s="42">
        <f t="shared" si="72"/>
        <v>361.77827887007612</v>
      </c>
      <c r="AH236" s="6">
        <f t="shared" si="73"/>
        <v>378.62399999999997</v>
      </c>
      <c r="AI236" s="4">
        <v>24.322358243728001</v>
      </c>
      <c r="AJ236" s="4">
        <f t="shared" si="81"/>
        <v>297.47235824372797</v>
      </c>
      <c r="AK236" s="8">
        <f t="shared" si="74"/>
        <v>0.20611251947977144</v>
      </c>
      <c r="AL236" s="8">
        <f t="shared" si="75"/>
        <v>426.08250668349984</v>
      </c>
      <c r="AM236" s="8">
        <f t="shared" si="76"/>
        <v>2.015446213000982</v>
      </c>
      <c r="AN236" s="8">
        <f t="shared" si="77"/>
        <v>-33.032668357288237</v>
      </c>
      <c r="AO236" s="22">
        <f t="shared" si="78"/>
        <v>5.9681103843889889E-3</v>
      </c>
      <c r="AP236" s="22">
        <f t="shared" si="79"/>
        <v>5.9208143515784399E-2</v>
      </c>
      <c r="AQ236" s="19">
        <f t="shared" si="82"/>
        <v>5.9208143515784399E-2</v>
      </c>
      <c r="AX236">
        <v>0.18755763312145787</v>
      </c>
      <c r="AY236">
        <v>29.413793103448274</v>
      </c>
      <c r="AZ236">
        <v>1.225574712643678</v>
      </c>
      <c r="BA236">
        <v>0.9927155172413793</v>
      </c>
      <c r="BB236">
        <v>5.8275862068965543</v>
      </c>
      <c r="BC236">
        <v>0.24281609195402309</v>
      </c>
      <c r="BD236">
        <v>0.7498994252873562</v>
      </c>
      <c r="BE236">
        <v>7.4989942528735629E-2</v>
      </c>
      <c r="BF236">
        <v>0</v>
      </c>
      <c r="BG236">
        <v>24.884999999999998</v>
      </c>
      <c r="BH236">
        <v>0.7521076265927058</v>
      </c>
      <c r="BI236">
        <v>3.1461431000742168</v>
      </c>
      <c r="BJ236">
        <v>2.1003651336095475</v>
      </c>
      <c r="BK236">
        <v>0.21459407871619623</v>
      </c>
      <c r="BL236">
        <v>5.960946631005451E-4</v>
      </c>
      <c r="BP236" s="51">
        <f t="shared" si="83"/>
        <v>0.75233286675304267</v>
      </c>
      <c r="BQ236" s="51">
        <f t="shared" si="84"/>
        <v>2.999597701149425E-2</v>
      </c>
      <c r="BR236" s="51">
        <f t="shared" si="85"/>
        <v>0.21862614440684267</v>
      </c>
      <c r="BS236" s="51">
        <f t="shared" si="86"/>
        <v>0.23157542354016436</v>
      </c>
      <c r="BT236" s="51">
        <f t="shared" si="87"/>
        <v>6.0729484557456293E-4</v>
      </c>
      <c r="BU236" s="51">
        <f t="shared" si="87"/>
        <v>6.4326506538934537E-4</v>
      </c>
    </row>
    <row r="237" spans="1:73" x14ac:dyDescent="0.25">
      <c r="A237" s="21">
        <v>43734.452777777777</v>
      </c>
      <c r="B237" s="17">
        <v>294117</v>
      </c>
      <c r="C237" s="17">
        <v>13.43</v>
      </c>
      <c r="D237" s="17">
        <v>28.69</v>
      </c>
      <c r="E237" s="17">
        <v>342.2</v>
      </c>
      <c r="F237" s="17">
        <v>38.36</v>
      </c>
      <c r="G237" s="17">
        <v>-89.9</v>
      </c>
      <c r="H237" s="17">
        <v>-21.47</v>
      </c>
      <c r="I237" s="17">
        <v>30.76</v>
      </c>
      <c r="J237" s="17">
        <v>303.89999999999998</v>
      </c>
      <c r="K237" s="17">
        <v>303.89999999999998</v>
      </c>
      <c r="L237" s="17">
        <v>-68.45</v>
      </c>
      <c r="M237" s="17">
        <v>0.112</v>
      </c>
      <c r="N237" s="50">
        <v>252.3</v>
      </c>
      <c r="O237" s="17">
        <v>16.89</v>
      </c>
      <c r="P237" s="17">
        <v>235.4</v>
      </c>
      <c r="Q237" s="17">
        <v>393.8</v>
      </c>
      <c r="R237" s="17">
        <v>462.2</v>
      </c>
      <c r="S237" s="17">
        <v>24.5</v>
      </c>
      <c r="T237" s="17">
        <v>66.150000000000006</v>
      </c>
      <c r="U237" s="17">
        <v>0.28499999999999998</v>
      </c>
      <c r="V237" s="17">
        <v>186.5</v>
      </c>
      <c r="W237" s="17">
        <v>25.45</v>
      </c>
      <c r="X237" s="17">
        <v>0.33700000000000002</v>
      </c>
      <c r="Y237" s="17">
        <v>3.3658519999999998</v>
      </c>
      <c r="Z237" s="7">
        <f t="shared" si="66"/>
        <v>24.975000000000001</v>
      </c>
      <c r="AA237" s="7">
        <f t="shared" si="80"/>
        <v>298.125</v>
      </c>
      <c r="AB237" s="2">
        <f t="shared" si="67"/>
        <v>277.18200000000002</v>
      </c>
      <c r="AC237" s="42">
        <f t="shared" si="68"/>
        <v>3.1560735263423085</v>
      </c>
      <c r="AD237" s="42">
        <f t="shared" si="69"/>
        <v>2.0877426376754373</v>
      </c>
      <c r="AE237" s="42">
        <f t="shared" si="70"/>
        <v>0.84606412740714232</v>
      </c>
      <c r="AF237" s="42">
        <f t="shared" si="71"/>
        <v>378.94826766006815</v>
      </c>
      <c r="AG237" s="42">
        <f t="shared" si="72"/>
        <v>363.79033695366542</v>
      </c>
      <c r="AH237" s="6">
        <f t="shared" si="73"/>
        <v>378.048</v>
      </c>
      <c r="AI237" s="4">
        <v>24.938472051304</v>
      </c>
      <c r="AJ237" s="4">
        <f t="shared" si="81"/>
        <v>298.088472051304</v>
      </c>
      <c r="AK237" s="8">
        <f t="shared" si="74"/>
        <v>0.20629930018384718</v>
      </c>
      <c r="AL237" s="8">
        <f t="shared" si="75"/>
        <v>429.76011120005984</v>
      </c>
      <c r="AM237" s="8">
        <f t="shared" si="76"/>
        <v>1.3294530125205628</v>
      </c>
      <c r="AN237" s="8">
        <f t="shared" si="77"/>
        <v>-1.4146166365044688</v>
      </c>
      <c r="AO237" s="22">
        <f t="shared" si="78"/>
        <v>5.1692751071438989E-3</v>
      </c>
      <c r="AP237" s="22">
        <f t="shared" si="79"/>
        <v>5.1283096776649557E-2</v>
      </c>
      <c r="AQ237" s="19">
        <f t="shared" si="82"/>
        <v>5.1283096776649557E-2</v>
      </c>
      <c r="AX237">
        <v>0.18843695526378482</v>
      </c>
      <c r="AY237">
        <v>29.5</v>
      </c>
      <c r="AZ237">
        <v>1.2291666666666667</v>
      </c>
      <c r="BA237">
        <v>0.99562500000000009</v>
      </c>
      <c r="BB237">
        <v>5.8965517241379288</v>
      </c>
      <c r="BC237">
        <v>0.2456896551724137</v>
      </c>
      <c r="BD237">
        <v>0.74993534482758639</v>
      </c>
      <c r="BE237">
        <v>7.4993534482758639E-2</v>
      </c>
      <c r="BF237">
        <v>0</v>
      </c>
      <c r="BG237">
        <v>24.975000000000001</v>
      </c>
      <c r="BH237">
        <v>0.32725293676171163</v>
      </c>
      <c r="BI237">
        <v>3.1630635365850415</v>
      </c>
      <c r="BJ237">
        <v>2.092366529451005</v>
      </c>
      <c r="BK237">
        <v>0.20893864170291482</v>
      </c>
      <c r="BL237">
        <v>5.8038511584143008E-4</v>
      </c>
      <c r="BP237" s="51">
        <f t="shared" si="83"/>
        <v>0.32735094202231624</v>
      </c>
      <c r="BQ237" s="51">
        <f t="shared" si="84"/>
        <v>2.9997413793103455E-2</v>
      </c>
      <c r="BR237" s="51">
        <f t="shared" si="85"/>
        <v>0.21068566365485403</v>
      </c>
      <c r="BS237" s="51">
        <f t="shared" si="86"/>
        <v>0.22399093141783882</v>
      </c>
      <c r="BT237" s="51">
        <f t="shared" si="87"/>
        <v>5.852379545968168E-4</v>
      </c>
      <c r="BU237" s="51">
        <f t="shared" si="87"/>
        <v>6.2219703171621896E-4</v>
      </c>
    </row>
    <row r="238" spans="1:73" x14ac:dyDescent="0.25">
      <c r="A238" s="21">
        <v>43734.452777777777</v>
      </c>
      <c r="B238" s="17">
        <v>294118</v>
      </c>
      <c r="C238" s="17">
        <v>13.43</v>
      </c>
      <c r="D238" s="17">
        <v>28.7</v>
      </c>
      <c r="E238" s="17">
        <v>339.7</v>
      </c>
      <c r="F238" s="17">
        <v>38.18</v>
      </c>
      <c r="G238" s="17">
        <v>-89.3</v>
      </c>
      <c r="H238" s="17">
        <v>-20.97</v>
      </c>
      <c r="I238" s="17">
        <v>30.76</v>
      </c>
      <c r="J238" s="17">
        <v>303.89999999999998</v>
      </c>
      <c r="K238" s="17">
        <v>301.5</v>
      </c>
      <c r="L238" s="17">
        <v>-68.349999999999994</v>
      </c>
      <c r="M238" s="17">
        <v>0.112</v>
      </c>
      <c r="N238" s="50">
        <v>250.4</v>
      </c>
      <c r="O238" s="17">
        <v>17.21</v>
      </c>
      <c r="P238" s="17">
        <v>233.1</v>
      </c>
      <c r="Q238" s="17">
        <v>394.4</v>
      </c>
      <c r="R238" s="17">
        <v>462.7</v>
      </c>
      <c r="S238" s="17">
        <v>24.5</v>
      </c>
      <c r="T238" s="17">
        <v>66.349999999999994</v>
      </c>
      <c r="U238" s="17">
        <v>0.32500000000000001</v>
      </c>
      <c r="V238" s="17">
        <v>42.5</v>
      </c>
      <c r="W238" s="17">
        <v>25.85</v>
      </c>
      <c r="X238" s="17">
        <v>0.33300000000000002</v>
      </c>
      <c r="Y238" s="17">
        <v>3.3342969999999998</v>
      </c>
      <c r="Z238" s="7">
        <f t="shared" si="66"/>
        <v>25.175000000000001</v>
      </c>
      <c r="AA238" s="7">
        <f t="shared" si="80"/>
        <v>298.32499999999999</v>
      </c>
      <c r="AB238" s="2">
        <f t="shared" si="67"/>
        <v>275.15699999999998</v>
      </c>
      <c r="AC238" s="42">
        <f t="shared" si="68"/>
        <v>3.1436578330478535</v>
      </c>
      <c r="AD238" s="42">
        <f t="shared" si="69"/>
        <v>2.0858169722272506</v>
      </c>
      <c r="AE238" s="42">
        <f t="shared" si="70"/>
        <v>0.84587136508381566</v>
      </c>
      <c r="AF238" s="42">
        <f t="shared" si="71"/>
        <v>379.87960635725528</v>
      </c>
      <c r="AG238" s="42">
        <f t="shared" si="72"/>
        <v>364.68442210296507</v>
      </c>
      <c r="AH238" s="6">
        <f t="shared" si="73"/>
        <v>378.62399999999997</v>
      </c>
      <c r="AI238" s="4">
        <v>24.895987312488099</v>
      </c>
      <c r="AJ238" s="4">
        <f t="shared" si="81"/>
        <v>298.04598731248808</v>
      </c>
      <c r="AK238" s="8">
        <f t="shared" si="74"/>
        <v>0.20671477234281216</v>
      </c>
      <c r="AL238" s="8">
        <f t="shared" si="75"/>
        <v>429.45450802398835</v>
      </c>
      <c r="AM238" s="8">
        <f t="shared" si="76"/>
        <v>1.4196858147139459</v>
      </c>
      <c r="AN238" s="8">
        <f t="shared" si="77"/>
        <v>-11.538694629086438</v>
      </c>
      <c r="AO238" s="22">
        <f t="shared" si="78"/>
        <v>5.3738885139563803E-3</v>
      </c>
      <c r="AP238" s="22">
        <f t="shared" si="79"/>
        <v>5.3313015658092516E-2</v>
      </c>
      <c r="AQ238" s="19">
        <f t="shared" si="82"/>
        <v>5.3313015658092516E-2</v>
      </c>
      <c r="AX238">
        <v>0.19040344524348357</v>
      </c>
      <c r="AY238">
        <v>29.28448275862069</v>
      </c>
      <c r="AZ238">
        <v>1.2201867816091954</v>
      </c>
      <c r="BA238">
        <v>0.98835129310344827</v>
      </c>
      <c r="BB238">
        <v>5.8879310344827598</v>
      </c>
      <c r="BC238">
        <v>0.245330459770115</v>
      </c>
      <c r="BD238">
        <v>0.74302083333333324</v>
      </c>
      <c r="BE238">
        <v>7.4302083333333324E-2</v>
      </c>
      <c r="BF238">
        <v>0</v>
      </c>
      <c r="BG238">
        <v>25.175000000000001</v>
      </c>
      <c r="BH238">
        <v>0.37318317350019753</v>
      </c>
      <c r="BI238">
        <v>3.2009488708131104</v>
      </c>
      <c r="BJ238">
        <v>2.1238295757844985</v>
      </c>
      <c r="BK238">
        <v>0.20838586551058541</v>
      </c>
      <c r="BL238">
        <v>5.7884962641829277E-4</v>
      </c>
      <c r="BP238" s="51">
        <f t="shared" si="83"/>
        <v>0.37329493388509749</v>
      </c>
      <c r="BQ238" s="51">
        <f t="shared" si="84"/>
        <v>2.9720833333333332E-2</v>
      </c>
      <c r="BR238" s="51">
        <f t="shared" si="85"/>
        <v>0.21035243531785736</v>
      </c>
      <c r="BS238" s="51">
        <f t="shared" si="86"/>
        <v>0.22353578949207059</v>
      </c>
      <c r="BT238" s="51">
        <f t="shared" si="87"/>
        <v>5.8431232032738151E-4</v>
      </c>
      <c r="BU238" s="51">
        <f t="shared" si="87"/>
        <v>6.2093274858908496E-4</v>
      </c>
    </row>
    <row r="239" spans="1:73" x14ac:dyDescent="0.25">
      <c r="A239" s="21">
        <v>43734.453472222223</v>
      </c>
      <c r="B239" s="17">
        <v>294119</v>
      </c>
      <c r="C239" s="17">
        <v>13.43</v>
      </c>
      <c r="D239" s="17">
        <v>28.7</v>
      </c>
      <c r="E239" s="17">
        <v>338.2</v>
      </c>
      <c r="F239" s="17">
        <v>38.35</v>
      </c>
      <c r="G239" s="17">
        <v>-89.5</v>
      </c>
      <c r="H239" s="17">
        <v>-21.23</v>
      </c>
      <c r="I239" s="17">
        <v>30.77</v>
      </c>
      <c r="J239" s="17">
        <v>303.89999999999998</v>
      </c>
      <c r="K239" s="17">
        <v>299.89999999999998</v>
      </c>
      <c r="L239" s="17">
        <v>-68.28</v>
      </c>
      <c r="M239" s="17">
        <v>0.113</v>
      </c>
      <c r="N239" s="50">
        <v>248.7</v>
      </c>
      <c r="O239" s="17">
        <v>17.12</v>
      </c>
      <c r="P239" s="17">
        <v>231.6</v>
      </c>
      <c r="Q239" s="17">
        <v>394.2</v>
      </c>
      <c r="R239" s="17">
        <v>462.5</v>
      </c>
      <c r="S239" s="17">
        <v>24.48</v>
      </c>
      <c r="T239" s="17">
        <v>67.3</v>
      </c>
      <c r="U239" s="17">
        <v>0.36</v>
      </c>
      <c r="V239" s="17">
        <v>149.5</v>
      </c>
      <c r="W239" s="17">
        <v>25.65</v>
      </c>
      <c r="X239" s="17">
        <v>0.33200000000000002</v>
      </c>
      <c r="Y239" s="17">
        <v>3.320138</v>
      </c>
      <c r="Z239" s="7">
        <f t="shared" si="66"/>
        <v>25.064999999999998</v>
      </c>
      <c r="AA239" s="7">
        <f t="shared" si="80"/>
        <v>298.21499999999997</v>
      </c>
      <c r="AB239" s="2">
        <f t="shared" si="67"/>
        <v>273.94200000000001</v>
      </c>
      <c r="AC239" s="42">
        <f t="shared" si="68"/>
        <v>3.0147693806632225</v>
      </c>
      <c r="AD239" s="42">
        <f t="shared" si="69"/>
        <v>2.0289397931863489</v>
      </c>
      <c r="AE239" s="42">
        <f t="shared" si="70"/>
        <v>0.84257820401383643</v>
      </c>
      <c r="AF239" s="42">
        <f t="shared" si="71"/>
        <v>377.84285738684463</v>
      </c>
      <c r="AG239" s="42">
        <f t="shared" si="72"/>
        <v>362.72914309137082</v>
      </c>
      <c r="AH239" s="6">
        <f t="shared" si="73"/>
        <v>378.43199999999996</v>
      </c>
      <c r="AI239" s="4">
        <v>24.2465164709321</v>
      </c>
      <c r="AJ239" s="4">
        <f t="shared" si="81"/>
        <v>297.39651647093206</v>
      </c>
      <c r="AK239" s="8">
        <f t="shared" si="74"/>
        <v>0.20648619369522972</v>
      </c>
      <c r="AL239" s="8">
        <f t="shared" si="75"/>
        <v>425.57595007516329</v>
      </c>
      <c r="AM239" s="8">
        <f t="shared" si="76"/>
        <v>1.4941761944295593</v>
      </c>
      <c r="AN239" s="8">
        <f t="shared" si="77"/>
        <v>-35.624784153919961</v>
      </c>
      <c r="AO239" s="22">
        <f t="shared" si="78"/>
        <v>5.9789707593296453E-3</v>
      </c>
      <c r="AP239" s="22">
        <f t="shared" si="79"/>
        <v>5.9315886603077753E-2</v>
      </c>
      <c r="AQ239" s="19">
        <f t="shared" si="82"/>
        <v>5.9315886603077753E-2</v>
      </c>
      <c r="AX239">
        <v>0.18931974782141531</v>
      </c>
      <c r="AY239">
        <v>29.155172413793103</v>
      </c>
      <c r="AZ239">
        <v>1.2147988505747127</v>
      </c>
      <c r="BA239">
        <v>0.98398706896551735</v>
      </c>
      <c r="BB239">
        <v>5.8879310344827598</v>
      </c>
      <c r="BC239">
        <v>0.245330459770115</v>
      </c>
      <c r="BD239">
        <v>0.73865660919540232</v>
      </c>
      <c r="BE239">
        <v>7.3865660919540235E-2</v>
      </c>
      <c r="BF239">
        <v>0</v>
      </c>
      <c r="BG239">
        <v>25.064999999999998</v>
      </c>
      <c r="BH239">
        <v>0.41337213064637257</v>
      </c>
      <c r="BI239">
        <v>3.1800632714848613</v>
      </c>
      <c r="BJ239">
        <v>2.1401825817093116</v>
      </c>
      <c r="BK239">
        <v>0.20713607291678565</v>
      </c>
      <c r="BL239">
        <v>5.7537798032440462E-4</v>
      </c>
      <c r="BP239" s="51">
        <f t="shared" si="83"/>
        <v>0.41349592676503105</v>
      </c>
      <c r="BQ239" s="51">
        <f t="shared" si="84"/>
        <v>2.9546264367816093E-2</v>
      </c>
      <c r="BR239" s="51">
        <f t="shared" si="85"/>
        <v>0.20930490615391489</v>
      </c>
      <c r="BS239" s="51">
        <f t="shared" si="86"/>
        <v>0.22235827047066969</v>
      </c>
      <c r="BT239" s="51">
        <f t="shared" si="87"/>
        <v>5.8140251709420802E-4</v>
      </c>
      <c r="BU239" s="51">
        <f t="shared" si="87"/>
        <v>6.1766186241852693E-4</v>
      </c>
    </row>
    <row r="240" spans="1:73" x14ac:dyDescent="0.25">
      <c r="A240" s="21">
        <v>43734.453472222223</v>
      </c>
      <c r="B240" s="17">
        <v>294120</v>
      </c>
      <c r="C240" s="17">
        <v>13.43</v>
      </c>
      <c r="D240" s="17">
        <v>28.7</v>
      </c>
      <c r="E240" s="17">
        <v>339.3</v>
      </c>
      <c r="F240" s="17">
        <v>38.99</v>
      </c>
      <c r="G240" s="17">
        <v>-88.9</v>
      </c>
      <c r="H240" s="17">
        <v>-21.95</v>
      </c>
      <c r="I240" s="17">
        <v>30.76</v>
      </c>
      <c r="J240" s="17">
        <v>303.89999999999998</v>
      </c>
      <c r="K240" s="17">
        <v>300.3</v>
      </c>
      <c r="L240" s="17">
        <v>-67</v>
      </c>
      <c r="M240" s="17">
        <v>0.115</v>
      </c>
      <c r="N240" s="50">
        <v>250.3</v>
      </c>
      <c r="O240" s="17">
        <v>17.04</v>
      </c>
      <c r="P240" s="17">
        <v>233.3</v>
      </c>
      <c r="Q240" s="17">
        <v>394.8</v>
      </c>
      <c r="R240" s="17">
        <v>461.8</v>
      </c>
      <c r="S240" s="17">
        <v>24.48</v>
      </c>
      <c r="T240" s="17">
        <v>66.540000000000006</v>
      </c>
      <c r="U240" s="17">
        <v>0.61</v>
      </c>
      <c r="V240" s="17">
        <v>237</v>
      </c>
      <c r="W240" s="17">
        <v>25.1</v>
      </c>
      <c r="X240" s="17">
        <v>0.33400000000000002</v>
      </c>
      <c r="Y240" s="17">
        <v>3.3355130000000002</v>
      </c>
      <c r="Z240" s="7">
        <f t="shared" si="66"/>
        <v>24.79</v>
      </c>
      <c r="AA240" s="7">
        <f t="shared" si="80"/>
        <v>297.94</v>
      </c>
      <c r="AB240" s="2">
        <f t="shared" si="67"/>
        <v>274.83300000000003</v>
      </c>
      <c r="AC240" s="42">
        <f t="shared" si="68"/>
        <v>2.9479154852101082</v>
      </c>
      <c r="AD240" s="42">
        <f t="shared" si="69"/>
        <v>1.9615429638588062</v>
      </c>
      <c r="AE240" s="42">
        <f t="shared" si="70"/>
        <v>0.83862830332480343</v>
      </c>
      <c r="AF240" s="42">
        <f t="shared" si="71"/>
        <v>374.68631233305626</v>
      </c>
      <c r="AG240" s="42">
        <f t="shared" si="72"/>
        <v>359.69885983973398</v>
      </c>
      <c r="AH240" s="6">
        <f t="shared" si="73"/>
        <v>379.00799999999998</v>
      </c>
      <c r="AI240" s="4">
        <v>23.880498290934799</v>
      </c>
      <c r="AJ240" s="4">
        <f t="shared" si="81"/>
        <v>297.03049829093476</v>
      </c>
      <c r="AK240" s="8">
        <f t="shared" si="74"/>
        <v>0.20591548441428531</v>
      </c>
      <c r="AL240" s="8">
        <f t="shared" si="75"/>
        <v>423.4578514138073</v>
      </c>
      <c r="AM240" s="8">
        <f t="shared" si="76"/>
        <v>1.9449815230484842</v>
      </c>
      <c r="AN240" s="8">
        <f t="shared" si="77"/>
        <v>-51.529921882585015</v>
      </c>
      <c r="AO240" s="22">
        <f t="shared" si="78"/>
        <v>6.4230310251881632E-3</v>
      </c>
      <c r="AP240" s="22">
        <f t="shared" si="79"/>
        <v>6.3721298409699409E-2</v>
      </c>
      <c r="AQ240" s="19">
        <f t="shared" si="82"/>
        <v>6.3721298409699409E-2</v>
      </c>
      <c r="AX240">
        <v>0.18663321275633502</v>
      </c>
      <c r="AY240">
        <v>29.250000000000004</v>
      </c>
      <c r="AZ240">
        <v>1.2187500000000002</v>
      </c>
      <c r="BA240">
        <v>0.98718750000000022</v>
      </c>
      <c r="BB240">
        <v>5.7758620689655178</v>
      </c>
      <c r="BC240">
        <v>0.24066091954022992</v>
      </c>
      <c r="BD240">
        <v>0.74652658045977027</v>
      </c>
      <c r="BE240">
        <v>7.4652658045977024E-2</v>
      </c>
      <c r="BF240">
        <v>0</v>
      </c>
      <c r="BG240">
        <v>24.79</v>
      </c>
      <c r="BH240">
        <v>0.70043611026190911</v>
      </c>
      <c r="BI240">
        <v>3.1283683236916726</v>
      </c>
      <c r="BJ240">
        <v>2.0816162825844393</v>
      </c>
      <c r="BK240">
        <v>0.21282699741249336</v>
      </c>
      <c r="BL240">
        <v>5.9118610392359266E-4</v>
      </c>
      <c r="BP240" s="51">
        <f t="shared" si="83"/>
        <v>0.70064587590741367</v>
      </c>
      <c r="BQ240" s="51">
        <f t="shared" si="84"/>
        <v>2.9861063218390813E-2</v>
      </c>
      <c r="BR240" s="51">
        <f t="shared" si="85"/>
        <v>0.2165758328559228</v>
      </c>
      <c r="BS240" s="51">
        <f t="shared" si="86"/>
        <v>0.22948819727613698</v>
      </c>
      <c r="BT240" s="51">
        <f t="shared" si="87"/>
        <v>6.0159953571089673E-4</v>
      </c>
      <c r="BU240" s="51">
        <f t="shared" si="87"/>
        <v>6.37467214655936E-4</v>
      </c>
    </row>
    <row r="241" spans="1:73" x14ac:dyDescent="0.25">
      <c r="A241" s="21">
        <v>43734.453472222223</v>
      </c>
      <c r="B241" s="17">
        <v>294121</v>
      </c>
      <c r="C241" s="17">
        <v>13.43</v>
      </c>
      <c r="D241" s="17">
        <v>28.71</v>
      </c>
      <c r="E241" s="17">
        <v>344.1</v>
      </c>
      <c r="F241" s="17">
        <v>39.65</v>
      </c>
      <c r="G241" s="17">
        <v>-89.3</v>
      </c>
      <c r="H241" s="17">
        <v>-23.6</v>
      </c>
      <c r="I241" s="17">
        <v>30.75</v>
      </c>
      <c r="J241" s="17">
        <v>303.89999999999998</v>
      </c>
      <c r="K241" s="17">
        <v>304.5</v>
      </c>
      <c r="L241" s="17">
        <v>-65.75</v>
      </c>
      <c r="M241" s="17">
        <v>0.115</v>
      </c>
      <c r="N241" s="50">
        <v>254.8</v>
      </c>
      <c r="O241" s="17">
        <v>16.05</v>
      </c>
      <c r="P241" s="17">
        <v>238.7</v>
      </c>
      <c r="Q241" s="17">
        <v>394.3</v>
      </c>
      <c r="R241" s="17">
        <v>460</v>
      </c>
      <c r="S241" s="17">
        <v>24.48</v>
      </c>
      <c r="T241" s="17">
        <v>65.25</v>
      </c>
      <c r="U241" s="17">
        <v>0.32</v>
      </c>
      <c r="V241" s="17">
        <v>310</v>
      </c>
      <c r="W241" s="17">
        <v>25.3</v>
      </c>
      <c r="X241" s="17">
        <v>0.33900000000000002</v>
      </c>
      <c r="Y241" s="17">
        <v>3.387375</v>
      </c>
      <c r="Z241" s="7">
        <f t="shared" si="66"/>
        <v>24.89</v>
      </c>
      <c r="AA241" s="7">
        <f t="shared" si="80"/>
        <v>298.03999999999996</v>
      </c>
      <c r="AB241" s="2">
        <f t="shared" si="67"/>
        <v>278.72100000000006</v>
      </c>
      <c r="AC241" s="42">
        <f t="shared" si="68"/>
        <v>3.0919907289622302</v>
      </c>
      <c r="AD241" s="42">
        <f t="shared" si="69"/>
        <v>2.0175239506478548</v>
      </c>
      <c r="AE241" s="42">
        <f t="shared" si="70"/>
        <v>0.84196930594237529</v>
      </c>
      <c r="AF241" s="42">
        <f t="shared" si="71"/>
        <v>376.68431554695525</v>
      </c>
      <c r="AG241" s="42">
        <f t="shared" si="72"/>
        <v>361.61694292507701</v>
      </c>
      <c r="AH241" s="6">
        <f t="shared" si="73"/>
        <v>378.52800000000002</v>
      </c>
      <c r="AI241" s="4">
        <v>24.617613703277101</v>
      </c>
      <c r="AJ241" s="4">
        <f t="shared" si="81"/>
        <v>297.76761370327711</v>
      </c>
      <c r="AK241" s="8">
        <f t="shared" si="74"/>
        <v>0.20612289322668154</v>
      </c>
      <c r="AL241" s="8">
        <f t="shared" si="75"/>
        <v>427.85395509868408</v>
      </c>
      <c r="AM241" s="8">
        <f t="shared" si="76"/>
        <v>1.4087228258248676</v>
      </c>
      <c r="AN241" s="8">
        <f t="shared" si="77"/>
        <v>-11.177670198599024</v>
      </c>
      <c r="AO241" s="22">
        <f t="shared" si="78"/>
        <v>5.4811435678773909E-3</v>
      </c>
      <c r="AP241" s="22">
        <f t="shared" si="79"/>
        <v>5.4377066457481096E-2</v>
      </c>
      <c r="AQ241" s="19">
        <f t="shared" si="82"/>
        <v>5.4377066457481096E-2</v>
      </c>
      <c r="AX241">
        <v>0.1876063934909738</v>
      </c>
      <c r="AY241">
        <v>29.663793103448278</v>
      </c>
      <c r="AZ241">
        <v>1.235991379310345</v>
      </c>
      <c r="BA241">
        <v>1.0011530172413794</v>
      </c>
      <c r="BB241">
        <v>5.6637931034482749</v>
      </c>
      <c r="BC241">
        <v>0.23599137931034478</v>
      </c>
      <c r="BD241">
        <v>0.76516163793103464</v>
      </c>
      <c r="BE241">
        <v>7.651616379310347E-2</v>
      </c>
      <c r="BF241">
        <v>0</v>
      </c>
      <c r="BG241">
        <v>24.89</v>
      </c>
      <c r="BH241">
        <v>0.36744189390788679</v>
      </c>
      <c r="BI241">
        <v>3.1470810492731021</v>
      </c>
      <c r="BJ241">
        <v>2.0534703846506992</v>
      </c>
      <c r="BK241">
        <v>0.2136256168839645</v>
      </c>
      <c r="BL241">
        <v>5.9340449134434581E-4</v>
      </c>
      <c r="BP241" s="51">
        <f t="shared" si="83"/>
        <v>0.36755193490224985</v>
      </c>
      <c r="BQ241" s="51">
        <f t="shared" si="84"/>
        <v>3.0606465517241388E-2</v>
      </c>
      <c r="BR241" s="51">
        <f t="shared" si="85"/>
        <v>0.21563265469199056</v>
      </c>
      <c r="BS241" s="51">
        <f t="shared" si="86"/>
        <v>0.22915813354873157</v>
      </c>
      <c r="BT241" s="51">
        <f t="shared" si="87"/>
        <v>5.9897959636664045E-4</v>
      </c>
      <c r="BU241" s="51">
        <f t="shared" si="87"/>
        <v>6.3655037096869884E-4</v>
      </c>
    </row>
    <row r="242" spans="1:73" x14ac:dyDescent="0.25">
      <c r="A242" s="21">
        <v>43734.453472222223</v>
      </c>
      <c r="B242" s="17">
        <v>294122</v>
      </c>
      <c r="C242" s="17">
        <v>13.43</v>
      </c>
      <c r="D242" s="17">
        <v>28.71</v>
      </c>
      <c r="E242" s="17">
        <v>390.8</v>
      </c>
      <c r="F242" s="17">
        <v>46.59</v>
      </c>
      <c r="G242" s="17">
        <v>-89.9</v>
      </c>
      <c r="H242" s="17">
        <v>-23.3</v>
      </c>
      <c r="I242" s="17">
        <v>30.74</v>
      </c>
      <c r="J242" s="17">
        <v>303.89999999999998</v>
      </c>
      <c r="K242" s="17">
        <v>344.2</v>
      </c>
      <c r="L242" s="17">
        <v>-66.55</v>
      </c>
      <c r="M242" s="17">
        <v>0.11899999999999999</v>
      </c>
      <c r="N242" s="50">
        <v>300.89999999999998</v>
      </c>
      <c r="O242" s="17">
        <v>23.28</v>
      </c>
      <c r="P242" s="17">
        <v>277.7</v>
      </c>
      <c r="Q242" s="17">
        <v>393.7</v>
      </c>
      <c r="R242" s="17">
        <v>460.3</v>
      </c>
      <c r="S242" s="17">
        <v>24.46</v>
      </c>
      <c r="T242" s="17">
        <v>65.67</v>
      </c>
      <c r="U242" s="17">
        <v>0.56499999999999995</v>
      </c>
      <c r="V242" s="17">
        <v>327.5</v>
      </c>
      <c r="W242" s="17">
        <v>25.5</v>
      </c>
      <c r="X242" s="17">
        <v>0.38800000000000001</v>
      </c>
      <c r="Y242" s="17">
        <v>3.875095</v>
      </c>
      <c r="Z242" s="7">
        <f t="shared" si="66"/>
        <v>24.98</v>
      </c>
      <c r="AA242" s="7">
        <f t="shared" si="80"/>
        <v>298.13</v>
      </c>
      <c r="AB242" s="2">
        <f t="shared" si="67"/>
        <v>316.548</v>
      </c>
      <c r="AC242" s="42">
        <f t="shared" si="68"/>
        <v>3.1603355806490163</v>
      </c>
      <c r="AD242" s="42">
        <f t="shared" si="69"/>
        <v>2.0753923758122088</v>
      </c>
      <c r="AE242" s="42">
        <f t="shared" si="70"/>
        <v>0.84534456675542902</v>
      </c>
      <c r="AF242" s="42">
        <f t="shared" si="71"/>
        <v>378.65138084679694</v>
      </c>
      <c r="AG242" s="42">
        <f t="shared" si="72"/>
        <v>363.50532561292505</v>
      </c>
      <c r="AH242" s="6">
        <f t="shared" si="73"/>
        <v>377.952</v>
      </c>
      <c r="AI242" s="4">
        <v>24.959535863359001</v>
      </c>
      <c r="AJ242" s="4">
        <f t="shared" si="81"/>
        <v>298.10953586335899</v>
      </c>
      <c r="AK242" s="8">
        <f t="shared" si="74"/>
        <v>0.20630968019693646</v>
      </c>
      <c r="AL242" s="8">
        <f t="shared" si="75"/>
        <v>429.88548678764141</v>
      </c>
      <c r="AM242" s="8">
        <f t="shared" si="76"/>
        <v>1.8718661310307423</v>
      </c>
      <c r="AN242" s="8">
        <f t="shared" si="77"/>
        <v>-1.1158574002499506</v>
      </c>
      <c r="AO242" s="22">
        <f t="shared" si="78"/>
        <v>6.0543287756803874E-3</v>
      </c>
      <c r="AP242" s="22">
        <f t="shared" si="79"/>
        <v>6.0063494800612176E-2</v>
      </c>
      <c r="AQ242" s="19">
        <f t="shared" si="82"/>
        <v>6.0063494800612176E-2</v>
      </c>
      <c r="AX242">
        <v>0.18848590814985225</v>
      </c>
      <c r="AY242">
        <v>33.689655172413794</v>
      </c>
      <c r="AZ242">
        <v>1.4037356321839081</v>
      </c>
      <c r="BA242">
        <v>1.1370258620689655</v>
      </c>
      <c r="BB242">
        <v>5.7413793103448301</v>
      </c>
      <c r="BC242">
        <v>0.23922413793103459</v>
      </c>
      <c r="BD242">
        <v>0.89780172413793091</v>
      </c>
      <c r="BE242">
        <v>8.9780172413793102E-2</v>
      </c>
      <c r="BF242">
        <v>0</v>
      </c>
      <c r="BG242">
        <v>24.98</v>
      </c>
      <c r="BH242">
        <v>0.64876459393111252</v>
      </c>
      <c r="BI242">
        <v>3.1640058830593962</v>
      </c>
      <c r="BJ242">
        <v>2.0778026634051057</v>
      </c>
      <c r="BK242">
        <v>0.25213723281840766</v>
      </c>
      <c r="BL242">
        <v>7.0038120227335467E-4</v>
      </c>
      <c r="BP242" s="51">
        <f t="shared" si="83"/>
        <v>0.64895888506178478</v>
      </c>
      <c r="BQ242" s="51">
        <f t="shared" si="84"/>
        <v>3.5912068965517234E-2</v>
      </c>
      <c r="BR242" s="51">
        <f t="shared" si="85"/>
        <v>0.25623395716672115</v>
      </c>
      <c r="BS242" s="51">
        <f t="shared" si="86"/>
        <v>0.27185612693462852</v>
      </c>
      <c r="BT242" s="51">
        <f t="shared" si="87"/>
        <v>7.1176099212978087E-4</v>
      </c>
      <c r="BU242" s="51">
        <f t="shared" si="87"/>
        <v>7.5515590815174595E-4</v>
      </c>
    </row>
    <row r="243" spans="1:73" x14ac:dyDescent="0.25">
      <c r="A243" s="21">
        <v>43734.453472222223</v>
      </c>
      <c r="B243" s="17">
        <v>294123</v>
      </c>
      <c r="C243" s="17">
        <v>13.43</v>
      </c>
      <c r="D243" s="17">
        <v>28.72</v>
      </c>
      <c r="E243" s="17">
        <v>427.7</v>
      </c>
      <c r="F243" s="17">
        <v>52.31</v>
      </c>
      <c r="G243" s="17">
        <v>-88.6</v>
      </c>
      <c r="H243" s="17">
        <v>-21.43</v>
      </c>
      <c r="I243" s="17">
        <v>30.74</v>
      </c>
      <c r="J243" s="17">
        <v>303.89999999999998</v>
      </c>
      <c r="K243" s="17">
        <v>375.4</v>
      </c>
      <c r="L243" s="17">
        <v>-67.150000000000006</v>
      </c>
      <c r="M243" s="17">
        <v>0.122</v>
      </c>
      <c r="N243" s="50">
        <v>339.2</v>
      </c>
      <c r="O243" s="17">
        <v>30.88</v>
      </c>
      <c r="P243" s="17">
        <v>308.3</v>
      </c>
      <c r="Q243" s="17">
        <v>395</v>
      </c>
      <c r="R243" s="17">
        <v>462.1</v>
      </c>
      <c r="S243" s="17">
        <v>24.46</v>
      </c>
      <c r="T243" s="17">
        <v>66.2</v>
      </c>
      <c r="U243" s="17">
        <v>1.0149999999999999</v>
      </c>
      <c r="V243" s="17">
        <v>316.5</v>
      </c>
      <c r="W243" s="17">
        <v>25.3</v>
      </c>
      <c r="X243" s="17">
        <v>0.42099999999999999</v>
      </c>
      <c r="Y243" s="17">
        <v>4.213654</v>
      </c>
      <c r="Z243" s="7">
        <f t="shared" si="66"/>
        <v>24.880000000000003</v>
      </c>
      <c r="AA243" s="7">
        <f t="shared" si="80"/>
        <v>298.02999999999997</v>
      </c>
      <c r="AB243" s="2">
        <f t="shared" si="67"/>
        <v>346.43700000000001</v>
      </c>
      <c r="AC243" s="42">
        <f t="shared" si="68"/>
        <v>2.9781335548241574</v>
      </c>
      <c r="AD243" s="42">
        <f t="shared" si="69"/>
        <v>1.9715244132935923</v>
      </c>
      <c r="AE243" s="42">
        <f t="shared" si="70"/>
        <v>0.8392009718862653</v>
      </c>
      <c r="AF243" s="42">
        <f t="shared" si="71"/>
        <v>375.39541870715698</v>
      </c>
      <c r="AG243" s="42">
        <f t="shared" si="72"/>
        <v>360.37960195887069</v>
      </c>
      <c r="AH243" s="6">
        <f t="shared" si="73"/>
        <v>379.2</v>
      </c>
      <c r="AI243" s="4">
        <v>24.0438599471345</v>
      </c>
      <c r="AJ243" s="4">
        <f t="shared" si="81"/>
        <v>297.19385994713446</v>
      </c>
      <c r="AK243" s="8">
        <f t="shared" si="74"/>
        <v>0.20610214608092695</v>
      </c>
      <c r="AL243" s="8">
        <f t="shared" si="75"/>
        <v>424.41184104265551</v>
      </c>
      <c r="AM243" s="8">
        <f t="shared" si="76"/>
        <v>2.5089013407266534</v>
      </c>
      <c r="AN243" s="8">
        <f t="shared" si="77"/>
        <v>-61.108707167373986</v>
      </c>
      <c r="AO243" s="22">
        <f t="shared" si="78"/>
        <v>8.2553166468143264E-3</v>
      </c>
      <c r="AP243" s="22">
        <f t="shared" si="79"/>
        <v>8.1898949803500959E-2</v>
      </c>
      <c r="AQ243" s="19">
        <f t="shared" si="82"/>
        <v>8.1898949803500959E-2</v>
      </c>
      <c r="AX243">
        <v>0.18750888342967281</v>
      </c>
      <c r="AY243">
        <v>36.870689655172413</v>
      </c>
      <c r="AZ243">
        <v>1.5362787356321839</v>
      </c>
      <c r="BA243">
        <v>1.2443857758620691</v>
      </c>
      <c r="BB243">
        <v>5.7844827586206922</v>
      </c>
      <c r="BC243">
        <v>0.24102011494252884</v>
      </c>
      <c r="BD243">
        <v>1.0033656609195403</v>
      </c>
      <c r="BE243">
        <v>0.10033656609195403</v>
      </c>
      <c r="BF243">
        <v>0</v>
      </c>
      <c r="BG243">
        <v>24.880000000000003</v>
      </c>
      <c r="BH243">
        <v>1.1654797572390783</v>
      </c>
      <c r="BI243">
        <v>3.1452053946606569</v>
      </c>
      <c r="BJ243">
        <v>2.0821259712653548</v>
      </c>
      <c r="BK243">
        <v>0.28304537839297039</v>
      </c>
      <c r="BL243">
        <v>7.8623716220269557E-4</v>
      </c>
      <c r="BP243" s="51">
        <f t="shared" si="83"/>
        <v>1.1658287935180736</v>
      </c>
      <c r="BQ243" s="51">
        <f t="shared" si="84"/>
        <v>4.0134626436781611E-2</v>
      </c>
      <c r="BR243" s="51">
        <f t="shared" si="85"/>
        <v>0.29108552136806431</v>
      </c>
      <c r="BS243" s="51">
        <f t="shared" si="86"/>
        <v>0.30799157936026672</v>
      </c>
      <c r="BT243" s="51">
        <f t="shared" si="87"/>
        <v>8.0857089268906752E-4</v>
      </c>
      <c r="BU243" s="51">
        <f t="shared" si="87"/>
        <v>8.5553216488962972E-4</v>
      </c>
    </row>
    <row r="244" spans="1:73" x14ac:dyDescent="0.25">
      <c r="A244" s="21">
        <v>43734.453472222223</v>
      </c>
      <c r="B244" s="17">
        <v>294124</v>
      </c>
      <c r="C244" s="17">
        <v>13.43</v>
      </c>
      <c r="D244" s="17">
        <v>28.72</v>
      </c>
      <c r="E244" s="17">
        <v>406</v>
      </c>
      <c r="F244" s="17">
        <v>49.05</v>
      </c>
      <c r="G244" s="17">
        <v>-87.2</v>
      </c>
      <c r="H244" s="17">
        <v>-21.41</v>
      </c>
      <c r="I244" s="17">
        <v>30.72</v>
      </c>
      <c r="J244" s="17">
        <v>303.89999999999998</v>
      </c>
      <c r="K244" s="17">
        <v>356.9</v>
      </c>
      <c r="L244" s="17">
        <v>-65.77</v>
      </c>
      <c r="M244" s="17">
        <v>0.121</v>
      </c>
      <c r="N244" s="50">
        <v>318.8</v>
      </c>
      <c r="O244" s="17">
        <v>27.64</v>
      </c>
      <c r="P244" s="17">
        <v>291.2</v>
      </c>
      <c r="Q244" s="17">
        <v>396.2</v>
      </c>
      <c r="R244" s="17">
        <v>462</v>
      </c>
      <c r="S244" s="17">
        <v>24.46</v>
      </c>
      <c r="T244" s="17">
        <v>65.31</v>
      </c>
      <c r="U244" s="17">
        <v>1.085</v>
      </c>
      <c r="V244" s="17">
        <v>282</v>
      </c>
      <c r="W244" s="17">
        <v>24.9</v>
      </c>
      <c r="X244" s="17">
        <v>0.40100000000000002</v>
      </c>
      <c r="Y244" s="17">
        <v>4.0100769999999999</v>
      </c>
      <c r="Z244" s="7">
        <f t="shared" si="66"/>
        <v>24.68</v>
      </c>
      <c r="AA244" s="7">
        <f t="shared" si="80"/>
        <v>297.83</v>
      </c>
      <c r="AB244" s="2">
        <f t="shared" si="67"/>
        <v>328.86</v>
      </c>
      <c r="AC244" s="42">
        <f t="shared" si="68"/>
        <v>2.9144484543444076</v>
      </c>
      <c r="AD244" s="42">
        <f t="shared" si="69"/>
        <v>1.9034262855323325</v>
      </c>
      <c r="AE244" s="42">
        <f t="shared" si="70"/>
        <v>0.83507333576225606</v>
      </c>
      <c r="AF244" s="42">
        <f t="shared" si="71"/>
        <v>372.54731830818577</v>
      </c>
      <c r="AG244" s="42">
        <f t="shared" si="72"/>
        <v>357.64542557585833</v>
      </c>
      <c r="AH244" s="6">
        <f t="shared" si="73"/>
        <v>380.35199999999998</v>
      </c>
      <c r="AI244" s="4">
        <v>23.6969578798398</v>
      </c>
      <c r="AJ244" s="4">
        <f t="shared" si="81"/>
        <v>296.84695787983981</v>
      </c>
      <c r="AK244" s="8">
        <f t="shared" si="74"/>
        <v>0.20568749547389667</v>
      </c>
      <c r="AL244" s="8">
        <f t="shared" si="75"/>
        <v>422.39018965039179</v>
      </c>
      <c r="AM244" s="8">
        <f t="shared" si="76"/>
        <v>2.5939728819900951</v>
      </c>
      <c r="AN244" s="8">
        <f t="shared" si="77"/>
        <v>-74.281051443138395</v>
      </c>
      <c r="AO244" s="22">
        <f t="shared" si="78"/>
        <v>8.2272697776030173E-3</v>
      </c>
      <c r="AP244" s="22">
        <f t="shared" si="79"/>
        <v>8.1620703767406308E-2</v>
      </c>
      <c r="AQ244" s="19">
        <f t="shared" si="82"/>
        <v>8.1620703767406308E-2</v>
      </c>
      <c r="AX244">
        <v>0.18556763023150324</v>
      </c>
      <c r="AY244">
        <v>35</v>
      </c>
      <c r="AZ244">
        <v>1.4583333333333333</v>
      </c>
      <c r="BA244">
        <v>1.1812499999999999</v>
      </c>
      <c r="BB244">
        <v>5.6724137931034493</v>
      </c>
      <c r="BC244">
        <v>0.23635057471264373</v>
      </c>
      <c r="BD244">
        <v>0.94489942528735615</v>
      </c>
      <c r="BE244">
        <v>9.4489942528735618E-2</v>
      </c>
      <c r="BF244">
        <v>0</v>
      </c>
      <c r="BG244">
        <v>24.68</v>
      </c>
      <c r="BH244">
        <v>1.2458576715314285</v>
      </c>
      <c r="BI244">
        <v>3.1078964702473244</v>
      </c>
      <c r="BJ244">
        <v>2.0297671847185277</v>
      </c>
      <c r="BK244">
        <v>0.26948696276635387</v>
      </c>
      <c r="BL244">
        <v>7.4857489657320512E-4</v>
      </c>
      <c r="BP244" s="51">
        <f t="shared" si="83"/>
        <v>1.2462307792779408</v>
      </c>
      <c r="BQ244" s="51">
        <f t="shared" si="84"/>
        <v>3.7795977011494244E-2</v>
      </c>
      <c r="BR244" s="51">
        <f t="shared" si="85"/>
        <v>0.27769055278419241</v>
      </c>
      <c r="BS244" s="51">
        <f t="shared" si="86"/>
        <v>0.29348498117848149</v>
      </c>
      <c r="BT244" s="51">
        <f t="shared" si="87"/>
        <v>7.713626466227568E-4</v>
      </c>
      <c r="BU244" s="51">
        <f t="shared" si="87"/>
        <v>8.1523605882911519E-4</v>
      </c>
    </row>
    <row r="245" spans="1:73" x14ac:dyDescent="0.25">
      <c r="A245" s="21">
        <v>43734.45416666667</v>
      </c>
      <c r="B245" s="17">
        <v>294125</v>
      </c>
      <c r="C245" s="17">
        <v>13.43</v>
      </c>
      <c r="D245" s="17">
        <v>28.73</v>
      </c>
      <c r="E245" s="17">
        <v>479.9</v>
      </c>
      <c r="F245" s="17">
        <v>60.72</v>
      </c>
      <c r="G245" s="17">
        <v>-88.7</v>
      </c>
      <c r="H245" s="17">
        <v>-22.62</v>
      </c>
      <c r="I245" s="17">
        <v>30.68</v>
      </c>
      <c r="J245" s="17">
        <v>303.8</v>
      </c>
      <c r="K245" s="17">
        <v>419.2</v>
      </c>
      <c r="L245" s="17">
        <v>-66.06</v>
      </c>
      <c r="M245" s="17">
        <v>0.126</v>
      </c>
      <c r="N245" s="50">
        <v>391.2</v>
      </c>
      <c r="O245" s="17">
        <v>38.1</v>
      </c>
      <c r="P245" s="17">
        <v>353.1</v>
      </c>
      <c r="Q245" s="17">
        <v>394.5</v>
      </c>
      <c r="R245" s="17">
        <v>460.5</v>
      </c>
      <c r="S245" s="17">
        <v>24.45</v>
      </c>
      <c r="T245" s="17">
        <v>64.58</v>
      </c>
      <c r="U245" s="17">
        <v>0.625</v>
      </c>
      <c r="V245" s="17">
        <v>231</v>
      </c>
      <c r="W245" s="17">
        <v>25.2</v>
      </c>
      <c r="X245" s="17">
        <v>0.47699999999999998</v>
      </c>
      <c r="Y245" s="17">
        <v>4.7650600000000001</v>
      </c>
      <c r="Z245" s="7">
        <f t="shared" si="66"/>
        <v>24.824999999999999</v>
      </c>
      <c r="AA245" s="7">
        <f t="shared" si="80"/>
        <v>297.97499999999997</v>
      </c>
      <c r="AB245" s="2">
        <f t="shared" si="67"/>
        <v>388.71899999999999</v>
      </c>
      <c r="AC245" s="42">
        <f t="shared" si="68"/>
        <v>3.0462590465523842</v>
      </c>
      <c r="AD245" s="42">
        <f t="shared" si="69"/>
        <v>1.9672740922635297</v>
      </c>
      <c r="AE245" s="42">
        <f t="shared" si="70"/>
        <v>0.83896415956372028</v>
      </c>
      <c r="AF245" s="42">
        <f t="shared" si="71"/>
        <v>375.0125318932968</v>
      </c>
      <c r="AG245" s="42">
        <f t="shared" si="72"/>
        <v>360.0120306175649</v>
      </c>
      <c r="AH245" s="6">
        <f t="shared" si="73"/>
        <v>378.71999999999997</v>
      </c>
      <c r="AI245" s="4">
        <v>24.384410583447401</v>
      </c>
      <c r="AJ245" s="4">
        <f t="shared" si="81"/>
        <v>297.53441058344737</v>
      </c>
      <c r="AK245" s="8">
        <f t="shared" si="74"/>
        <v>0.2059880616642964</v>
      </c>
      <c r="AL245" s="8">
        <f t="shared" si="75"/>
        <v>426.47118400734962</v>
      </c>
      <c r="AM245" s="8">
        <f t="shared" si="76"/>
        <v>1.9687500000000002</v>
      </c>
      <c r="AN245" s="8">
        <f t="shared" si="77"/>
        <v>-25.267665355098817</v>
      </c>
      <c r="AO245" s="22">
        <f t="shared" si="78"/>
        <v>8.3442099910789307E-3</v>
      </c>
      <c r="AP245" s="22">
        <f t="shared" si="79"/>
        <v>8.2780838633604359E-2</v>
      </c>
      <c r="AQ245" s="19">
        <f t="shared" si="82"/>
        <v>8.2780838633604359E-2</v>
      </c>
      <c r="AX245">
        <v>0.18697334102001342</v>
      </c>
      <c r="AY245">
        <v>41.370689655172413</v>
      </c>
      <c r="AZ245">
        <v>1.7237787356321839</v>
      </c>
      <c r="BA245">
        <v>1.3962607758620691</v>
      </c>
      <c r="BB245">
        <v>5.6896551724137936</v>
      </c>
      <c r="BC245">
        <v>0.23706896551724141</v>
      </c>
      <c r="BD245">
        <v>1.1591918103448278</v>
      </c>
      <c r="BE245">
        <v>0.11591918103448279</v>
      </c>
      <c r="BF245">
        <v>0</v>
      </c>
      <c r="BG245">
        <v>24.824999999999999</v>
      </c>
      <c r="BH245">
        <v>0.71765994903884134</v>
      </c>
      <c r="BI245">
        <v>3.1349067096810801</v>
      </c>
      <c r="BJ245">
        <v>2.0245227531120413</v>
      </c>
      <c r="BK245">
        <v>0.31966537192677486</v>
      </c>
      <c r="BL245">
        <v>8.879593664632635E-4</v>
      </c>
      <c r="BP245" s="51">
        <f t="shared" si="83"/>
        <v>0.71787487285595675</v>
      </c>
      <c r="BQ245" s="51">
        <f t="shared" si="84"/>
        <v>4.636767241379311E-2</v>
      </c>
      <c r="BR245" s="51">
        <f t="shared" si="85"/>
        <v>0.32541808801992017</v>
      </c>
      <c r="BS245" s="51">
        <f t="shared" si="86"/>
        <v>0.34545807363332193</v>
      </c>
      <c r="BT245" s="51">
        <f t="shared" si="87"/>
        <v>9.0393913338866717E-4</v>
      </c>
      <c r="BU245" s="51">
        <f t="shared" si="87"/>
        <v>9.5960576009256093E-4</v>
      </c>
    </row>
    <row r="246" spans="1:73" x14ac:dyDescent="0.25">
      <c r="A246" s="21">
        <v>43734.45416666667</v>
      </c>
      <c r="B246" s="17">
        <v>294126</v>
      </c>
      <c r="C246" s="17">
        <v>13.43</v>
      </c>
      <c r="D246" s="17">
        <v>28.73</v>
      </c>
      <c r="E246" s="17">
        <v>413.1</v>
      </c>
      <c r="F246" s="17">
        <v>49.86</v>
      </c>
      <c r="G246" s="17">
        <v>-87.5</v>
      </c>
      <c r="H246" s="17">
        <v>-21.31</v>
      </c>
      <c r="I246" s="17">
        <v>30.66</v>
      </c>
      <c r="J246" s="17">
        <v>303.8</v>
      </c>
      <c r="K246" s="17">
        <v>363.3</v>
      </c>
      <c r="L246" s="17">
        <v>-66.17</v>
      </c>
      <c r="M246" s="17">
        <v>0.121</v>
      </c>
      <c r="N246" s="50">
        <v>325.60000000000002</v>
      </c>
      <c r="O246" s="17">
        <v>28.55</v>
      </c>
      <c r="P246" s="17">
        <v>297.10000000000002</v>
      </c>
      <c r="Q246" s="17">
        <v>395.5</v>
      </c>
      <c r="R246" s="17">
        <v>461.7</v>
      </c>
      <c r="S246" s="17">
        <v>24.44</v>
      </c>
      <c r="T246" s="17">
        <v>64.87</v>
      </c>
      <c r="U246" s="17">
        <v>0.59499999999999997</v>
      </c>
      <c r="V246" s="17">
        <v>45.5</v>
      </c>
      <c r="W246" s="17">
        <v>25.1</v>
      </c>
      <c r="X246" s="17">
        <v>0.40200000000000002</v>
      </c>
      <c r="Y246" s="17">
        <v>4.0225340000000003</v>
      </c>
      <c r="Z246" s="7">
        <f t="shared" si="66"/>
        <v>24.770000000000003</v>
      </c>
      <c r="AA246" s="7">
        <f t="shared" si="80"/>
        <v>297.91999999999996</v>
      </c>
      <c r="AB246" s="2">
        <f t="shared" si="67"/>
        <v>334.61100000000005</v>
      </c>
      <c r="AC246" s="42">
        <f t="shared" si="68"/>
        <v>3.048419297867218</v>
      </c>
      <c r="AD246" s="42">
        <f t="shared" si="69"/>
        <v>1.9775095985264644</v>
      </c>
      <c r="AE246" s="42">
        <f t="shared" si="70"/>
        <v>0.83960913570564077</v>
      </c>
      <c r="AF246" s="42">
        <f t="shared" si="71"/>
        <v>375.02381854326978</v>
      </c>
      <c r="AG246" s="42">
        <f t="shared" si="72"/>
        <v>360.02286580153896</v>
      </c>
      <c r="AH246" s="6">
        <f t="shared" si="73"/>
        <v>379.68</v>
      </c>
      <c r="AI246" s="4">
        <v>24.390447929763901</v>
      </c>
      <c r="AJ246" s="4">
        <f t="shared" si="81"/>
        <v>297.5404479297639</v>
      </c>
      <c r="AK246" s="8">
        <f t="shared" si="74"/>
        <v>0.20587401935512378</v>
      </c>
      <c r="AL246" s="8">
        <f t="shared" si="75"/>
        <v>426.52196024520134</v>
      </c>
      <c r="AM246" s="8">
        <f t="shared" si="76"/>
        <v>1.9209189695299487</v>
      </c>
      <c r="AN246" s="8">
        <f t="shared" si="77"/>
        <v>-21.238355917896776</v>
      </c>
      <c r="AO246" s="22">
        <f t="shared" si="78"/>
        <v>7.0403407905776164E-3</v>
      </c>
      <c r="AP246" s="22">
        <f t="shared" si="79"/>
        <v>6.9845475549331154E-2</v>
      </c>
      <c r="AQ246" s="19">
        <f t="shared" si="82"/>
        <v>6.9845475549331154E-2</v>
      </c>
      <c r="AX246">
        <v>0.18643908792493108</v>
      </c>
      <c r="AY246">
        <v>35.612068965517246</v>
      </c>
      <c r="AZ246">
        <v>1.4838362068965518</v>
      </c>
      <c r="BA246">
        <v>1.2019073275862071</v>
      </c>
      <c r="BB246">
        <v>5.706896551724137</v>
      </c>
      <c r="BC246">
        <v>0.23778735632183903</v>
      </c>
      <c r="BD246">
        <v>0.9641199712643681</v>
      </c>
      <c r="BE246">
        <v>9.6411997126436819E-2</v>
      </c>
      <c r="BF246">
        <v>0</v>
      </c>
      <c r="BG246">
        <v>24.770000000000003</v>
      </c>
      <c r="BH246">
        <v>0.68321227148497687</v>
      </c>
      <c r="BI246">
        <v>3.124637445294189</v>
      </c>
      <c r="BJ246">
        <v>2.0269523107623404</v>
      </c>
      <c r="BK246">
        <v>0.26914958377287318</v>
      </c>
      <c r="BL246">
        <v>7.4763773270242553E-4</v>
      </c>
      <c r="BP246" s="51">
        <f t="shared" si="83"/>
        <v>0.68341687895887071</v>
      </c>
      <c r="BQ246" s="51">
        <f t="shared" si="84"/>
        <v>3.8564798850574726E-2</v>
      </c>
      <c r="BR246" s="51">
        <f t="shared" si="85"/>
        <v>0.27378070227330331</v>
      </c>
      <c r="BS246" s="51">
        <f t="shared" si="86"/>
        <v>0.29046894367843828</v>
      </c>
      <c r="BT246" s="51">
        <f t="shared" si="87"/>
        <v>7.6050195075917594E-4</v>
      </c>
      <c r="BU246" s="51">
        <f t="shared" si="87"/>
        <v>8.0685817688455088E-4</v>
      </c>
    </row>
    <row r="247" spans="1:73" x14ac:dyDescent="0.25">
      <c r="A247" s="21">
        <v>43734.45416666667</v>
      </c>
      <c r="B247" s="17">
        <v>294127</v>
      </c>
      <c r="C247" s="17">
        <v>13.43</v>
      </c>
      <c r="D247" s="17">
        <v>28.73</v>
      </c>
      <c r="E247" s="17">
        <v>501.6</v>
      </c>
      <c r="F247" s="17">
        <v>64.03</v>
      </c>
      <c r="G247" s="17">
        <v>-87.4</v>
      </c>
      <c r="H247" s="17">
        <v>-20.239999999999998</v>
      </c>
      <c r="I247" s="17">
        <v>30.64</v>
      </c>
      <c r="J247" s="17">
        <v>303.8</v>
      </c>
      <c r="K247" s="17">
        <v>437.5</v>
      </c>
      <c r="L247" s="17">
        <v>-67.12</v>
      </c>
      <c r="M247" s="17">
        <v>0.127</v>
      </c>
      <c r="N247" s="50">
        <v>414.2</v>
      </c>
      <c r="O247" s="17">
        <v>43.79</v>
      </c>
      <c r="P247" s="17">
        <v>370.4</v>
      </c>
      <c r="Q247" s="17">
        <v>395.5</v>
      </c>
      <c r="R247" s="17">
        <v>462.7</v>
      </c>
      <c r="S247" s="17">
        <v>24.42</v>
      </c>
      <c r="T247" s="17">
        <v>67.08</v>
      </c>
      <c r="U247" s="17">
        <v>1.1200000000000001</v>
      </c>
      <c r="V247" s="17">
        <v>341</v>
      </c>
      <c r="W247" s="17">
        <v>25.6</v>
      </c>
      <c r="X247" s="17">
        <v>0.505</v>
      </c>
      <c r="Y247" s="17">
        <v>5.0492889999999999</v>
      </c>
      <c r="Z247" s="7">
        <f t="shared" si="66"/>
        <v>25.01</v>
      </c>
      <c r="AA247" s="7">
        <f t="shared" si="80"/>
        <v>298.15999999999997</v>
      </c>
      <c r="AB247" s="2">
        <f t="shared" si="67"/>
        <v>406.29600000000005</v>
      </c>
      <c r="AC247" s="42">
        <f t="shared" si="68"/>
        <v>3.2221544472711336</v>
      </c>
      <c r="AD247" s="42">
        <f t="shared" si="69"/>
        <v>2.1614212032294766</v>
      </c>
      <c r="AE247" s="42">
        <f t="shared" si="70"/>
        <v>0.85025642205668983</v>
      </c>
      <c r="AF247" s="42">
        <f t="shared" si="71"/>
        <v>381.00484534517898</v>
      </c>
      <c r="AG247" s="42">
        <f t="shared" si="72"/>
        <v>365.76465153137178</v>
      </c>
      <c r="AH247" s="6">
        <f t="shared" si="73"/>
        <v>379.68</v>
      </c>
      <c r="AI247" s="4">
        <v>25.25824349646</v>
      </c>
      <c r="AJ247" s="4">
        <f t="shared" si="81"/>
        <v>298.40824349645999</v>
      </c>
      <c r="AK247" s="8">
        <f t="shared" si="74"/>
        <v>0.20637196758738383</v>
      </c>
      <c r="AL247" s="8">
        <f t="shared" si="75"/>
        <v>431.6739250016451</v>
      </c>
      <c r="AM247" s="8">
        <f t="shared" si="76"/>
        <v>2.6354790835823381</v>
      </c>
      <c r="AN247" s="8">
        <f t="shared" si="77"/>
        <v>19.058027004648398</v>
      </c>
      <c r="AO247" s="22">
        <f t="shared" si="78"/>
        <v>7.638109569352962E-3</v>
      </c>
      <c r="AP247" s="22">
        <f t="shared" si="79"/>
        <v>7.5775791405345488E-2</v>
      </c>
      <c r="AQ247" s="19">
        <f t="shared" si="82"/>
        <v>7.5775791405345488E-2</v>
      </c>
      <c r="AX247">
        <v>0.18877985050456814</v>
      </c>
      <c r="AY247">
        <v>43.241379310344833</v>
      </c>
      <c r="AZ247">
        <v>1.8017241379310347</v>
      </c>
      <c r="BA247">
        <v>1.4593965517241383</v>
      </c>
      <c r="BB247">
        <v>5.7931034482758612</v>
      </c>
      <c r="BC247">
        <v>0.24137931034482754</v>
      </c>
      <c r="BD247">
        <v>1.2180172413793107</v>
      </c>
      <c r="BE247">
        <v>0.12180172413793107</v>
      </c>
      <c r="BF247">
        <v>0</v>
      </c>
      <c r="BG247">
        <v>25.01</v>
      </c>
      <c r="BH247">
        <v>1.2860466286776038</v>
      </c>
      <c r="BI247">
        <v>3.1696651046108273</v>
      </c>
      <c r="BJ247">
        <v>2.1262113521729429</v>
      </c>
      <c r="BK247">
        <v>0.33605273406183439</v>
      </c>
      <c r="BL247">
        <v>9.334798168384289E-4</v>
      </c>
      <c r="BP247" s="51">
        <f t="shared" si="83"/>
        <v>1.2864317721578744</v>
      </c>
      <c r="BQ247" s="51">
        <f t="shared" si="84"/>
        <v>4.8720689655172428E-2</v>
      </c>
      <c r="BR247" s="51">
        <f t="shared" si="85"/>
        <v>0.34646160334507931</v>
      </c>
      <c r="BS247" s="51">
        <f t="shared" si="86"/>
        <v>0.36688425299661509</v>
      </c>
      <c r="BT247" s="51">
        <f t="shared" si="87"/>
        <v>9.6239334262522038E-4</v>
      </c>
      <c r="BU247" s="51">
        <f t="shared" si="87"/>
        <v>1.0191229249905975E-3</v>
      </c>
    </row>
    <row r="248" spans="1:73" x14ac:dyDescent="0.25">
      <c r="A248" s="21">
        <v>43734.45416666667</v>
      </c>
      <c r="B248" s="17">
        <v>294128</v>
      </c>
      <c r="C248" s="17">
        <v>13.43</v>
      </c>
      <c r="D248" s="17">
        <v>28.74</v>
      </c>
      <c r="E248" s="17">
        <v>681.4</v>
      </c>
      <c r="F248" s="17">
        <v>93.7</v>
      </c>
      <c r="G248" s="17">
        <v>-87.7</v>
      </c>
      <c r="H248" s="17">
        <v>-16.93</v>
      </c>
      <c r="I248" s="17">
        <v>30.63</v>
      </c>
      <c r="J248" s="17">
        <v>303.8</v>
      </c>
      <c r="K248" s="17">
        <v>587.6</v>
      </c>
      <c r="L248" s="17">
        <v>-70.81</v>
      </c>
      <c r="M248" s="17">
        <v>0.13700000000000001</v>
      </c>
      <c r="N248" s="50">
        <v>593.6</v>
      </c>
      <c r="O248" s="17">
        <v>76.819999999999993</v>
      </c>
      <c r="P248" s="17">
        <v>516.79999999999995</v>
      </c>
      <c r="Q248" s="17">
        <v>395.1</v>
      </c>
      <c r="R248" s="17">
        <v>466</v>
      </c>
      <c r="S248" s="17">
        <v>24.41</v>
      </c>
      <c r="T248" s="17">
        <v>66.7</v>
      </c>
      <c r="U248" s="17">
        <v>0.65</v>
      </c>
      <c r="V248" s="17">
        <v>212</v>
      </c>
      <c r="W248" s="17">
        <v>25.95</v>
      </c>
      <c r="X248" s="17">
        <v>0.67700000000000005</v>
      </c>
      <c r="Y248" s="17">
        <v>6.7663890000000002</v>
      </c>
      <c r="Z248" s="7">
        <f t="shared" si="66"/>
        <v>25.18</v>
      </c>
      <c r="AA248" s="7">
        <f t="shared" si="80"/>
        <v>298.33</v>
      </c>
      <c r="AB248" s="2">
        <f t="shared" si="67"/>
        <v>551.93399999999997</v>
      </c>
      <c r="AC248" s="42">
        <f t="shared" si="68"/>
        <v>3.2202581348236463</v>
      </c>
      <c r="AD248" s="42">
        <f t="shared" si="69"/>
        <v>2.147912175927372</v>
      </c>
      <c r="AE248" s="42">
        <f t="shared" si="70"/>
        <v>0.84942521451501751</v>
      </c>
      <c r="AF248" s="42">
        <f t="shared" si="71"/>
        <v>381.50121013845626</v>
      </c>
      <c r="AG248" s="42">
        <f t="shared" si="72"/>
        <v>366.24116173291799</v>
      </c>
      <c r="AH248" s="6">
        <f t="shared" si="73"/>
        <v>379.29599999999999</v>
      </c>
      <c r="AI248" s="4">
        <v>25.264547900556298</v>
      </c>
      <c r="AJ248" s="4">
        <f t="shared" si="81"/>
        <v>298.41454790055627</v>
      </c>
      <c r="AK248" s="8">
        <f t="shared" si="74"/>
        <v>0.20672516628751769</v>
      </c>
      <c r="AL248" s="8">
        <f t="shared" si="75"/>
        <v>431.67265495242594</v>
      </c>
      <c r="AM248" s="8">
        <f t="shared" si="76"/>
        <v>2.0077389334771594</v>
      </c>
      <c r="AN248" s="8">
        <f t="shared" si="77"/>
        <v>4.9448207535475976</v>
      </c>
      <c r="AO248" s="22">
        <f t="shared" si="78"/>
        <v>1.1269117759259812E-2</v>
      </c>
      <c r="AP248" s="22">
        <f t="shared" si="79"/>
        <v>0.11179812346162553</v>
      </c>
      <c r="AQ248" s="19">
        <f t="shared" si="82"/>
        <v>0.11179812346162553</v>
      </c>
      <c r="AX248">
        <v>0.19045282810230033</v>
      </c>
      <c r="AY248">
        <v>58.741379310344826</v>
      </c>
      <c r="AZ248">
        <v>2.4475574712643677</v>
      </c>
      <c r="BA248">
        <v>1.9825215517241379</v>
      </c>
      <c r="BB248">
        <v>6.1120689655172393</v>
      </c>
      <c r="BC248">
        <v>0.25466954022988497</v>
      </c>
      <c r="BD248">
        <v>1.727852011494253</v>
      </c>
      <c r="BE248">
        <v>0.1727852011494253</v>
      </c>
      <c r="BF248">
        <v>0</v>
      </c>
      <c r="BG248">
        <v>25.18</v>
      </c>
      <c r="BH248">
        <v>0.74636634700039506</v>
      </c>
      <c r="BI248">
        <v>3.2019010512225941</v>
      </c>
      <c r="BJ248">
        <v>2.1356680011654703</v>
      </c>
      <c r="BK248">
        <v>0.46552639053535977</v>
      </c>
      <c r="BL248">
        <v>1.2931288625982215E-3</v>
      </c>
      <c r="BP248" s="51">
        <f t="shared" si="83"/>
        <v>0.74658986777019498</v>
      </c>
      <c r="BQ248" s="51">
        <f t="shared" si="84"/>
        <v>6.9114080459770119E-2</v>
      </c>
      <c r="BR248" s="51">
        <f t="shared" si="85"/>
        <v>0.47410769528421798</v>
      </c>
      <c r="BS248" s="51">
        <f t="shared" si="86"/>
        <v>0.50408870600953648</v>
      </c>
      <c r="BT248" s="51">
        <f t="shared" si="87"/>
        <v>1.3169658202339387E-3</v>
      </c>
      <c r="BU248" s="51">
        <f t="shared" si="87"/>
        <v>1.400246405582046E-3</v>
      </c>
    </row>
    <row r="249" spans="1:73" x14ac:dyDescent="0.25">
      <c r="A249" s="21">
        <v>43734.45416666667</v>
      </c>
      <c r="B249" s="17">
        <v>294129</v>
      </c>
      <c r="C249" s="17">
        <v>13.43</v>
      </c>
      <c r="D249" s="17">
        <v>28.74</v>
      </c>
      <c r="E249" s="17">
        <v>712.6</v>
      </c>
      <c r="F249" s="17">
        <v>99.1</v>
      </c>
      <c r="G249" s="17">
        <v>-86.5</v>
      </c>
      <c r="H249" s="17">
        <v>-15.87</v>
      </c>
      <c r="I249" s="17">
        <v>30.63</v>
      </c>
      <c r="J249" s="17">
        <v>303.8</v>
      </c>
      <c r="K249" s="17">
        <v>613.5</v>
      </c>
      <c r="L249" s="17">
        <v>-70.64</v>
      </c>
      <c r="M249" s="17">
        <v>0.13900000000000001</v>
      </c>
      <c r="N249" s="50">
        <v>626.1</v>
      </c>
      <c r="O249" s="17">
        <v>83.2</v>
      </c>
      <c r="P249" s="17">
        <v>542.79999999999995</v>
      </c>
      <c r="Q249" s="17">
        <v>396.3</v>
      </c>
      <c r="R249" s="17">
        <v>467</v>
      </c>
      <c r="S249" s="17">
        <v>24.4</v>
      </c>
      <c r="T249" s="17">
        <v>66.34</v>
      </c>
      <c r="U249" s="17">
        <v>1.105</v>
      </c>
      <c r="V249" s="17">
        <v>333</v>
      </c>
      <c r="W249" s="17">
        <v>25.25</v>
      </c>
      <c r="X249" s="17">
        <v>0.70199999999999996</v>
      </c>
      <c r="Y249" s="17">
        <v>7.0230309999999996</v>
      </c>
      <c r="Z249" s="7">
        <f t="shared" si="66"/>
        <v>24.824999999999999</v>
      </c>
      <c r="AA249" s="7">
        <f t="shared" si="80"/>
        <v>297.97499999999997</v>
      </c>
      <c r="AB249" s="2">
        <f t="shared" si="67"/>
        <v>577.20600000000002</v>
      </c>
      <c r="AC249" s="42">
        <f t="shared" si="68"/>
        <v>3.0704991132999107</v>
      </c>
      <c r="AD249" s="42">
        <f t="shared" si="69"/>
        <v>2.036969111763161</v>
      </c>
      <c r="AE249" s="42">
        <f t="shared" si="70"/>
        <v>0.84315128621320889</v>
      </c>
      <c r="AF249" s="42">
        <f t="shared" si="71"/>
        <v>376.88415530924721</v>
      </c>
      <c r="AG249" s="42">
        <f t="shared" si="72"/>
        <v>361.80878909687732</v>
      </c>
      <c r="AH249" s="6">
        <f t="shared" si="73"/>
        <v>380.44799999999998</v>
      </c>
      <c r="AI249" s="4">
        <v>24.505414629970499</v>
      </c>
      <c r="AJ249" s="4">
        <f t="shared" si="81"/>
        <v>297.65541462997049</v>
      </c>
      <c r="AK249" s="8">
        <f t="shared" si="74"/>
        <v>0.2059880616642964</v>
      </c>
      <c r="AL249" s="8">
        <f t="shared" si="75"/>
        <v>427.19726058882742</v>
      </c>
      <c r="AM249" s="8">
        <f t="shared" si="76"/>
        <v>2.6177712968286593</v>
      </c>
      <c r="AN249" s="8">
        <f t="shared" si="77"/>
        <v>-24.370199031047452</v>
      </c>
      <c r="AO249" s="22">
        <f t="shared" si="78"/>
        <v>1.2641026658674288E-2</v>
      </c>
      <c r="AP249" s="22">
        <f t="shared" si="79"/>
        <v>0.12540849153048458</v>
      </c>
      <c r="AQ249" s="19">
        <f t="shared" si="82"/>
        <v>0.12540849153048458</v>
      </c>
      <c r="AX249">
        <v>0.18697334102001342</v>
      </c>
      <c r="AY249">
        <v>61.431034482758626</v>
      </c>
      <c r="AZ249">
        <v>2.5596264367816093</v>
      </c>
      <c r="BA249">
        <v>2.0732974137931035</v>
      </c>
      <c r="BB249">
        <v>6.0948275862068959</v>
      </c>
      <c r="BC249">
        <v>0.25395114942528735</v>
      </c>
      <c r="BD249">
        <v>1.8193462643678162</v>
      </c>
      <c r="BE249">
        <v>0.18193462643678163</v>
      </c>
      <c r="BF249">
        <v>0</v>
      </c>
      <c r="BG249">
        <v>24.824999999999999</v>
      </c>
      <c r="BH249">
        <v>1.2688227899006714</v>
      </c>
      <c r="BI249">
        <v>3.1349067096810801</v>
      </c>
      <c r="BJ249">
        <v>2.0796971112024285</v>
      </c>
      <c r="BK249">
        <v>0.48216549224648819</v>
      </c>
      <c r="BL249">
        <v>1.3393485895735783E-3</v>
      </c>
      <c r="BP249" s="51">
        <f t="shared" si="83"/>
        <v>1.2692027752093313</v>
      </c>
      <c r="BQ249" s="51">
        <f t="shared" si="84"/>
        <v>7.2773850574712654E-2</v>
      </c>
      <c r="BR249" s="51">
        <f t="shared" si="85"/>
        <v>0.49700706922263116</v>
      </c>
      <c r="BS249" s="51">
        <f t="shared" si="86"/>
        <v>0.52745020315375557</v>
      </c>
      <c r="BT249" s="51">
        <f t="shared" si="87"/>
        <v>1.3805751922850865E-3</v>
      </c>
      <c r="BU249" s="51">
        <f t="shared" si="87"/>
        <v>1.4651394532048765E-3</v>
      </c>
    </row>
    <row r="250" spans="1:73" x14ac:dyDescent="0.25">
      <c r="A250" s="21">
        <v>43734.45416666667</v>
      </c>
      <c r="B250" s="17">
        <v>294130</v>
      </c>
      <c r="C250" s="17">
        <v>13.43</v>
      </c>
      <c r="D250" s="17">
        <v>28.74</v>
      </c>
      <c r="E250" s="17">
        <v>511.2</v>
      </c>
      <c r="F250" s="17">
        <v>65.849999999999994</v>
      </c>
      <c r="G250" s="17">
        <v>-86.4</v>
      </c>
      <c r="H250" s="17">
        <v>-16.829999999999998</v>
      </c>
      <c r="I250" s="17">
        <v>30.61</v>
      </c>
      <c r="J250" s="17">
        <v>303.8</v>
      </c>
      <c r="K250" s="17">
        <v>445.4</v>
      </c>
      <c r="L250" s="17">
        <v>-69.540000000000006</v>
      </c>
      <c r="M250" s="17">
        <v>0.128</v>
      </c>
      <c r="N250" s="50">
        <v>424.8</v>
      </c>
      <c r="O250" s="17">
        <v>49.02</v>
      </c>
      <c r="P250" s="17">
        <v>375.8</v>
      </c>
      <c r="Q250" s="17">
        <v>396.3</v>
      </c>
      <c r="R250" s="17">
        <v>465.9</v>
      </c>
      <c r="S250" s="17">
        <v>24.39</v>
      </c>
      <c r="T250" s="17">
        <v>65.2</v>
      </c>
      <c r="U250" s="17">
        <v>0.47</v>
      </c>
      <c r="V250" s="17">
        <v>191</v>
      </c>
      <c r="W250" s="17">
        <v>25.05</v>
      </c>
      <c r="X250" s="17">
        <v>0.495</v>
      </c>
      <c r="Y250" s="17">
        <v>4.9478520000000001</v>
      </c>
      <c r="Z250" s="7">
        <f t="shared" si="66"/>
        <v>24.72</v>
      </c>
      <c r="AA250" s="7">
        <f t="shared" si="80"/>
        <v>297.87</v>
      </c>
      <c r="AB250" s="2">
        <f t="shared" si="67"/>
        <v>414.072</v>
      </c>
      <c r="AC250" s="42">
        <f t="shared" si="68"/>
        <v>3.196557847861603</v>
      </c>
      <c r="AD250" s="42">
        <f t="shared" si="69"/>
        <v>2.0841557168057654</v>
      </c>
      <c r="AE250" s="42">
        <f t="shared" si="70"/>
        <v>0.84595961892345795</v>
      </c>
      <c r="AF250" s="42">
        <f t="shared" si="71"/>
        <v>377.60675384659658</v>
      </c>
      <c r="AG250" s="42">
        <f t="shared" si="72"/>
        <v>362.50248369273271</v>
      </c>
      <c r="AH250" s="6">
        <f t="shared" si="73"/>
        <v>380.44799999999998</v>
      </c>
      <c r="AI250" s="4">
        <v>25.110371838367701</v>
      </c>
      <c r="AJ250" s="4">
        <f t="shared" si="81"/>
        <v>298.26037183836769</v>
      </c>
      <c r="AK250" s="8">
        <f t="shared" si="74"/>
        <v>0.2057703810615929</v>
      </c>
      <c r="AL250" s="8">
        <f t="shared" si="75"/>
        <v>430.85031140295087</v>
      </c>
      <c r="AM250" s="8">
        <f t="shared" si="76"/>
        <v>1.7072593168584553</v>
      </c>
      <c r="AN250" s="8">
        <f t="shared" si="77"/>
        <v>19.414153359231396</v>
      </c>
      <c r="AO250" s="22">
        <f t="shared" si="78"/>
        <v>7.8434248534430748E-3</v>
      </c>
      <c r="AP250" s="22">
        <f t="shared" si="79"/>
        <v>7.7812673437251151E-2</v>
      </c>
      <c r="AQ250" s="19">
        <f t="shared" si="82"/>
        <v>7.7812673437251151E-2</v>
      </c>
      <c r="AX250">
        <v>0.18595452004674518</v>
      </c>
      <c r="AY250">
        <v>44.068965517241381</v>
      </c>
      <c r="AZ250">
        <v>1.8362068965517242</v>
      </c>
      <c r="BA250">
        <v>1.4873275862068966</v>
      </c>
      <c r="BB250">
        <v>5.9999999999999973</v>
      </c>
      <c r="BC250">
        <v>0.24999999999999989</v>
      </c>
      <c r="BD250">
        <v>1.2373275862068969</v>
      </c>
      <c r="BE250">
        <v>0.12373275862068969</v>
      </c>
      <c r="BF250">
        <v>0</v>
      </c>
      <c r="BG250">
        <v>24.72</v>
      </c>
      <c r="BH250">
        <v>0.53968028167720861</v>
      </c>
      <c r="BI250">
        <v>3.1153272210445753</v>
      </c>
      <c r="BJ250">
        <v>2.0311933481210631</v>
      </c>
      <c r="BK250">
        <v>0.33768806432038312</v>
      </c>
      <c r="BL250">
        <v>9.3802240088995301E-4</v>
      </c>
      <c r="BP250" s="51">
        <f t="shared" si="83"/>
        <v>0.53984190438767943</v>
      </c>
      <c r="BQ250" s="51">
        <f t="shared" si="84"/>
        <v>4.9493103448275878E-2</v>
      </c>
      <c r="BR250" s="51">
        <f t="shared" si="85"/>
        <v>0.34232506151577019</v>
      </c>
      <c r="BS250" s="51">
        <f t="shared" si="86"/>
        <v>0.36391354283928151</v>
      </c>
      <c r="BT250" s="51">
        <f t="shared" si="87"/>
        <v>9.5090294865491721E-4</v>
      </c>
      <c r="BU250" s="51">
        <f t="shared" si="87"/>
        <v>1.0108709523313376E-3</v>
      </c>
    </row>
    <row r="251" spans="1:73" x14ac:dyDescent="0.25">
      <c r="A251" s="21">
        <v>43734.454861111109</v>
      </c>
      <c r="B251" s="17">
        <v>294131</v>
      </c>
      <c r="C251" s="17">
        <v>13.43</v>
      </c>
      <c r="D251" s="17">
        <v>28.75</v>
      </c>
      <c r="E251" s="17">
        <v>390.3</v>
      </c>
      <c r="F251" s="17">
        <v>45.99</v>
      </c>
      <c r="G251" s="17">
        <v>-87.7</v>
      </c>
      <c r="H251" s="17">
        <v>-17.78</v>
      </c>
      <c r="I251" s="17">
        <v>30.6</v>
      </c>
      <c r="J251" s="17">
        <v>303.7</v>
      </c>
      <c r="K251" s="17">
        <v>344.3</v>
      </c>
      <c r="L251" s="17">
        <v>-69.959999999999994</v>
      </c>
      <c r="M251" s="17">
        <v>0.11799999999999999</v>
      </c>
      <c r="N251" s="50">
        <v>302.60000000000002</v>
      </c>
      <c r="O251" s="17">
        <v>28.21</v>
      </c>
      <c r="P251" s="17">
        <v>274.3</v>
      </c>
      <c r="Q251" s="17">
        <v>394.9</v>
      </c>
      <c r="R251" s="17">
        <v>464.9</v>
      </c>
      <c r="S251" s="17">
        <v>24.38</v>
      </c>
      <c r="T251" s="17">
        <v>66.48</v>
      </c>
      <c r="U251" s="17">
        <v>0.125</v>
      </c>
      <c r="V251" s="17">
        <v>82.5</v>
      </c>
      <c r="W251" s="17">
        <v>25.95</v>
      </c>
      <c r="X251" s="17">
        <v>0.38200000000000001</v>
      </c>
      <c r="Y251" s="17">
        <v>3.8154159999999999</v>
      </c>
      <c r="Z251" s="7">
        <f t="shared" si="66"/>
        <v>25.164999999999999</v>
      </c>
      <c r="AA251" s="7">
        <f t="shared" si="80"/>
        <v>298.315</v>
      </c>
      <c r="AB251" s="2">
        <f t="shared" si="67"/>
        <v>316.14300000000003</v>
      </c>
      <c r="AC251" s="42">
        <f t="shared" si="68"/>
        <v>3.171307650996388</v>
      </c>
      <c r="AD251" s="42">
        <f t="shared" si="69"/>
        <v>2.1082853263823988</v>
      </c>
      <c r="AE251" s="42">
        <f t="shared" si="70"/>
        <v>0.84717242457640041</v>
      </c>
      <c r="AF251" s="42">
        <f t="shared" si="71"/>
        <v>380.41289951220773</v>
      </c>
      <c r="AG251" s="42">
        <f t="shared" si="72"/>
        <v>365.19638353171939</v>
      </c>
      <c r="AH251" s="6">
        <f t="shared" si="73"/>
        <v>379.10399999999998</v>
      </c>
      <c r="AI251" s="4">
        <v>25.028986759396801</v>
      </c>
      <c r="AJ251" s="4">
        <f t="shared" si="81"/>
        <v>298.17898675939676</v>
      </c>
      <c r="AK251" s="8">
        <f t="shared" si="74"/>
        <v>0.20669398549860807</v>
      </c>
      <c r="AL251" s="8">
        <f t="shared" si="75"/>
        <v>430.25787157473496</v>
      </c>
      <c r="AM251" s="8">
        <f t="shared" si="76"/>
        <v>0.8804517661405421</v>
      </c>
      <c r="AN251" s="8">
        <f t="shared" si="77"/>
        <v>-3.4884077420488371</v>
      </c>
      <c r="AO251" s="22">
        <f t="shared" si="78"/>
        <v>6.1169194514509697E-3</v>
      </c>
      <c r="AP251" s="22">
        <f t="shared" si="79"/>
        <v>6.068444137751669E-2</v>
      </c>
      <c r="AQ251" s="19">
        <f t="shared" si="82"/>
        <v>6.068444137751669E-2</v>
      </c>
      <c r="AX251">
        <v>0.19030471188102707</v>
      </c>
      <c r="AY251">
        <v>33.646551724137936</v>
      </c>
      <c r="AZ251">
        <v>1.4019396551724139</v>
      </c>
      <c r="BA251">
        <v>1.1355711206896553</v>
      </c>
      <c r="BB251">
        <v>6.0344827586206895</v>
      </c>
      <c r="BC251">
        <v>0.25143678160919541</v>
      </c>
      <c r="BD251">
        <v>0.88413433908045991</v>
      </c>
      <c r="BE251">
        <v>8.8413433908045999E-2</v>
      </c>
      <c r="BF251">
        <v>0</v>
      </c>
      <c r="BG251">
        <v>25.164999999999999</v>
      </c>
      <c r="BH251">
        <v>0.14353198980776827</v>
      </c>
      <c r="BI251">
        <v>3.1990452506331093</v>
      </c>
      <c r="BJ251">
        <v>2.1267252826208911</v>
      </c>
      <c r="BK251">
        <v>0.24259945777888164</v>
      </c>
      <c r="BL251">
        <v>6.738873827191157E-4</v>
      </c>
      <c r="BP251" s="51">
        <f t="shared" si="83"/>
        <v>0.14357497457119134</v>
      </c>
      <c r="BQ251" s="51">
        <f t="shared" si="84"/>
        <v>3.5365373563218394E-2</v>
      </c>
      <c r="BR251" s="51">
        <f t="shared" si="85"/>
        <v>0.24349254254667105</v>
      </c>
      <c r="BS251" s="51">
        <f t="shared" si="86"/>
        <v>0.2593990088650549</v>
      </c>
      <c r="BT251" s="51">
        <f t="shared" si="87"/>
        <v>6.763681737407529E-4</v>
      </c>
      <c r="BU251" s="51">
        <f t="shared" si="87"/>
        <v>7.205528024029303E-4</v>
      </c>
    </row>
    <row r="252" spans="1:73" x14ac:dyDescent="0.25">
      <c r="A252" s="21">
        <v>43734.454861111109</v>
      </c>
      <c r="B252" s="17">
        <v>294132</v>
      </c>
      <c r="C252" s="17">
        <v>13.43</v>
      </c>
      <c r="D252" s="17">
        <v>28.75</v>
      </c>
      <c r="E252" s="17">
        <v>444.6</v>
      </c>
      <c r="F252" s="17">
        <v>54.49</v>
      </c>
      <c r="G252" s="17">
        <v>-88.4</v>
      </c>
      <c r="H252" s="17">
        <v>-18.850000000000001</v>
      </c>
      <c r="I252" s="17">
        <v>30.6</v>
      </c>
      <c r="J252" s="17">
        <v>303.8</v>
      </c>
      <c r="K252" s="17">
        <v>390.1</v>
      </c>
      <c r="L252" s="17">
        <v>-69.59</v>
      </c>
      <c r="M252" s="17">
        <v>0.122</v>
      </c>
      <c r="N252" s="50">
        <v>356.1</v>
      </c>
      <c r="O252" s="17">
        <v>35.630000000000003</v>
      </c>
      <c r="P252" s="17">
        <v>320.5</v>
      </c>
      <c r="Q252" s="17">
        <v>394.2</v>
      </c>
      <c r="R252" s="17">
        <v>463.8</v>
      </c>
      <c r="S252" s="17">
        <v>24.37</v>
      </c>
      <c r="T252" s="17">
        <v>67.260000000000005</v>
      </c>
      <c r="U252" s="17">
        <v>0.72499999999999998</v>
      </c>
      <c r="V252" s="17">
        <v>326</v>
      </c>
      <c r="W252" s="17">
        <v>25.75</v>
      </c>
      <c r="X252" s="17">
        <v>0.44800000000000001</v>
      </c>
      <c r="Y252" s="17">
        <v>4.4807790000000001</v>
      </c>
      <c r="Z252" s="7">
        <f t="shared" si="66"/>
        <v>25.060000000000002</v>
      </c>
      <c r="AA252" s="7">
        <f t="shared" si="80"/>
        <v>298.20999999999998</v>
      </c>
      <c r="AB252" s="2">
        <f t="shared" si="67"/>
        <v>360.12600000000003</v>
      </c>
      <c r="AC252" s="42">
        <f t="shared" si="68"/>
        <v>3.4356928505730342</v>
      </c>
      <c r="AD252" s="42">
        <f t="shared" si="69"/>
        <v>2.3108470112954231</v>
      </c>
      <c r="AE252" s="42">
        <f t="shared" si="70"/>
        <v>0.85840265591863607</v>
      </c>
      <c r="AF252" s="42">
        <f t="shared" si="71"/>
        <v>384.91330433567612</v>
      </c>
      <c r="AG252" s="42">
        <f t="shared" si="72"/>
        <v>369.51677216224908</v>
      </c>
      <c r="AH252" s="6">
        <f t="shared" si="73"/>
        <v>378.43199999999996</v>
      </c>
      <c r="AI252" s="4">
        <v>26.243816684907699</v>
      </c>
      <c r="AJ252" s="4">
        <f t="shared" si="81"/>
        <v>299.39381668490768</v>
      </c>
      <c r="AK252" s="8">
        <f t="shared" si="74"/>
        <v>0.20647580776234511</v>
      </c>
      <c r="AL252" s="8">
        <f t="shared" si="75"/>
        <v>437.59044222141432</v>
      </c>
      <c r="AM252" s="8">
        <f t="shared" si="76"/>
        <v>2.120408642809211</v>
      </c>
      <c r="AN252" s="8">
        <f t="shared" si="77"/>
        <v>73.121401542144255</v>
      </c>
      <c r="AO252" s="22">
        <f t="shared" si="78"/>
        <v>5.1911850984525856E-3</v>
      </c>
      <c r="AP252" s="22">
        <f t="shared" si="79"/>
        <v>5.1500460368520719E-2</v>
      </c>
      <c r="AQ252" s="19">
        <f t="shared" si="82"/>
        <v>5.1500460368520719E-2</v>
      </c>
      <c r="AX252">
        <v>0.189270612561169</v>
      </c>
      <c r="AY252">
        <v>38.327586206896555</v>
      </c>
      <c r="AZ252">
        <v>1.5969827586206897</v>
      </c>
      <c r="BA252">
        <v>1.2935560344827588</v>
      </c>
      <c r="BB252">
        <v>6.0000000000000018</v>
      </c>
      <c r="BC252">
        <v>0.25000000000000006</v>
      </c>
      <c r="BD252">
        <v>1.0435560344827588</v>
      </c>
      <c r="BE252">
        <v>0.10435560344827588</v>
      </c>
      <c r="BF252">
        <v>0</v>
      </c>
      <c r="BG252">
        <v>25.060000000000002</v>
      </c>
      <c r="BH252">
        <v>0.83248554088505589</v>
      </c>
      <c r="BI252">
        <v>3.1791167560941469</v>
      </c>
      <c r="BJ252">
        <v>2.1382739301489231</v>
      </c>
      <c r="BK252">
        <v>0.29031767897633998</v>
      </c>
      <c r="BL252">
        <v>8.0643799715649997E-4</v>
      </c>
      <c r="BP252" s="51">
        <f t="shared" si="83"/>
        <v>0.83273485251290968</v>
      </c>
      <c r="BQ252" s="51">
        <f t="shared" si="84"/>
        <v>4.1742241379310353E-2</v>
      </c>
      <c r="BR252" s="51">
        <f t="shared" si="85"/>
        <v>0.296285419180008</v>
      </c>
      <c r="BS252" s="51">
        <f t="shared" si="86"/>
        <v>0.31426770501301637</v>
      </c>
      <c r="BT252" s="51">
        <f t="shared" si="87"/>
        <v>8.230150532778E-4</v>
      </c>
      <c r="BU252" s="51">
        <f t="shared" si="87"/>
        <v>8.7296584725837876E-4</v>
      </c>
    </row>
    <row r="253" spans="1:73" x14ac:dyDescent="0.25">
      <c r="A253" s="21">
        <v>43734.454861111109</v>
      </c>
      <c r="B253" s="17">
        <v>294133</v>
      </c>
      <c r="C253" s="17">
        <v>13.43</v>
      </c>
      <c r="D253" s="17">
        <v>28.75</v>
      </c>
      <c r="E253" s="17">
        <v>811</v>
      </c>
      <c r="F253" s="17">
        <v>114.9</v>
      </c>
      <c r="G253" s="17">
        <v>-87.1</v>
      </c>
      <c r="H253" s="17">
        <v>-14.16</v>
      </c>
      <c r="I253" s="17">
        <v>30.61</v>
      </c>
      <c r="J253" s="17">
        <v>303.8</v>
      </c>
      <c r="K253" s="17">
        <v>696.4</v>
      </c>
      <c r="L253" s="17">
        <v>-72.97</v>
      </c>
      <c r="M253" s="17">
        <v>0.14099999999999999</v>
      </c>
      <c r="N253" s="50">
        <v>724.1</v>
      </c>
      <c r="O253" s="17">
        <v>100.7</v>
      </c>
      <c r="P253" s="17">
        <v>623.4</v>
      </c>
      <c r="Q253" s="17">
        <v>395.6</v>
      </c>
      <c r="R253" s="17">
        <v>468.5</v>
      </c>
      <c r="S253" s="17">
        <v>24.36</v>
      </c>
      <c r="T253" s="17">
        <v>66.94</v>
      </c>
      <c r="U253" s="17">
        <v>0.63</v>
      </c>
      <c r="V253" s="17">
        <v>254.5</v>
      </c>
      <c r="W253" s="17">
        <v>25.75</v>
      </c>
      <c r="X253" s="17">
        <v>0.81100000000000005</v>
      </c>
      <c r="Y253" s="17">
        <v>8.1055050000000008</v>
      </c>
      <c r="Z253" s="7">
        <f t="shared" si="66"/>
        <v>25.055</v>
      </c>
      <c r="AA253" s="7">
        <f t="shared" si="80"/>
        <v>298.20499999999998</v>
      </c>
      <c r="AB253" s="2">
        <f t="shared" si="67"/>
        <v>656.91000000000008</v>
      </c>
      <c r="AC253" s="42">
        <f t="shared" si="68"/>
        <v>3.5735639201683345</v>
      </c>
      <c r="AD253" s="42">
        <f t="shared" si="69"/>
        <v>2.392143688160683</v>
      </c>
      <c r="AE253" s="42">
        <f t="shared" si="70"/>
        <v>0.86265946513616931</v>
      </c>
      <c r="AF253" s="42">
        <f t="shared" si="71"/>
        <v>386.79614284879864</v>
      </c>
      <c r="AG253" s="42">
        <f t="shared" si="72"/>
        <v>371.32429713484669</v>
      </c>
      <c r="AH253" s="6">
        <f t="shared" si="73"/>
        <v>379.77600000000001</v>
      </c>
      <c r="AI253" s="4">
        <v>26.845101012862699</v>
      </c>
      <c r="AJ253" s="4">
        <f t="shared" si="81"/>
        <v>299.99510101286268</v>
      </c>
      <c r="AK253" s="8">
        <f t="shared" si="74"/>
        <v>0.20646542217773051</v>
      </c>
      <c r="AL253" s="8">
        <f t="shared" si="75"/>
        <v>441.20761325129018</v>
      </c>
      <c r="AM253" s="8">
        <f t="shared" si="76"/>
        <v>1.9766093126867537</v>
      </c>
      <c r="AN253" s="8">
        <f t="shared" si="77"/>
        <v>103.0715625908049</v>
      </c>
      <c r="AO253" s="22">
        <f t="shared" si="78"/>
        <v>1.1218863684899189E-2</v>
      </c>
      <c r="AP253" s="22">
        <f t="shared" si="79"/>
        <v>0.11129956524883181</v>
      </c>
      <c r="AQ253" s="19">
        <f t="shared" si="82"/>
        <v>0.11129956524883181</v>
      </c>
      <c r="AX253">
        <v>0.18922148804370609</v>
      </c>
      <c r="AY253">
        <v>69.913793103448285</v>
      </c>
      <c r="AZ253">
        <v>2.9130747126436787</v>
      </c>
      <c r="BA253">
        <v>2.3595905172413798</v>
      </c>
      <c r="BB253">
        <v>6.2844827586206877</v>
      </c>
      <c r="BC253">
        <v>0.26185344827586199</v>
      </c>
      <c r="BD253">
        <v>2.0977370689655177</v>
      </c>
      <c r="BE253">
        <v>0.20977370689655178</v>
      </c>
      <c r="BF253">
        <v>0</v>
      </c>
      <c r="BG253">
        <v>25.055</v>
      </c>
      <c r="BH253">
        <v>0.72340122863115208</v>
      </c>
      <c r="BI253">
        <v>3.1781704863631242</v>
      </c>
      <c r="BJ253">
        <v>2.1274673235714752</v>
      </c>
      <c r="BK253">
        <v>0.55909991287100202</v>
      </c>
      <c r="BL253">
        <v>1.5530553135305611E-3</v>
      </c>
      <c r="BP253" s="51">
        <f t="shared" si="83"/>
        <v>0.72361787183880433</v>
      </c>
      <c r="BQ253" s="51">
        <f t="shared" si="84"/>
        <v>8.3909482758620715E-2</v>
      </c>
      <c r="BR253" s="51">
        <f t="shared" si="85"/>
        <v>0.56914719583029894</v>
      </c>
      <c r="BS253" s="51">
        <f t="shared" si="86"/>
        <v>0.60552722311305851</v>
      </c>
      <c r="BT253" s="51">
        <f t="shared" si="87"/>
        <v>1.5809644328619414E-3</v>
      </c>
      <c r="BU253" s="51">
        <f t="shared" si="87"/>
        <v>1.6820200642029403E-3</v>
      </c>
    </row>
    <row r="254" spans="1:73" x14ac:dyDescent="0.25">
      <c r="A254" s="21">
        <v>43734.454861111109</v>
      </c>
      <c r="B254" s="17">
        <v>294134</v>
      </c>
      <c r="C254" s="17">
        <v>13.43</v>
      </c>
      <c r="D254" s="17">
        <v>28.76</v>
      </c>
      <c r="E254" s="17">
        <v>886</v>
      </c>
      <c r="F254" s="17">
        <v>127.7</v>
      </c>
      <c r="G254" s="17">
        <v>-86.2</v>
      </c>
      <c r="H254" s="17">
        <v>-12.07</v>
      </c>
      <c r="I254" s="17">
        <v>30.61</v>
      </c>
      <c r="J254" s="17">
        <v>303.8</v>
      </c>
      <c r="K254" s="17">
        <v>758.5</v>
      </c>
      <c r="L254" s="17">
        <v>-74.099999999999994</v>
      </c>
      <c r="M254" s="17">
        <v>0.14399999999999999</v>
      </c>
      <c r="N254" s="50">
        <v>800</v>
      </c>
      <c r="O254" s="17">
        <v>115.6</v>
      </c>
      <c r="P254" s="17">
        <v>684.4</v>
      </c>
      <c r="Q254" s="17">
        <v>396.6</v>
      </c>
      <c r="R254" s="17">
        <v>470.7</v>
      </c>
      <c r="S254" s="17">
        <v>24.36</v>
      </c>
      <c r="T254" s="17">
        <v>65.86</v>
      </c>
      <c r="U254" s="17">
        <v>0.89500000000000002</v>
      </c>
      <c r="V254" s="17">
        <v>257</v>
      </c>
      <c r="W254" s="17">
        <v>25.6</v>
      </c>
      <c r="X254" s="17">
        <v>0.876</v>
      </c>
      <c r="Y254" s="17">
        <v>8.7629420000000007</v>
      </c>
      <c r="Z254" s="7">
        <f t="shared" si="66"/>
        <v>24.98</v>
      </c>
      <c r="AA254" s="7">
        <f t="shared" si="80"/>
        <v>298.13</v>
      </c>
      <c r="AB254" s="2">
        <f t="shared" si="67"/>
        <v>717.66000000000008</v>
      </c>
      <c r="AC254" s="42">
        <f t="shared" si="68"/>
        <v>3.6733267536058904</v>
      </c>
      <c r="AD254" s="42">
        <f t="shared" si="69"/>
        <v>2.4192529999248391</v>
      </c>
      <c r="AE254" s="42">
        <f t="shared" si="70"/>
        <v>0.86408180221022102</v>
      </c>
      <c r="AF254" s="42">
        <f t="shared" si="71"/>
        <v>387.04426625379716</v>
      </c>
      <c r="AG254" s="42">
        <f t="shared" si="72"/>
        <v>371.56249560364529</v>
      </c>
      <c r="AH254" s="6">
        <f t="shared" si="73"/>
        <v>380.73599999999999</v>
      </c>
      <c r="AI254" s="4">
        <v>27.2590276139012</v>
      </c>
      <c r="AJ254" s="4">
        <f t="shared" si="81"/>
        <v>300.40902761390117</v>
      </c>
      <c r="AK254" s="8">
        <f t="shared" si="74"/>
        <v>0.20630968019693646</v>
      </c>
      <c r="AL254" s="8">
        <f t="shared" si="75"/>
        <v>443.70497457306419</v>
      </c>
      <c r="AM254" s="8">
        <f t="shared" si="76"/>
        <v>2.3559283600101257</v>
      </c>
      <c r="AN254" s="8">
        <f t="shared" si="77"/>
        <v>156.40554722879244</v>
      </c>
      <c r="AO254" s="22">
        <f t="shared" si="78"/>
        <v>1.1352801345980362E-2</v>
      </c>
      <c r="AP254" s="22">
        <f t="shared" si="79"/>
        <v>0.11262832757873205</v>
      </c>
      <c r="AQ254" s="19">
        <f t="shared" si="82"/>
        <v>0.11262832757873205</v>
      </c>
      <c r="AX254">
        <v>0.18848590814985225</v>
      </c>
      <c r="AY254">
        <v>76.379310344827587</v>
      </c>
      <c r="AZ254">
        <v>3.1824712643678161</v>
      </c>
      <c r="BA254">
        <v>2.5778017241379314</v>
      </c>
      <c r="BB254">
        <v>6.3879310344827562</v>
      </c>
      <c r="BC254">
        <v>0.26616379310344818</v>
      </c>
      <c r="BD254">
        <v>2.3116379310344835</v>
      </c>
      <c r="BE254">
        <v>0.23116379310344837</v>
      </c>
      <c r="BF254">
        <v>0</v>
      </c>
      <c r="BG254">
        <v>24.98</v>
      </c>
      <c r="BH254">
        <v>1.0276890470236208</v>
      </c>
      <c r="BI254">
        <v>3.1640058830593962</v>
      </c>
      <c r="BJ254">
        <v>2.0838142745829185</v>
      </c>
      <c r="BK254">
        <v>0.60836378556677617</v>
      </c>
      <c r="BL254">
        <v>1.6898994043521561E-3</v>
      </c>
      <c r="BP254" s="51">
        <f t="shared" si="83"/>
        <v>1.0279968179297301</v>
      </c>
      <c r="BQ254" s="51">
        <f t="shared" si="84"/>
        <v>9.2465517241379344E-2</v>
      </c>
      <c r="BR254" s="51">
        <f t="shared" si="85"/>
        <v>0.62365894562762281</v>
      </c>
      <c r="BS254" s="51">
        <f t="shared" si="86"/>
        <v>0.66298730805341644</v>
      </c>
      <c r="BT254" s="51">
        <f t="shared" si="87"/>
        <v>1.7323859600767301E-3</v>
      </c>
      <c r="BU254" s="51">
        <f t="shared" si="87"/>
        <v>1.84163141125949E-3</v>
      </c>
    </row>
    <row r="255" spans="1:73" x14ac:dyDescent="0.25">
      <c r="A255" s="21">
        <v>43734.454861111109</v>
      </c>
      <c r="B255" s="17">
        <v>294135</v>
      </c>
      <c r="C255" s="17">
        <v>13.42</v>
      </c>
      <c r="D255" s="17">
        <v>28.76</v>
      </c>
      <c r="E255" s="17">
        <v>853</v>
      </c>
      <c r="F255" s="17">
        <v>121.6</v>
      </c>
      <c r="G255" s="17">
        <v>-86.3</v>
      </c>
      <c r="H255" s="17">
        <v>-9.9499999999999993</v>
      </c>
      <c r="I255" s="17">
        <v>30.61</v>
      </c>
      <c r="J255" s="17">
        <v>303.8</v>
      </c>
      <c r="K255" s="17">
        <v>731.3</v>
      </c>
      <c r="L255" s="17">
        <v>-76.349999999999994</v>
      </c>
      <c r="M255" s="17">
        <v>0.14199999999999999</v>
      </c>
      <c r="N255" s="50">
        <v>766.6</v>
      </c>
      <c r="O255" s="17">
        <v>111.6</v>
      </c>
      <c r="P255" s="17">
        <v>655</v>
      </c>
      <c r="Q255" s="17">
        <v>396.5</v>
      </c>
      <c r="R255" s="17">
        <v>472.8</v>
      </c>
      <c r="S255" s="17">
        <v>24.36</v>
      </c>
      <c r="T255" s="17">
        <v>65.650000000000006</v>
      </c>
      <c r="U255" s="17">
        <v>0.48</v>
      </c>
      <c r="V255" s="17">
        <v>148</v>
      </c>
      <c r="W255" s="17">
        <v>25.9</v>
      </c>
      <c r="X255" s="17">
        <v>0.83699999999999997</v>
      </c>
      <c r="Y255" s="17">
        <v>8.3735479999999995</v>
      </c>
      <c r="Z255" s="7">
        <f t="shared" si="66"/>
        <v>25.13</v>
      </c>
      <c r="AA255" s="7">
        <f t="shared" si="80"/>
        <v>298.27999999999997</v>
      </c>
      <c r="AB255" s="2">
        <f t="shared" si="67"/>
        <v>690.93000000000006</v>
      </c>
      <c r="AC255" s="42">
        <f t="shared" si="68"/>
        <v>3.525488607956822</v>
      </c>
      <c r="AD255" s="42">
        <f t="shared" si="69"/>
        <v>2.3144832711236538</v>
      </c>
      <c r="AE255" s="42">
        <f t="shared" si="70"/>
        <v>0.85856686638957458</v>
      </c>
      <c r="AF255" s="42">
        <f t="shared" si="71"/>
        <v>385.34854262986738</v>
      </c>
      <c r="AG255" s="42">
        <f t="shared" si="72"/>
        <v>369.93460092467268</v>
      </c>
      <c r="AH255" s="6">
        <f t="shared" si="73"/>
        <v>380.64</v>
      </c>
      <c r="AI255" s="4">
        <v>26.645053286774498</v>
      </c>
      <c r="AJ255" s="4">
        <f t="shared" si="81"/>
        <v>299.79505328677448</v>
      </c>
      <c r="AK255" s="8">
        <f t="shared" si="74"/>
        <v>0.20662124251795375</v>
      </c>
      <c r="AL255" s="8">
        <f t="shared" si="75"/>
        <v>439.99345593693664</v>
      </c>
      <c r="AM255" s="8">
        <f t="shared" si="76"/>
        <v>1.7253260561412733</v>
      </c>
      <c r="AN255" s="8">
        <f t="shared" si="77"/>
        <v>76.144681369896162</v>
      </c>
      <c r="AO255" s="22">
        <f t="shared" si="78"/>
        <v>1.2654809088929339E-2</v>
      </c>
      <c r="AP255" s="22">
        <f t="shared" si="79"/>
        <v>0.12554522360411915</v>
      </c>
      <c r="AQ255" s="19">
        <f t="shared" si="82"/>
        <v>0.12554522360411915</v>
      </c>
      <c r="AX255">
        <v>0.18995948464573739</v>
      </c>
      <c r="AY255">
        <v>73.534482758620697</v>
      </c>
      <c r="AZ255">
        <v>3.0639367816091956</v>
      </c>
      <c r="BA255">
        <v>2.4817887931034486</v>
      </c>
      <c r="BB255">
        <v>6.5775862068965525</v>
      </c>
      <c r="BC255">
        <v>0.27406609195402304</v>
      </c>
      <c r="BD255">
        <v>2.2077227011494256</v>
      </c>
      <c r="BE255">
        <v>0.22077227011494258</v>
      </c>
      <c r="BF255">
        <v>0</v>
      </c>
      <c r="BG255">
        <v>25.13</v>
      </c>
      <c r="BH255">
        <v>0.55116284086183009</v>
      </c>
      <c r="BI255">
        <v>3.1923903510519973</v>
      </c>
      <c r="BJ255">
        <v>2.0958042654656364</v>
      </c>
      <c r="BK255">
        <v>0.59153417440369915</v>
      </c>
      <c r="BL255">
        <v>1.6431504844547197E-3</v>
      </c>
      <c r="BP255" s="51">
        <f t="shared" si="83"/>
        <v>0.5513279023533747</v>
      </c>
      <c r="BQ255" s="51">
        <f t="shared" si="84"/>
        <v>8.8308908045977019E-2</v>
      </c>
      <c r="BR255" s="51">
        <f t="shared" si="85"/>
        <v>0.59969452864124173</v>
      </c>
      <c r="BS255" s="51">
        <f t="shared" si="86"/>
        <v>0.6384221197262625</v>
      </c>
      <c r="BT255" s="51">
        <f t="shared" si="87"/>
        <v>1.6658181351145605E-3</v>
      </c>
      <c r="BU255" s="51">
        <f t="shared" si="87"/>
        <v>1.7733947770173959E-3</v>
      </c>
    </row>
    <row r="256" spans="1:73" x14ac:dyDescent="0.25">
      <c r="A256" s="21">
        <v>43734.454861111109</v>
      </c>
      <c r="B256" s="17">
        <v>294136</v>
      </c>
      <c r="C256" s="17">
        <v>13.42</v>
      </c>
      <c r="D256" s="17">
        <v>28.76</v>
      </c>
      <c r="E256" s="17">
        <v>725.1</v>
      </c>
      <c r="F256" s="17">
        <v>99.7</v>
      </c>
      <c r="G256" s="17">
        <v>-86.2</v>
      </c>
      <c r="H256" s="17">
        <v>-8.0299999999999994</v>
      </c>
      <c r="I256" s="17">
        <v>30.63</v>
      </c>
      <c r="J256" s="17">
        <v>303.8</v>
      </c>
      <c r="K256" s="17">
        <v>625.29999999999995</v>
      </c>
      <c r="L256" s="17">
        <v>-78.22</v>
      </c>
      <c r="M256" s="17">
        <v>0.13700000000000001</v>
      </c>
      <c r="N256" s="50">
        <v>638.79999999999995</v>
      </c>
      <c r="O256" s="17">
        <v>91.7</v>
      </c>
      <c r="P256" s="17">
        <v>547.1</v>
      </c>
      <c r="Q256" s="17">
        <v>396.6</v>
      </c>
      <c r="R256" s="17">
        <v>474.9</v>
      </c>
      <c r="S256" s="17">
        <v>24.36</v>
      </c>
      <c r="T256" s="17">
        <v>67.83</v>
      </c>
      <c r="U256" s="17">
        <v>0.85</v>
      </c>
      <c r="V256" s="17">
        <v>340.5</v>
      </c>
      <c r="W256" s="17">
        <v>26.1</v>
      </c>
      <c r="X256" s="17">
        <v>0.70899999999999996</v>
      </c>
      <c r="Y256" s="17">
        <v>7.0902370000000001</v>
      </c>
      <c r="Z256" s="7">
        <f t="shared" si="66"/>
        <v>25.23</v>
      </c>
      <c r="AA256" s="7">
        <f t="shared" si="80"/>
        <v>298.38</v>
      </c>
      <c r="AB256" s="2">
        <f t="shared" si="67"/>
        <v>587.33100000000002</v>
      </c>
      <c r="AC256" s="42">
        <f t="shared" si="68"/>
        <v>3.2793465768294894</v>
      </c>
      <c r="AD256" s="42">
        <f t="shared" si="69"/>
        <v>2.2243807830634426</v>
      </c>
      <c r="AE256" s="42">
        <f t="shared" si="70"/>
        <v>0.8536646241925776</v>
      </c>
      <c r="AF256" s="42">
        <f t="shared" si="71"/>
        <v>383.66234948525391</v>
      </c>
      <c r="AG256" s="42">
        <f t="shared" si="72"/>
        <v>368.31585550584373</v>
      </c>
      <c r="AH256" s="6">
        <f t="shared" si="73"/>
        <v>380.73599999999999</v>
      </c>
      <c r="AI256" s="4">
        <v>25.547166384274899</v>
      </c>
      <c r="AJ256" s="4">
        <f t="shared" si="81"/>
        <v>298.69716638427485</v>
      </c>
      <c r="AK256" s="8">
        <f t="shared" si="74"/>
        <v>0.20682912489809302</v>
      </c>
      <c r="AL256" s="8">
        <f t="shared" si="75"/>
        <v>433.36354570335953</v>
      </c>
      <c r="AM256" s="8">
        <f t="shared" si="76"/>
        <v>2.2959373085953372</v>
      </c>
      <c r="AN256" s="8">
        <f t="shared" si="77"/>
        <v>21.21229514348844</v>
      </c>
      <c r="AO256" s="22">
        <f t="shared" si="78"/>
        <v>1.1699243461525868E-2</v>
      </c>
      <c r="AP256" s="22">
        <f t="shared" si="79"/>
        <v>0.11606529391748893</v>
      </c>
      <c r="AQ256" s="19">
        <f t="shared" si="82"/>
        <v>0.11606529391748893</v>
      </c>
      <c r="AX256">
        <v>0.19094725031398227</v>
      </c>
      <c r="AY256">
        <v>62.508620689655174</v>
      </c>
      <c r="AZ256">
        <v>2.6045258620689657</v>
      </c>
      <c r="BA256">
        <v>2.1096659482758624</v>
      </c>
      <c r="BB256">
        <v>6.7499999999999964</v>
      </c>
      <c r="BC256">
        <v>0.28124999999999983</v>
      </c>
      <c r="BD256">
        <v>1.8284159482758626</v>
      </c>
      <c r="BE256">
        <v>0.18284159482758627</v>
      </c>
      <c r="BF256">
        <v>0</v>
      </c>
      <c r="BG256">
        <v>25.23</v>
      </c>
      <c r="BH256">
        <v>0.97601753069282415</v>
      </c>
      <c r="BI256">
        <v>3.2114364465575433</v>
      </c>
      <c r="BJ256">
        <v>2.1783173416999815</v>
      </c>
      <c r="BK256">
        <v>0.48869476036036885</v>
      </c>
      <c r="BL256">
        <v>1.357485445445469E-3</v>
      </c>
      <c r="BP256" s="51">
        <f t="shared" si="83"/>
        <v>0.97630982708410108</v>
      </c>
      <c r="BQ256" s="51">
        <f t="shared" si="84"/>
        <v>7.3136637931034504E-2</v>
      </c>
      <c r="BR256" s="51">
        <f t="shared" si="85"/>
        <v>0.50029489810357353</v>
      </c>
      <c r="BS256" s="51">
        <f t="shared" si="86"/>
        <v>0.53161910614792496</v>
      </c>
      <c r="BT256" s="51">
        <f t="shared" si="87"/>
        <v>1.3897080502877043E-3</v>
      </c>
      <c r="BU256" s="51">
        <f t="shared" si="87"/>
        <v>1.4767197392997913E-3</v>
      </c>
    </row>
    <row r="257" spans="1:73" x14ac:dyDescent="0.25">
      <c r="A257" s="21">
        <v>43734.455555555556</v>
      </c>
      <c r="B257" s="17">
        <v>294137</v>
      </c>
      <c r="C257" s="17">
        <v>13.42</v>
      </c>
      <c r="D257" s="17">
        <v>28.77</v>
      </c>
      <c r="E257" s="17">
        <v>578.5</v>
      </c>
      <c r="F257" s="17">
        <v>75.58</v>
      </c>
      <c r="G257" s="17">
        <v>-86.6</v>
      </c>
      <c r="H257" s="17">
        <v>-8.86</v>
      </c>
      <c r="I257" s="17">
        <v>30.65</v>
      </c>
      <c r="J257" s="17">
        <v>303.8</v>
      </c>
      <c r="K257" s="17">
        <v>502.9</v>
      </c>
      <c r="L257" s="17">
        <v>-77.78</v>
      </c>
      <c r="M257" s="17">
        <v>0.13100000000000001</v>
      </c>
      <c r="N257" s="50">
        <v>491.8</v>
      </c>
      <c r="O257" s="17">
        <v>66.72</v>
      </c>
      <c r="P257" s="17">
        <v>425.1</v>
      </c>
      <c r="Q257" s="17">
        <v>396.4</v>
      </c>
      <c r="R257" s="17">
        <v>474.1</v>
      </c>
      <c r="S257" s="17">
        <v>24.36</v>
      </c>
      <c r="T257" s="17">
        <v>66.66</v>
      </c>
      <c r="U257" s="17">
        <v>0.44</v>
      </c>
      <c r="V257" s="17">
        <v>38</v>
      </c>
      <c r="W257" s="17">
        <v>26.45</v>
      </c>
      <c r="X257" s="17">
        <v>0.56399999999999995</v>
      </c>
      <c r="Y257" s="17">
        <v>5.6412899999999997</v>
      </c>
      <c r="Z257" s="7">
        <f t="shared" si="66"/>
        <v>25.405000000000001</v>
      </c>
      <c r="AA257" s="7">
        <f t="shared" si="80"/>
        <v>298.55499999999995</v>
      </c>
      <c r="AB257" s="2">
        <f t="shared" si="67"/>
        <v>468.58500000000004</v>
      </c>
      <c r="AC257" s="42">
        <f t="shared" si="68"/>
        <v>3.3602961592591702</v>
      </c>
      <c r="AD257" s="42">
        <f t="shared" si="69"/>
        <v>2.2399734197621628</v>
      </c>
      <c r="AE257" s="42">
        <f t="shared" si="70"/>
        <v>0.85444614497246352</v>
      </c>
      <c r="AF257" s="42">
        <f t="shared" si="71"/>
        <v>384.9152776603508</v>
      </c>
      <c r="AG257" s="42">
        <f t="shared" si="72"/>
        <v>369.51866655393673</v>
      </c>
      <c r="AH257" s="6">
        <f t="shared" si="73"/>
        <v>380.54399999999998</v>
      </c>
      <c r="AI257" s="4">
        <v>25.936368814638598</v>
      </c>
      <c r="AJ257" s="4">
        <f t="shared" si="81"/>
        <v>299.0863688146386</v>
      </c>
      <c r="AK257" s="8">
        <f t="shared" si="74"/>
        <v>0.20719325449237611</v>
      </c>
      <c r="AL257" s="8">
        <f t="shared" si="75"/>
        <v>435.67281661397033</v>
      </c>
      <c r="AM257" s="8">
        <f t="shared" si="76"/>
        <v>1.6518739358679888</v>
      </c>
      <c r="AN257" s="8">
        <f t="shared" si="77"/>
        <v>25.568982620185675</v>
      </c>
      <c r="AO257" s="22">
        <f t="shared" si="78"/>
        <v>8.8375169006870615E-3</v>
      </c>
      <c r="AP257" s="22">
        <f t="shared" si="79"/>
        <v>8.7674814183689054E-2</v>
      </c>
      <c r="AQ257" s="19">
        <f t="shared" si="82"/>
        <v>8.7674814183689054E-2</v>
      </c>
      <c r="AX257">
        <v>0.19268625025604627</v>
      </c>
      <c r="AY257">
        <v>49.870689655172413</v>
      </c>
      <c r="AZ257">
        <v>2.0779454022988504</v>
      </c>
      <c r="BA257">
        <v>1.6831357758620689</v>
      </c>
      <c r="BB257">
        <v>6.6982758620689697</v>
      </c>
      <c r="BC257">
        <v>0.27909482758620707</v>
      </c>
      <c r="BD257">
        <v>1.4040409482758618</v>
      </c>
      <c r="BE257">
        <v>0.14040409482758617</v>
      </c>
      <c r="BF257">
        <v>0</v>
      </c>
      <c r="BG257">
        <v>25.405000000000001</v>
      </c>
      <c r="BH257">
        <v>0.50523260412334425</v>
      </c>
      <c r="BI257">
        <v>3.2450055849265897</v>
      </c>
      <c r="BJ257">
        <v>2.1631207229120646</v>
      </c>
      <c r="BK257">
        <v>0.38396786814655492</v>
      </c>
      <c r="BL257">
        <v>1.0665774115182082E-3</v>
      </c>
      <c r="BP257" s="51">
        <f t="shared" si="83"/>
        <v>0.5053839104905935</v>
      </c>
      <c r="BQ257" s="51">
        <f t="shared" si="84"/>
        <v>5.6161637931034472E-2</v>
      </c>
      <c r="BR257" s="51">
        <f t="shared" si="85"/>
        <v>0.38878883671506514</v>
      </c>
      <c r="BS257" s="51">
        <f t="shared" si="86"/>
        <v>0.41358526600157486</v>
      </c>
      <c r="BT257" s="51">
        <f t="shared" si="87"/>
        <v>1.0799689908751809E-3</v>
      </c>
      <c r="BU257" s="51">
        <f t="shared" si="87"/>
        <v>1.1488479611154857E-3</v>
      </c>
    </row>
    <row r="258" spans="1:73" x14ac:dyDescent="0.25">
      <c r="A258" s="21">
        <v>43734.455555555556</v>
      </c>
      <c r="B258" s="17">
        <v>294138</v>
      </c>
      <c r="C258" s="17">
        <v>13.42</v>
      </c>
      <c r="D258" s="17">
        <v>28.77</v>
      </c>
      <c r="E258" s="17">
        <v>436.6</v>
      </c>
      <c r="F258" s="17">
        <v>52.79</v>
      </c>
      <c r="G258" s="17">
        <v>-87.3</v>
      </c>
      <c r="H258" s="17">
        <v>-10.86</v>
      </c>
      <c r="I258" s="17">
        <v>30.67</v>
      </c>
      <c r="J258" s="17">
        <v>303.8</v>
      </c>
      <c r="K258" s="17">
        <v>383.9</v>
      </c>
      <c r="L258" s="17">
        <v>-76.459999999999994</v>
      </c>
      <c r="M258" s="17">
        <v>0.121</v>
      </c>
      <c r="N258" s="50">
        <v>349.3</v>
      </c>
      <c r="O258" s="17">
        <v>41.94</v>
      </c>
      <c r="P258" s="17">
        <v>307.39999999999998</v>
      </c>
      <c r="Q258" s="17">
        <v>395.8</v>
      </c>
      <c r="R258" s="17">
        <v>472.3</v>
      </c>
      <c r="S258" s="17">
        <v>24.37</v>
      </c>
      <c r="T258" s="17">
        <v>68.09</v>
      </c>
      <c r="U258" s="17">
        <v>0.29499999999999998</v>
      </c>
      <c r="V258" s="17">
        <v>343</v>
      </c>
      <c r="W258" s="17">
        <v>26.3</v>
      </c>
      <c r="X258" s="17">
        <v>0.42399999999999999</v>
      </c>
      <c r="Y258" s="17">
        <v>4.2420749999999998</v>
      </c>
      <c r="Z258" s="7">
        <f t="shared" si="66"/>
        <v>25.335000000000001</v>
      </c>
      <c r="AA258" s="7">
        <f t="shared" si="80"/>
        <v>298.48499999999996</v>
      </c>
      <c r="AB258" s="2">
        <f t="shared" si="67"/>
        <v>353.64600000000002</v>
      </c>
      <c r="AC258" s="42">
        <f t="shared" si="68"/>
        <v>3.3991867273441181</v>
      </c>
      <c r="AD258" s="42">
        <f t="shared" si="69"/>
        <v>2.3145062426486103</v>
      </c>
      <c r="AE258" s="42">
        <f t="shared" si="70"/>
        <v>0.8584837378768545</v>
      </c>
      <c r="AF258" s="42">
        <f t="shared" si="71"/>
        <v>386.37158186414933</v>
      </c>
      <c r="AG258" s="42">
        <f t="shared" si="72"/>
        <v>370.91671858958335</v>
      </c>
      <c r="AH258" s="6">
        <f t="shared" si="73"/>
        <v>379.96800000000002</v>
      </c>
      <c r="AI258" s="4">
        <v>26.1060298967815</v>
      </c>
      <c r="AJ258" s="4">
        <f t="shared" si="81"/>
        <v>299.25602989678146</v>
      </c>
      <c r="AK258" s="8">
        <f t="shared" si="74"/>
        <v>0.20704755141376918</v>
      </c>
      <c r="AL258" s="8">
        <f t="shared" si="75"/>
        <v>436.71058240284799</v>
      </c>
      <c r="AM258" s="8">
        <f t="shared" si="76"/>
        <v>1.3525756679387664</v>
      </c>
      <c r="AN258" s="8">
        <f t="shared" si="77"/>
        <v>30.37898596765304</v>
      </c>
      <c r="AO258" s="22">
        <f t="shared" si="78"/>
        <v>6.0724204467721135E-3</v>
      </c>
      <c r="AP258" s="22">
        <f t="shared" si="79"/>
        <v>6.0242977784244853E-2</v>
      </c>
      <c r="AQ258" s="19">
        <f t="shared" si="82"/>
        <v>6.0242977784244853E-2</v>
      </c>
      <c r="AX258">
        <v>0.19198905662363253</v>
      </c>
      <c r="AY258">
        <v>37.637931034482762</v>
      </c>
      <c r="AZ258">
        <v>1.5682471264367817</v>
      </c>
      <c r="BA258">
        <v>1.2702801724137933</v>
      </c>
      <c r="BB258">
        <v>6.5948275862068968</v>
      </c>
      <c r="BC258">
        <v>0.27478448275862072</v>
      </c>
      <c r="BD258">
        <v>0.99549568965517254</v>
      </c>
      <c r="BE258">
        <v>9.9549568965517254E-2</v>
      </c>
      <c r="BF258">
        <v>0</v>
      </c>
      <c r="BG258">
        <v>25.335000000000001</v>
      </c>
      <c r="BH258">
        <v>0.33873549594633312</v>
      </c>
      <c r="BI258">
        <v>3.2315413997952502</v>
      </c>
      <c r="BJ258">
        <v>2.2003565391205857</v>
      </c>
      <c r="BK258">
        <v>0.27466082688065913</v>
      </c>
      <c r="BL258">
        <v>7.6294674133516429E-4</v>
      </c>
      <c r="BP258" s="51">
        <f t="shared" si="83"/>
        <v>0.33883693998801157</v>
      </c>
      <c r="BQ258" s="51">
        <f t="shared" si="84"/>
        <v>3.9819827586206905E-2</v>
      </c>
      <c r="BR258" s="51">
        <f t="shared" si="85"/>
        <v>0.27700309876746365</v>
      </c>
      <c r="BS258" s="51">
        <f t="shared" si="86"/>
        <v>0.29474316341939522</v>
      </c>
      <c r="BT258" s="51">
        <f t="shared" si="87"/>
        <v>7.6945305213184346E-4</v>
      </c>
      <c r="BU258" s="51">
        <f t="shared" si="87"/>
        <v>8.1873100949832005E-4</v>
      </c>
    </row>
    <row r="259" spans="1:73" x14ac:dyDescent="0.25">
      <c r="A259" s="21">
        <v>43734.455555555556</v>
      </c>
      <c r="B259" s="17">
        <v>294139</v>
      </c>
      <c r="C259" s="17">
        <v>13.42</v>
      </c>
      <c r="D259" s="17">
        <v>28.77</v>
      </c>
      <c r="E259" s="17">
        <v>511.8</v>
      </c>
      <c r="F259" s="17">
        <v>65.349999999999994</v>
      </c>
      <c r="G259" s="17">
        <v>-89.5</v>
      </c>
      <c r="H259" s="17">
        <v>-14.14</v>
      </c>
      <c r="I259" s="17">
        <v>30.7</v>
      </c>
      <c r="J259" s="17">
        <v>303.8</v>
      </c>
      <c r="K259" s="17">
        <v>446.4</v>
      </c>
      <c r="L259" s="17">
        <v>-75.36</v>
      </c>
      <c r="M259" s="17">
        <v>0.127</v>
      </c>
      <c r="N259" s="50">
        <v>422.3</v>
      </c>
      <c r="O259" s="17">
        <v>51.21</v>
      </c>
      <c r="P259" s="17">
        <v>371.1</v>
      </c>
      <c r="Q259" s="17">
        <v>393.8</v>
      </c>
      <c r="R259" s="17">
        <v>469.1</v>
      </c>
      <c r="S259" s="17">
        <v>24.38</v>
      </c>
      <c r="T259" s="17">
        <v>66.81</v>
      </c>
      <c r="U259" s="17">
        <v>0.23499999999999999</v>
      </c>
      <c r="V259" s="17">
        <v>317.5</v>
      </c>
      <c r="W259" s="17">
        <v>26.65</v>
      </c>
      <c r="X259" s="17">
        <v>0.51500000000000001</v>
      </c>
      <c r="Y259" s="17">
        <v>5.1508000000000003</v>
      </c>
      <c r="Z259" s="7">
        <f t="shared" si="66"/>
        <v>25.515000000000001</v>
      </c>
      <c r="AA259" s="7">
        <f t="shared" si="80"/>
        <v>298.66499999999996</v>
      </c>
      <c r="AB259" s="2">
        <f t="shared" si="67"/>
        <v>414.55800000000005</v>
      </c>
      <c r="AC259" s="42">
        <f t="shared" si="68"/>
        <v>3.6412196100139953</v>
      </c>
      <c r="AD259" s="42">
        <f t="shared" si="69"/>
        <v>2.4326988214503502</v>
      </c>
      <c r="AE259" s="42">
        <f t="shared" si="70"/>
        <v>0.86454523364534619</v>
      </c>
      <c r="AF259" s="42">
        <f t="shared" si="71"/>
        <v>390.03906382929506</v>
      </c>
      <c r="AG259" s="42">
        <f t="shared" si="72"/>
        <v>374.43750127612327</v>
      </c>
      <c r="AH259" s="6">
        <f t="shared" si="73"/>
        <v>378.048</v>
      </c>
      <c r="AI259" s="4">
        <v>27.176513086209901</v>
      </c>
      <c r="AJ259" s="4">
        <f t="shared" si="81"/>
        <v>300.3265130862099</v>
      </c>
      <c r="AK259" s="8">
        <f t="shared" si="74"/>
        <v>0.20742235455367239</v>
      </c>
      <c r="AL259" s="8">
        <f t="shared" si="75"/>
        <v>443.14264072298641</v>
      </c>
      <c r="AM259" s="8">
        <f t="shared" si="76"/>
        <v>1.2072146401945265</v>
      </c>
      <c r="AN259" s="8">
        <f t="shared" si="77"/>
        <v>58.429039133806498</v>
      </c>
      <c r="AO259" s="22">
        <f t="shared" si="78"/>
        <v>6.6308471067551781E-3</v>
      </c>
      <c r="AP259" s="22">
        <f t="shared" si="79"/>
        <v>6.5782990233378275E-2</v>
      </c>
      <c r="AQ259" s="19">
        <f t="shared" si="82"/>
        <v>6.5782990233378275E-2</v>
      </c>
      <c r="AX259">
        <v>0.19378614748165743</v>
      </c>
      <c r="AY259">
        <v>44.120689655172413</v>
      </c>
      <c r="AZ259">
        <v>1.8383620689655171</v>
      </c>
      <c r="BA259">
        <v>1.4890732758620691</v>
      </c>
      <c r="BB259">
        <v>6.4913793103448292</v>
      </c>
      <c r="BC259">
        <v>0.27047413793103453</v>
      </c>
      <c r="BD259">
        <v>1.2185991379310346</v>
      </c>
      <c r="BE259">
        <v>0.12185991379310346</v>
      </c>
      <c r="BF259">
        <v>0</v>
      </c>
      <c r="BG259">
        <v>25.515000000000001</v>
      </c>
      <c r="BH259">
        <v>0.2698401408386043</v>
      </c>
      <c r="BI259">
        <v>3.2662624054363638</v>
      </c>
      <c r="BJ259">
        <v>2.182189913072035</v>
      </c>
      <c r="BK259">
        <v>0.33474967890083906</v>
      </c>
      <c r="BL259">
        <v>9.2986021916899742E-4</v>
      </c>
      <c r="BP259" s="51">
        <f t="shared" si="83"/>
        <v>0.26992095219383971</v>
      </c>
      <c r="BQ259" s="51">
        <f t="shared" si="84"/>
        <v>4.8743965517241382E-2</v>
      </c>
      <c r="BR259" s="51">
        <f t="shared" si="85"/>
        <v>0.337017310823572</v>
      </c>
      <c r="BS259" s="51">
        <f t="shared" si="86"/>
        <v>0.35887842985953367</v>
      </c>
      <c r="BT259" s="51">
        <f t="shared" si="87"/>
        <v>9.3615919673214435E-4</v>
      </c>
      <c r="BU259" s="51">
        <f t="shared" si="87"/>
        <v>9.9688452738759341E-4</v>
      </c>
    </row>
    <row r="260" spans="1:73" x14ac:dyDescent="0.25">
      <c r="A260" s="21">
        <v>43734.455555555556</v>
      </c>
      <c r="B260" s="17">
        <v>294140</v>
      </c>
      <c r="C260" s="17">
        <v>13.42</v>
      </c>
      <c r="D260" s="17">
        <v>28.78</v>
      </c>
      <c r="E260" s="17">
        <v>590.70000000000005</v>
      </c>
      <c r="F260" s="17">
        <v>78.510000000000005</v>
      </c>
      <c r="G260" s="17">
        <v>-88.4</v>
      </c>
      <c r="H260" s="17">
        <v>-12.27</v>
      </c>
      <c r="I260" s="17">
        <v>30.72</v>
      </c>
      <c r="J260" s="17">
        <v>303.89999999999998</v>
      </c>
      <c r="K260" s="17">
        <v>512.20000000000005</v>
      </c>
      <c r="L260" s="17">
        <v>-76.099999999999994</v>
      </c>
      <c r="M260" s="17">
        <v>0.13200000000000001</v>
      </c>
      <c r="N260" s="50">
        <v>502.3</v>
      </c>
      <c r="O260" s="17">
        <v>66.239999999999995</v>
      </c>
      <c r="P260" s="17">
        <v>436.1</v>
      </c>
      <c r="Q260" s="17">
        <v>395.1</v>
      </c>
      <c r="R260" s="17">
        <v>471.2</v>
      </c>
      <c r="S260" s="17">
        <v>24.4</v>
      </c>
      <c r="T260" s="17">
        <v>67.16</v>
      </c>
      <c r="U260" s="17">
        <v>0.245</v>
      </c>
      <c r="V260" s="17">
        <v>290.5</v>
      </c>
      <c r="W260" s="17">
        <v>26.95</v>
      </c>
      <c r="X260" s="17">
        <v>0.56699999999999995</v>
      </c>
      <c r="Y260" s="17">
        <v>5.6668830000000003</v>
      </c>
      <c r="Z260" s="7">
        <f t="shared" si="66"/>
        <v>25.674999999999997</v>
      </c>
      <c r="AA260" s="7">
        <f t="shared" si="80"/>
        <v>298.82499999999999</v>
      </c>
      <c r="AB260" s="2">
        <f t="shared" si="67"/>
        <v>478.46700000000004</v>
      </c>
      <c r="AC260" s="42">
        <f t="shared" si="68"/>
        <v>3.3789607861568505</v>
      </c>
      <c r="AD260" s="42">
        <f t="shared" si="69"/>
        <v>2.2693100639829407</v>
      </c>
      <c r="AE260" s="42">
        <f t="shared" si="70"/>
        <v>0.85592684011577591</v>
      </c>
      <c r="AF260" s="42">
        <f t="shared" si="71"/>
        <v>386.9790167192408</v>
      </c>
      <c r="AG260" s="42">
        <f t="shared" si="72"/>
        <v>371.49985605047118</v>
      </c>
      <c r="AH260" s="6">
        <f t="shared" si="73"/>
        <v>379.29599999999999</v>
      </c>
      <c r="AI260" s="4">
        <v>26.046182972078601</v>
      </c>
      <c r="AJ260" s="4">
        <f t="shared" si="81"/>
        <v>299.19618297207859</v>
      </c>
      <c r="AK260" s="8">
        <f t="shared" si="74"/>
        <v>0.20775589238764994</v>
      </c>
      <c r="AL260" s="8">
        <f t="shared" si="75"/>
        <v>436.27862748614405</v>
      </c>
      <c r="AM260" s="8">
        <f t="shared" si="76"/>
        <v>1.2326324725967592</v>
      </c>
      <c r="AN260" s="8">
        <f t="shared" si="77"/>
        <v>13.327912539118373</v>
      </c>
      <c r="AO260" s="22">
        <f t="shared" si="78"/>
        <v>9.2993262114076276E-3</v>
      </c>
      <c r="AP260" s="22">
        <f t="shared" si="79"/>
        <v>9.2256309864062275E-2</v>
      </c>
      <c r="AQ260" s="19">
        <f t="shared" si="82"/>
        <v>9.2256309864062275E-2</v>
      </c>
      <c r="AX260">
        <v>0.19539543243555541</v>
      </c>
      <c r="AY260">
        <v>50.922413793103452</v>
      </c>
      <c r="AZ260">
        <v>2.1217672413793105</v>
      </c>
      <c r="BA260">
        <v>1.7186314655172417</v>
      </c>
      <c r="BB260">
        <v>6.5603448275862037</v>
      </c>
      <c r="BC260">
        <v>0.27334770114942514</v>
      </c>
      <c r="BD260">
        <v>1.4452837643678165</v>
      </c>
      <c r="BE260">
        <v>0.14452837643678165</v>
      </c>
      <c r="BF260">
        <v>0</v>
      </c>
      <c r="BG260">
        <v>25.674999999999997</v>
      </c>
      <c r="BH260">
        <v>0.28132270002322579</v>
      </c>
      <c r="BI260">
        <v>3.2973980815813935</v>
      </c>
      <c r="BJ260">
        <v>2.2145325515900636</v>
      </c>
      <c r="BK260">
        <v>0.39613605109833505</v>
      </c>
      <c r="BL260">
        <v>1.1003779197175975E-3</v>
      </c>
      <c r="BP260" s="51">
        <f t="shared" si="83"/>
        <v>0.28140695015953504</v>
      </c>
      <c r="BQ260" s="51">
        <f t="shared" si="84"/>
        <v>5.7811350574712657E-2</v>
      </c>
      <c r="BR260" s="51">
        <f t="shared" si="85"/>
        <v>0.39891435616955523</v>
      </c>
      <c r="BS260" s="51">
        <f t="shared" si="86"/>
        <v>0.42488142143768337</v>
      </c>
      <c r="BT260" s="51">
        <f t="shared" si="87"/>
        <v>1.1080954338043201E-3</v>
      </c>
      <c r="BU260" s="51">
        <f t="shared" si="87"/>
        <v>1.1802261706602315E-3</v>
      </c>
    </row>
    <row r="261" spans="1:73" x14ac:dyDescent="0.25">
      <c r="A261" s="21">
        <v>43734.455555555556</v>
      </c>
      <c r="B261" s="17">
        <v>294141</v>
      </c>
      <c r="C261" s="17">
        <v>13.42</v>
      </c>
      <c r="D261" s="17">
        <v>28.78</v>
      </c>
      <c r="E261" s="17">
        <v>384.4</v>
      </c>
      <c r="F261" s="17">
        <v>45.72</v>
      </c>
      <c r="G261" s="17">
        <v>-88.7</v>
      </c>
      <c r="H261" s="17">
        <v>-12.94</v>
      </c>
      <c r="I261" s="17">
        <v>30.76</v>
      </c>
      <c r="J261" s="17">
        <v>303.89999999999998</v>
      </c>
      <c r="K261" s="17">
        <v>338.6</v>
      </c>
      <c r="L261" s="17">
        <v>-75.709999999999994</v>
      </c>
      <c r="M261" s="17">
        <v>0.11899999999999999</v>
      </c>
      <c r="N261" s="50">
        <v>295.7</v>
      </c>
      <c r="O261" s="17">
        <v>32.78</v>
      </c>
      <c r="P261" s="17">
        <v>262.89999999999998</v>
      </c>
      <c r="Q261" s="17">
        <v>395</v>
      </c>
      <c r="R261" s="17">
        <v>470.7</v>
      </c>
      <c r="S261" s="17">
        <v>24.41</v>
      </c>
      <c r="T261" s="17">
        <v>67.510000000000005</v>
      </c>
      <c r="U261" s="17">
        <v>0.79</v>
      </c>
      <c r="V261" s="17">
        <v>328</v>
      </c>
      <c r="W261" s="17">
        <v>26.4</v>
      </c>
      <c r="X261" s="17">
        <v>0.372</v>
      </c>
      <c r="Y261" s="17">
        <v>3.7249620000000001</v>
      </c>
      <c r="Z261" s="7">
        <f t="shared" si="66"/>
        <v>25.405000000000001</v>
      </c>
      <c r="AA261" s="7">
        <f t="shared" si="80"/>
        <v>298.55499999999995</v>
      </c>
      <c r="AB261" s="2">
        <f t="shared" si="67"/>
        <v>311.36399999999998</v>
      </c>
      <c r="AC261" s="42">
        <f t="shared" si="68"/>
        <v>3.3963792249911706</v>
      </c>
      <c r="AD261" s="42">
        <f t="shared" si="69"/>
        <v>2.2928956147915396</v>
      </c>
      <c r="AE261" s="42">
        <f t="shared" si="70"/>
        <v>0.85730413331278055</v>
      </c>
      <c r="AF261" s="42">
        <f t="shared" si="71"/>
        <v>386.20275889253378</v>
      </c>
      <c r="AG261" s="42">
        <f t="shared" si="72"/>
        <v>370.75464853683241</v>
      </c>
      <c r="AH261" s="6">
        <f t="shared" si="73"/>
        <v>379.2</v>
      </c>
      <c r="AI261" s="4">
        <v>26.099887592507599</v>
      </c>
      <c r="AJ261" s="4">
        <f t="shared" si="81"/>
        <v>299.24988759250755</v>
      </c>
      <c r="AK261" s="8">
        <f t="shared" si="74"/>
        <v>0.20719325449237611</v>
      </c>
      <c r="AL261" s="8">
        <f t="shared" si="75"/>
        <v>436.65974065733997</v>
      </c>
      <c r="AM261" s="8">
        <f t="shared" si="76"/>
        <v>2.2134214183024437</v>
      </c>
      <c r="AN261" s="8">
        <f t="shared" si="77"/>
        <v>44.804243616973181</v>
      </c>
      <c r="AO261" s="22">
        <f t="shared" si="78"/>
        <v>4.7640781115261014E-3</v>
      </c>
      <c r="AP261" s="22">
        <f t="shared" si="79"/>
        <v>4.7263237839144434E-2</v>
      </c>
      <c r="AQ261" s="19">
        <f t="shared" si="82"/>
        <v>4.7263237839144434E-2</v>
      </c>
      <c r="AX261">
        <v>0.19268625025604627</v>
      </c>
      <c r="AY261">
        <v>33.137931034482754</v>
      </c>
      <c r="AZ261">
        <v>1.3807471264367814</v>
      </c>
      <c r="BA261">
        <v>1.1184051724137931</v>
      </c>
      <c r="BB261">
        <v>6.5258620689655169</v>
      </c>
      <c r="BC261">
        <v>0.27191091954022989</v>
      </c>
      <c r="BD261">
        <v>0.84649425287356328</v>
      </c>
      <c r="BE261">
        <v>8.4649425287356334E-2</v>
      </c>
      <c r="BF261">
        <v>0</v>
      </c>
      <c r="BG261">
        <v>25.405000000000001</v>
      </c>
      <c r="BH261">
        <v>0.90712217558509545</v>
      </c>
      <c r="BI261">
        <v>3.2450055849265897</v>
      </c>
      <c r="BJ261">
        <v>2.1907032703839406</v>
      </c>
      <c r="BK261">
        <v>0.24243542634289941</v>
      </c>
      <c r="BL261">
        <v>6.7343173984138732E-4</v>
      </c>
      <c r="BP261" s="51">
        <f t="shared" si="83"/>
        <v>0.90739383928992934</v>
      </c>
      <c r="BQ261" s="51">
        <f t="shared" si="84"/>
        <v>3.3859770114942532E-2</v>
      </c>
      <c r="BR261" s="51">
        <f t="shared" si="85"/>
        <v>0.24777577715486829</v>
      </c>
      <c r="BS261" s="51">
        <f t="shared" si="86"/>
        <v>0.26237556299910131</v>
      </c>
      <c r="BT261" s="51">
        <f t="shared" si="87"/>
        <v>6.8826604765241184E-4</v>
      </c>
      <c r="BU261" s="51">
        <f t="shared" si="87"/>
        <v>7.2882100833083694E-4</v>
      </c>
    </row>
    <row r="262" spans="1:73" x14ac:dyDescent="0.25">
      <c r="A262" s="21">
        <v>43734.455555555556</v>
      </c>
      <c r="B262" s="17">
        <v>294142</v>
      </c>
      <c r="C262" s="17">
        <v>13.42</v>
      </c>
      <c r="D262" s="17">
        <v>28.78</v>
      </c>
      <c r="E262" s="17">
        <v>360.1</v>
      </c>
      <c r="F262" s="17">
        <v>42.62</v>
      </c>
      <c r="G262" s="17">
        <v>-88.4</v>
      </c>
      <c r="H262" s="17">
        <v>-13.84</v>
      </c>
      <c r="I262" s="17">
        <v>30.79</v>
      </c>
      <c r="J262" s="17">
        <v>303.89999999999998</v>
      </c>
      <c r="K262" s="17">
        <v>317.5</v>
      </c>
      <c r="L262" s="17">
        <v>-74.52</v>
      </c>
      <c r="M262" s="17">
        <v>0.11799999999999999</v>
      </c>
      <c r="N262" s="50">
        <v>271.7</v>
      </c>
      <c r="O262" s="17">
        <v>28.79</v>
      </c>
      <c r="P262" s="17">
        <v>242.9</v>
      </c>
      <c r="Q262" s="17">
        <v>395.5</v>
      </c>
      <c r="R262" s="17">
        <v>470</v>
      </c>
      <c r="S262" s="17">
        <v>24.43</v>
      </c>
      <c r="T262" s="17">
        <v>68.98</v>
      </c>
      <c r="U262" s="17">
        <v>1.21</v>
      </c>
      <c r="V262" s="17">
        <v>176.5</v>
      </c>
      <c r="W262" s="17">
        <v>26</v>
      </c>
      <c r="X262" s="17">
        <v>0.35099999999999998</v>
      </c>
      <c r="Y262" s="17">
        <v>3.5103339999999998</v>
      </c>
      <c r="Z262" s="7">
        <f t="shared" ref="Z262:Z325" si="88">AVERAGE(S262,W262)</f>
        <v>25.215</v>
      </c>
      <c r="AA262" s="7">
        <f t="shared" si="80"/>
        <v>298.36499999999995</v>
      </c>
      <c r="AB262" s="2">
        <f t="shared" ref="AB262:AB325" si="89">E262*$U$1828</f>
        <v>291.68100000000004</v>
      </c>
      <c r="AC262" s="42">
        <f t="shared" ref="AC262:AC325" si="90">0.61121*EXP((18.678 - (AI262/234.5))*(AI262/(257.15+Z262)))</f>
        <v>3.2145317356972556</v>
      </c>
      <c r="AD262" s="42">
        <f t="shared" ref="AD262:AD325" si="91">T262*AC262/100</f>
        <v>2.2173839912839672</v>
      </c>
      <c r="AE262" s="42">
        <f t="shared" ref="AE262:AE325" si="92">1.72*(AD262/AA262)^(0.143)</f>
        <v>0.85328625587599016</v>
      </c>
      <c r="AF262" s="42">
        <f t="shared" ref="AF262:AF325" si="93">AE262*$U$1835*AA262^4</f>
        <v>383.41519041049258</v>
      </c>
      <c r="AG262" s="42">
        <f t="shared" ref="AG262:AG325" si="94">$U$1832*AF262</f>
        <v>368.07858279407287</v>
      </c>
      <c r="AH262" s="6">
        <f t="shared" ref="AH262:AH325" si="95">$U$1832*($U$1833*Q262+$U$1834*R262)</f>
        <v>379.68</v>
      </c>
      <c r="AI262" s="4">
        <v>25.240477751378101</v>
      </c>
      <c r="AJ262" s="4">
        <f t="shared" si="81"/>
        <v>298.39047775137806</v>
      </c>
      <c r="AK262" s="8">
        <f t="shared" ref="AK262:AK325" si="96">(4*$U$1835*AA262^3) / $U$1839</f>
        <v>0.20679793365626672</v>
      </c>
      <c r="AL262" s="8">
        <f t="shared" ref="AL262:AL325" si="97">$U$1832*$U$1835*AA262^4   +    $U$1839*AK262*(AJ262-AA262)</f>
        <v>431.51936577214184</v>
      </c>
      <c r="AM262" s="8">
        <f t="shared" ref="AM262:AM325" si="98">1.4*0.135*SQRT(U262/$U$1845)</f>
        <v>2.7393230231208587</v>
      </c>
      <c r="AN262" s="8">
        <f t="shared" ref="AN262:AN325" si="99">AM262*$U$1839*(AJ262-AA262)</f>
        <v>2.0330348697149381</v>
      </c>
      <c r="AO262" s="22">
        <f t="shared" ref="AO262:AO325" si="100">(AB262+AH262-AL262-AN262)/$U$1825</f>
        <v>5.4181667036366232E-3</v>
      </c>
      <c r="AP262" s="22">
        <f t="shared" ref="AP262:AP325" si="101">AO262*10*$U$1842*$U$1843</f>
        <v>5.375228860050732E-2</v>
      </c>
      <c r="AQ262" s="19">
        <f t="shared" si="82"/>
        <v>5.375228860050732E-2</v>
      </c>
      <c r="AX262">
        <v>0.19079881027002518</v>
      </c>
      <c r="AY262">
        <v>31.043103448275865</v>
      </c>
      <c r="AZ262">
        <v>1.2934626436781611</v>
      </c>
      <c r="BA262">
        <v>1.0477047413793106</v>
      </c>
      <c r="BB262">
        <v>6.4224137931034484</v>
      </c>
      <c r="BC262">
        <v>0.2676005747126437</v>
      </c>
      <c r="BD262">
        <v>0.78010416666666682</v>
      </c>
      <c r="BE262">
        <v>7.8010416666666693E-2</v>
      </c>
      <c r="BF262">
        <v>0</v>
      </c>
      <c r="BG262">
        <v>25.215</v>
      </c>
      <c r="BH262">
        <v>1.3893896613391967</v>
      </c>
      <c r="BI262">
        <v>3.2085732317544</v>
      </c>
      <c r="BJ262">
        <v>2.2132738152641851</v>
      </c>
      <c r="BK262">
        <v>0.22890953382315948</v>
      </c>
      <c r="BL262">
        <v>6.35859816175443E-4</v>
      </c>
      <c r="BP262" s="51">
        <f t="shared" si="83"/>
        <v>1.3898057538491322</v>
      </c>
      <c r="BQ262" s="51">
        <f t="shared" si="84"/>
        <v>3.1204166666666675E-2</v>
      </c>
      <c r="BR262" s="51">
        <f t="shared" si="85"/>
        <v>0.23647246760485346</v>
      </c>
      <c r="BS262" s="51">
        <f t="shared" si="86"/>
        <v>0.24951897066930306</v>
      </c>
      <c r="BT262" s="51">
        <f t="shared" si="87"/>
        <v>6.5686796556903738E-4</v>
      </c>
      <c r="BU262" s="51">
        <f t="shared" si="87"/>
        <v>6.9310825185917512E-4</v>
      </c>
    </row>
    <row r="263" spans="1:73" x14ac:dyDescent="0.25">
      <c r="A263" s="21">
        <v>43734.456250000003</v>
      </c>
      <c r="B263" s="17">
        <v>294143</v>
      </c>
      <c r="C263" s="17">
        <v>13.42</v>
      </c>
      <c r="D263" s="17">
        <v>28.78</v>
      </c>
      <c r="E263" s="17">
        <v>469.7</v>
      </c>
      <c r="F263" s="17">
        <v>60.23</v>
      </c>
      <c r="G263" s="17">
        <v>-89.8</v>
      </c>
      <c r="H263" s="17">
        <v>-15.3</v>
      </c>
      <c r="I263" s="17">
        <v>30.8</v>
      </c>
      <c r="J263" s="17">
        <v>304</v>
      </c>
      <c r="K263" s="17">
        <v>409.5</v>
      </c>
      <c r="L263" s="17">
        <v>-74.540000000000006</v>
      </c>
      <c r="M263" s="17">
        <v>0.127</v>
      </c>
      <c r="N263" s="50">
        <v>379.8</v>
      </c>
      <c r="O263" s="17">
        <v>44.93</v>
      </c>
      <c r="P263" s="17">
        <v>334.9</v>
      </c>
      <c r="Q263" s="17">
        <v>394.1</v>
      </c>
      <c r="R263" s="17">
        <v>468.7</v>
      </c>
      <c r="S263" s="17">
        <v>24.45</v>
      </c>
      <c r="T263" s="17">
        <v>67.42</v>
      </c>
      <c r="U263" s="17">
        <v>0.91</v>
      </c>
      <c r="V263" s="17">
        <v>168</v>
      </c>
      <c r="W263" s="17">
        <v>25.9</v>
      </c>
      <c r="X263" s="17">
        <v>0.47299999999999998</v>
      </c>
      <c r="Y263" s="17">
        <v>4.7309739999999998</v>
      </c>
      <c r="Z263" s="7">
        <f t="shared" si="88"/>
        <v>25.174999999999997</v>
      </c>
      <c r="AA263" s="7">
        <f t="shared" ref="AA263:AA326" si="102">CONVERT(Z263,"C","K")</f>
        <v>298.32499999999999</v>
      </c>
      <c r="AB263" s="2">
        <f t="shared" si="89"/>
        <v>380.45699999999999</v>
      </c>
      <c r="AC263" s="42">
        <f t="shared" si="90"/>
        <v>3.376513869128114</v>
      </c>
      <c r="AD263" s="42">
        <f t="shared" si="91"/>
        <v>2.2764456505661745</v>
      </c>
      <c r="AE263" s="42">
        <f t="shared" si="92"/>
        <v>0.85651627380639173</v>
      </c>
      <c r="AF263" s="42">
        <f t="shared" si="93"/>
        <v>384.66021946482914</v>
      </c>
      <c r="AG263" s="42">
        <f t="shared" si="94"/>
        <v>369.27381068623595</v>
      </c>
      <c r="AH263" s="6">
        <f t="shared" si="95"/>
        <v>378.33600000000001</v>
      </c>
      <c r="AI263" s="4">
        <v>25.9887783976429</v>
      </c>
      <c r="AJ263" s="4">
        <f t="shared" ref="AJ263:AJ326" si="103">CONVERT(AI263,"C","K")</f>
        <v>299.13877839764285</v>
      </c>
      <c r="AK263" s="8">
        <f t="shared" si="96"/>
        <v>0.20671477234281216</v>
      </c>
      <c r="AL263" s="8">
        <f t="shared" si="97"/>
        <v>436.03486026303318</v>
      </c>
      <c r="AM263" s="8">
        <f t="shared" si="98"/>
        <v>2.3755887428172415</v>
      </c>
      <c r="AN263" s="8">
        <f t="shared" si="99"/>
        <v>56.314197581135424</v>
      </c>
      <c r="AO263" s="22">
        <f t="shared" si="100"/>
        <v>6.0705865964092746E-3</v>
      </c>
      <c r="AP263" s="22">
        <f t="shared" si="101"/>
        <v>6.0224784609441417E-2</v>
      </c>
      <c r="AQ263" s="19">
        <f t="shared" ref="AQ263:AQ326" si="104">MAX(AP263,0)</f>
        <v>6.0224784609441417E-2</v>
      </c>
      <c r="AX263">
        <v>0.19040344524348349</v>
      </c>
      <c r="AY263">
        <v>40.491379310344826</v>
      </c>
      <c r="AZ263">
        <v>1.687140804597701</v>
      </c>
      <c r="BA263">
        <v>1.3665840517241379</v>
      </c>
      <c r="BB263">
        <v>6.4310344827586183</v>
      </c>
      <c r="BC263">
        <v>0.26795977011494243</v>
      </c>
      <c r="BD263">
        <v>1.0986242816091956</v>
      </c>
      <c r="BE263">
        <v>0.10986242816091957</v>
      </c>
      <c r="BF263">
        <v>0</v>
      </c>
      <c r="BG263">
        <v>25.174999999999997</v>
      </c>
      <c r="BH263">
        <v>1.044912885800553</v>
      </c>
      <c r="BI263">
        <v>3.2009488708131091</v>
      </c>
      <c r="BJ263">
        <v>2.1580797287021984</v>
      </c>
      <c r="BK263">
        <v>0.3060107444303341</v>
      </c>
      <c r="BL263">
        <v>8.5002984563981694E-4</v>
      </c>
      <c r="BP263" s="51">
        <f t="shared" ref="BP263:BP326" si="105">U263*(LN((2-0.08)/0.015)/LN(($AW$13-0.08)/0.015))</f>
        <v>1.0452258148782729</v>
      </c>
      <c r="BQ263" s="51">
        <f t="shared" ref="BQ263:BQ326" si="106">0.04*BD263</f>
        <v>4.3944971264367826E-2</v>
      </c>
      <c r="BR263" s="51">
        <f t="shared" ref="BR263:BR326" si="107">(0.408*AX263*(BD263-BE263) + $BF$6*($BN$7/(BG263+273))*BP263*(BI263-BJ263))  /  (AX263 + $BF$6*(1 + $BN$8*BP263))</f>
        <v>0.31377523665975254</v>
      </c>
      <c r="BS263" s="51">
        <f t="shared" ref="BS263:BS326" si="108">(0.408*AX263*(BD263-BQ263) + $BF$6*($BN$7/(BG263+273))*BP263*(BI263-BJ263))  /  (AX263 + $BF$6*(1 + $BN$8*BP263))</f>
        <v>0.33250513046952562</v>
      </c>
      <c r="BT263" s="51">
        <f t="shared" ref="BT263:BU326" si="109">BR263/60/6</f>
        <v>8.7159787961042367E-4</v>
      </c>
      <c r="BU263" s="51">
        <f t="shared" si="109"/>
        <v>9.23625362415349E-4</v>
      </c>
    </row>
    <row r="264" spans="1:73" x14ac:dyDescent="0.25">
      <c r="A264" s="21">
        <v>43734.456250000003</v>
      </c>
      <c r="B264" s="17">
        <v>294144</v>
      </c>
      <c r="C264" s="17">
        <v>13.42</v>
      </c>
      <c r="D264" s="17">
        <v>28.79</v>
      </c>
      <c r="E264" s="17">
        <v>621</v>
      </c>
      <c r="F264" s="17">
        <v>84.4</v>
      </c>
      <c r="G264" s="17">
        <v>-88.6</v>
      </c>
      <c r="H264" s="17">
        <v>-12.93</v>
      </c>
      <c r="I264" s="17">
        <v>30.82</v>
      </c>
      <c r="J264" s="17">
        <v>304</v>
      </c>
      <c r="K264" s="17">
        <v>536.6</v>
      </c>
      <c r="L264" s="17">
        <v>-75.63</v>
      </c>
      <c r="M264" s="17">
        <v>0.13600000000000001</v>
      </c>
      <c r="N264" s="50">
        <v>532.5</v>
      </c>
      <c r="O264" s="17">
        <v>71.47</v>
      </c>
      <c r="P264" s="17">
        <v>461</v>
      </c>
      <c r="Q264" s="17">
        <v>395.5</v>
      </c>
      <c r="R264" s="17">
        <v>471.2</v>
      </c>
      <c r="S264" s="17">
        <v>24.48</v>
      </c>
      <c r="T264" s="17">
        <v>66.83</v>
      </c>
      <c r="U264" s="17">
        <v>1.41</v>
      </c>
      <c r="V264" s="17">
        <v>344</v>
      </c>
      <c r="W264" s="17">
        <v>25.4</v>
      </c>
      <c r="X264" s="17">
        <v>0.60799999999999998</v>
      </c>
      <c r="Y264" s="17">
        <v>6.0828389999999999</v>
      </c>
      <c r="Z264" s="7">
        <f t="shared" si="88"/>
        <v>24.939999999999998</v>
      </c>
      <c r="AA264" s="7">
        <f t="shared" si="102"/>
        <v>298.08999999999997</v>
      </c>
      <c r="AB264" s="2">
        <f t="shared" si="89"/>
        <v>503.01000000000005</v>
      </c>
      <c r="AC264" s="42">
        <f t="shared" si="90"/>
        <v>3.3574665542832429</v>
      </c>
      <c r="AD264" s="42">
        <f t="shared" si="91"/>
        <v>2.2437948982274913</v>
      </c>
      <c r="AE264" s="42">
        <f t="shared" si="92"/>
        <v>0.85484496692823719</v>
      </c>
      <c r="AF264" s="42">
        <f t="shared" si="93"/>
        <v>382.70139569571444</v>
      </c>
      <c r="AG264" s="42">
        <f t="shared" si="94"/>
        <v>367.39333986788586</v>
      </c>
      <c r="AH264" s="6">
        <f t="shared" si="95"/>
        <v>379.68</v>
      </c>
      <c r="AI264" s="4">
        <v>25.8805548856147</v>
      </c>
      <c r="AJ264" s="4">
        <f t="shared" si="103"/>
        <v>299.03055488561466</v>
      </c>
      <c r="AK264" s="8">
        <f t="shared" si="96"/>
        <v>0.20622664984067479</v>
      </c>
      <c r="AL264" s="8">
        <f t="shared" si="97"/>
        <v>435.42801504029126</v>
      </c>
      <c r="AM264" s="8">
        <f t="shared" si="98"/>
        <v>2.9570598784941775</v>
      </c>
      <c r="AN264" s="8">
        <f t="shared" si="99"/>
        <v>81.018602382463826</v>
      </c>
      <c r="AO264" s="22">
        <f t="shared" si="100"/>
        <v>8.3443900105512597E-3</v>
      </c>
      <c r="AP264" s="22">
        <f t="shared" si="101"/>
        <v>8.2782624562159096E-2</v>
      </c>
      <c r="AQ264" s="19">
        <f t="shared" si="104"/>
        <v>8.2782624562159096E-2</v>
      </c>
      <c r="AX264">
        <v>0.18809458486950942</v>
      </c>
      <c r="AY264">
        <v>53.53448275862069</v>
      </c>
      <c r="AZ264">
        <v>2.2306034482758621</v>
      </c>
      <c r="BA264">
        <v>1.8067887931034483</v>
      </c>
      <c r="BB264">
        <v>6.5258620689655169</v>
      </c>
      <c r="BC264">
        <v>0.27191091954022989</v>
      </c>
      <c r="BD264">
        <v>1.5348778735632185</v>
      </c>
      <c r="BE264">
        <v>0.15348778735632185</v>
      </c>
      <c r="BF264">
        <v>0</v>
      </c>
      <c r="BG264">
        <v>24.939999999999998</v>
      </c>
      <c r="BH264">
        <v>1.619040845031626</v>
      </c>
      <c r="BI264">
        <v>3.1564739612064137</v>
      </c>
      <c r="BJ264">
        <v>2.1094715482742461</v>
      </c>
      <c r="BK264">
        <v>0.41233950076027159</v>
      </c>
      <c r="BL264">
        <v>1.1453875021118656E-3</v>
      </c>
      <c r="BP264" s="51">
        <f t="shared" si="105"/>
        <v>1.6195257131630383</v>
      </c>
      <c r="BQ264" s="51">
        <f t="shared" si="106"/>
        <v>6.1395114942528743E-2</v>
      </c>
      <c r="BR264" s="51">
        <f t="shared" si="107"/>
        <v>0.42814989886793592</v>
      </c>
      <c r="BS264" s="51">
        <f t="shared" si="108"/>
        <v>0.4533693153025285</v>
      </c>
      <c r="BT264" s="51">
        <f t="shared" si="109"/>
        <v>1.1893052746331553E-3</v>
      </c>
      <c r="BU264" s="51">
        <f t="shared" si="109"/>
        <v>1.2593592091736901E-3</v>
      </c>
    </row>
    <row r="265" spans="1:73" x14ac:dyDescent="0.25">
      <c r="A265" s="21">
        <v>43734.456250000003</v>
      </c>
      <c r="B265" s="17">
        <v>294145</v>
      </c>
      <c r="C265" s="17">
        <v>13.42</v>
      </c>
      <c r="D265" s="17">
        <v>28.79</v>
      </c>
      <c r="E265" s="17">
        <v>495.6</v>
      </c>
      <c r="F265" s="17">
        <v>64.2</v>
      </c>
      <c r="G265" s="17">
        <v>-88.4</v>
      </c>
      <c r="H265" s="17">
        <v>-12.11</v>
      </c>
      <c r="I265" s="17">
        <v>30.83</v>
      </c>
      <c r="J265" s="17">
        <v>304</v>
      </c>
      <c r="K265" s="17">
        <v>431.4</v>
      </c>
      <c r="L265" s="17">
        <v>-76.260000000000005</v>
      </c>
      <c r="M265" s="17">
        <v>0.129</v>
      </c>
      <c r="N265" s="50">
        <v>407.2</v>
      </c>
      <c r="O265" s="17">
        <v>52.09</v>
      </c>
      <c r="P265" s="17">
        <v>355.1</v>
      </c>
      <c r="Q265" s="17">
        <v>395.7</v>
      </c>
      <c r="R265" s="17">
        <v>472</v>
      </c>
      <c r="S265" s="17">
        <v>24.49</v>
      </c>
      <c r="T265" s="17">
        <v>66.81</v>
      </c>
      <c r="U265" s="17">
        <v>1.66</v>
      </c>
      <c r="V265" s="17">
        <v>300</v>
      </c>
      <c r="W265" s="17">
        <v>25.6</v>
      </c>
      <c r="X265" s="17">
        <v>0.47799999999999998</v>
      </c>
      <c r="Y265" s="17">
        <v>4.7763350000000004</v>
      </c>
      <c r="Z265" s="7">
        <f t="shared" si="88"/>
        <v>25.045000000000002</v>
      </c>
      <c r="AA265" s="7">
        <f t="shared" si="102"/>
        <v>298.19499999999999</v>
      </c>
      <c r="AB265" s="2">
        <f t="shared" si="89"/>
        <v>401.43600000000004</v>
      </c>
      <c r="AC265" s="42">
        <f t="shared" si="90"/>
        <v>3.1459346606198095</v>
      </c>
      <c r="AD265" s="42">
        <f t="shared" si="91"/>
        <v>2.1017989467600948</v>
      </c>
      <c r="AE265" s="42">
        <f t="shared" si="92"/>
        <v>0.84684793558705296</v>
      </c>
      <c r="AF265" s="42">
        <f t="shared" si="93"/>
        <v>379.65569646472818</v>
      </c>
      <c r="AG265" s="42">
        <f t="shared" si="94"/>
        <v>364.46946860613906</v>
      </c>
      <c r="AH265" s="6">
        <f t="shared" si="95"/>
        <v>379.87199999999996</v>
      </c>
      <c r="AI265" s="4">
        <v>24.895521990884099</v>
      </c>
      <c r="AJ265" s="4">
        <f t="shared" si="103"/>
        <v>298.04552199088408</v>
      </c>
      <c r="AK265" s="8">
        <f t="shared" si="96"/>
        <v>0.2064446520532878</v>
      </c>
      <c r="AL265" s="8">
        <f t="shared" si="97"/>
        <v>429.48468562515296</v>
      </c>
      <c r="AM265" s="8">
        <f t="shared" si="98"/>
        <v>3.2085189340254794</v>
      </c>
      <c r="AN265" s="8">
        <f t="shared" si="99"/>
        <v>-13.970836044517032</v>
      </c>
      <c r="AO265" s="22">
        <f t="shared" si="100"/>
        <v>8.3341548267664746E-3</v>
      </c>
      <c r="AP265" s="22">
        <f t="shared" si="101"/>
        <v>8.2681083841326386E-2</v>
      </c>
      <c r="AQ265" s="19">
        <f t="shared" si="104"/>
        <v>8.2681083841326386E-2</v>
      </c>
      <c r="AX265">
        <v>0.18912327122968126</v>
      </c>
      <c r="AY265">
        <v>42.724137931034484</v>
      </c>
      <c r="AZ265">
        <v>1.7801724137931034</v>
      </c>
      <c r="BA265">
        <v>1.441939655172414</v>
      </c>
      <c r="BB265">
        <v>6.5775862068965525</v>
      </c>
      <c r="BC265">
        <v>0.27406609195402304</v>
      </c>
      <c r="BD265">
        <v>1.167873563218391</v>
      </c>
      <c r="BE265">
        <v>0.11678735632183911</v>
      </c>
      <c r="BF265">
        <v>0</v>
      </c>
      <c r="BG265">
        <v>25.045000000000002</v>
      </c>
      <c r="BH265">
        <v>1.9061048246471626</v>
      </c>
      <c r="BI265">
        <v>3.1762786836653256</v>
      </c>
      <c r="BJ265">
        <v>2.1220717885568039</v>
      </c>
      <c r="BK265">
        <v>0.32718122881212652</v>
      </c>
      <c r="BL265">
        <v>9.088367467003514E-4</v>
      </c>
      <c r="BP265" s="51">
        <f t="shared" si="105"/>
        <v>1.9066756623054208</v>
      </c>
      <c r="BQ265" s="51">
        <f t="shared" si="106"/>
        <v>4.6714942528735641E-2</v>
      </c>
      <c r="BR265" s="51">
        <f t="shared" si="107"/>
        <v>0.34166494981120848</v>
      </c>
      <c r="BS265" s="51">
        <f t="shared" si="108"/>
        <v>0.36058100460757769</v>
      </c>
      <c r="BT265" s="51">
        <f t="shared" si="109"/>
        <v>9.4906930503113466E-4</v>
      </c>
      <c r="BU265" s="51">
        <f t="shared" si="109"/>
        <v>1.0016139016877158E-3</v>
      </c>
    </row>
    <row r="266" spans="1:73" x14ac:dyDescent="0.25">
      <c r="A266" s="21">
        <v>43734.456250000003</v>
      </c>
      <c r="B266" s="17">
        <v>294146</v>
      </c>
      <c r="C266" s="17">
        <v>13.42</v>
      </c>
      <c r="D266" s="17">
        <v>28.79</v>
      </c>
      <c r="E266" s="17">
        <v>369.4</v>
      </c>
      <c r="F266" s="17">
        <v>44.76</v>
      </c>
      <c r="G266" s="17">
        <v>-89.5</v>
      </c>
      <c r="H266" s="17">
        <v>-14.66</v>
      </c>
      <c r="I266" s="17">
        <v>30.8</v>
      </c>
      <c r="J266" s="17">
        <v>304</v>
      </c>
      <c r="K266" s="17">
        <v>324.60000000000002</v>
      </c>
      <c r="L266" s="17">
        <v>-74.849999999999994</v>
      </c>
      <c r="M266" s="17">
        <v>0.121</v>
      </c>
      <c r="N266" s="50">
        <v>279.89999999999998</v>
      </c>
      <c r="O266" s="17">
        <v>30.1</v>
      </c>
      <c r="P266" s="17">
        <v>249.8</v>
      </c>
      <c r="Q266" s="17">
        <v>394.4</v>
      </c>
      <c r="R266" s="17">
        <v>469.3</v>
      </c>
      <c r="S266" s="17">
        <v>24.51</v>
      </c>
      <c r="T266" s="17">
        <v>64.98</v>
      </c>
      <c r="U266" s="17">
        <v>1.54</v>
      </c>
      <c r="V266" s="17">
        <v>302</v>
      </c>
      <c r="W266" s="17">
        <v>24.85</v>
      </c>
      <c r="X266" s="17">
        <v>0.35899999999999999</v>
      </c>
      <c r="Y266" s="17">
        <v>3.586166</v>
      </c>
      <c r="Z266" s="7">
        <f t="shared" si="88"/>
        <v>24.68</v>
      </c>
      <c r="AA266" s="7">
        <f t="shared" si="102"/>
        <v>297.83</v>
      </c>
      <c r="AB266" s="2">
        <f t="shared" si="89"/>
        <v>299.214</v>
      </c>
      <c r="AC266" s="42">
        <f t="shared" si="90"/>
        <v>3.1238350576309468</v>
      </c>
      <c r="AD266" s="42">
        <f t="shared" si="91"/>
        <v>2.0298680204485895</v>
      </c>
      <c r="AE266" s="42">
        <f t="shared" si="92"/>
        <v>0.84278899376854455</v>
      </c>
      <c r="AF266" s="42">
        <f t="shared" si="93"/>
        <v>375.98946832798254</v>
      </c>
      <c r="AG266" s="42">
        <f t="shared" si="94"/>
        <v>360.94988959486324</v>
      </c>
      <c r="AH266" s="6">
        <f t="shared" si="95"/>
        <v>378.62399999999997</v>
      </c>
      <c r="AI266" s="4">
        <v>24.755547036484302</v>
      </c>
      <c r="AJ266" s="4">
        <f t="shared" si="103"/>
        <v>297.90554703648428</v>
      </c>
      <c r="AK266" s="8">
        <f t="shared" si="96"/>
        <v>0.20568749547389667</v>
      </c>
      <c r="AL266" s="8">
        <f t="shared" si="97"/>
        <v>428.73291368081414</v>
      </c>
      <c r="AM266" s="8">
        <f t="shared" si="98"/>
        <v>3.090373157079902</v>
      </c>
      <c r="AN266" s="8">
        <f t="shared" si="99"/>
        <v>6.8009383851662726</v>
      </c>
      <c r="AO266" s="22">
        <f t="shared" si="100"/>
        <v>5.5205920645114452E-3</v>
      </c>
      <c r="AP266" s="22">
        <f t="shared" si="101"/>
        <v>5.4768425212557162E-2</v>
      </c>
      <c r="AQ266" s="19">
        <f t="shared" si="104"/>
        <v>5.4768425212557162E-2</v>
      </c>
      <c r="AX266">
        <v>0.18556763023150324</v>
      </c>
      <c r="AY266">
        <v>31.844827586206897</v>
      </c>
      <c r="AZ266">
        <v>1.326867816091954</v>
      </c>
      <c r="BA266">
        <v>1.0747629310344828</v>
      </c>
      <c r="BB266">
        <v>6.4568965517241415</v>
      </c>
      <c r="BC266">
        <v>0.26903735632183923</v>
      </c>
      <c r="BD266">
        <v>0.80572557471264361</v>
      </c>
      <c r="BE266">
        <v>8.0572557471264364E-2</v>
      </c>
      <c r="BF266">
        <v>0</v>
      </c>
      <c r="BG266">
        <v>24.68</v>
      </c>
      <c r="BH266">
        <v>1.7683141144317052</v>
      </c>
      <c r="BI266">
        <v>3.1078964702473244</v>
      </c>
      <c r="BJ266">
        <v>2.0195111263667114</v>
      </c>
      <c r="BK266">
        <v>0.24253606450066628</v>
      </c>
      <c r="BL266">
        <v>6.7371129027962858E-4</v>
      </c>
      <c r="BP266" s="51">
        <f t="shared" si="105"/>
        <v>1.7688436867170774</v>
      </c>
      <c r="BQ266" s="51">
        <f t="shared" si="106"/>
        <v>3.2229022988505746E-2</v>
      </c>
      <c r="BR266" s="51">
        <f t="shared" si="107"/>
        <v>0.2527058571191203</v>
      </c>
      <c r="BS266" s="51">
        <f t="shared" si="108"/>
        <v>0.26577374625307121</v>
      </c>
      <c r="BT266" s="51">
        <f t="shared" si="109"/>
        <v>7.0196071421977865E-4</v>
      </c>
      <c r="BU266" s="51">
        <f t="shared" si="109"/>
        <v>7.3826040625853118E-4</v>
      </c>
    </row>
    <row r="267" spans="1:73" x14ac:dyDescent="0.25">
      <c r="A267" s="21">
        <v>43734.456250000003</v>
      </c>
      <c r="B267" s="17">
        <v>294147</v>
      </c>
      <c r="C267" s="17">
        <v>13.42</v>
      </c>
      <c r="D267" s="17">
        <v>28.8</v>
      </c>
      <c r="E267" s="17">
        <v>426.7</v>
      </c>
      <c r="F267" s="17">
        <v>53.25</v>
      </c>
      <c r="G267" s="17">
        <v>-91.4</v>
      </c>
      <c r="H267" s="17">
        <v>-15.69</v>
      </c>
      <c r="I267" s="17">
        <v>30.78</v>
      </c>
      <c r="J267" s="17">
        <v>303.89999999999998</v>
      </c>
      <c r="K267" s="17">
        <v>373.5</v>
      </c>
      <c r="L267" s="17">
        <v>-75.73</v>
      </c>
      <c r="M267" s="17">
        <v>0.124</v>
      </c>
      <c r="N267" s="50">
        <v>335.3</v>
      </c>
      <c r="O267" s="17">
        <v>37.56</v>
      </c>
      <c r="P267" s="17">
        <v>297.7</v>
      </c>
      <c r="Q267" s="17">
        <v>392.4</v>
      </c>
      <c r="R267" s="17">
        <v>468.1</v>
      </c>
      <c r="S267" s="17">
        <v>24.52</v>
      </c>
      <c r="T267" s="17">
        <v>64.989999999999995</v>
      </c>
      <c r="U267" s="17">
        <v>1.125</v>
      </c>
      <c r="V267" s="17">
        <v>278</v>
      </c>
      <c r="W267" s="17">
        <v>24.8</v>
      </c>
      <c r="X267" s="17">
        <v>0.432</v>
      </c>
      <c r="Y267" s="17">
        <v>4.3214189999999997</v>
      </c>
      <c r="Z267" s="7">
        <f t="shared" si="88"/>
        <v>24.66</v>
      </c>
      <c r="AA267" s="7">
        <f t="shared" si="102"/>
        <v>297.81</v>
      </c>
      <c r="AB267" s="2">
        <f t="shared" si="89"/>
        <v>345.62700000000001</v>
      </c>
      <c r="AC267" s="42">
        <f t="shared" si="90"/>
        <v>3.3102801150825547</v>
      </c>
      <c r="AD267" s="42">
        <f t="shared" si="91"/>
        <v>2.1513510467921519</v>
      </c>
      <c r="AE267" s="42">
        <f t="shared" si="92"/>
        <v>0.8498315372212295</v>
      </c>
      <c r="AF267" s="42">
        <f t="shared" si="93"/>
        <v>379.02949687549841</v>
      </c>
      <c r="AG267" s="42">
        <f t="shared" si="94"/>
        <v>363.86831700047844</v>
      </c>
      <c r="AH267" s="6">
        <f t="shared" si="95"/>
        <v>376.70399999999995</v>
      </c>
      <c r="AI267" s="4">
        <v>25.638621259541701</v>
      </c>
      <c r="AJ267" s="4">
        <f t="shared" si="103"/>
        <v>298.78862125954169</v>
      </c>
      <c r="AK267" s="8">
        <f t="shared" si="96"/>
        <v>0.20564606102806385</v>
      </c>
      <c r="AL267" s="8">
        <f t="shared" si="97"/>
        <v>434.02763271272107</v>
      </c>
      <c r="AM267" s="8">
        <f t="shared" si="98"/>
        <v>2.6413552984216269</v>
      </c>
      <c r="AN267" s="8">
        <f t="shared" si="99"/>
        <v>75.297742260490622</v>
      </c>
      <c r="AO267" s="22">
        <f t="shared" si="100"/>
        <v>4.8530624557834422E-3</v>
      </c>
      <c r="AP267" s="22">
        <f t="shared" si="101"/>
        <v>4.8146029457615147E-2</v>
      </c>
      <c r="AQ267" s="19">
        <f t="shared" si="104"/>
        <v>4.8146029457615147E-2</v>
      </c>
      <c r="AX267">
        <v>0.18537443982794508</v>
      </c>
      <c r="AY267">
        <v>36.78448275862069</v>
      </c>
      <c r="AZ267">
        <v>1.5326867816091954</v>
      </c>
      <c r="BA267">
        <v>1.2414762931034484</v>
      </c>
      <c r="BB267">
        <v>6.5258620689655213</v>
      </c>
      <c r="BC267">
        <v>0.27191091954023006</v>
      </c>
      <c r="BD267">
        <v>0.96956537356321837</v>
      </c>
      <c r="BE267">
        <v>9.6956537356321842E-2</v>
      </c>
      <c r="BF267">
        <v>0</v>
      </c>
      <c r="BG267">
        <v>24.66</v>
      </c>
      <c r="BH267">
        <v>1.2917879082699144</v>
      </c>
      <c r="BI267">
        <v>3.1041868950438691</v>
      </c>
      <c r="BJ267">
        <v>2.0174110630890105</v>
      </c>
      <c r="BK267">
        <v>0.27620211526037647</v>
      </c>
      <c r="BL267">
        <v>7.6722809794549016E-4</v>
      </c>
      <c r="BP267" s="51">
        <f t="shared" si="105"/>
        <v>1.2921747711407221</v>
      </c>
      <c r="BQ267" s="51">
        <f t="shared" si="106"/>
        <v>3.8782614942528736E-2</v>
      </c>
      <c r="BR267" s="51">
        <f t="shared" si="107"/>
        <v>0.28490264592199643</v>
      </c>
      <c r="BS267" s="51">
        <f t="shared" si="108"/>
        <v>0.30106049089630055</v>
      </c>
      <c r="BT267" s="51">
        <f t="shared" si="109"/>
        <v>7.9139623867221229E-4</v>
      </c>
      <c r="BU267" s="51">
        <f t="shared" si="109"/>
        <v>8.3627914137861259E-4</v>
      </c>
    </row>
    <row r="268" spans="1:73" x14ac:dyDescent="0.25">
      <c r="A268" s="21">
        <v>43734.456250000003</v>
      </c>
      <c r="B268" s="17">
        <v>294148</v>
      </c>
      <c r="C268" s="17">
        <v>13.42</v>
      </c>
      <c r="D268" s="17">
        <v>28.8</v>
      </c>
      <c r="E268" s="17">
        <v>707.7</v>
      </c>
      <c r="F268" s="17">
        <v>98.1</v>
      </c>
      <c r="G268" s="17">
        <v>-91.3</v>
      </c>
      <c r="H268" s="17">
        <v>-13.01</v>
      </c>
      <c r="I268" s="17">
        <v>30.77</v>
      </c>
      <c r="J268" s="17">
        <v>303.89999999999998</v>
      </c>
      <c r="K268" s="17">
        <v>609.6</v>
      </c>
      <c r="L268" s="17">
        <v>-78.28</v>
      </c>
      <c r="M268" s="17">
        <v>0.13900000000000001</v>
      </c>
      <c r="N268" s="50">
        <v>616.4</v>
      </c>
      <c r="O268" s="17">
        <v>85.1</v>
      </c>
      <c r="P268" s="17">
        <v>531.29999999999995</v>
      </c>
      <c r="Q268" s="17">
        <v>392.5</v>
      </c>
      <c r="R268" s="17">
        <v>470.7</v>
      </c>
      <c r="S268" s="17">
        <v>24.52</v>
      </c>
      <c r="T268" s="17">
        <v>65.05</v>
      </c>
      <c r="U268" s="17">
        <v>0.87</v>
      </c>
      <c r="V268" s="17">
        <v>304</v>
      </c>
      <c r="W268" s="17">
        <v>25.1</v>
      </c>
      <c r="X268" s="17">
        <v>0.7</v>
      </c>
      <c r="Y268" s="17">
        <v>6.9964680000000001</v>
      </c>
      <c r="Z268" s="7">
        <f t="shared" si="88"/>
        <v>24.810000000000002</v>
      </c>
      <c r="AA268" s="7">
        <f t="shared" si="102"/>
        <v>297.95999999999998</v>
      </c>
      <c r="AB268" s="2">
        <f t="shared" si="89"/>
        <v>573.23700000000008</v>
      </c>
      <c r="AC268" s="42">
        <f t="shared" si="90"/>
        <v>3.2574267928720633</v>
      </c>
      <c r="AD268" s="42">
        <f t="shared" si="91"/>
        <v>2.1189561287632772</v>
      </c>
      <c r="AE268" s="42">
        <f t="shared" si="92"/>
        <v>0.84792862907909639</v>
      </c>
      <c r="AF268" s="42">
        <f t="shared" si="93"/>
        <v>378.9432889335701</v>
      </c>
      <c r="AG268" s="42">
        <f t="shared" si="94"/>
        <v>363.7855573762273</v>
      </c>
      <c r="AH268" s="6">
        <f t="shared" si="95"/>
        <v>376.8</v>
      </c>
      <c r="AI268" s="4">
        <v>25.406511765102799</v>
      </c>
      <c r="AJ268" s="4">
        <f t="shared" si="103"/>
        <v>298.55651176510275</v>
      </c>
      <c r="AK268" s="8">
        <f t="shared" si="96"/>
        <v>0.20595695504072103</v>
      </c>
      <c r="AL268" s="8">
        <f t="shared" si="97"/>
        <v>432.60729914937377</v>
      </c>
      <c r="AM268" s="8">
        <f t="shared" si="98"/>
        <v>2.3227912895910388</v>
      </c>
      <c r="AN268" s="8">
        <f t="shared" si="99"/>
        <v>40.361722034635278</v>
      </c>
      <c r="AO268" s="22">
        <f t="shared" si="100"/>
        <v>1.0869387588037661E-2</v>
      </c>
      <c r="AP268" s="22">
        <f t="shared" si="101"/>
        <v>0.10783249953362019</v>
      </c>
      <c r="AQ268" s="19">
        <f t="shared" si="104"/>
        <v>0.10783249953362019</v>
      </c>
      <c r="AX268">
        <v>0.18682750786824284</v>
      </c>
      <c r="AY268">
        <v>61.008620689655181</v>
      </c>
      <c r="AZ268">
        <v>2.5420258620689657</v>
      </c>
      <c r="BA268">
        <v>2.0590409482758623</v>
      </c>
      <c r="BB268">
        <v>6.7413793103448265</v>
      </c>
      <c r="BC268">
        <v>0.2808908045977011</v>
      </c>
      <c r="BD268">
        <v>1.778150143678161</v>
      </c>
      <c r="BE268">
        <v>0.1778150143678161</v>
      </c>
      <c r="BF268">
        <v>0</v>
      </c>
      <c r="BG268">
        <v>24.810000000000002</v>
      </c>
      <c r="BH268">
        <v>0.99898264906206713</v>
      </c>
      <c r="BI268">
        <v>3.132103086450472</v>
      </c>
      <c r="BJ268">
        <v>2.037433057736032</v>
      </c>
      <c r="BK268">
        <v>0.47512988777385406</v>
      </c>
      <c r="BL268">
        <v>1.3198052438162611E-3</v>
      </c>
      <c r="BP268" s="51">
        <f t="shared" si="105"/>
        <v>0.99928182301549173</v>
      </c>
      <c r="BQ268" s="51">
        <f t="shared" si="106"/>
        <v>7.112600574712645E-2</v>
      </c>
      <c r="BR268" s="51">
        <f t="shared" si="107"/>
        <v>0.48683527952008504</v>
      </c>
      <c r="BS268" s="51">
        <f t="shared" si="108"/>
        <v>0.51705688893021473</v>
      </c>
      <c r="BT268" s="51">
        <f t="shared" si="109"/>
        <v>1.3523202208891251E-3</v>
      </c>
      <c r="BU268" s="51">
        <f t="shared" si="109"/>
        <v>1.4362691359172631E-3</v>
      </c>
    </row>
    <row r="269" spans="1:73" x14ac:dyDescent="0.25">
      <c r="A269" s="21">
        <v>43734.456944444442</v>
      </c>
      <c r="B269" s="17">
        <v>294149</v>
      </c>
      <c r="C269" s="17">
        <v>13.42</v>
      </c>
      <c r="D269" s="17">
        <v>28.8</v>
      </c>
      <c r="E269" s="17">
        <v>439.6</v>
      </c>
      <c r="F269" s="17">
        <v>54.47</v>
      </c>
      <c r="G269" s="17">
        <v>-91.8</v>
      </c>
      <c r="H269" s="17">
        <v>-15.4</v>
      </c>
      <c r="I269" s="17">
        <v>30.77</v>
      </c>
      <c r="J269" s="17">
        <v>303.89999999999998</v>
      </c>
      <c r="K269" s="17">
        <v>385.2</v>
      </c>
      <c r="L269" s="17">
        <v>-76.41</v>
      </c>
      <c r="M269" s="17">
        <v>0.123</v>
      </c>
      <c r="N269" s="50">
        <v>347.8</v>
      </c>
      <c r="O269" s="17">
        <v>39.07</v>
      </c>
      <c r="P269" s="17">
        <v>308.8</v>
      </c>
      <c r="Q269" s="17">
        <v>392</v>
      </c>
      <c r="R269" s="17">
        <v>468.4</v>
      </c>
      <c r="S269" s="17">
        <v>24.5</v>
      </c>
      <c r="T269" s="17">
        <v>65.489999999999995</v>
      </c>
      <c r="U269" s="17">
        <v>0.75</v>
      </c>
      <c r="V269" s="17">
        <v>186</v>
      </c>
      <c r="W269" s="17">
        <v>25.2</v>
      </c>
      <c r="X269" s="17">
        <v>0.42199999999999999</v>
      </c>
      <c r="Y269" s="17">
        <v>4.2155860000000001</v>
      </c>
      <c r="Z269" s="7">
        <f t="shared" si="88"/>
        <v>24.85</v>
      </c>
      <c r="AA269" s="7">
        <f t="shared" si="102"/>
        <v>298</v>
      </c>
      <c r="AB269" s="2">
        <f t="shared" si="89"/>
        <v>356.07600000000002</v>
      </c>
      <c r="AC269" s="42">
        <f t="shared" si="90"/>
        <v>3.4371409981731018</v>
      </c>
      <c r="AD269" s="42">
        <f t="shared" si="91"/>
        <v>2.2509836397035641</v>
      </c>
      <c r="AE269" s="42">
        <f t="shared" si="92"/>
        <v>0.85527300688094654</v>
      </c>
      <c r="AF269" s="42">
        <f t="shared" si="93"/>
        <v>382.43081652973922</v>
      </c>
      <c r="AG269" s="42">
        <f t="shared" si="94"/>
        <v>367.13358386854964</v>
      </c>
      <c r="AH269" s="6">
        <f t="shared" si="95"/>
        <v>376.32</v>
      </c>
      <c r="AI269" s="4">
        <v>26.230609208740098</v>
      </c>
      <c r="AJ269" s="4">
        <f t="shared" si="103"/>
        <v>299.38060920874005</v>
      </c>
      <c r="AK269" s="8">
        <f t="shared" si="96"/>
        <v>0.20603991299691041</v>
      </c>
      <c r="AL269" s="8">
        <f t="shared" si="97"/>
        <v>437.54527675816911</v>
      </c>
      <c r="AM269" s="8">
        <f t="shared" si="98"/>
        <v>2.1566575701765918</v>
      </c>
      <c r="AN269" s="8">
        <f t="shared" si="99"/>
        <v>86.734612912250839</v>
      </c>
      <c r="AO269" s="22">
        <f t="shared" si="100"/>
        <v>4.7416610775285802E-3</v>
      </c>
      <c r="AP269" s="22">
        <f t="shared" si="101"/>
        <v>4.7040844002462862E-2</v>
      </c>
      <c r="AQ269" s="19">
        <f t="shared" si="104"/>
        <v>4.7040844002462862E-2</v>
      </c>
      <c r="AX269">
        <v>0.18721660940746795</v>
      </c>
      <c r="AY269">
        <v>37.896551724137936</v>
      </c>
      <c r="AZ269">
        <v>1.5790229885057474</v>
      </c>
      <c r="BA269">
        <v>1.2790086206896554</v>
      </c>
      <c r="BB269">
        <v>6.5862068965517224</v>
      </c>
      <c r="BC269">
        <v>0.27442528735632177</v>
      </c>
      <c r="BD269">
        <v>1.0045833333333336</v>
      </c>
      <c r="BE269">
        <v>0.10045833333333337</v>
      </c>
      <c r="BF269">
        <v>0</v>
      </c>
      <c r="BG269">
        <v>24.85</v>
      </c>
      <c r="BH269">
        <v>0.86119193884660961</v>
      </c>
      <c r="BI269">
        <v>3.1395842786821304</v>
      </c>
      <c r="BJ269">
        <v>2.0561137441089268</v>
      </c>
      <c r="BK269">
        <v>0.28114509008607308</v>
      </c>
      <c r="BL269">
        <v>7.8095858357242519E-4</v>
      </c>
      <c r="BP269" s="51">
        <f t="shared" si="105"/>
        <v>0.86144984742714803</v>
      </c>
      <c r="BQ269" s="51">
        <f t="shared" si="106"/>
        <v>4.0183333333333342E-2</v>
      </c>
      <c r="BR269" s="51">
        <f t="shared" si="107"/>
        <v>0.2871598824163234</v>
      </c>
      <c r="BS269" s="51">
        <f t="shared" si="108"/>
        <v>0.30438503019116858</v>
      </c>
      <c r="BT269" s="51">
        <f t="shared" si="109"/>
        <v>7.9766634004534284E-4</v>
      </c>
      <c r="BU269" s="51">
        <f t="shared" si="109"/>
        <v>8.45513972753246E-4</v>
      </c>
    </row>
    <row r="270" spans="1:73" x14ac:dyDescent="0.25">
      <c r="A270" s="21">
        <v>43734.456944444442</v>
      </c>
      <c r="B270" s="17">
        <v>294150</v>
      </c>
      <c r="C270" s="17">
        <v>13.42</v>
      </c>
      <c r="D270" s="17">
        <v>28.81</v>
      </c>
      <c r="E270" s="17">
        <v>708.4</v>
      </c>
      <c r="F270" s="17">
        <v>98.6</v>
      </c>
      <c r="G270" s="17">
        <v>-92.4</v>
      </c>
      <c r="H270" s="17">
        <v>-14.8</v>
      </c>
      <c r="I270" s="17">
        <v>30.78</v>
      </c>
      <c r="J270" s="17">
        <v>303.89999999999998</v>
      </c>
      <c r="K270" s="17">
        <v>609.79999999999995</v>
      </c>
      <c r="L270" s="17">
        <v>-77.650000000000006</v>
      </c>
      <c r="M270" s="17">
        <v>0.13900000000000001</v>
      </c>
      <c r="N270" s="50">
        <v>616</v>
      </c>
      <c r="O270" s="17">
        <v>83.8</v>
      </c>
      <c r="P270" s="17">
        <v>532.20000000000005</v>
      </c>
      <c r="Q270" s="17">
        <v>391.4</v>
      </c>
      <c r="R270" s="17">
        <v>469</v>
      </c>
      <c r="S270" s="17">
        <v>24.49</v>
      </c>
      <c r="T270" s="17">
        <v>66.52</v>
      </c>
      <c r="U270" s="17">
        <v>2.0449999999999999</v>
      </c>
      <c r="V270" s="17">
        <v>181</v>
      </c>
      <c r="W270" s="17">
        <v>25.5</v>
      </c>
      <c r="X270" s="17">
        <v>0.71499999999999997</v>
      </c>
      <c r="Y270" s="17">
        <v>7.151694</v>
      </c>
      <c r="Z270" s="7">
        <f t="shared" si="88"/>
        <v>24.994999999999997</v>
      </c>
      <c r="AA270" s="7">
        <f t="shared" si="102"/>
        <v>298.14499999999998</v>
      </c>
      <c r="AB270" s="2">
        <f t="shared" si="89"/>
        <v>573.80399999999997</v>
      </c>
      <c r="AC270" s="42">
        <f t="shared" si="90"/>
        <v>3.0201458123127463</v>
      </c>
      <c r="AD270" s="42">
        <f t="shared" si="91"/>
        <v>2.0090009943504388</v>
      </c>
      <c r="AE270" s="42">
        <f t="shared" si="92"/>
        <v>0.84141736711123249</v>
      </c>
      <c r="AF270" s="42">
        <f t="shared" si="93"/>
        <v>376.96814500311007</v>
      </c>
      <c r="AG270" s="42">
        <f t="shared" si="94"/>
        <v>361.88941920298566</v>
      </c>
      <c r="AH270" s="6">
        <f t="shared" si="95"/>
        <v>375.74399999999997</v>
      </c>
      <c r="AI270" s="4">
        <v>24.267685223116001</v>
      </c>
      <c r="AJ270" s="4">
        <f t="shared" si="103"/>
        <v>297.417685223116</v>
      </c>
      <c r="AK270" s="8">
        <f t="shared" si="96"/>
        <v>0.20634082232528692</v>
      </c>
      <c r="AL270" s="8">
        <f t="shared" si="97"/>
        <v>425.72334298166811</v>
      </c>
      <c r="AM270" s="8">
        <f t="shared" si="98"/>
        <v>3.5612070021974289</v>
      </c>
      <c r="AN270" s="8">
        <f t="shared" si="99"/>
        <v>-75.450151212897779</v>
      </c>
      <c r="AO270" s="22">
        <f t="shared" si="100"/>
        <v>1.3653714882684643E-2</v>
      </c>
      <c r="AP270" s="22">
        <f t="shared" si="101"/>
        <v>0.1354551203362768</v>
      </c>
      <c r="AQ270" s="19">
        <f t="shared" si="104"/>
        <v>0.1354551203362768</v>
      </c>
      <c r="AX270">
        <v>0.18863283109355836</v>
      </c>
      <c r="AY270">
        <v>61.068965517241381</v>
      </c>
      <c r="AZ270">
        <v>2.5445402298850577</v>
      </c>
      <c r="BA270">
        <v>2.0610775862068969</v>
      </c>
      <c r="BB270">
        <v>6.6896551724137954</v>
      </c>
      <c r="BC270">
        <v>0.27873563218390812</v>
      </c>
      <c r="BD270">
        <v>1.7823419540229888</v>
      </c>
      <c r="BE270">
        <v>0.1782341954022989</v>
      </c>
      <c r="BF270">
        <v>0</v>
      </c>
      <c r="BG270">
        <v>24.994999999999997</v>
      </c>
      <c r="BH270">
        <v>2.3481833532550889</v>
      </c>
      <c r="BI270">
        <v>3.1668343915053168</v>
      </c>
      <c r="BJ270">
        <v>2.1065782372293369</v>
      </c>
      <c r="BK270">
        <v>0.46748549969860503</v>
      </c>
      <c r="BL270">
        <v>1.298570832496125E-3</v>
      </c>
      <c r="BP270" s="51">
        <f t="shared" si="105"/>
        <v>2.3488865839846902</v>
      </c>
      <c r="BQ270" s="51">
        <f t="shared" si="106"/>
        <v>7.1293678160919555E-2</v>
      </c>
      <c r="BR270" s="51">
        <f t="shared" si="107"/>
        <v>0.49239983244759961</v>
      </c>
      <c r="BS270" s="51">
        <f t="shared" si="108"/>
        <v>0.52054838964314487</v>
      </c>
      <c r="BT270" s="51">
        <f t="shared" si="109"/>
        <v>1.3677773123544432E-3</v>
      </c>
      <c r="BU270" s="51">
        <f t="shared" si="109"/>
        <v>1.4459677490087357E-3</v>
      </c>
    </row>
    <row r="271" spans="1:73" x14ac:dyDescent="0.25">
      <c r="A271" s="21">
        <v>43734.456944444442</v>
      </c>
      <c r="B271" s="17">
        <v>294151</v>
      </c>
      <c r="C271" s="17">
        <v>13.42</v>
      </c>
      <c r="D271" s="17">
        <v>28.81</v>
      </c>
      <c r="E271" s="17">
        <v>859</v>
      </c>
      <c r="F271" s="17">
        <v>124.2</v>
      </c>
      <c r="G271" s="17">
        <v>-88.8</v>
      </c>
      <c r="H271" s="17">
        <v>-10.74</v>
      </c>
      <c r="I271" s="17">
        <v>30.77</v>
      </c>
      <c r="J271" s="17">
        <v>303.89999999999998</v>
      </c>
      <c r="K271" s="17">
        <v>734.7</v>
      </c>
      <c r="L271" s="17">
        <v>-78.06</v>
      </c>
      <c r="M271" s="17">
        <v>0.14499999999999999</v>
      </c>
      <c r="N271" s="50">
        <v>770.1</v>
      </c>
      <c r="O271" s="17">
        <v>113.5</v>
      </c>
      <c r="P271" s="17">
        <v>656.6</v>
      </c>
      <c r="Q271" s="17">
        <v>395</v>
      </c>
      <c r="R271" s="17">
        <v>473</v>
      </c>
      <c r="S271" s="17">
        <v>24.48</v>
      </c>
      <c r="T271" s="17">
        <v>64.69</v>
      </c>
      <c r="U271" s="17">
        <v>2.0150000000000001</v>
      </c>
      <c r="V271" s="17">
        <v>355</v>
      </c>
      <c r="W271" s="17">
        <v>24.6</v>
      </c>
      <c r="X271" s="17">
        <v>0.84799999999999998</v>
      </c>
      <c r="Y271" s="17">
        <v>8.4762690000000003</v>
      </c>
      <c r="Z271" s="7">
        <f t="shared" si="88"/>
        <v>24.54</v>
      </c>
      <c r="AA271" s="7">
        <f t="shared" si="102"/>
        <v>297.69</v>
      </c>
      <c r="AB271" s="2">
        <f t="shared" si="89"/>
        <v>695.79000000000008</v>
      </c>
      <c r="AC271" s="42">
        <f t="shared" si="90"/>
        <v>3.1223540429767889</v>
      </c>
      <c r="AD271" s="42">
        <f t="shared" si="91"/>
        <v>2.0198508304016847</v>
      </c>
      <c r="AE271" s="42">
        <f t="shared" si="92"/>
        <v>0.84224961128822562</v>
      </c>
      <c r="AF271" s="42">
        <f t="shared" si="93"/>
        <v>375.04282593864104</v>
      </c>
      <c r="AG271" s="42">
        <f t="shared" si="94"/>
        <v>360.0411129010954</v>
      </c>
      <c r="AH271" s="6">
        <f t="shared" si="95"/>
        <v>379.2</v>
      </c>
      <c r="AI271" s="4">
        <v>24.735945858341001</v>
      </c>
      <c r="AJ271" s="4">
        <f t="shared" si="103"/>
        <v>297.88594585834096</v>
      </c>
      <c r="AK271" s="8">
        <f t="shared" si="96"/>
        <v>0.20539757120173435</v>
      </c>
      <c r="AL271" s="8">
        <f t="shared" si="97"/>
        <v>428.64793591392345</v>
      </c>
      <c r="AM271" s="8">
        <f t="shared" si="98"/>
        <v>3.5349891707754919</v>
      </c>
      <c r="AN271" s="8">
        <f t="shared" si="99"/>
        <v>20.177374774862919</v>
      </c>
      <c r="AO271" s="22">
        <f t="shared" si="100"/>
        <v>1.4266366648539841E-2</v>
      </c>
      <c r="AP271" s="22">
        <f t="shared" si="101"/>
        <v>0.1415330866173356</v>
      </c>
      <c r="AQ271" s="19">
        <f t="shared" si="104"/>
        <v>0.1415330866173356</v>
      </c>
      <c r="AX271">
        <v>0.18421885302745108</v>
      </c>
      <c r="AY271">
        <v>74.051724137931032</v>
      </c>
      <c r="AZ271">
        <v>3.0854885057471262</v>
      </c>
      <c r="BA271">
        <v>2.4992456896551722</v>
      </c>
      <c r="BB271">
        <v>6.7241379310344831</v>
      </c>
      <c r="BC271">
        <v>0.28017241379310348</v>
      </c>
      <c r="BD271">
        <v>2.2190732758620686</v>
      </c>
      <c r="BE271">
        <v>0.22190732758620688</v>
      </c>
      <c r="BF271">
        <v>0</v>
      </c>
      <c r="BG271">
        <v>24.54</v>
      </c>
      <c r="BH271">
        <v>2.3137356757012246</v>
      </c>
      <c r="BI271">
        <v>3.0820104330359128</v>
      </c>
      <c r="BJ271">
        <v>1.9937525491309318</v>
      </c>
      <c r="BK271">
        <v>0.56440841348906501</v>
      </c>
      <c r="BL271">
        <v>1.567801148580736E-3</v>
      </c>
      <c r="BP271" s="51">
        <f t="shared" si="105"/>
        <v>2.3144285900876045</v>
      </c>
      <c r="BQ271" s="51">
        <f t="shared" si="106"/>
        <v>8.8762931034482739E-2</v>
      </c>
      <c r="BR271" s="51">
        <f t="shared" si="107"/>
        <v>0.59455488065283535</v>
      </c>
      <c r="BS271" s="51">
        <f t="shared" si="108"/>
        <v>0.6293716154524206</v>
      </c>
      <c r="BT271" s="51">
        <f t="shared" si="109"/>
        <v>1.6515413351467648E-3</v>
      </c>
      <c r="BU271" s="51">
        <f t="shared" si="109"/>
        <v>1.748254487367835E-3</v>
      </c>
    </row>
    <row r="272" spans="1:73" x14ac:dyDescent="0.25">
      <c r="A272" s="21">
        <v>43734.456944444442</v>
      </c>
      <c r="B272" s="17">
        <v>294152</v>
      </c>
      <c r="C272" s="17">
        <v>13.42</v>
      </c>
      <c r="D272" s="17">
        <v>28.81</v>
      </c>
      <c r="E272" s="17">
        <v>852</v>
      </c>
      <c r="F272" s="17">
        <v>122.3</v>
      </c>
      <c r="G272" s="17">
        <v>-90.2</v>
      </c>
      <c r="H272" s="17">
        <v>-10.29</v>
      </c>
      <c r="I272" s="17">
        <v>30.74</v>
      </c>
      <c r="J272" s="17">
        <v>303.89999999999998</v>
      </c>
      <c r="K272" s="17">
        <v>729.7</v>
      </c>
      <c r="L272" s="17">
        <v>-79.930000000000007</v>
      </c>
      <c r="M272" s="17">
        <v>0.14399999999999999</v>
      </c>
      <c r="N272" s="50">
        <v>761.8</v>
      </c>
      <c r="O272" s="17">
        <v>112</v>
      </c>
      <c r="P272" s="17">
        <v>649.70000000000005</v>
      </c>
      <c r="Q272" s="17">
        <v>393.3</v>
      </c>
      <c r="R272" s="17">
        <v>473.3</v>
      </c>
      <c r="S272" s="17">
        <v>24.46</v>
      </c>
      <c r="T272" s="17">
        <v>65.41</v>
      </c>
      <c r="U272" s="17">
        <v>0.99</v>
      </c>
      <c r="V272" s="17">
        <v>191.5</v>
      </c>
      <c r="W272" s="17">
        <v>25.4</v>
      </c>
      <c r="X272" s="17">
        <v>0.83799999999999997</v>
      </c>
      <c r="Y272" s="17">
        <v>8.3765300000000007</v>
      </c>
      <c r="Z272" s="7">
        <f t="shared" si="88"/>
        <v>24.93</v>
      </c>
      <c r="AA272" s="7">
        <f t="shared" si="102"/>
        <v>298.08</v>
      </c>
      <c r="AB272" s="2">
        <f t="shared" si="89"/>
        <v>690.12</v>
      </c>
      <c r="AC272" s="42">
        <f t="shared" si="90"/>
        <v>3.2155144934060567</v>
      </c>
      <c r="AD272" s="42">
        <f t="shared" si="91"/>
        <v>2.1032680301369013</v>
      </c>
      <c r="AE272" s="42">
        <f t="shared" si="92"/>
        <v>0.84697927169432718</v>
      </c>
      <c r="AF272" s="42">
        <f t="shared" si="93"/>
        <v>379.12916203670386</v>
      </c>
      <c r="AG272" s="42">
        <f t="shared" si="94"/>
        <v>363.96399555523567</v>
      </c>
      <c r="AH272" s="6">
        <f t="shared" si="95"/>
        <v>377.56799999999998</v>
      </c>
      <c r="AI272" s="4">
        <v>25.219523546944199</v>
      </c>
      <c r="AJ272" s="4">
        <f t="shared" si="103"/>
        <v>298.36952354694415</v>
      </c>
      <c r="AK272" s="8">
        <f t="shared" si="96"/>
        <v>0.20620589573302442</v>
      </c>
      <c r="AL272" s="8">
        <f t="shared" si="97"/>
        <v>431.4591778885511</v>
      </c>
      <c r="AM272" s="8">
        <f t="shared" si="98"/>
        <v>2.4778109038019833</v>
      </c>
      <c r="AN272" s="8">
        <f t="shared" si="99"/>
        <v>20.897413442443145</v>
      </c>
      <c r="AO272" s="22">
        <f t="shared" si="100"/>
        <v>1.4019544117205036E-2</v>
      </c>
      <c r="AP272" s="22">
        <f t="shared" si="101"/>
        <v>0.13908442147594907</v>
      </c>
      <c r="AQ272" s="19">
        <f t="shared" si="104"/>
        <v>0.13908442147594907</v>
      </c>
      <c r="AX272">
        <v>0.18799686106804211</v>
      </c>
      <c r="AY272">
        <v>73.448275862068968</v>
      </c>
      <c r="AZ272">
        <v>3.0603448275862069</v>
      </c>
      <c r="BA272">
        <v>2.4788793103448277</v>
      </c>
      <c r="BB272">
        <v>6.8965517241379315</v>
      </c>
      <c r="BC272">
        <v>0.2873563218390805</v>
      </c>
      <c r="BD272">
        <v>2.191522988505747</v>
      </c>
      <c r="BE272">
        <v>0.21915229885057472</v>
      </c>
      <c r="BF272">
        <v>0</v>
      </c>
      <c r="BG272">
        <v>24.93</v>
      </c>
      <c r="BH272">
        <v>1.1367733592775247</v>
      </c>
      <c r="BI272">
        <v>3.1545934255452797</v>
      </c>
      <c r="BJ272">
        <v>2.0634195596491676</v>
      </c>
      <c r="BK272">
        <v>0.57682328727118493</v>
      </c>
      <c r="BL272">
        <v>1.6022869090866248E-3</v>
      </c>
      <c r="BP272" s="51">
        <f t="shared" si="105"/>
        <v>1.1371137986038353</v>
      </c>
      <c r="BQ272" s="51">
        <f t="shared" si="106"/>
        <v>8.7660919540229879E-2</v>
      </c>
      <c r="BR272" s="51">
        <f t="shared" si="107"/>
        <v>0.59279198832403135</v>
      </c>
      <c r="BS272" s="51">
        <f t="shared" si="108"/>
        <v>0.62980964823271768</v>
      </c>
      <c r="BT272" s="51">
        <f t="shared" si="109"/>
        <v>1.646644412011198E-3</v>
      </c>
      <c r="BU272" s="51">
        <f t="shared" si="109"/>
        <v>1.7494712450908823E-3</v>
      </c>
    </row>
    <row r="273" spans="1:73" x14ac:dyDescent="0.25">
      <c r="A273" s="21">
        <v>43734.456944444442</v>
      </c>
      <c r="B273" s="17">
        <v>294153</v>
      </c>
      <c r="C273" s="17">
        <v>13.42</v>
      </c>
      <c r="D273" s="17">
        <v>28.81</v>
      </c>
      <c r="E273" s="17">
        <v>827</v>
      </c>
      <c r="F273" s="17">
        <v>117.9</v>
      </c>
      <c r="G273" s="17">
        <v>-90.3</v>
      </c>
      <c r="H273" s="17">
        <v>-9.6300000000000008</v>
      </c>
      <c r="I273" s="17">
        <v>30.73</v>
      </c>
      <c r="J273" s="17">
        <v>303.89999999999998</v>
      </c>
      <c r="K273" s="17">
        <v>708.7</v>
      </c>
      <c r="L273" s="17">
        <v>-80.599999999999994</v>
      </c>
      <c r="M273" s="17">
        <v>0.14299999999999999</v>
      </c>
      <c r="N273" s="50">
        <v>736.3</v>
      </c>
      <c r="O273" s="17">
        <v>108.2</v>
      </c>
      <c r="P273" s="17">
        <v>628.1</v>
      </c>
      <c r="Q273" s="17">
        <v>393.2</v>
      </c>
      <c r="R273" s="17">
        <v>473.9</v>
      </c>
      <c r="S273" s="17">
        <v>24.42</v>
      </c>
      <c r="T273" s="17">
        <v>66.39</v>
      </c>
      <c r="U273" s="17">
        <v>1.7</v>
      </c>
      <c r="V273" s="17">
        <v>180</v>
      </c>
      <c r="W273" s="17">
        <v>25.55</v>
      </c>
      <c r="X273" s="17">
        <v>0.81499999999999995</v>
      </c>
      <c r="Y273" s="17">
        <v>8.1517470000000003</v>
      </c>
      <c r="Z273" s="7">
        <f t="shared" si="88"/>
        <v>24.984999999999999</v>
      </c>
      <c r="AA273" s="7">
        <f t="shared" si="102"/>
        <v>298.13499999999999</v>
      </c>
      <c r="AB273" s="2">
        <f t="shared" si="89"/>
        <v>669.87</v>
      </c>
      <c r="AC273" s="42">
        <f t="shared" si="90"/>
        <v>3.2088368001360852</v>
      </c>
      <c r="AD273" s="42">
        <f t="shared" si="91"/>
        <v>2.1303467516103471</v>
      </c>
      <c r="AE273" s="42">
        <f t="shared" si="92"/>
        <v>0.84850769603744214</v>
      </c>
      <c r="AF273" s="42">
        <f t="shared" si="93"/>
        <v>380.09372453958747</v>
      </c>
      <c r="AG273" s="42">
        <f t="shared" si="94"/>
        <v>364.88997555800398</v>
      </c>
      <c r="AH273" s="6">
        <f t="shared" si="95"/>
        <v>377.47199999999998</v>
      </c>
      <c r="AI273" s="4">
        <v>25.1927020781173</v>
      </c>
      <c r="AJ273" s="4">
        <f t="shared" si="103"/>
        <v>298.34270207811727</v>
      </c>
      <c r="AK273" s="8">
        <f t="shared" si="96"/>
        <v>0.20632006055820229</v>
      </c>
      <c r="AL273" s="8">
        <f t="shared" si="97"/>
        <v>431.28563090501268</v>
      </c>
      <c r="AM273" s="8">
        <f t="shared" si="98"/>
        <v>3.2469456801739081</v>
      </c>
      <c r="AN273" s="8">
        <f t="shared" si="99"/>
        <v>19.645195251365035</v>
      </c>
      <c r="AO273" s="22">
        <f t="shared" si="100"/>
        <v>1.3588470612577504E-2</v>
      </c>
      <c r="AP273" s="22">
        <f t="shared" si="101"/>
        <v>0.13480784810783569</v>
      </c>
      <c r="AQ273" s="19">
        <f t="shared" si="104"/>
        <v>0.13480784810783569</v>
      </c>
      <c r="AX273">
        <v>0.18853487174893088</v>
      </c>
      <c r="AY273">
        <v>71.293103448275858</v>
      </c>
      <c r="AZ273">
        <v>2.9705459770114939</v>
      </c>
      <c r="BA273">
        <v>2.4061422413793103</v>
      </c>
      <c r="BB273">
        <v>6.956896551724137</v>
      </c>
      <c r="BC273">
        <v>0.28987068965517238</v>
      </c>
      <c r="BD273">
        <v>2.1162715517241377</v>
      </c>
      <c r="BE273">
        <v>0.21162715517241379</v>
      </c>
      <c r="BF273">
        <v>0</v>
      </c>
      <c r="BG273">
        <v>24.984999999999999</v>
      </c>
      <c r="BH273">
        <v>1.9520350613856483</v>
      </c>
      <c r="BI273">
        <v>3.1649484743351777</v>
      </c>
      <c r="BJ273">
        <v>2.1012092921111245</v>
      </c>
      <c r="BK273">
        <v>0.54735100220198363</v>
      </c>
      <c r="BL273">
        <v>1.5204194505610655E-3</v>
      </c>
      <c r="BP273" s="51">
        <f t="shared" si="105"/>
        <v>1.9526196541682022</v>
      </c>
      <c r="BQ273" s="51">
        <f t="shared" si="106"/>
        <v>8.4650862068965507E-2</v>
      </c>
      <c r="BR273" s="51">
        <f t="shared" si="107"/>
        <v>0.57214089207953001</v>
      </c>
      <c r="BS273" s="51">
        <f t="shared" si="108"/>
        <v>0.60629439593634038</v>
      </c>
      <c r="BT273" s="51">
        <f t="shared" si="109"/>
        <v>1.5892802557764723E-3</v>
      </c>
      <c r="BU273" s="51">
        <f t="shared" si="109"/>
        <v>1.6841510998231678E-3</v>
      </c>
    </row>
    <row r="274" spans="1:73" x14ac:dyDescent="0.25">
      <c r="A274" s="21">
        <v>43734.456944444442</v>
      </c>
      <c r="B274" s="17">
        <v>294154</v>
      </c>
      <c r="C274" s="17">
        <v>13.42</v>
      </c>
      <c r="D274" s="17">
        <v>28.82</v>
      </c>
      <c r="E274" s="17">
        <v>837</v>
      </c>
      <c r="F274" s="17">
        <v>119.6</v>
      </c>
      <c r="G274" s="17">
        <v>-89.8</v>
      </c>
      <c r="H274" s="17">
        <v>-7.5019999999999998</v>
      </c>
      <c r="I274" s="17">
        <v>30.72</v>
      </c>
      <c r="J274" s="17">
        <v>303.89999999999998</v>
      </c>
      <c r="K274" s="17">
        <v>717.3</v>
      </c>
      <c r="L274" s="17">
        <v>-82.3</v>
      </c>
      <c r="M274" s="17">
        <v>0.14299999999999999</v>
      </c>
      <c r="N274" s="50">
        <v>747.1</v>
      </c>
      <c r="O274" s="17">
        <v>112.1</v>
      </c>
      <c r="P274" s="17">
        <v>635</v>
      </c>
      <c r="Q274" s="17">
        <v>393.7</v>
      </c>
      <c r="R274" s="17">
        <v>475.9</v>
      </c>
      <c r="S274" s="17">
        <v>24.37</v>
      </c>
      <c r="T274" s="17">
        <v>66.41</v>
      </c>
      <c r="U274" s="17">
        <v>0.65500000000000003</v>
      </c>
      <c r="V274" s="17">
        <v>356.5</v>
      </c>
      <c r="W274" s="17">
        <v>25.5</v>
      </c>
      <c r="X274" s="17">
        <v>0.82399999999999995</v>
      </c>
      <c r="Y274" s="17">
        <v>8.241244</v>
      </c>
      <c r="Z274" s="7">
        <f t="shared" si="88"/>
        <v>24.935000000000002</v>
      </c>
      <c r="AA274" s="7">
        <f t="shared" si="102"/>
        <v>298.08499999999998</v>
      </c>
      <c r="AB274" s="2">
        <f t="shared" si="89"/>
        <v>677.97</v>
      </c>
      <c r="AC274" s="42">
        <f t="shared" si="90"/>
        <v>3.4937761002146024</v>
      </c>
      <c r="AD274" s="42">
        <f t="shared" si="91"/>
        <v>2.3202167081525173</v>
      </c>
      <c r="AE274" s="42">
        <f t="shared" si="92"/>
        <v>0.85895100476642006</v>
      </c>
      <c r="AF274" s="42">
        <f t="shared" si="93"/>
        <v>384.5138082675366</v>
      </c>
      <c r="AG274" s="42">
        <f t="shared" si="94"/>
        <v>369.1332559368351</v>
      </c>
      <c r="AH274" s="6">
        <f t="shared" si="95"/>
        <v>377.952</v>
      </c>
      <c r="AI274" s="4">
        <v>26.4883932490125</v>
      </c>
      <c r="AJ274" s="4">
        <f t="shared" si="103"/>
        <v>299.63839324901249</v>
      </c>
      <c r="AK274" s="8">
        <f t="shared" si="96"/>
        <v>0.20621627261278758</v>
      </c>
      <c r="AL274" s="8">
        <f t="shared" si="97"/>
        <v>439.08026510063405</v>
      </c>
      <c r="AM274" s="8">
        <f t="shared" si="98"/>
        <v>2.015446213000982</v>
      </c>
      <c r="AN274" s="8">
        <f t="shared" si="99"/>
        <v>91.199637160016465</v>
      </c>
      <c r="AO274" s="22">
        <f t="shared" si="100"/>
        <v>1.1976087154493078E-2</v>
      </c>
      <c r="AP274" s="22">
        <f t="shared" si="101"/>
        <v>0.11881179156061529</v>
      </c>
      <c r="AQ274" s="19">
        <f t="shared" si="104"/>
        <v>0.11881179156061529</v>
      </c>
      <c r="AX274">
        <v>0.18804571762063113</v>
      </c>
      <c r="AY274">
        <v>72.15517241379311</v>
      </c>
      <c r="AZ274">
        <v>3.0064655172413794</v>
      </c>
      <c r="BA274">
        <v>2.4352370689655176</v>
      </c>
      <c r="BB274">
        <v>7.0862068965517233</v>
      </c>
      <c r="BC274">
        <v>0.29525862068965514</v>
      </c>
      <c r="BD274">
        <v>2.1399784482758624</v>
      </c>
      <c r="BE274">
        <v>0.21399784482758624</v>
      </c>
      <c r="BF274">
        <v>0</v>
      </c>
      <c r="BG274">
        <v>24.935000000000002</v>
      </c>
      <c r="BH274">
        <v>0.7521076265927058</v>
      </c>
      <c r="BI274">
        <v>3.1555335712159986</v>
      </c>
      <c r="BJ274">
        <v>2.0955898446445445</v>
      </c>
      <c r="BK274">
        <v>0.56873533044734681</v>
      </c>
      <c r="BL274">
        <v>1.579820362353741E-3</v>
      </c>
      <c r="BP274" s="51">
        <f t="shared" si="105"/>
        <v>0.75233286675304267</v>
      </c>
      <c r="BQ274" s="51">
        <f t="shared" si="106"/>
        <v>8.5599137931034491E-2</v>
      </c>
      <c r="BR274" s="51">
        <f t="shared" si="107"/>
        <v>0.57938994150127188</v>
      </c>
      <c r="BS274" s="51">
        <f t="shared" si="108"/>
        <v>0.61637141325594536</v>
      </c>
      <c r="BT274" s="51">
        <f t="shared" si="109"/>
        <v>1.6094165041701995E-3</v>
      </c>
      <c r="BU274" s="51">
        <f t="shared" si="109"/>
        <v>1.7121428145998483E-3</v>
      </c>
    </row>
    <row r="275" spans="1:73" x14ac:dyDescent="0.25">
      <c r="A275" s="21">
        <v>43734.457638888889</v>
      </c>
      <c r="B275" s="17">
        <v>294155</v>
      </c>
      <c r="C275" s="17">
        <v>13.43</v>
      </c>
      <c r="D275" s="17">
        <v>28.82</v>
      </c>
      <c r="E275" s="17">
        <v>834</v>
      </c>
      <c r="F275" s="17">
        <v>118.9</v>
      </c>
      <c r="G275" s="17">
        <v>-90.6</v>
      </c>
      <c r="H275" s="17">
        <v>-6.1790000000000003</v>
      </c>
      <c r="I275" s="17">
        <v>30.72</v>
      </c>
      <c r="J275" s="17">
        <v>303.89999999999998</v>
      </c>
      <c r="K275" s="17">
        <v>715.3</v>
      </c>
      <c r="L275" s="17">
        <v>-84.4</v>
      </c>
      <c r="M275" s="17">
        <v>0.14299999999999999</v>
      </c>
      <c r="N275" s="50">
        <v>743.6</v>
      </c>
      <c r="O275" s="17">
        <v>112.7</v>
      </c>
      <c r="P275" s="17">
        <v>630.9</v>
      </c>
      <c r="Q275" s="17">
        <v>392.8</v>
      </c>
      <c r="R275" s="17">
        <v>477.3</v>
      </c>
      <c r="S275" s="17">
        <v>24.34</v>
      </c>
      <c r="T275" s="17">
        <v>67.06</v>
      </c>
      <c r="U275" s="17">
        <v>1.2150000000000001</v>
      </c>
      <c r="V275" s="17">
        <v>280</v>
      </c>
      <c r="W275" s="17">
        <v>25.8</v>
      </c>
      <c r="X275" s="17">
        <v>0.82099999999999995</v>
      </c>
      <c r="Y275" s="17">
        <v>8.2096859999999996</v>
      </c>
      <c r="Z275" s="7">
        <f t="shared" si="88"/>
        <v>25.07</v>
      </c>
      <c r="AA275" s="7">
        <f t="shared" si="102"/>
        <v>298.21999999999997</v>
      </c>
      <c r="AB275" s="2">
        <f t="shared" si="89"/>
        <v>675.54000000000008</v>
      </c>
      <c r="AC275" s="42">
        <f t="shared" si="90"/>
        <v>3.521995382003873</v>
      </c>
      <c r="AD275" s="42">
        <f t="shared" si="91"/>
        <v>2.3618501031717973</v>
      </c>
      <c r="AE275" s="42">
        <f t="shared" si="92"/>
        <v>0.86108251926891055</v>
      </c>
      <c r="AF275" s="42">
        <f t="shared" si="93"/>
        <v>386.16676602047238</v>
      </c>
      <c r="AG275" s="42">
        <f t="shared" si="94"/>
        <v>370.72009537965346</v>
      </c>
      <c r="AH275" s="6">
        <f t="shared" si="95"/>
        <v>377.08800000000002</v>
      </c>
      <c r="AI275" s="4">
        <v>26.6241915804294</v>
      </c>
      <c r="AJ275" s="4">
        <f t="shared" si="103"/>
        <v>299.77419158042937</v>
      </c>
      <c r="AK275" s="8">
        <f t="shared" si="96"/>
        <v>0.20649657997639015</v>
      </c>
      <c r="AL275" s="8">
        <f t="shared" si="97"/>
        <v>439.87679787079912</v>
      </c>
      <c r="AM275" s="8">
        <f t="shared" si="98"/>
        <v>2.7449769466245071</v>
      </c>
      <c r="AN275" s="8">
        <f t="shared" si="99"/>
        <v>124.27499031624117</v>
      </c>
      <c r="AO275" s="22">
        <f t="shared" si="100"/>
        <v>1.1129309678064423E-2</v>
      </c>
      <c r="AP275" s="22">
        <f t="shared" si="101"/>
        <v>0.1104111221491606</v>
      </c>
      <c r="AQ275" s="19">
        <f t="shared" si="104"/>
        <v>0.1104111221491606</v>
      </c>
      <c r="AX275">
        <v>0.18936889382630795</v>
      </c>
      <c r="AY275">
        <v>71.896551724137936</v>
      </c>
      <c r="AZ275">
        <v>2.9956896551724141</v>
      </c>
      <c r="BA275">
        <v>2.4265086206896558</v>
      </c>
      <c r="BB275">
        <v>7.2844827586206895</v>
      </c>
      <c r="BC275">
        <v>0.30352011494252873</v>
      </c>
      <c r="BD275">
        <v>2.1229885057471272</v>
      </c>
      <c r="BE275">
        <v>0.21229885057471273</v>
      </c>
      <c r="BF275">
        <v>0</v>
      </c>
      <c r="BG275">
        <v>25.07</v>
      </c>
      <c r="BH275">
        <v>1.3951309409315076</v>
      </c>
      <c r="BI275">
        <v>3.1810100325889925</v>
      </c>
      <c r="BJ275">
        <v>2.1331853278541786</v>
      </c>
      <c r="BK275">
        <v>0.55594580716497677</v>
      </c>
      <c r="BL275">
        <v>1.5442939087916023E-3</v>
      </c>
      <c r="BP275" s="51">
        <f t="shared" si="105"/>
        <v>1.3955487528319799</v>
      </c>
      <c r="BQ275" s="51">
        <f t="shared" si="106"/>
        <v>8.4919540229885085E-2</v>
      </c>
      <c r="BR275" s="51">
        <f t="shared" si="107"/>
        <v>0.57446145720870612</v>
      </c>
      <c r="BS275" s="51">
        <f t="shared" si="108"/>
        <v>0.60987003607234302</v>
      </c>
      <c r="BT275" s="51">
        <f t="shared" si="109"/>
        <v>1.5957262700241838E-3</v>
      </c>
      <c r="BU275" s="51">
        <f t="shared" si="109"/>
        <v>1.6940834335342863E-3</v>
      </c>
    </row>
    <row r="276" spans="1:73" x14ac:dyDescent="0.25">
      <c r="A276" s="21">
        <v>43734.457638888889</v>
      </c>
      <c r="B276" s="17">
        <v>294156</v>
      </c>
      <c r="C276" s="17">
        <v>13.43</v>
      </c>
      <c r="D276" s="17">
        <v>28.82</v>
      </c>
      <c r="E276" s="17">
        <v>760.1</v>
      </c>
      <c r="F276" s="17">
        <v>106.1</v>
      </c>
      <c r="G276" s="17">
        <v>-92.9</v>
      </c>
      <c r="H276" s="17">
        <v>-8.43</v>
      </c>
      <c r="I276" s="17">
        <v>30.73</v>
      </c>
      <c r="J276" s="17">
        <v>303.89999999999998</v>
      </c>
      <c r="K276" s="17">
        <v>653.9</v>
      </c>
      <c r="L276" s="17">
        <v>-84.4</v>
      </c>
      <c r="M276" s="17">
        <v>0.13900000000000001</v>
      </c>
      <c r="N276" s="50">
        <v>667.2</v>
      </c>
      <c r="O276" s="17">
        <v>97.7</v>
      </c>
      <c r="P276" s="17">
        <v>569.5</v>
      </c>
      <c r="Q276" s="17">
        <v>390.6</v>
      </c>
      <c r="R276" s="17">
        <v>475</v>
      </c>
      <c r="S276" s="17">
        <v>24.32</v>
      </c>
      <c r="T276" s="17">
        <v>67.09</v>
      </c>
      <c r="U276" s="17">
        <v>0.46</v>
      </c>
      <c r="V276" s="17">
        <v>178.5</v>
      </c>
      <c r="W276" s="17">
        <v>25.7</v>
      </c>
      <c r="X276" s="17">
        <v>0.74099999999999999</v>
      </c>
      <c r="Y276" s="17">
        <v>7.4140059999999997</v>
      </c>
      <c r="Z276" s="7">
        <f t="shared" si="88"/>
        <v>25.009999999999998</v>
      </c>
      <c r="AA276" s="7">
        <f t="shared" si="102"/>
        <v>298.15999999999997</v>
      </c>
      <c r="AB276" s="2">
        <f t="shared" si="89"/>
        <v>615.68100000000004</v>
      </c>
      <c r="AC276" s="42">
        <f t="shared" si="90"/>
        <v>3.4018097924268913</v>
      </c>
      <c r="AD276" s="42">
        <f t="shared" si="91"/>
        <v>2.2822741897392014</v>
      </c>
      <c r="AE276" s="42">
        <f t="shared" si="92"/>
        <v>0.85689731832099258</v>
      </c>
      <c r="AF276" s="42">
        <f t="shared" si="93"/>
        <v>383.98066956537565</v>
      </c>
      <c r="AG276" s="42">
        <f t="shared" si="94"/>
        <v>368.6214427827606</v>
      </c>
      <c r="AH276" s="6">
        <f t="shared" si="95"/>
        <v>374.976</v>
      </c>
      <c r="AI276" s="4">
        <v>26.087607136803801</v>
      </c>
      <c r="AJ276" s="4">
        <f t="shared" si="103"/>
        <v>299.23760713680377</v>
      </c>
      <c r="AK276" s="8">
        <f t="shared" si="96"/>
        <v>0.20637196758738383</v>
      </c>
      <c r="AL276" s="8">
        <f t="shared" si="97"/>
        <v>436.65974024725682</v>
      </c>
      <c r="AM276" s="8">
        <f t="shared" si="98"/>
        <v>1.6889993339252682</v>
      </c>
      <c r="AN276" s="8">
        <f t="shared" si="99"/>
        <v>53.018864458265888</v>
      </c>
      <c r="AO276" s="22">
        <f t="shared" si="100"/>
        <v>1.1414156039571723E-2</v>
      </c>
      <c r="AP276" s="22">
        <f t="shared" si="101"/>
        <v>0.11323701228285991</v>
      </c>
      <c r="AQ276" s="19">
        <f t="shared" si="104"/>
        <v>0.11323701228285991</v>
      </c>
      <c r="AX276">
        <v>0.18877985050456811</v>
      </c>
      <c r="AY276">
        <v>65.525862068965523</v>
      </c>
      <c r="AZ276">
        <v>2.7302442528735633</v>
      </c>
      <c r="BA276">
        <v>2.2114978448275866</v>
      </c>
      <c r="BB276">
        <v>7.2758620689655151</v>
      </c>
      <c r="BC276">
        <v>0.30316091954022978</v>
      </c>
      <c r="BD276">
        <v>1.9083369252873568</v>
      </c>
      <c r="BE276">
        <v>0.19083369252873569</v>
      </c>
      <c r="BF276">
        <v>0</v>
      </c>
      <c r="BG276">
        <v>25.009999999999998</v>
      </c>
      <c r="BH276">
        <v>0.52819772249258723</v>
      </c>
      <c r="BI276">
        <v>3.1696651046108268</v>
      </c>
      <c r="BJ276">
        <v>2.1265283186834036</v>
      </c>
      <c r="BK276">
        <v>0.51235951640587118</v>
      </c>
      <c r="BL276">
        <v>1.4232208789051978E-3</v>
      </c>
      <c r="BP276" s="51">
        <f t="shared" si="105"/>
        <v>0.52835590642198416</v>
      </c>
      <c r="BQ276" s="51">
        <f t="shared" si="106"/>
        <v>7.6333477011494275E-2</v>
      </c>
      <c r="BR276" s="51">
        <f t="shared" si="107"/>
        <v>0.51917331672880851</v>
      </c>
      <c r="BS276" s="51">
        <f t="shared" si="108"/>
        <v>0.55263632381492012</v>
      </c>
      <c r="BT276" s="51">
        <f t="shared" si="109"/>
        <v>1.442148102024468E-3</v>
      </c>
      <c r="BU276" s="51">
        <f t="shared" si="109"/>
        <v>1.5351008994858894E-3</v>
      </c>
    </row>
    <row r="277" spans="1:73" x14ac:dyDescent="0.25">
      <c r="A277" s="21">
        <v>43734.457638888889</v>
      </c>
      <c r="B277" s="17">
        <v>294157</v>
      </c>
      <c r="C277" s="17">
        <v>13.43</v>
      </c>
      <c r="D277" s="17">
        <v>28.83</v>
      </c>
      <c r="E277" s="17">
        <v>790.9</v>
      </c>
      <c r="F277" s="17">
        <v>111.3</v>
      </c>
      <c r="G277" s="17">
        <v>-92.5</v>
      </c>
      <c r="H277" s="17">
        <v>-8.91</v>
      </c>
      <c r="I277" s="17">
        <v>30.74</v>
      </c>
      <c r="J277" s="17">
        <v>303.89999999999998</v>
      </c>
      <c r="K277" s="17">
        <v>679.6</v>
      </c>
      <c r="L277" s="17">
        <v>-83.6</v>
      </c>
      <c r="M277" s="17">
        <v>0.14099999999999999</v>
      </c>
      <c r="N277" s="50">
        <v>698.4</v>
      </c>
      <c r="O277" s="17">
        <v>102.4</v>
      </c>
      <c r="P277" s="17">
        <v>596</v>
      </c>
      <c r="Q277" s="17">
        <v>391</v>
      </c>
      <c r="R277" s="17">
        <v>474.6</v>
      </c>
      <c r="S277" s="17">
        <v>24.33</v>
      </c>
      <c r="T277" s="17">
        <v>66.3</v>
      </c>
      <c r="U277" s="17">
        <v>0.84499999999999997</v>
      </c>
      <c r="V277" s="17">
        <v>194</v>
      </c>
      <c r="W277" s="17">
        <v>25.55</v>
      </c>
      <c r="X277" s="17">
        <v>0.78300000000000003</v>
      </c>
      <c r="Y277" s="17">
        <v>7.8267540000000002</v>
      </c>
      <c r="Z277" s="7">
        <f t="shared" si="88"/>
        <v>24.939999999999998</v>
      </c>
      <c r="AA277" s="7">
        <f t="shared" si="102"/>
        <v>298.08999999999997</v>
      </c>
      <c r="AB277" s="2">
        <f t="shared" si="89"/>
        <v>640.62900000000002</v>
      </c>
      <c r="AC277" s="42">
        <f t="shared" si="90"/>
        <v>3.6031229078397247</v>
      </c>
      <c r="AD277" s="42">
        <f t="shared" si="91"/>
        <v>2.3888704878977371</v>
      </c>
      <c r="AE277" s="42">
        <f t="shared" si="92"/>
        <v>0.86253814456224953</v>
      </c>
      <c r="AF277" s="42">
        <f t="shared" si="93"/>
        <v>386.14551706482195</v>
      </c>
      <c r="AG277" s="42">
        <f t="shared" si="94"/>
        <v>370.69969638222904</v>
      </c>
      <c r="AH277" s="6">
        <f t="shared" si="95"/>
        <v>375.36</v>
      </c>
      <c r="AI277" s="4">
        <v>26.9600506322112</v>
      </c>
      <c r="AJ277" s="4">
        <f t="shared" si="103"/>
        <v>300.1100506322112</v>
      </c>
      <c r="AK277" s="8">
        <f t="shared" si="96"/>
        <v>0.20622664984067479</v>
      </c>
      <c r="AL277" s="8">
        <f t="shared" si="97"/>
        <v>441.91295869196318</v>
      </c>
      <c r="AM277" s="8">
        <f t="shared" si="98"/>
        <v>2.2891745919654096</v>
      </c>
      <c r="AN277" s="8">
        <f t="shared" si="99"/>
        <v>134.70436118613264</v>
      </c>
      <c r="AO277" s="22">
        <f t="shared" si="100"/>
        <v>1.0010525330802607E-2</v>
      </c>
      <c r="AP277" s="22">
        <f t="shared" si="101"/>
        <v>9.9311940007831556E-2</v>
      </c>
      <c r="AQ277" s="19">
        <f t="shared" si="104"/>
        <v>9.9311940007831556E-2</v>
      </c>
      <c r="AX277">
        <v>0.18809458486950942</v>
      </c>
      <c r="AY277">
        <v>68.181034482758619</v>
      </c>
      <c r="AZ277">
        <v>2.8408764367816093</v>
      </c>
      <c r="BA277">
        <v>2.3011099137931037</v>
      </c>
      <c r="BB277">
        <v>7.2068965517241397</v>
      </c>
      <c r="BC277">
        <v>0.30028735632183917</v>
      </c>
      <c r="BD277">
        <v>2.0008225574712646</v>
      </c>
      <c r="BE277">
        <v>0.20008225574712646</v>
      </c>
      <c r="BF277">
        <v>0</v>
      </c>
      <c r="BG277">
        <v>24.939999999999998</v>
      </c>
      <c r="BH277">
        <v>0.97027625110051341</v>
      </c>
      <c r="BI277">
        <v>3.1564739612064137</v>
      </c>
      <c r="BJ277">
        <v>2.092742236279852</v>
      </c>
      <c r="BK277">
        <v>0.53086763365351963</v>
      </c>
      <c r="BL277">
        <v>1.4746323157042213E-3</v>
      </c>
      <c r="BP277" s="51">
        <f t="shared" si="105"/>
        <v>0.97056682810125339</v>
      </c>
      <c r="BQ277" s="51">
        <f t="shared" si="106"/>
        <v>8.0032902298850586E-2</v>
      </c>
      <c r="BR277" s="51">
        <f t="shared" si="107"/>
        <v>0.54353083974614147</v>
      </c>
      <c r="BS277" s="51">
        <f t="shared" si="108"/>
        <v>0.57766492095119226</v>
      </c>
      <c r="BT277" s="51">
        <f t="shared" si="109"/>
        <v>1.5098078881837264E-3</v>
      </c>
      <c r="BU277" s="51">
        <f t="shared" si="109"/>
        <v>1.6046247804199784E-3</v>
      </c>
    </row>
    <row r="278" spans="1:73" x14ac:dyDescent="0.25">
      <c r="A278" s="21">
        <v>43734.457638888889</v>
      </c>
      <c r="B278" s="17">
        <v>294158</v>
      </c>
      <c r="C278" s="17">
        <v>13.43</v>
      </c>
      <c r="D278" s="17">
        <v>28.83</v>
      </c>
      <c r="E278" s="17">
        <v>836</v>
      </c>
      <c r="F278" s="17">
        <v>118.5</v>
      </c>
      <c r="G278" s="17">
        <v>-92.6</v>
      </c>
      <c r="H278" s="17">
        <v>-6.702</v>
      </c>
      <c r="I278" s="17">
        <v>30.75</v>
      </c>
      <c r="J278" s="17">
        <v>303.89999999999998</v>
      </c>
      <c r="K278" s="17">
        <v>717.3</v>
      </c>
      <c r="L278" s="17">
        <v>-85.9</v>
      </c>
      <c r="M278" s="17">
        <v>0.14199999999999999</v>
      </c>
      <c r="N278" s="50">
        <v>743.2</v>
      </c>
      <c r="O278" s="17">
        <v>111.8</v>
      </c>
      <c r="P278" s="17">
        <v>631.4</v>
      </c>
      <c r="Q278" s="17">
        <v>391</v>
      </c>
      <c r="R278" s="17">
        <v>476.9</v>
      </c>
      <c r="S278" s="17">
        <v>24.34</v>
      </c>
      <c r="T278" s="17">
        <v>67.5</v>
      </c>
      <c r="U278" s="17">
        <v>0.26500000000000001</v>
      </c>
      <c r="V278" s="17">
        <v>67.5</v>
      </c>
      <c r="W278" s="17">
        <v>26.4</v>
      </c>
      <c r="X278" s="17">
        <v>0.82099999999999995</v>
      </c>
      <c r="Y278" s="17">
        <v>8.212968</v>
      </c>
      <c r="Z278" s="7">
        <f t="shared" si="88"/>
        <v>25.369999999999997</v>
      </c>
      <c r="AA278" s="7">
        <f t="shared" si="102"/>
        <v>298.52</v>
      </c>
      <c r="AB278" s="2">
        <f t="shared" si="89"/>
        <v>677.16000000000008</v>
      </c>
      <c r="AC278" s="42">
        <f t="shared" si="90"/>
        <v>3.9174495234900899</v>
      </c>
      <c r="AD278" s="42">
        <f t="shared" si="91"/>
        <v>2.6442784283558107</v>
      </c>
      <c r="AE278" s="42">
        <f t="shared" si="92"/>
        <v>0.87497807969373209</v>
      </c>
      <c r="AF278" s="42">
        <f t="shared" si="93"/>
        <v>393.97980755457348</v>
      </c>
      <c r="AG278" s="42">
        <f t="shared" si="94"/>
        <v>378.22061525239053</v>
      </c>
      <c r="AH278" s="6">
        <f t="shared" si="95"/>
        <v>375.36</v>
      </c>
      <c r="AI278" s="4">
        <v>28.282697036084699</v>
      </c>
      <c r="AJ278" s="4">
        <f t="shared" si="103"/>
        <v>301.43269703608468</v>
      </c>
      <c r="AK278" s="8">
        <f t="shared" si="96"/>
        <v>0.2071203944115885</v>
      </c>
      <c r="AL278" s="8">
        <f t="shared" si="97"/>
        <v>449.83647674620545</v>
      </c>
      <c r="AM278" s="8">
        <f t="shared" si="98"/>
        <v>1.2819571219428521</v>
      </c>
      <c r="AN278" s="8">
        <f t="shared" si="99"/>
        <v>108.77004242687886</v>
      </c>
      <c r="AO278" s="22">
        <f t="shared" si="100"/>
        <v>1.1253190942281298E-2</v>
      </c>
      <c r="AP278" s="22">
        <f t="shared" si="101"/>
        <v>0.11164011745894165</v>
      </c>
      <c r="AQ278" s="19">
        <f t="shared" si="104"/>
        <v>0.11164011745894165</v>
      </c>
      <c r="AX278">
        <v>0.19233738740185299</v>
      </c>
      <c r="AY278">
        <v>72.068965517241381</v>
      </c>
      <c r="AZ278">
        <v>3.0028735632183907</v>
      </c>
      <c r="BA278">
        <v>2.4323275862068967</v>
      </c>
      <c r="BB278">
        <v>7.4051724137931014</v>
      </c>
      <c r="BC278">
        <v>0.30854885057471254</v>
      </c>
      <c r="BD278">
        <v>2.1237787356321842</v>
      </c>
      <c r="BE278">
        <v>0.21237787356321844</v>
      </c>
      <c r="BF278">
        <v>0</v>
      </c>
      <c r="BG278">
        <v>25.369999999999997</v>
      </c>
      <c r="BH278">
        <v>0.30428781839246877</v>
      </c>
      <c r="BI278">
        <v>3.2382673916630176</v>
      </c>
      <c r="BJ278">
        <v>2.1858304893725369</v>
      </c>
      <c r="BK278">
        <v>0.57475761901229683</v>
      </c>
      <c r="BL278">
        <v>1.5965489417008245E-3</v>
      </c>
      <c r="BP278" s="51">
        <f t="shared" si="105"/>
        <v>0.30437894609092564</v>
      </c>
      <c r="BQ278" s="51">
        <f t="shared" si="106"/>
        <v>8.4951149425287364E-2</v>
      </c>
      <c r="BR278" s="51">
        <f t="shared" si="107"/>
        <v>0.5791608262684409</v>
      </c>
      <c r="BS278" s="51">
        <f t="shared" si="108"/>
        <v>0.61710476791901392</v>
      </c>
      <c r="BT278" s="51">
        <f t="shared" si="109"/>
        <v>1.6087800729678913E-3</v>
      </c>
      <c r="BU278" s="51">
        <f t="shared" si="109"/>
        <v>1.7141799108861498E-3</v>
      </c>
    </row>
    <row r="279" spans="1:73" x14ac:dyDescent="0.25">
      <c r="A279" s="21">
        <v>43734.457638888889</v>
      </c>
      <c r="B279" s="17">
        <v>294159</v>
      </c>
      <c r="C279" s="17">
        <v>13.43</v>
      </c>
      <c r="D279" s="17">
        <v>28.83</v>
      </c>
      <c r="E279" s="17">
        <v>774.5</v>
      </c>
      <c r="F279" s="17">
        <v>108.4</v>
      </c>
      <c r="G279" s="17">
        <v>-93</v>
      </c>
      <c r="H279" s="17">
        <v>-4.7930000000000001</v>
      </c>
      <c r="I279" s="17">
        <v>30.78</v>
      </c>
      <c r="J279" s="17">
        <v>303.89999999999998</v>
      </c>
      <c r="K279" s="17">
        <v>666.1</v>
      </c>
      <c r="L279" s="17">
        <v>-88.3</v>
      </c>
      <c r="M279" s="17">
        <v>0.14000000000000001</v>
      </c>
      <c r="N279" s="50">
        <v>681.5</v>
      </c>
      <c r="O279" s="17">
        <v>103.6</v>
      </c>
      <c r="P279" s="17">
        <v>577.9</v>
      </c>
      <c r="Q279" s="17">
        <v>390.8</v>
      </c>
      <c r="R279" s="17">
        <v>479</v>
      </c>
      <c r="S279" s="17">
        <v>24.35</v>
      </c>
      <c r="T279" s="17">
        <v>68.69</v>
      </c>
      <c r="U279" s="17">
        <v>0.495</v>
      </c>
      <c r="V279" s="17">
        <v>335.5</v>
      </c>
      <c r="W279" s="17">
        <v>27.1</v>
      </c>
      <c r="X279" s="17">
        <v>0.75800000000000001</v>
      </c>
      <c r="Y279" s="17">
        <v>7.5782930000000004</v>
      </c>
      <c r="Z279" s="7">
        <f t="shared" si="88"/>
        <v>25.725000000000001</v>
      </c>
      <c r="AA279" s="7">
        <f t="shared" si="102"/>
        <v>298.875</v>
      </c>
      <c r="AB279" s="2">
        <f t="shared" si="89"/>
        <v>627.34500000000003</v>
      </c>
      <c r="AC279" s="42">
        <f t="shared" si="90"/>
        <v>3.824245123014431</v>
      </c>
      <c r="AD279" s="42">
        <f t="shared" si="91"/>
        <v>2.6268739749986127</v>
      </c>
      <c r="AE279" s="42">
        <f t="shared" si="92"/>
        <v>0.87400365070253005</v>
      </c>
      <c r="AF279" s="42">
        <f t="shared" si="93"/>
        <v>395.41638565010453</v>
      </c>
      <c r="AG279" s="42">
        <f t="shared" si="94"/>
        <v>379.59973022410031</v>
      </c>
      <c r="AH279" s="6">
        <f t="shared" si="95"/>
        <v>375.16800000000001</v>
      </c>
      <c r="AI279" s="4">
        <v>27.9490394931026</v>
      </c>
      <c r="AJ279" s="4">
        <f t="shared" si="103"/>
        <v>301.09903949310257</v>
      </c>
      <c r="AK279" s="8">
        <f t="shared" si="96"/>
        <v>0.20786019623929905</v>
      </c>
      <c r="AL279" s="8">
        <f t="shared" si="97"/>
        <v>447.78930684105421</v>
      </c>
      <c r="AM279" s="8">
        <f t="shared" si="98"/>
        <v>1.7520768925763504</v>
      </c>
      <c r="AN279" s="8">
        <f t="shared" si="99"/>
        <v>113.51052738375003</v>
      </c>
      <c r="AO279" s="22">
        <f t="shared" si="100"/>
        <v>1.0052481241054879E-2</v>
      </c>
      <c r="AP279" s="22">
        <f t="shared" si="101"/>
        <v>9.9728174191778582E-2</v>
      </c>
      <c r="AQ279" s="19">
        <f t="shared" si="104"/>
        <v>9.9728174191778582E-2</v>
      </c>
      <c r="AX279">
        <v>0.19590063552638567</v>
      </c>
      <c r="AY279">
        <v>66.767241379310349</v>
      </c>
      <c r="AZ279">
        <v>2.781968390804598</v>
      </c>
      <c r="BA279">
        <v>2.2533943965517245</v>
      </c>
      <c r="BB279">
        <v>7.6034482758620685</v>
      </c>
      <c r="BC279">
        <v>0.31681034482758619</v>
      </c>
      <c r="BD279">
        <v>1.9365840517241382</v>
      </c>
      <c r="BE279">
        <v>0.19365840517241384</v>
      </c>
      <c r="BF279">
        <v>0</v>
      </c>
      <c r="BG279">
        <v>25.725000000000001</v>
      </c>
      <c r="BH279">
        <v>0.56838667963876233</v>
      </c>
      <c r="BI279">
        <v>3.3071808869008406</v>
      </c>
      <c r="BJ279">
        <v>2.2717025512121873</v>
      </c>
      <c r="BK279">
        <v>0.52401715808224913</v>
      </c>
      <c r="BL279">
        <v>1.4556032168951364E-3</v>
      </c>
      <c r="BP279" s="51">
        <f t="shared" si="105"/>
        <v>0.56855689930191766</v>
      </c>
      <c r="BQ279" s="51">
        <f t="shared" si="106"/>
        <v>7.7463362068965522E-2</v>
      </c>
      <c r="BR279" s="51">
        <f t="shared" si="107"/>
        <v>0.53130153699152649</v>
      </c>
      <c r="BS279" s="51">
        <f t="shared" si="108"/>
        <v>0.56553272448774961</v>
      </c>
      <c r="BT279" s="51">
        <f t="shared" si="109"/>
        <v>1.4758376027542402E-3</v>
      </c>
      <c r="BU279" s="51">
        <f t="shared" si="109"/>
        <v>1.5709242346881932E-3</v>
      </c>
    </row>
    <row r="280" spans="1:73" x14ac:dyDescent="0.25">
      <c r="A280" s="21">
        <v>43734.457638888889</v>
      </c>
      <c r="B280" s="17">
        <v>294160</v>
      </c>
      <c r="C280" s="17">
        <v>13.43</v>
      </c>
      <c r="D280" s="17">
        <v>28.83</v>
      </c>
      <c r="E280" s="17">
        <v>816</v>
      </c>
      <c r="F280" s="17">
        <v>115.6</v>
      </c>
      <c r="G280" s="17">
        <v>-93.4</v>
      </c>
      <c r="H280" s="17">
        <v>-3.4409999999999998</v>
      </c>
      <c r="I280" s="17">
        <v>30.82</v>
      </c>
      <c r="J280" s="17">
        <v>304</v>
      </c>
      <c r="K280" s="17">
        <v>700.3</v>
      </c>
      <c r="L280" s="17">
        <v>-90</v>
      </c>
      <c r="M280" s="17">
        <v>0.14199999999999999</v>
      </c>
      <c r="N280" s="50">
        <v>722.5</v>
      </c>
      <c r="O280" s="17">
        <v>112.2</v>
      </c>
      <c r="P280" s="17">
        <v>610.29999999999995</v>
      </c>
      <c r="Q280" s="17">
        <v>390.6</v>
      </c>
      <c r="R280" s="17">
        <v>480.6</v>
      </c>
      <c r="S280" s="17">
        <v>24.36</v>
      </c>
      <c r="T280" s="17">
        <v>68.25</v>
      </c>
      <c r="U280" s="17">
        <v>0.30499999999999999</v>
      </c>
      <c r="V280" s="17">
        <v>339</v>
      </c>
      <c r="W280" s="17">
        <v>26.85</v>
      </c>
      <c r="X280" s="17">
        <v>0.80300000000000005</v>
      </c>
      <c r="Y280" s="17">
        <v>8.0335079999999994</v>
      </c>
      <c r="Z280" s="7">
        <f t="shared" si="88"/>
        <v>25.605</v>
      </c>
      <c r="AA280" s="7">
        <f t="shared" si="102"/>
        <v>298.755</v>
      </c>
      <c r="AB280" s="2">
        <f t="shared" si="89"/>
        <v>660.96</v>
      </c>
      <c r="AC280" s="42">
        <f t="shared" si="90"/>
        <v>3.6566360569837708</v>
      </c>
      <c r="AD280" s="42">
        <f t="shared" si="91"/>
        <v>2.4956541088914235</v>
      </c>
      <c r="AE280" s="42">
        <f t="shared" si="92"/>
        <v>0.86767232196525523</v>
      </c>
      <c r="AF280" s="42">
        <f t="shared" si="93"/>
        <v>391.92190067292347</v>
      </c>
      <c r="AG280" s="42">
        <f t="shared" si="94"/>
        <v>376.24502464600653</v>
      </c>
      <c r="AH280" s="6">
        <f t="shared" si="95"/>
        <v>374.976</v>
      </c>
      <c r="AI280" s="4">
        <v>27.249984003409601</v>
      </c>
      <c r="AJ280" s="4">
        <f t="shared" si="103"/>
        <v>300.3999840034096</v>
      </c>
      <c r="AK280" s="8">
        <f t="shared" si="96"/>
        <v>0.20760992562405223</v>
      </c>
      <c r="AL280" s="8">
        <f t="shared" si="97"/>
        <v>443.57403982166983</v>
      </c>
      <c r="AM280" s="8">
        <f t="shared" si="98"/>
        <v>1.3753096242301222</v>
      </c>
      <c r="AN280" s="8">
        <f t="shared" si="99"/>
        <v>65.902614719328113</v>
      </c>
      <c r="AO280" s="22">
        <f t="shared" si="100"/>
        <v>1.1994707105139087E-2</v>
      </c>
      <c r="AP280" s="22">
        <f t="shared" si="101"/>
        <v>0.11899651547473548</v>
      </c>
      <c r="AQ280" s="19">
        <f t="shared" si="104"/>
        <v>0.11899651547473548</v>
      </c>
      <c r="AX280">
        <v>0.19468999124581238</v>
      </c>
      <c r="AY280">
        <v>70.344827586206904</v>
      </c>
      <c r="AZ280">
        <v>2.931034482758621</v>
      </c>
      <c r="BA280">
        <v>2.374137931034483</v>
      </c>
      <c r="BB280">
        <v>7.7586206896551726</v>
      </c>
      <c r="BC280">
        <v>0.32327586206896552</v>
      </c>
      <c r="BD280">
        <v>2.0508620689655173</v>
      </c>
      <c r="BE280">
        <v>0.20508620689655174</v>
      </c>
      <c r="BF280">
        <v>0</v>
      </c>
      <c r="BG280">
        <v>25.605</v>
      </c>
      <c r="BH280">
        <v>0.35021805513095455</v>
      </c>
      <c r="BI280">
        <v>3.2837445345769201</v>
      </c>
      <c r="BJ280">
        <v>2.2411556448487477</v>
      </c>
      <c r="BK280">
        <v>0.55631926861774783</v>
      </c>
      <c r="BL280">
        <v>1.5453313017159661E-3</v>
      </c>
      <c r="BP280" s="51">
        <f t="shared" si="105"/>
        <v>0.35032293795370684</v>
      </c>
      <c r="BQ280" s="51">
        <f t="shared" si="106"/>
        <v>8.2034482758620686E-2</v>
      </c>
      <c r="BR280" s="51">
        <f t="shared" si="107"/>
        <v>0.56116786466191249</v>
      </c>
      <c r="BS280" s="51">
        <f t="shared" si="108"/>
        <v>0.59782819636729656</v>
      </c>
      <c r="BT280" s="51">
        <f t="shared" si="109"/>
        <v>1.5587996240608679E-3</v>
      </c>
      <c r="BU280" s="51">
        <f t="shared" si="109"/>
        <v>1.6606338787980462E-3</v>
      </c>
    </row>
    <row r="281" spans="1:73" x14ac:dyDescent="0.25">
      <c r="A281" s="21">
        <v>43734.458333333336</v>
      </c>
      <c r="B281" s="17">
        <v>294161</v>
      </c>
      <c r="C281" s="17">
        <v>13.43</v>
      </c>
      <c r="D281" s="17">
        <v>28.84</v>
      </c>
      <c r="E281" s="17">
        <v>832</v>
      </c>
      <c r="F281" s="17">
        <v>118.7</v>
      </c>
      <c r="G281" s="17">
        <v>-93.1</v>
      </c>
      <c r="H281" s="17">
        <v>-2.5830000000000002</v>
      </c>
      <c r="I281" s="17">
        <v>30.85</v>
      </c>
      <c r="J281" s="17">
        <v>304</v>
      </c>
      <c r="K281" s="17">
        <v>713.6</v>
      </c>
      <c r="L281" s="17">
        <v>-90.6</v>
      </c>
      <c r="M281" s="17">
        <v>0.14299999999999999</v>
      </c>
      <c r="N281" s="50">
        <v>739.2</v>
      </c>
      <c r="O281" s="17">
        <v>116.2</v>
      </c>
      <c r="P281" s="17">
        <v>623.1</v>
      </c>
      <c r="Q281" s="17">
        <v>391.1</v>
      </c>
      <c r="R281" s="17">
        <v>481.7</v>
      </c>
      <c r="S281" s="17">
        <v>24.39</v>
      </c>
      <c r="T281" s="17">
        <v>67.430000000000007</v>
      </c>
      <c r="U281" s="17">
        <v>1.5</v>
      </c>
      <c r="V281" s="17">
        <v>342</v>
      </c>
      <c r="W281" s="17">
        <v>26.35</v>
      </c>
      <c r="X281" s="17">
        <v>0.81699999999999995</v>
      </c>
      <c r="Y281" s="17">
        <v>8.1736540000000009</v>
      </c>
      <c r="Z281" s="7">
        <f t="shared" si="88"/>
        <v>25.37</v>
      </c>
      <c r="AA281" s="7">
        <f t="shared" si="102"/>
        <v>298.52</v>
      </c>
      <c r="AB281" s="2">
        <f t="shared" si="89"/>
        <v>673.92000000000007</v>
      </c>
      <c r="AC281" s="42">
        <f t="shared" si="90"/>
        <v>3.571366383013185</v>
      </c>
      <c r="AD281" s="42">
        <f t="shared" si="91"/>
        <v>2.4081723520657907</v>
      </c>
      <c r="AE281" s="42">
        <f t="shared" si="92"/>
        <v>0.8633533289867068</v>
      </c>
      <c r="AF281" s="42">
        <f t="shared" si="93"/>
        <v>388.74548551529813</v>
      </c>
      <c r="AG281" s="42">
        <f t="shared" si="94"/>
        <v>373.1956660946862</v>
      </c>
      <c r="AH281" s="6">
        <f t="shared" si="95"/>
        <v>375.45600000000002</v>
      </c>
      <c r="AI281" s="4">
        <v>26.865831971484202</v>
      </c>
      <c r="AJ281" s="4">
        <f t="shared" si="103"/>
        <v>300.0158319714842</v>
      </c>
      <c r="AK281" s="8">
        <f t="shared" si="96"/>
        <v>0.2071203944115885</v>
      </c>
      <c r="AL281" s="8">
        <f t="shared" si="97"/>
        <v>441.28793885234097</v>
      </c>
      <c r="AM281" s="8">
        <f t="shared" si="98"/>
        <v>3.0499743851383414</v>
      </c>
      <c r="AN281" s="8">
        <f t="shared" si="99"/>
        <v>132.89831912311271</v>
      </c>
      <c r="AO281" s="22">
        <f t="shared" si="100"/>
        <v>1.0826594349809874E-2</v>
      </c>
      <c r="AP281" s="22">
        <f t="shared" si="101"/>
        <v>0.10740795842641757</v>
      </c>
      <c r="AQ281" s="19">
        <f t="shared" si="104"/>
        <v>0.10740795842641757</v>
      </c>
      <c r="AX281">
        <v>0.19233738740185302</v>
      </c>
      <c r="AY281">
        <v>71.724137931034491</v>
      </c>
      <c r="AZ281">
        <v>2.9885057471264371</v>
      </c>
      <c r="BA281">
        <v>2.4206896551724144</v>
      </c>
      <c r="BB281">
        <v>7.8103448275862046</v>
      </c>
      <c r="BC281">
        <v>0.32543103448275851</v>
      </c>
      <c r="BD281">
        <v>2.095258620689656</v>
      </c>
      <c r="BE281">
        <v>0.20952586206896562</v>
      </c>
      <c r="BF281">
        <v>0</v>
      </c>
      <c r="BG281">
        <v>25.37</v>
      </c>
      <c r="BH281">
        <v>1.7223838776932192</v>
      </c>
      <c r="BI281">
        <v>3.238267391663018</v>
      </c>
      <c r="BJ281">
        <v>2.1835637021983731</v>
      </c>
      <c r="BK281">
        <v>0.54756989193507222</v>
      </c>
      <c r="BL281">
        <v>1.5210274775974229E-3</v>
      </c>
      <c r="BP281" s="51">
        <f t="shared" si="105"/>
        <v>1.7228996948542961</v>
      </c>
      <c r="BQ281" s="51">
        <f t="shared" si="106"/>
        <v>8.3810344827586244E-2</v>
      </c>
      <c r="BR281" s="51">
        <f t="shared" si="107"/>
        <v>0.56944087465313065</v>
      </c>
      <c r="BS281" s="51">
        <f t="shared" si="108"/>
        <v>0.60391985716585894</v>
      </c>
      <c r="BT281" s="51">
        <f t="shared" si="109"/>
        <v>1.5817802073698074E-3</v>
      </c>
      <c r="BU281" s="51">
        <f t="shared" si="109"/>
        <v>1.6775551587940526E-3</v>
      </c>
    </row>
    <row r="282" spans="1:73" x14ac:dyDescent="0.25">
      <c r="A282" s="21">
        <v>43734.458333333336</v>
      </c>
      <c r="B282" s="17">
        <v>294162</v>
      </c>
      <c r="C282" s="17">
        <v>13.43</v>
      </c>
      <c r="D282" s="17">
        <v>28.84</v>
      </c>
      <c r="E282" s="17">
        <v>834</v>
      </c>
      <c r="F282" s="17">
        <v>119.3</v>
      </c>
      <c r="G282" s="17">
        <v>-94.2</v>
      </c>
      <c r="H282" s="17">
        <v>-2.3570000000000002</v>
      </c>
      <c r="I282" s="17">
        <v>30.88</v>
      </c>
      <c r="J282" s="17">
        <v>304</v>
      </c>
      <c r="K282" s="17">
        <v>714.3</v>
      </c>
      <c r="L282" s="17">
        <v>-91.8</v>
      </c>
      <c r="M282" s="17">
        <v>0.14299999999999999</v>
      </c>
      <c r="N282" s="50">
        <v>739.5</v>
      </c>
      <c r="O282" s="17">
        <v>117</v>
      </c>
      <c r="P282" s="17">
        <v>622.5</v>
      </c>
      <c r="Q282" s="17">
        <v>390.3</v>
      </c>
      <c r="R282" s="17">
        <v>482.1</v>
      </c>
      <c r="S282" s="17">
        <v>24.42</v>
      </c>
      <c r="T282" s="17">
        <v>66.05</v>
      </c>
      <c r="U282" s="17">
        <v>0.71</v>
      </c>
      <c r="V282" s="17">
        <v>210</v>
      </c>
      <c r="W282" s="17">
        <v>25.95</v>
      </c>
      <c r="X282" s="17">
        <v>0.81799999999999995</v>
      </c>
      <c r="Y282" s="17">
        <v>8.1845250000000007</v>
      </c>
      <c r="Z282" s="7">
        <f t="shared" si="88"/>
        <v>25.185000000000002</v>
      </c>
      <c r="AA282" s="7">
        <f t="shared" si="102"/>
        <v>298.33499999999998</v>
      </c>
      <c r="AB282" s="2">
        <f t="shared" si="89"/>
        <v>675.54000000000008</v>
      </c>
      <c r="AC282" s="42">
        <f t="shared" si="90"/>
        <v>3.3174630288990521</v>
      </c>
      <c r="AD282" s="42">
        <f t="shared" si="91"/>
        <v>2.191184330587824</v>
      </c>
      <c r="AE282" s="42">
        <f t="shared" si="92"/>
        <v>0.85184941594468222</v>
      </c>
      <c r="AF282" s="42">
        <f t="shared" si="93"/>
        <v>382.61563790543465</v>
      </c>
      <c r="AG282" s="42">
        <f t="shared" si="94"/>
        <v>367.31101238921724</v>
      </c>
      <c r="AH282" s="6">
        <f t="shared" si="95"/>
        <v>374.68799999999999</v>
      </c>
      <c r="AI282" s="4">
        <v>25.719821654184699</v>
      </c>
      <c r="AJ282" s="4">
        <f t="shared" si="103"/>
        <v>298.86982165418465</v>
      </c>
      <c r="AK282" s="8">
        <f t="shared" si="96"/>
        <v>0.20673556058063336</v>
      </c>
      <c r="AL282" s="8">
        <f t="shared" si="97"/>
        <v>434.41322811551436</v>
      </c>
      <c r="AM282" s="8">
        <f t="shared" si="98"/>
        <v>2.0983587336296909</v>
      </c>
      <c r="AN282" s="8">
        <f t="shared" si="99"/>
        <v>32.691075180356677</v>
      </c>
      <c r="AO282" s="22">
        <f t="shared" si="100"/>
        <v>1.3285732333108849E-2</v>
      </c>
      <c r="AP282" s="22">
        <f t="shared" si="101"/>
        <v>0.1318044566917875</v>
      </c>
      <c r="AQ282" s="19">
        <f t="shared" si="104"/>
        <v>0.1318044566917875</v>
      </c>
      <c r="AX282">
        <v>0.19050222174866643</v>
      </c>
      <c r="AY282">
        <v>71.896551724137936</v>
      </c>
      <c r="AZ282">
        <v>2.9956896551724141</v>
      </c>
      <c r="BA282">
        <v>2.4265086206896558</v>
      </c>
      <c r="BB282">
        <v>7.9137931034482767</v>
      </c>
      <c r="BC282">
        <v>0.32974137931034486</v>
      </c>
      <c r="BD282">
        <v>2.096767241379311</v>
      </c>
      <c r="BE282">
        <v>0.20967672413793112</v>
      </c>
      <c r="BF282">
        <v>0</v>
      </c>
      <c r="BG282">
        <v>25.185000000000002</v>
      </c>
      <c r="BH282">
        <v>0.81526170210812376</v>
      </c>
      <c r="BI282">
        <v>3.2028534785836449</v>
      </c>
      <c r="BJ282">
        <v>2.1154847226044975</v>
      </c>
      <c r="BK282">
        <v>0.55939790281560897</v>
      </c>
      <c r="BL282">
        <v>1.5538830633766915E-3</v>
      </c>
      <c r="BP282" s="51">
        <f t="shared" si="105"/>
        <v>0.81550585556436672</v>
      </c>
      <c r="BQ282" s="51">
        <f t="shared" si="106"/>
        <v>8.3870689655172442E-2</v>
      </c>
      <c r="BR282" s="51">
        <f t="shared" si="107"/>
        <v>0.5706121255977229</v>
      </c>
      <c r="BS282" s="51">
        <f t="shared" si="108"/>
        <v>0.60684917562525409</v>
      </c>
      <c r="BT282" s="51">
        <f t="shared" si="109"/>
        <v>1.5850336822158971E-3</v>
      </c>
      <c r="BU282" s="51">
        <f t="shared" si="109"/>
        <v>1.6856921545145946E-3</v>
      </c>
    </row>
    <row r="283" spans="1:73" x14ac:dyDescent="0.25">
      <c r="A283" s="21">
        <v>43734.458333333336</v>
      </c>
      <c r="B283" s="17">
        <v>294163</v>
      </c>
      <c r="C283" s="17">
        <v>13.43</v>
      </c>
      <c r="D283" s="17">
        <v>28.84</v>
      </c>
      <c r="E283" s="17">
        <v>825</v>
      </c>
      <c r="F283" s="17">
        <v>118.3</v>
      </c>
      <c r="G283" s="17">
        <v>-93.8</v>
      </c>
      <c r="H283" s="17">
        <v>-3.423</v>
      </c>
      <c r="I283" s="17">
        <v>30.91</v>
      </c>
      <c r="J283" s="17">
        <v>304.10000000000002</v>
      </c>
      <c r="K283" s="17">
        <v>707.1</v>
      </c>
      <c r="L283" s="17">
        <v>-90.3</v>
      </c>
      <c r="M283" s="17">
        <v>0.14299999999999999</v>
      </c>
      <c r="N283" s="50">
        <v>731.6</v>
      </c>
      <c r="O283" s="17">
        <v>114.9</v>
      </c>
      <c r="P283" s="17">
        <v>616.79999999999995</v>
      </c>
      <c r="Q283" s="17">
        <v>390.9</v>
      </c>
      <c r="R283" s="17">
        <v>481.2</v>
      </c>
      <c r="S283" s="17">
        <v>24.45</v>
      </c>
      <c r="T283" s="17">
        <v>65.95</v>
      </c>
      <c r="U283" s="17">
        <v>3.125</v>
      </c>
      <c r="V283" s="17">
        <v>352</v>
      </c>
      <c r="W283" s="17">
        <v>25.2</v>
      </c>
      <c r="X283" s="17">
        <v>0.81</v>
      </c>
      <c r="Y283" s="17">
        <v>8.1012760000000004</v>
      </c>
      <c r="Z283" s="7">
        <f t="shared" si="88"/>
        <v>24.824999999999999</v>
      </c>
      <c r="AA283" s="7">
        <f t="shared" si="102"/>
        <v>297.97499999999997</v>
      </c>
      <c r="AB283" s="2">
        <f t="shared" si="89"/>
        <v>668.25</v>
      </c>
      <c r="AC283" s="42">
        <f t="shared" si="90"/>
        <v>3.2899851482618558</v>
      </c>
      <c r="AD283" s="42">
        <f t="shared" si="91"/>
        <v>2.1697452052786939</v>
      </c>
      <c r="AE283" s="42">
        <f t="shared" si="92"/>
        <v>0.85079941159794892</v>
      </c>
      <c r="AF283" s="42">
        <f t="shared" si="93"/>
        <v>380.30282681275958</v>
      </c>
      <c r="AG283" s="42">
        <f t="shared" si="94"/>
        <v>365.09071374024916</v>
      </c>
      <c r="AH283" s="6">
        <f t="shared" si="95"/>
        <v>375.26399999999995</v>
      </c>
      <c r="AI283" s="4">
        <v>25.559782534080899</v>
      </c>
      <c r="AJ283" s="4">
        <f t="shared" si="103"/>
        <v>298.70978253408089</v>
      </c>
      <c r="AK283" s="8">
        <f t="shared" si="96"/>
        <v>0.2059880616642964</v>
      </c>
      <c r="AL283" s="8">
        <f t="shared" si="97"/>
        <v>433.52392374955139</v>
      </c>
      <c r="AM283" s="8">
        <f t="shared" si="98"/>
        <v>4.4022588307027108</v>
      </c>
      <c r="AN283" s="8">
        <f t="shared" si="99"/>
        <v>94.226895456721138</v>
      </c>
      <c r="AO283" s="22">
        <f t="shared" si="100"/>
        <v>1.1751008587076971E-2</v>
      </c>
      <c r="AP283" s="22">
        <f t="shared" si="101"/>
        <v>0.11657884289452516</v>
      </c>
      <c r="AQ283" s="19">
        <f t="shared" si="104"/>
        <v>0.11657884289452516</v>
      </c>
      <c r="AX283">
        <v>0.18697334102001342</v>
      </c>
      <c r="AY283">
        <v>71.120689655172413</v>
      </c>
      <c r="AZ283">
        <v>2.9633620689655173</v>
      </c>
      <c r="BA283">
        <v>2.4003232758620694</v>
      </c>
      <c r="BB283">
        <v>7.7844827586206913</v>
      </c>
      <c r="BC283">
        <v>0.32435344827586216</v>
      </c>
      <c r="BD283">
        <v>2.0759698275862073</v>
      </c>
      <c r="BE283">
        <v>0.20759698275862074</v>
      </c>
      <c r="BF283">
        <v>0</v>
      </c>
      <c r="BG283">
        <v>24.824999999999999</v>
      </c>
      <c r="BH283">
        <v>3.5882997451942069</v>
      </c>
      <c r="BI283">
        <v>3.1349067096810801</v>
      </c>
      <c r="BJ283">
        <v>2.0674709750346723</v>
      </c>
      <c r="BK283">
        <v>0.52083345171987105</v>
      </c>
      <c r="BL283">
        <v>1.4467595881107527E-3</v>
      </c>
      <c r="BP283" s="51">
        <f t="shared" si="105"/>
        <v>3.5893743642797835</v>
      </c>
      <c r="BQ283" s="51">
        <f t="shared" si="106"/>
        <v>8.3038793103448291E-2</v>
      </c>
      <c r="BR283" s="51">
        <f t="shared" si="107"/>
        <v>0.56077489692306348</v>
      </c>
      <c r="BS283" s="51">
        <f t="shared" si="108"/>
        <v>0.59137837091158085</v>
      </c>
      <c r="BT283" s="51">
        <f t="shared" si="109"/>
        <v>1.5577080470085096E-3</v>
      </c>
      <c r="BU283" s="51">
        <f t="shared" si="109"/>
        <v>1.6427176969766135E-3</v>
      </c>
    </row>
    <row r="284" spans="1:73" x14ac:dyDescent="0.25">
      <c r="A284" s="21">
        <v>43734.458333333336</v>
      </c>
      <c r="B284" s="17">
        <v>294164</v>
      </c>
      <c r="C284" s="17">
        <v>13.42</v>
      </c>
      <c r="D284" s="17">
        <v>28.85</v>
      </c>
      <c r="E284" s="17">
        <v>829</v>
      </c>
      <c r="F284" s="17">
        <v>119.2</v>
      </c>
      <c r="G284" s="17">
        <v>-93.4</v>
      </c>
      <c r="H284" s="17">
        <v>-4.2720000000000002</v>
      </c>
      <c r="I284" s="17">
        <v>30.9</v>
      </c>
      <c r="J284" s="17">
        <v>304</v>
      </c>
      <c r="K284" s="17">
        <v>709.6</v>
      </c>
      <c r="L284" s="17">
        <v>-89.1</v>
      </c>
      <c r="M284" s="17">
        <v>0.14399999999999999</v>
      </c>
      <c r="N284" s="50">
        <v>735.4</v>
      </c>
      <c r="O284" s="17">
        <v>114.9</v>
      </c>
      <c r="P284" s="17">
        <v>620.5</v>
      </c>
      <c r="Q284" s="17">
        <v>391.2</v>
      </c>
      <c r="R284" s="17">
        <v>480.3</v>
      </c>
      <c r="S284" s="17">
        <v>24.46</v>
      </c>
      <c r="T284" s="17">
        <v>65.02</v>
      </c>
      <c r="U284" s="17">
        <v>1.885</v>
      </c>
      <c r="V284" s="17">
        <v>324</v>
      </c>
      <c r="W284" s="17">
        <v>25</v>
      </c>
      <c r="X284" s="17">
        <v>0.81399999999999995</v>
      </c>
      <c r="Y284" s="17">
        <v>8.1356330000000003</v>
      </c>
      <c r="Z284" s="7">
        <f t="shared" si="88"/>
        <v>24.73</v>
      </c>
      <c r="AA284" s="7">
        <f t="shared" si="102"/>
        <v>297.88</v>
      </c>
      <c r="AB284" s="2">
        <f t="shared" si="89"/>
        <v>671.49</v>
      </c>
      <c r="AC284" s="42">
        <f t="shared" si="90"/>
        <v>3.4106637267279938</v>
      </c>
      <c r="AD284" s="42">
        <f t="shared" si="91"/>
        <v>2.2176135551185414</v>
      </c>
      <c r="AE284" s="42">
        <f t="shared" si="92"/>
        <v>0.85349742189769995</v>
      </c>
      <c r="AF284" s="42">
        <f t="shared" si="93"/>
        <v>381.02252715931405</v>
      </c>
      <c r="AG284" s="42">
        <f t="shared" si="94"/>
        <v>365.78162607294149</v>
      </c>
      <c r="AH284" s="6">
        <f t="shared" si="95"/>
        <v>375.55199999999996</v>
      </c>
      <c r="AI284" s="4">
        <v>26.1012641024526</v>
      </c>
      <c r="AJ284" s="4">
        <f t="shared" si="103"/>
        <v>299.25126410245258</v>
      </c>
      <c r="AK284" s="8">
        <f t="shared" si="96"/>
        <v>0.20579110593712907</v>
      </c>
      <c r="AL284" s="8">
        <f t="shared" si="97"/>
        <v>436.78824311845761</v>
      </c>
      <c r="AM284" s="8">
        <f t="shared" si="98"/>
        <v>3.4190562020095547</v>
      </c>
      <c r="AN284" s="8">
        <f t="shared" si="99"/>
        <v>136.5739377628546</v>
      </c>
      <c r="AO284" s="22">
        <f t="shared" si="100"/>
        <v>1.0792192675372268E-2</v>
      </c>
      <c r="AP284" s="22">
        <f t="shared" si="101"/>
        <v>0.10706666794314952</v>
      </c>
      <c r="AQ284" s="19">
        <f t="shared" si="104"/>
        <v>0.10706666794314952</v>
      </c>
      <c r="AX284">
        <v>0.18605134863007894</v>
      </c>
      <c r="AY284">
        <v>71.465517241379317</v>
      </c>
      <c r="AZ284">
        <v>2.9777298850574714</v>
      </c>
      <c r="BA284">
        <v>2.4119612068965521</v>
      </c>
      <c r="BB284">
        <v>7.6810344827586228</v>
      </c>
      <c r="BC284">
        <v>0.32004310344827597</v>
      </c>
      <c r="BD284">
        <v>2.0919181034482763</v>
      </c>
      <c r="BE284">
        <v>0.20919181034482764</v>
      </c>
      <c r="BF284">
        <v>0</v>
      </c>
      <c r="BG284">
        <v>24.73</v>
      </c>
      <c r="BH284">
        <v>2.1644624063011455</v>
      </c>
      <c r="BI284">
        <v>3.1171873279672573</v>
      </c>
      <c r="BJ284">
        <v>2.0267952006443104</v>
      </c>
      <c r="BK284">
        <v>0.53903921464709403</v>
      </c>
      <c r="BL284">
        <v>1.4973311517974834E-3</v>
      </c>
      <c r="BP284" s="51">
        <f t="shared" si="105"/>
        <v>2.1651106165335654</v>
      </c>
      <c r="BQ284" s="51">
        <f t="shared" si="106"/>
        <v>8.3676724137931049E-2</v>
      </c>
      <c r="BR284" s="51">
        <f t="shared" si="107"/>
        <v>0.56602527539200909</v>
      </c>
      <c r="BS284" s="51">
        <f t="shared" si="108"/>
        <v>0.59923647765983168</v>
      </c>
      <c r="BT284" s="51">
        <f t="shared" si="109"/>
        <v>1.5722924316444696E-3</v>
      </c>
      <c r="BU284" s="51">
        <f t="shared" si="109"/>
        <v>1.6645457712773102E-3</v>
      </c>
    </row>
    <row r="285" spans="1:73" x14ac:dyDescent="0.25">
      <c r="A285" s="21">
        <v>43734.458333333336</v>
      </c>
      <c r="B285" s="17">
        <v>294165</v>
      </c>
      <c r="C285" s="17">
        <v>13.43</v>
      </c>
      <c r="D285" s="17">
        <v>28.85</v>
      </c>
      <c r="E285" s="17">
        <v>838</v>
      </c>
      <c r="F285" s="17">
        <v>120.2</v>
      </c>
      <c r="G285" s="17">
        <v>-93.4</v>
      </c>
      <c r="H285" s="17">
        <v>-5.09</v>
      </c>
      <c r="I285" s="17">
        <v>30.88</v>
      </c>
      <c r="J285" s="17">
        <v>304</v>
      </c>
      <c r="K285" s="17">
        <v>717.9</v>
      </c>
      <c r="L285" s="17">
        <v>-88.4</v>
      </c>
      <c r="M285" s="17">
        <v>0.14299999999999999</v>
      </c>
      <c r="N285" s="50">
        <v>744.6</v>
      </c>
      <c r="O285" s="17">
        <v>115.1</v>
      </c>
      <c r="P285" s="17">
        <v>629.6</v>
      </c>
      <c r="Q285" s="17">
        <v>391</v>
      </c>
      <c r="R285" s="17">
        <v>479.3</v>
      </c>
      <c r="S285" s="17">
        <v>24.45</v>
      </c>
      <c r="T285" s="17">
        <v>66.31</v>
      </c>
      <c r="U285" s="17">
        <v>0.745</v>
      </c>
      <c r="V285" s="17">
        <v>300.5</v>
      </c>
      <c r="W285" s="17">
        <v>25.8</v>
      </c>
      <c r="X285" s="17">
        <v>0.82399999999999995</v>
      </c>
      <c r="Y285" s="17">
        <v>8.2430590000000006</v>
      </c>
      <c r="Z285" s="7">
        <f t="shared" si="88"/>
        <v>25.125</v>
      </c>
      <c r="AA285" s="7">
        <f t="shared" si="102"/>
        <v>298.27499999999998</v>
      </c>
      <c r="AB285" s="2">
        <f t="shared" si="89"/>
        <v>678.78000000000009</v>
      </c>
      <c r="AC285" s="42">
        <f t="shared" si="90"/>
        <v>3.6878953696311609</v>
      </c>
      <c r="AD285" s="42">
        <f t="shared" si="91"/>
        <v>2.4454434196024231</v>
      </c>
      <c r="AE285" s="42">
        <f t="shared" si="92"/>
        <v>0.86535314469652946</v>
      </c>
      <c r="AF285" s="42">
        <f t="shared" si="93"/>
        <v>388.36837030919327</v>
      </c>
      <c r="AG285" s="42">
        <f t="shared" si="94"/>
        <v>372.83363549682554</v>
      </c>
      <c r="AH285" s="6">
        <f t="shared" si="95"/>
        <v>375.36</v>
      </c>
      <c r="AI285" s="4">
        <v>27.333700111711298</v>
      </c>
      <c r="AJ285" s="4">
        <f t="shared" si="103"/>
        <v>300.4837001117113</v>
      </c>
      <c r="AK285" s="8">
        <f t="shared" si="96"/>
        <v>0.20661085205702817</v>
      </c>
      <c r="AL285" s="8">
        <f t="shared" si="97"/>
        <v>444.13887231659135</v>
      </c>
      <c r="AM285" s="8">
        <f t="shared" si="98"/>
        <v>2.1494566900730985</v>
      </c>
      <c r="AN285" s="8">
        <f t="shared" si="99"/>
        <v>138.29482739310279</v>
      </c>
      <c r="AO285" s="22">
        <f t="shared" si="100"/>
        <v>1.0747228557027521E-2</v>
      </c>
      <c r="AP285" s="22">
        <f t="shared" si="101"/>
        <v>0.1066205900725089</v>
      </c>
      <c r="AQ285" s="19">
        <f t="shared" si="104"/>
        <v>0.1066205900725089</v>
      </c>
      <c r="AX285">
        <v>0.18991020955972107</v>
      </c>
      <c r="AY285">
        <v>72.241379310344826</v>
      </c>
      <c r="AZ285">
        <v>3.0100574712643677</v>
      </c>
      <c r="BA285">
        <v>2.4381465517241381</v>
      </c>
      <c r="BB285">
        <v>7.6120689655172429</v>
      </c>
      <c r="BC285">
        <v>0.31716954022988514</v>
      </c>
      <c r="BD285">
        <v>2.120977011494253</v>
      </c>
      <c r="BE285">
        <v>0.21209770114942531</v>
      </c>
      <c r="BF285">
        <v>0</v>
      </c>
      <c r="BG285">
        <v>25.125</v>
      </c>
      <c r="BH285">
        <v>0.85545065925429886</v>
      </c>
      <c r="BI285">
        <v>3.191440637193276</v>
      </c>
      <c r="BJ285">
        <v>2.1162442865228615</v>
      </c>
      <c r="BK285">
        <v>0.56423179204516338</v>
      </c>
      <c r="BL285">
        <v>1.5673105334587873E-3</v>
      </c>
      <c r="BP285" s="51">
        <f t="shared" si="105"/>
        <v>0.85570684844430034</v>
      </c>
      <c r="BQ285" s="51">
        <f t="shared" si="106"/>
        <v>8.4839080459770122E-2</v>
      </c>
      <c r="BR285" s="51">
        <f t="shared" si="107"/>
        <v>0.57609822496123309</v>
      </c>
      <c r="BS285" s="51">
        <f t="shared" si="108"/>
        <v>0.61263324206217373</v>
      </c>
      <c r="BT285" s="51">
        <f t="shared" si="109"/>
        <v>1.6002728471145363E-3</v>
      </c>
      <c r="BU285" s="51">
        <f t="shared" si="109"/>
        <v>1.7017590057282605E-3</v>
      </c>
    </row>
    <row r="286" spans="1:73" x14ac:dyDescent="0.25">
      <c r="A286" s="21">
        <v>43734.458333333336</v>
      </c>
      <c r="B286" s="17">
        <v>294166</v>
      </c>
      <c r="C286" s="17">
        <v>13.43</v>
      </c>
      <c r="D286" s="17">
        <v>28.85</v>
      </c>
      <c r="E286" s="17">
        <v>857</v>
      </c>
      <c r="F286" s="17">
        <v>122.6</v>
      </c>
      <c r="G286" s="17">
        <v>-94.2</v>
      </c>
      <c r="H286" s="17">
        <v>-3.72</v>
      </c>
      <c r="I286" s="17">
        <v>30.88</v>
      </c>
      <c r="J286" s="17">
        <v>304</v>
      </c>
      <c r="K286" s="17">
        <v>734.3</v>
      </c>
      <c r="L286" s="17">
        <v>-90.5</v>
      </c>
      <c r="M286" s="17">
        <v>0.14299999999999999</v>
      </c>
      <c r="N286" s="50">
        <v>762.7</v>
      </c>
      <c r="O286" s="17">
        <v>118.9</v>
      </c>
      <c r="P286" s="17">
        <v>643.9</v>
      </c>
      <c r="Q286" s="17">
        <v>390.3</v>
      </c>
      <c r="R286" s="17">
        <v>480.7</v>
      </c>
      <c r="S286" s="17">
        <v>24.44</v>
      </c>
      <c r="T286" s="17">
        <v>66.86</v>
      </c>
      <c r="U286" s="17">
        <v>0.91</v>
      </c>
      <c r="V286" s="17">
        <v>303</v>
      </c>
      <c r="W286" s="17">
        <v>26.35</v>
      </c>
      <c r="X286" s="17">
        <v>0.84199999999999997</v>
      </c>
      <c r="Y286" s="17">
        <v>8.419829</v>
      </c>
      <c r="Z286" s="7">
        <f t="shared" si="88"/>
        <v>25.395000000000003</v>
      </c>
      <c r="AA286" s="7">
        <f t="shared" si="102"/>
        <v>298.54499999999996</v>
      </c>
      <c r="AB286" s="2">
        <f t="shared" si="89"/>
        <v>694.17000000000007</v>
      </c>
      <c r="AC286" s="42">
        <f t="shared" si="90"/>
        <v>3.5747975852225338</v>
      </c>
      <c r="AD286" s="42">
        <f t="shared" si="91"/>
        <v>2.3901096654797858</v>
      </c>
      <c r="AE286" s="42">
        <f t="shared" si="92"/>
        <v>0.86241399328454238</v>
      </c>
      <c r="AF286" s="42">
        <f t="shared" si="93"/>
        <v>388.45262607393801</v>
      </c>
      <c r="AG286" s="42">
        <f t="shared" si="94"/>
        <v>372.9145210309805</v>
      </c>
      <c r="AH286" s="6">
        <f t="shared" si="95"/>
        <v>374.68799999999999</v>
      </c>
      <c r="AI286" s="4">
        <v>26.882931046219198</v>
      </c>
      <c r="AJ286" s="4">
        <f t="shared" si="103"/>
        <v>300.03293104621918</v>
      </c>
      <c r="AK286" s="8">
        <f t="shared" si="96"/>
        <v>0.20717243558315995</v>
      </c>
      <c r="AL286" s="8">
        <f t="shared" si="97"/>
        <v>441.38734511892017</v>
      </c>
      <c r="AM286" s="8">
        <f t="shared" si="98"/>
        <v>2.3755887428172415</v>
      </c>
      <c r="AN286" s="8">
        <f t="shared" si="99"/>
        <v>102.96616765276616</v>
      </c>
      <c r="AO286" s="22">
        <f t="shared" si="100"/>
        <v>1.1950168144796889E-2</v>
      </c>
      <c r="AP286" s="22">
        <f t="shared" si="101"/>
        <v>0.1185546554912334</v>
      </c>
      <c r="AQ286" s="19">
        <f t="shared" si="104"/>
        <v>0.1185546554912334</v>
      </c>
      <c r="AX286">
        <v>0.19258652082384722</v>
      </c>
      <c r="AY286">
        <v>73.879310344827587</v>
      </c>
      <c r="AZ286">
        <v>3.0783045977011496</v>
      </c>
      <c r="BA286">
        <v>2.4934267241379313</v>
      </c>
      <c r="BB286">
        <v>7.7931034482758603</v>
      </c>
      <c r="BC286">
        <v>0.32471264367816083</v>
      </c>
      <c r="BD286">
        <v>2.1687140804597704</v>
      </c>
      <c r="BE286">
        <v>0.21687140804597704</v>
      </c>
      <c r="BF286">
        <v>0</v>
      </c>
      <c r="BG286">
        <v>25.395000000000003</v>
      </c>
      <c r="BH286">
        <v>1.044912885800553</v>
      </c>
      <c r="BI286">
        <v>3.2430791407247481</v>
      </c>
      <c r="BJ286">
        <v>2.1683227134885668</v>
      </c>
      <c r="BK286">
        <v>0.57557248734616118</v>
      </c>
      <c r="BL286">
        <v>1.5988124648504477E-3</v>
      </c>
      <c r="BP286" s="51">
        <f t="shared" si="105"/>
        <v>1.0452258148782729</v>
      </c>
      <c r="BQ286" s="51">
        <f t="shared" si="106"/>
        <v>8.674856321839082E-2</v>
      </c>
      <c r="BR286" s="51">
        <f t="shared" si="107"/>
        <v>0.59005265475556135</v>
      </c>
      <c r="BS286" s="51">
        <f t="shared" si="108"/>
        <v>0.62715364368615822</v>
      </c>
      <c r="BT286" s="51">
        <f t="shared" si="109"/>
        <v>1.6390351520987813E-3</v>
      </c>
      <c r="BU286" s="51">
        <f t="shared" si="109"/>
        <v>1.7420934546837727E-3</v>
      </c>
    </row>
    <row r="287" spans="1:73" x14ac:dyDescent="0.25">
      <c r="A287" s="21">
        <v>43734.459027777775</v>
      </c>
      <c r="B287" s="17">
        <v>294167</v>
      </c>
      <c r="C287" s="17">
        <v>13.43</v>
      </c>
      <c r="D287" s="17">
        <v>28.86</v>
      </c>
      <c r="E287" s="17">
        <v>631.29999999999995</v>
      </c>
      <c r="F287" s="17">
        <v>85</v>
      </c>
      <c r="G287" s="17">
        <v>-93.9</v>
      </c>
      <c r="H287" s="17">
        <v>-3.1</v>
      </c>
      <c r="I287" s="17">
        <v>30.89</v>
      </c>
      <c r="J287" s="17">
        <v>304</v>
      </c>
      <c r="K287" s="17">
        <v>546.29999999999995</v>
      </c>
      <c r="L287" s="17">
        <v>-90.8</v>
      </c>
      <c r="M287" s="17">
        <v>0.13300000000000001</v>
      </c>
      <c r="N287" s="50">
        <v>537.29999999999995</v>
      </c>
      <c r="O287" s="17">
        <v>81.900000000000006</v>
      </c>
      <c r="P287" s="17">
        <v>455.5</v>
      </c>
      <c r="Q287" s="17">
        <v>390.6</v>
      </c>
      <c r="R287" s="17">
        <v>481.4</v>
      </c>
      <c r="S287" s="17">
        <v>24.44</v>
      </c>
      <c r="T287" s="17">
        <v>66.17</v>
      </c>
      <c r="U287" s="17">
        <v>0.81</v>
      </c>
      <c r="V287" s="17">
        <v>296.5</v>
      </c>
      <c r="W287" s="17">
        <v>25.85</v>
      </c>
      <c r="X287" s="17">
        <v>0.6</v>
      </c>
      <c r="Y287" s="17">
        <v>5.9971389999999998</v>
      </c>
      <c r="Z287" s="7">
        <f t="shared" si="88"/>
        <v>25.145000000000003</v>
      </c>
      <c r="AA287" s="7">
        <f t="shared" si="102"/>
        <v>298.29499999999996</v>
      </c>
      <c r="AB287" s="2">
        <f t="shared" si="89"/>
        <v>511.35300000000001</v>
      </c>
      <c r="AC287" s="42">
        <f t="shared" si="90"/>
        <v>3.3966482936257552</v>
      </c>
      <c r="AD287" s="42">
        <f t="shared" si="91"/>
        <v>2.247562175892162</v>
      </c>
      <c r="AE287" s="42">
        <f t="shared" si="92"/>
        <v>0.85496600722361771</v>
      </c>
      <c r="AF287" s="42">
        <f t="shared" si="93"/>
        <v>383.80957234785615</v>
      </c>
      <c r="AG287" s="42">
        <f t="shared" si="94"/>
        <v>368.45718945394191</v>
      </c>
      <c r="AH287" s="6">
        <f t="shared" si="95"/>
        <v>374.976</v>
      </c>
      <c r="AI287" s="4">
        <v>26.076938156844601</v>
      </c>
      <c r="AJ287" s="4">
        <f t="shared" si="103"/>
        <v>299.2269381568446</v>
      </c>
      <c r="AK287" s="8">
        <f t="shared" si="96"/>
        <v>0.20665241599086412</v>
      </c>
      <c r="AL287" s="8">
        <f t="shared" si="97"/>
        <v>436.57128245422837</v>
      </c>
      <c r="AM287" s="8">
        <f t="shared" si="98"/>
        <v>2.241264291644339</v>
      </c>
      <c r="AN287" s="8">
        <f t="shared" si="99"/>
        <v>60.844405238429459</v>
      </c>
      <c r="AO287" s="22">
        <f t="shared" si="100"/>
        <v>8.8608955480672172E-3</v>
      </c>
      <c r="AP287" s="22">
        <f t="shared" si="101"/>
        <v>8.7906747948337569E-2</v>
      </c>
      <c r="AQ287" s="19">
        <f t="shared" si="104"/>
        <v>8.7906747948337569E-2</v>
      </c>
      <c r="AX287">
        <v>0.19010737452453733</v>
      </c>
      <c r="AY287">
        <v>54.422413793103445</v>
      </c>
      <c r="AZ287">
        <v>2.2676005747126435</v>
      </c>
      <c r="BA287">
        <v>1.8367564655172415</v>
      </c>
      <c r="BB287">
        <v>7.827586206896548</v>
      </c>
      <c r="BC287">
        <v>0.32614942528735619</v>
      </c>
      <c r="BD287">
        <v>1.5106070402298852</v>
      </c>
      <c r="BE287">
        <v>0.15106070402298855</v>
      </c>
      <c r="BF287">
        <v>0</v>
      </c>
      <c r="BG287">
        <v>25.145000000000003</v>
      </c>
      <c r="BH287">
        <v>0.93008729395433842</v>
      </c>
      <c r="BI287">
        <v>3.1952409713193783</v>
      </c>
      <c r="BJ287">
        <v>2.1142909507220327</v>
      </c>
      <c r="BK287">
        <v>0.40992343383588975</v>
      </c>
      <c r="BL287">
        <v>1.1386762050996939E-3</v>
      </c>
      <c r="BP287" s="51">
        <f t="shared" si="105"/>
        <v>0.93036583522131988</v>
      </c>
      <c r="BQ287" s="51">
        <f t="shared" si="106"/>
        <v>6.0424281609195413E-2</v>
      </c>
      <c r="BR287" s="51">
        <f t="shared" si="107"/>
        <v>0.41925140993747056</v>
      </c>
      <c r="BS287" s="51">
        <f t="shared" si="108"/>
        <v>0.44516638493685634</v>
      </c>
      <c r="BT287" s="51">
        <f t="shared" si="109"/>
        <v>1.1645872498263071E-3</v>
      </c>
      <c r="BU287" s="51">
        <f t="shared" si="109"/>
        <v>1.2365732914912677E-3</v>
      </c>
    </row>
    <row r="288" spans="1:73" x14ac:dyDescent="0.25">
      <c r="A288" s="21">
        <v>43734.459027777775</v>
      </c>
      <c r="B288" s="17">
        <v>294168</v>
      </c>
      <c r="C288" s="17">
        <v>13.43</v>
      </c>
      <c r="D288" s="17">
        <v>28.86</v>
      </c>
      <c r="E288" s="17">
        <v>366.3</v>
      </c>
      <c r="F288" s="17">
        <v>42.03</v>
      </c>
      <c r="G288" s="17">
        <v>-96.4</v>
      </c>
      <c r="H288" s="17">
        <v>-6.5190000000000001</v>
      </c>
      <c r="I288" s="17">
        <v>30.91</v>
      </c>
      <c r="J288" s="17">
        <v>304.10000000000002</v>
      </c>
      <c r="K288" s="17">
        <v>324.3</v>
      </c>
      <c r="L288" s="17">
        <v>-89.9</v>
      </c>
      <c r="M288" s="17">
        <v>0.114</v>
      </c>
      <c r="N288" s="50">
        <v>269.89999999999998</v>
      </c>
      <c r="O288" s="17">
        <v>35.51</v>
      </c>
      <c r="P288" s="17">
        <v>234.3</v>
      </c>
      <c r="Q288" s="17">
        <v>388.2</v>
      </c>
      <c r="R288" s="17">
        <v>478.1</v>
      </c>
      <c r="S288" s="17">
        <v>24.45</v>
      </c>
      <c r="T288" s="17">
        <v>67.819999999999993</v>
      </c>
      <c r="U288" s="17">
        <v>0.65500000000000003</v>
      </c>
      <c r="V288" s="17">
        <v>279.5</v>
      </c>
      <c r="W288" s="17">
        <v>26.2</v>
      </c>
      <c r="X288" s="17">
        <v>0.34899999999999998</v>
      </c>
      <c r="Y288" s="17">
        <v>3.4893580000000002</v>
      </c>
      <c r="Z288" s="7">
        <f t="shared" si="88"/>
        <v>25.324999999999999</v>
      </c>
      <c r="AA288" s="7">
        <f t="shared" si="102"/>
        <v>298.47499999999997</v>
      </c>
      <c r="AB288" s="2">
        <f t="shared" si="89"/>
        <v>296.70300000000003</v>
      </c>
      <c r="AC288" s="42">
        <f t="shared" si="90"/>
        <v>3.3597933600852095</v>
      </c>
      <c r="AD288" s="42">
        <f t="shared" si="91"/>
        <v>2.2786118568097886</v>
      </c>
      <c r="AE288" s="42">
        <f t="shared" si="92"/>
        <v>0.85657120137385034</v>
      </c>
      <c r="AF288" s="42">
        <f t="shared" si="93"/>
        <v>385.45916061802643</v>
      </c>
      <c r="AG288" s="42">
        <f t="shared" si="94"/>
        <v>370.04079419330537</v>
      </c>
      <c r="AH288" s="6">
        <f t="shared" si="95"/>
        <v>372.67199999999997</v>
      </c>
      <c r="AI288" s="4">
        <v>25.926691249033802</v>
      </c>
      <c r="AJ288" s="4">
        <f t="shared" si="103"/>
        <v>299.07669124903379</v>
      </c>
      <c r="AK288" s="8">
        <f t="shared" si="96"/>
        <v>0.20702674226608583</v>
      </c>
      <c r="AL288" s="8">
        <f t="shared" si="97"/>
        <v>435.63098878266334</v>
      </c>
      <c r="AM288" s="8">
        <f t="shared" si="98"/>
        <v>2.015446213000982</v>
      </c>
      <c r="AN288" s="8">
        <f t="shared" si="99"/>
        <v>35.325262053974193</v>
      </c>
      <c r="AO288" s="22">
        <f t="shared" si="100"/>
        <v>4.5207190278056019E-3</v>
      </c>
      <c r="AP288" s="22">
        <f t="shared" si="101"/>
        <v>4.4848932702885078E-2</v>
      </c>
      <c r="AQ288" s="19">
        <f t="shared" si="104"/>
        <v>4.4848932702885078E-2</v>
      </c>
      <c r="AX288">
        <v>0.19188963118233562</v>
      </c>
      <c r="AY288">
        <v>31.577586206896555</v>
      </c>
      <c r="AZ288">
        <v>1.3157327586206897</v>
      </c>
      <c r="BA288">
        <v>1.0657435344827588</v>
      </c>
      <c r="BB288">
        <v>7.7500000000000036</v>
      </c>
      <c r="BC288">
        <v>0.3229166666666668</v>
      </c>
      <c r="BD288">
        <v>0.74282686781609208</v>
      </c>
      <c r="BE288">
        <v>7.4282686781609208E-2</v>
      </c>
      <c r="BF288">
        <v>0</v>
      </c>
      <c r="BG288">
        <v>25.324999999999999</v>
      </c>
      <c r="BH288">
        <v>0.7521076265927058</v>
      </c>
      <c r="BI288">
        <v>3.2296219263005468</v>
      </c>
      <c r="BJ288">
        <v>2.1903295904170306</v>
      </c>
      <c r="BK288">
        <v>0.21355924044208355</v>
      </c>
      <c r="BL288">
        <v>5.9322011233912096E-4</v>
      </c>
      <c r="BP288" s="51">
        <f t="shared" si="105"/>
        <v>0.75233286675304267</v>
      </c>
      <c r="BQ288" s="51">
        <f t="shared" si="106"/>
        <v>2.9713074712643683E-2</v>
      </c>
      <c r="BR288" s="51">
        <f t="shared" si="107"/>
        <v>0.21750751470080576</v>
      </c>
      <c r="BS288" s="51">
        <f t="shared" si="108"/>
        <v>0.23042054792800665</v>
      </c>
      <c r="BT288" s="51">
        <f t="shared" si="109"/>
        <v>6.0418754083557148E-4</v>
      </c>
      <c r="BU288" s="51">
        <f t="shared" si="109"/>
        <v>6.4005707757779627E-4</v>
      </c>
    </row>
    <row r="289" spans="1:73" x14ac:dyDescent="0.25">
      <c r="A289" s="21">
        <v>43734.459027777775</v>
      </c>
      <c r="B289" s="17">
        <v>294169</v>
      </c>
      <c r="C289" s="17">
        <v>13.43</v>
      </c>
      <c r="D289" s="17">
        <v>28.86</v>
      </c>
      <c r="E289" s="17">
        <v>303</v>
      </c>
      <c r="F289" s="17">
        <v>33.32</v>
      </c>
      <c r="G289" s="17">
        <v>-98.4</v>
      </c>
      <c r="H289" s="17">
        <v>-11.42</v>
      </c>
      <c r="I289" s="17">
        <v>30.91</v>
      </c>
      <c r="J289" s="17">
        <v>304.10000000000002</v>
      </c>
      <c r="K289" s="17">
        <v>269.7</v>
      </c>
      <c r="L289" s="17">
        <v>-87</v>
      </c>
      <c r="M289" s="17">
        <v>0.11</v>
      </c>
      <c r="N289" s="50">
        <v>204.6</v>
      </c>
      <c r="O289" s="17">
        <v>21.9</v>
      </c>
      <c r="P289" s="17">
        <v>182.7</v>
      </c>
      <c r="Q289" s="17">
        <v>386.3</v>
      </c>
      <c r="R289" s="17">
        <v>473.3</v>
      </c>
      <c r="S289" s="17">
        <v>24.46</v>
      </c>
      <c r="T289" s="17">
        <v>67.81</v>
      </c>
      <c r="U289" s="17">
        <v>1.6950000000000001</v>
      </c>
      <c r="V289" s="17">
        <v>244</v>
      </c>
      <c r="W289" s="17">
        <v>25.45</v>
      </c>
      <c r="X289" s="17">
        <v>0.29099999999999998</v>
      </c>
      <c r="Y289" s="17">
        <v>2.913297</v>
      </c>
      <c r="Z289" s="7">
        <f t="shared" si="88"/>
        <v>24.954999999999998</v>
      </c>
      <c r="AA289" s="7">
        <f t="shared" si="102"/>
        <v>298.10499999999996</v>
      </c>
      <c r="AB289" s="2">
        <f t="shared" si="89"/>
        <v>245.43</v>
      </c>
      <c r="AC289" s="42">
        <f t="shared" si="90"/>
        <v>3.0432366690130928</v>
      </c>
      <c r="AD289" s="42">
        <f t="shared" si="91"/>
        <v>2.0636187852577783</v>
      </c>
      <c r="AE289" s="42">
        <f t="shared" si="92"/>
        <v>0.84466725293540834</v>
      </c>
      <c r="AF289" s="42">
        <f t="shared" si="93"/>
        <v>378.22110363061921</v>
      </c>
      <c r="AG289" s="42">
        <f t="shared" si="94"/>
        <v>363.09225948539444</v>
      </c>
      <c r="AH289" s="6">
        <f t="shared" si="95"/>
        <v>370.84800000000001</v>
      </c>
      <c r="AI289" s="4">
        <v>24.380554470954301</v>
      </c>
      <c r="AJ289" s="4">
        <f t="shared" si="103"/>
        <v>297.53055447095426</v>
      </c>
      <c r="AK289" s="8">
        <f t="shared" si="96"/>
        <v>0.2062577836131386</v>
      </c>
      <c r="AL289" s="8">
        <f t="shared" si="97"/>
        <v>426.412820204816</v>
      </c>
      <c r="AM289" s="8">
        <f t="shared" si="98"/>
        <v>3.2421672439126272</v>
      </c>
      <c r="AN289" s="8">
        <f t="shared" si="99"/>
        <v>-54.253124154936124</v>
      </c>
      <c r="AO289" s="22">
        <f t="shared" si="100"/>
        <v>5.5619253037137622E-3</v>
      </c>
      <c r="AP289" s="22">
        <f t="shared" si="101"/>
        <v>5.5178482031389538E-2</v>
      </c>
      <c r="AQ289" s="19">
        <f t="shared" si="104"/>
        <v>5.5178482031389538E-2</v>
      </c>
      <c r="AX289">
        <v>0.18824125081245302</v>
      </c>
      <c r="AY289">
        <v>26.120689655172416</v>
      </c>
      <c r="AZ289">
        <v>1.0883620689655173</v>
      </c>
      <c r="BA289">
        <v>0.88157327586206913</v>
      </c>
      <c r="BB289">
        <v>7.5</v>
      </c>
      <c r="BC289">
        <v>0.3125</v>
      </c>
      <c r="BD289">
        <v>0.56907327586206913</v>
      </c>
      <c r="BE289">
        <v>5.6907327586206917E-2</v>
      </c>
      <c r="BF289">
        <v>0</v>
      </c>
      <c r="BG289">
        <v>24.954999999999998</v>
      </c>
      <c r="BH289">
        <v>1.9462937817933377</v>
      </c>
      <c r="BI289">
        <v>3.1592965976307759</v>
      </c>
      <c r="BJ289">
        <v>2.1423190228534295</v>
      </c>
      <c r="BK289">
        <v>0.18641293713855003</v>
      </c>
      <c r="BL289">
        <v>5.1781371427375006E-4</v>
      </c>
      <c r="BP289" s="51">
        <f t="shared" si="105"/>
        <v>1.9468766551853547</v>
      </c>
      <c r="BQ289" s="51">
        <f t="shared" si="106"/>
        <v>2.2762931034482764E-2</v>
      </c>
      <c r="BR289" s="51">
        <f t="shared" si="107"/>
        <v>0.19485323125547085</v>
      </c>
      <c r="BS289" s="51">
        <f t="shared" si="108"/>
        <v>0.20403529589219069</v>
      </c>
      <c r="BT289" s="51">
        <f t="shared" si="109"/>
        <v>5.412589757096412E-4</v>
      </c>
      <c r="BU289" s="51">
        <f t="shared" si="109"/>
        <v>5.6676471081164076E-4</v>
      </c>
    </row>
    <row r="290" spans="1:73" x14ac:dyDescent="0.25">
      <c r="A290" s="21">
        <v>43734.459027777775</v>
      </c>
      <c r="B290" s="17">
        <v>294170</v>
      </c>
      <c r="C290" s="17">
        <v>13.43</v>
      </c>
      <c r="D290" s="17">
        <v>28.86</v>
      </c>
      <c r="E290" s="17">
        <v>299.60000000000002</v>
      </c>
      <c r="F290" s="17">
        <v>33.130000000000003</v>
      </c>
      <c r="G290" s="17">
        <v>-100</v>
      </c>
      <c r="H290" s="17">
        <v>-15.23</v>
      </c>
      <c r="I290" s="17">
        <v>30.9</v>
      </c>
      <c r="J290" s="17">
        <v>304.10000000000002</v>
      </c>
      <c r="K290" s="17">
        <v>266.5</v>
      </c>
      <c r="L290" s="17">
        <v>-84.8</v>
      </c>
      <c r="M290" s="17">
        <v>0.111</v>
      </c>
      <c r="N290" s="50">
        <v>199.6</v>
      </c>
      <c r="O290" s="17">
        <v>17.899999999999999</v>
      </c>
      <c r="P290" s="17">
        <v>181.7</v>
      </c>
      <c r="Q290" s="17">
        <v>384.6</v>
      </c>
      <c r="R290" s="17">
        <v>469.4</v>
      </c>
      <c r="S290" s="17">
        <v>24.46</v>
      </c>
      <c r="T290" s="17">
        <v>64.459999999999994</v>
      </c>
      <c r="U290" s="17">
        <v>0.51500000000000001</v>
      </c>
      <c r="V290" s="17">
        <v>109.5</v>
      </c>
      <c r="W290" s="17">
        <v>25.25</v>
      </c>
      <c r="X290" s="17">
        <v>0.28899999999999998</v>
      </c>
      <c r="Y290" s="17">
        <v>2.8884690000000002</v>
      </c>
      <c r="Z290" s="7">
        <f t="shared" si="88"/>
        <v>24.855</v>
      </c>
      <c r="AA290" s="7">
        <f t="shared" si="102"/>
        <v>298.005</v>
      </c>
      <c r="AB290" s="2">
        <f t="shared" si="89"/>
        <v>242.67600000000004</v>
      </c>
      <c r="AC290" s="42">
        <f t="shared" si="90"/>
        <v>3.0538628701881967</v>
      </c>
      <c r="AD290" s="42">
        <f t="shared" si="91"/>
        <v>1.9685200061233115</v>
      </c>
      <c r="AE290" s="42">
        <f t="shared" si="92"/>
        <v>0.83902804041242807</v>
      </c>
      <c r="AF290" s="42">
        <f t="shared" si="93"/>
        <v>375.19214503193882</v>
      </c>
      <c r="AG290" s="42">
        <f t="shared" si="94"/>
        <v>360.18445923066128</v>
      </c>
      <c r="AH290" s="6">
        <f t="shared" si="95"/>
        <v>369.21600000000001</v>
      </c>
      <c r="AI290" s="4">
        <v>24.4250837567626</v>
      </c>
      <c r="AJ290" s="4">
        <f t="shared" si="103"/>
        <v>297.57508375676258</v>
      </c>
      <c r="AK290" s="8">
        <f t="shared" si="96"/>
        <v>0.20605028430748396</v>
      </c>
      <c r="AL290" s="8">
        <f t="shared" si="97"/>
        <v>426.70728696596586</v>
      </c>
      <c r="AM290" s="8">
        <f t="shared" si="98"/>
        <v>1.7871219005708592</v>
      </c>
      <c r="AN290" s="8">
        <f t="shared" si="99"/>
        <v>-22.380949932702329</v>
      </c>
      <c r="AO290" s="22">
        <f t="shared" si="100"/>
        <v>4.7291198339338876E-3</v>
      </c>
      <c r="AP290" s="22">
        <f t="shared" si="101"/>
        <v>4.6916425433972016E-2</v>
      </c>
      <c r="AQ290" s="19">
        <f t="shared" si="104"/>
        <v>4.6916425433972016E-2</v>
      </c>
      <c r="AX290">
        <v>0.18726529507180686</v>
      </c>
      <c r="AY290">
        <v>25.827586206896555</v>
      </c>
      <c r="AZ290">
        <v>1.0761494252873565</v>
      </c>
      <c r="BA290">
        <v>0.8716810344827588</v>
      </c>
      <c r="BB290">
        <v>7.3103448275862029</v>
      </c>
      <c r="BC290">
        <v>0.30459770114942514</v>
      </c>
      <c r="BD290">
        <v>0.56708333333333361</v>
      </c>
      <c r="BE290">
        <v>5.6708333333333361E-2</v>
      </c>
      <c r="BF290">
        <v>0</v>
      </c>
      <c r="BG290">
        <v>24.855</v>
      </c>
      <c r="BH290">
        <v>0.5913517980080053</v>
      </c>
      <c r="BI290">
        <v>3.140520522504529</v>
      </c>
      <c r="BJ290">
        <v>2.0243795288064192</v>
      </c>
      <c r="BK290">
        <v>0.1664491920322943</v>
      </c>
      <c r="BL290">
        <v>4.6235886675637306E-4</v>
      </c>
      <c r="BP290" s="51">
        <f t="shared" si="105"/>
        <v>0.59152889523330832</v>
      </c>
      <c r="BQ290" s="51">
        <f t="shared" si="106"/>
        <v>2.2683333333333344E-2</v>
      </c>
      <c r="BR290" s="51">
        <f t="shared" si="107"/>
        <v>0.16893655097439281</v>
      </c>
      <c r="BS290" s="51">
        <f t="shared" si="108"/>
        <v>0.17881974439777285</v>
      </c>
      <c r="BT290" s="51">
        <f t="shared" si="109"/>
        <v>4.6926819715109114E-4</v>
      </c>
      <c r="BU290" s="51">
        <f t="shared" si="109"/>
        <v>4.9672151221603564E-4</v>
      </c>
    </row>
    <row r="291" spans="1:73" x14ac:dyDescent="0.25">
      <c r="A291" s="21">
        <v>43734.459027777775</v>
      </c>
      <c r="B291" s="17">
        <v>294171</v>
      </c>
      <c r="C291" s="17">
        <v>13.42</v>
      </c>
      <c r="D291" s="17">
        <v>28.87</v>
      </c>
      <c r="E291" s="17">
        <v>365.8</v>
      </c>
      <c r="F291" s="17">
        <v>42.95</v>
      </c>
      <c r="G291" s="17">
        <v>-100.4</v>
      </c>
      <c r="H291" s="17">
        <v>-16.190000000000001</v>
      </c>
      <c r="I291" s="17">
        <v>30.9</v>
      </c>
      <c r="J291" s="17">
        <v>304</v>
      </c>
      <c r="K291" s="17">
        <v>322.89999999999998</v>
      </c>
      <c r="L291" s="17">
        <v>-84.2</v>
      </c>
      <c r="M291" s="17">
        <v>0.11700000000000001</v>
      </c>
      <c r="N291" s="50">
        <v>265.39999999999998</v>
      </c>
      <c r="O291" s="17">
        <v>26.76</v>
      </c>
      <c r="P291" s="17">
        <v>238.6</v>
      </c>
      <c r="Q291" s="17">
        <v>384.1</v>
      </c>
      <c r="R291" s="17">
        <v>468.4</v>
      </c>
      <c r="S291" s="17">
        <v>24.46</v>
      </c>
      <c r="T291" s="17">
        <v>66.680000000000007</v>
      </c>
      <c r="U291" s="17">
        <v>0.42499999999999999</v>
      </c>
      <c r="V291" s="17">
        <v>205</v>
      </c>
      <c r="W291" s="17">
        <v>25.6</v>
      </c>
      <c r="X291" s="17">
        <v>0.36199999999999999</v>
      </c>
      <c r="Y291" s="17">
        <v>3.618347</v>
      </c>
      <c r="Z291" s="7">
        <f t="shared" si="88"/>
        <v>25.03</v>
      </c>
      <c r="AA291" s="7">
        <f t="shared" si="102"/>
        <v>298.17999999999995</v>
      </c>
      <c r="AB291" s="2">
        <f t="shared" si="89"/>
        <v>296.298</v>
      </c>
      <c r="AC291" s="42">
        <f t="shared" si="90"/>
        <v>3.1803881011466602</v>
      </c>
      <c r="AD291" s="42">
        <f t="shared" si="91"/>
        <v>2.1206827858445929</v>
      </c>
      <c r="AE291" s="42">
        <f t="shared" si="92"/>
        <v>0.84793789881340798</v>
      </c>
      <c r="AF291" s="42">
        <f t="shared" si="93"/>
        <v>380.0678613912778</v>
      </c>
      <c r="AG291" s="42">
        <f t="shared" si="94"/>
        <v>364.86514693562668</v>
      </c>
      <c r="AH291" s="6">
        <f t="shared" si="95"/>
        <v>368.73599999999999</v>
      </c>
      <c r="AI291" s="4">
        <v>25.060644630554599</v>
      </c>
      <c r="AJ291" s="4">
        <f t="shared" si="103"/>
        <v>298.21064463055455</v>
      </c>
      <c r="AK291" s="8">
        <f t="shared" si="96"/>
        <v>0.20641349947850238</v>
      </c>
      <c r="AL291" s="8">
        <f t="shared" si="97"/>
        <v>430.48127600954649</v>
      </c>
      <c r="AM291" s="8">
        <f t="shared" si="98"/>
        <v>1.623472840086954</v>
      </c>
      <c r="AN291" s="8">
        <f t="shared" si="99"/>
        <v>1.449238630899071</v>
      </c>
      <c r="AO291" s="22">
        <f t="shared" si="100"/>
        <v>5.3109666609435667E-3</v>
      </c>
      <c r="AP291" s="22">
        <f t="shared" si="101"/>
        <v>5.2688783553872957E-2</v>
      </c>
      <c r="AQ291" s="19">
        <f t="shared" si="104"/>
        <v>5.2688783553872957E-2</v>
      </c>
      <c r="AX291">
        <v>0.18897602653296641</v>
      </c>
      <c r="AY291">
        <v>31.53448275862069</v>
      </c>
      <c r="AZ291">
        <v>1.3139367816091954</v>
      </c>
      <c r="BA291">
        <v>1.0642887931034484</v>
      </c>
      <c r="BB291">
        <v>7.2672413793103408</v>
      </c>
      <c r="BC291">
        <v>0.30280172413793088</v>
      </c>
      <c r="BD291">
        <v>0.76148706896551754</v>
      </c>
      <c r="BE291">
        <v>7.614870689655176E-2</v>
      </c>
      <c r="BF291">
        <v>0</v>
      </c>
      <c r="BG291">
        <v>25.03</v>
      </c>
      <c r="BH291">
        <v>0.48800876534641208</v>
      </c>
      <c r="BI291">
        <v>3.1734428207238459</v>
      </c>
      <c r="BJ291">
        <v>2.1160516728586605</v>
      </c>
      <c r="BK291">
        <v>0.21435846348098375</v>
      </c>
      <c r="BL291">
        <v>5.9544017633606601E-4</v>
      </c>
      <c r="BP291" s="51">
        <f t="shared" si="105"/>
        <v>0.48815491354205054</v>
      </c>
      <c r="BQ291" s="51">
        <f t="shared" si="106"/>
        <v>3.0459482758620704E-2</v>
      </c>
      <c r="BR291" s="51">
        <f t="shared" si="107"/>
        <v>0.21699957105822495</v>
      </c>
      <c r="BS291" s="51">
        <f t="shared" si="108"/>
        <v>0.23038880765025949</v>
      </c>
      <c r="BT291" s="51">
        <f t="shared" si="109"/>
        <v>6.0277658627284707E-4</v>
      </c>
      <c r="BU291" s="51">
        <f t="shared" si="109"/>
        <v>6.3996891013960971E-4</v>
      </c>
    </row>
    <row r="292" spans="1:73" x14ac:dyDescent="0.25">
      <c r="A292" s="21">
        <v>43734.459027777775</v>
      </c>
      <c r="B292" s="17">
        <v>294172</v>
      </c>
      <c r="C292" s="17">
        <v>13.42</v>
      </c>
      <c r="D292" s="17">
        <v>28.87</v>
      </c>
      <c r="E292" s="17">
        <v>561.70000000000005</v>
      </c>
      <c r="F292" s="17">
        <v>73.709999999999994</v>
      </c>
      <c r="G292" s="17">
        <v>-99.4</v>
      </c>
      <c r="H292" s="17">
        <v>-13.88</v>
      </c>
      <c r="I292" s="17">
        <v>30.9</v>
      </c>
      <c r="J292" s="17">
        <v>304.10000000000002</v>
      </c>
      <c r="K292" s="17">
        <v>488</v>
      </c>
      <c r="L292" s="17">
        <v>-85.5</v>
      </c>
      <c r="M292" s="17">
        <v>0.13100000000000001</v>
      </c>
      <c r="N292" s="50">
        <v>462.3</v>
      </c>
      <c r="O292" s="17">
        <v>59.82</v>
      </c>
      <c r="P292" s="17">
        <v>402.5</v>
      </c>
      <c r="Q292" s="17">
        <v>385.2</v>
      </c>
      <c r="R292" s="17">
        <v>470.7</v>
      </c>
      <c r="S292" s="17">
        <v>24.46</v>
      </c>
      <c r="T292" s="17">
        <v>67.010000000000005</v>
      </c>
      <c r="U292" s="17">
        <v>0.37</v>
      </c>
      <c r="V292" s="17">
        <v>128.5</v>
      </c>
      <c r="W292" s="17">
        <v>26.2</v>
      </c>
      <c r="X292" s="17">
        <v>0.55500000000000005</v>
      </c>
      <c r="Y292" s="17">
        <v>5.5451629999999996</v>
      </c>
      <c r="Z292" s="7">
        <f t="shared" si="88"/>
        <v>25.33</v>
      </c>
      <c r="AA292" s="7">
        <f t="shared" si="102"/>
        <v>298.47999999999996</v>
      </c>
      <c r="AB292" s="2">
        <f t="shared" si="89"/>
        <v>454.97700000000009</v>
      </c>
      <c r="AC292" s="42">
        <f t="shared" si="90"/>
        <v>3.3129965972689561</v>
      </c>
      <c r="AD292" s="42">
        <f t="shared" si="91"/>
        <v>2.2200390198299278</v>
      </c>
      <c r="AE292" s="42">
        <f t="shared" si="92"/>
        <v>0.85338525563508993</v>
      </c>
      <c r="AF292" s="42">
        <f t="shared" si="93"/>
        <v>384.05121030240605</v>
      </c>
      <c r="AG292" s="42">
        <f t="shared" si="94"/>
        <v>368.68916189030978</v>
      </c>
      <c r="AH292" s="6">
        <f t="shared" si="95"/>
        <v>369.79199999999997</v>
      </c>
      <c r="AI292" s="4">
        <v>25.712491735971501</v>
      </c>
      <c r="AJ292" s="4">
        <f t="shared" si="103"/>
        <v>298.8624917359715</v>
      </c>
      <c r="AK292" s="8">
        <f t="shared" si="96"/>
        <v>0.20703714666563483</v>
      </c>
      <c r="AL292" s="8">
        <f t="shared" si="97"/>
        <v>434.33812865020354</v>
      </c>
      <c r="AM292" s="8">
        <f t="shared" si="98"/>
        <v>1.5147864948566185</v>
      </c>
      <c r="AN292" s="8">
        <f t="shared" si="99"/>
        <v>16.877727296360391</v>
      </c>
      <c r="AO292" s="22">
        <f t="shared" si="100"/>
        <v>8.5109336357554015E-3</v>
      </c>
      <c r="AP292" s="22">
        <f t="shared" si="101"/>
        <v>8.4434862578486494E-2</v>
      </c>
      <c r="AQ292" s="19">
        <f t="shared" si="104"/>
        <v>8.4434862578486494E-2</v>
      </c>
      <c r="AX292">
        <v>0.19193933848114003</v>
      </c>
      <c r="AY292">
        <v>48.422413793103452</v>
      </c>
      <c r="AZ292">
        <v>2.017600574712644</v>
      </c>
      <c r="BA292">
        <v>1.6342564655172418</v>
      </c>
      <c r="BB292">
        <v>7.3706896551724137</v>
      </c>
      <c r="BC292">
        <v>0.30711206896551724</v>
      </c>
      <c r="BD292">
        <v>1.3271443965517244</v>
      </c>
      <c r="BE292">
        <v>0.13271443965517246</v>
      </c>
      <c r="BF292">
        <v>0</v>
      </c>
      <c r="BG292">
        <v>25.33</v>
      </c>
      <c r="BH292">
        <v>0.42485468983099406</v>
      </c>
      <c r="BI292">
        <v>3.2305815387609114</v>
      </c>
      <c r="BJ292">
        <v>2.164812689123687</v>
      </c>
      <c r="BK292">
        <v>0.36309055610821062</v>
      </c>
      <c r="BL292">
        <v>1.0085848780783627E-3</v>
      </c>
      <c r="BP292" s="51">
        <f t="shared" si="105"/>
        <v>0.42498192473072638</v>
      </c>
      <c r="BQ292" s="51">
        <f t="shared" si="106"/>
        <v>5.308577586206898E-2</v>
      </c>
      <c r="BR292" s="51">
        <f t="shared" si="107"/>
        <v>0.366953616726787</v>
      </c>
      <c r="BS292" s="51">
        <f t="shared" si="108"/>
        <v>0.39047971148293076</v>
      </c>
      <c r="BT292" s="51">
        <f t="shared" si="109"/>
        <v>1.0193156020188528E-3</v>
      </c>
      <c r="BU292" s="51">
        <f t="shared" si="109"/>
        <v>1.0846658652303631E-3</v>
      </c>
    </row>
    <row r="293" spans="1:73" x14ac:dyDescent="0.25">
      <c r="A293" s="21">
        <v>43734.459722222222</v>
      </c>
      <c r="B293" s="17">
        <v>294173</v>
      </c>
      <c r="C293" s="17">
        <v>13.42</v>
      </c>
      <c r="D293" s="17">
        <v>28.87</v>
      </c>
      <c r="E293" s="17">
        <v>431.4</v>
      </c>
      <c r="F293" s="17">
        <v>52.88</v>
      </c>
      <c r="G293" s="17">
        <v>-98.7</v>
      </c>
      <c r="H293" s="17">
        <v>-13.21</v>
      </c>
      <c r="I293" s="17">
        <v>30.91</v>
      </c>
      <c r="J293" s="17">
        <v>304.10000000000002</v>
      </c>
      <c r="K293" s="17">
        <v>378.5</v>
      </c>
      <c r="L293" s="17">
        <v>-85.5</v>
      </c>
      <c r="M293" s="17">
        <v>0.122</v>
      </c>
      <c r="N293" s="50">
        <v>332.7</v>
      </c>
      <c r="O293" s="17">
        <v>39.659999999999997</v>
      </c>
      <c r="P293" s="17">
        <v>293</v>
      </c>
      <c r="Q293" s="17">
        <v>386</v>
      </c>
      <c r="R293" s="17">
        <v>471.5</v>
      </c>
      <c r="S293" s="17">
        <v>24.46</v>
      </c>
      <c r="T293" s="17">
        <v>67.59</v>
      </c>
      <c r="U293" s="17">
        <v>0.98</v>
      </c>
      <c r="V293" s="17">
        <v>282</v>
      </c>
      <c r="W293" s="17">
        <v>26.2</v>
      </c>
      <c r="X293" s="17">
        <v>0.41099999999999998</v>
      </c>
      <c r="Y293" s="17">
        <v>4.1051060000000001</v>
      </c>
      <c r="Z293" s="7">
        <f t="shared" si="88"/>
        <v>25.33</v>
      </c>
      <c r="AA293" s="7">
        <f t="shared" si="102"/>
        <v>298.47999999999996</v>
      </c>
      <c r="AB293" s="2">
        <f t="shared" si="89"/>
        <v>349.43400000000003</v>
      </c>
      <c r="AC293" s="42">
        <f t="shared" si="90"/>
        <v>3.100228752200231</v>
      </c>
      <c r="AD293" s="42">
        <f t="shared" si="91"/>
        <v>2.0954446136121363</v>
      </c>
      <c r="AE293" s="42">
        <f t="shared" si="92"/>
        <v>0.84636571566202423</v>
      </c>
      <c r="AF293" s="42">
        <f t="shared" si="93"/>
        <v>380.89218827264796</v>
      </c>
      <c r="AG293" s="42">
        <f t="shared" si="94"/>
        <v>365.65650074174204</v>
      </c>
      <c r="AH293" s="6">
        <f t="shared" si="95"/>
        <v>370.56</v>
      </c>
      <c r="AI293" s="4">
        <v>24.696936544961201</v>
      </c>
      <c r="AJ293" s="4">
        <f t="shared" si="103"/>
        <v>297.84693654496118</v>
      </c>
      <c r="AK293" s="8">
        <f t="shared" si="96"/>
        <v>0.20703714666563483</v>
      </c>
      <c r="AL293" s="8">
        <f t="shared" si="97"/>
        <v>428.21332333401057</v>
      </c>
      <c r="AM293" s="8">
        <f t="shared" si="98"/>
        <v>2.4652649451935185</v>
      </c>
      <c r="AN293" s="8">
        <f t="shared" si="99"/>
        <v>-45.462292158608442</v>
      </c>
      <c r="AO293" s="22">
        <f t="shared" si="100"/>
        <v>7.6836524400412916E-3</v>
      </c>
      <c r="AP293" s="22">
        <f t="shared" si="101"/>
        <v>7.6227610934503129E-2</v>
      </c>
      <c r="AQ293" s="19">
        <f t="shared" si="104"/>
        <v>7.6227610934503129E-2</v>
      </c>
      <c r="AX293">
        <v>0.19193933848114003</v>
      </c>
      <c r="AY293">
        <v>37.189655172413794</v>
      </c>
      <c r="AZ293">
        <v>1.5495689655172413</v>
      </c>
      <c r="BA293">
        <v>1.2551508620689655</v>
      </c>
      <c r="BB293">
        <v>7.3706896551724137</v>
      </c>
      <c r="BC293">
        <v>0.30711206896551724</v>
      </c>
      <c r="BD293">
        <v>0.9480387931034483</v>
      </c>
      <c r="BE293">
        <v>9.4803879310344841E-2</v>
      </c>
      <c r="BF293">
        <v>0</v>
      </c>
      <c r="BG293">
        <v>25.33</v>
      </c>
      <c r="BH293">
        <v>1.1252908000929032</v>
      </c>
      <c r="BI293">
        <v>3.2305815387609114</v>
      </c>
      <c r="BJ293">
        <v>2.1835500620485</v>
      </c>
      <c r="BK293">
        <v>0.26972007436027534</v>
      </c>
      <c r="BL293">
        <v>7.4922242877854264E-4</v>
      </c>
      <c r="BP293" s="51">
        <f t="shared" si="105"/>
        <v>1.1256278006381402</v>
      </c>
      <c r="BQ293" s="51">
        <f t="shared" si="106"/>
        <v>3.7921551724137935E-2</v>
      </c>
      <c r="BR293" s="51">
        <f t="shared" si="107"/>
        <v>0.27701632483681909</v>
      </c>
      <c r="BS293" s="51">
        <f t="shared" si="108"/>
        <v>0.2931432175644485</v>
      </c>
      <c r="BT293" s="51">
        <f t="shared" si="109"/>
        <v>7.6948979121338641E-4</v>
      </c>
      <c r="BU293" s="51">
        <f t="shared" si="109"/>
        <v>8.1428671545680145E-4</v>
      </c>
    </row>
    <row r="294" spans="1:73" x14ac:dyDescent="0.25">
      <c r="A294" s="21">
        <v>43734.459722222222</v>
      </c>
      <c r="B294" s="17">
        <v>294174</v>
      </c>
      <c r="C294" s="17">
        <v>13.43</v>
      </c>
      <c r="D294" s="17">
        <v>28.88</v>
      </c>
      <c r="E294" s="17">
        <v>332</v>
      </c>
      <c r="F294" s="17">
        <v>38</v>
      </c>
      <c r="G294" s="17">
        <v>-98.5</v>
      </c>
      <c r="H294" s="17">
        <v>-15.71</v>
      </c>
      <c r="I294" s="17">
        <v>30.91</v>
      </c>
      <c r="J294" s="17">
        <v>304.10000000000002</v>
      </c>
      <c r="K294" s="17">
        <v>294</v>
      </c>
      <c r="L294" s="17">
        <v>-82.8</v>
      </c>
      <c r="M294" s="17">
        <v>0.114</v>
      </c>
      <c r="N294" s="50">
        <v>233.5</v>
      </c>
      <c r="O294" s="17">
        <v>22.29</v>
      </c>
      <c r="P294" s="17">
        <v>211.2</v>
      </c>
      <c r="Q294" s="17">
        <v>386.1</v>
      </c>
      <c r="R294" s="17">
        <v>468.9</v>
      </c>
      <c r="S294" s="17">
        <v>24.48</v>
      </c>
      <c r="T294" s="17">
        <v>64.900000000000006</v>
      </c>
      <c r="U294" s="17">
        <v>1.0049999999999999</v>
      </c>
      <c r="V294" s="17">
        <v>335</v>
      </c>
      <c r="W294" s="17">
        <v>24.95</v>
      </c>
      <c r="X294" s="17">
        <v>0.32300000000000001</v>
      </c>
      <c r="Y294" s="17">
        <v>3.2258209999999998</v>
      </c>
      <c r="Z294" s="7">
        <f t="shared" si="88"/>
        <v>24.715</v>
      </c>
      <c r="AA294" s="7">
        <f t="shared" si="102"/>
        <v>297.86499999999995</v>
      </c>
      <c r="AB294" s="2">
        <f t="shared" si="89"/>
        <v>268.92</v>
      </c>
      <c r="AC294" s="42">
        <f t="shared" si="90"/>
        <v>3.0173818597451096</v>
      </c>
      <c r="AD294" s="42">
        <f t="shared" si="91"/>
        <v>1.9582808269745764</v>
      </c>
      <c r="AE294" s="42">
        <f t="shared" si="92"/>
        <v>0.83845890755022301</v>
      </c>
      <c r="AF294" s="42">
        <f t="shared" si="93"/>
        <v>374.23357055295304</v>
      </c>
      <c r="AG294" s="42">
        <f t="shared" si="94"/>
        <v>359.26422773083493</v>
      </c>
      <c r="AH294" s="6">
        <f t="shared" si="95"/>
        <v>370.65600000000001</v>
      </c>
      <c r="AI294" s="4">
        <v>24.229495663307901</v>
      </c>
      <c r="AJ294" s="4">
        <f t="shared" si="103"/>
        <v>297.37949566330786</v>
      </c>
      <c r="AK294" s="8">
        <f t="shared" si="96"/>
        <v>0.20576001914563696</v>
      </c>
      <c r="AL294" s="8">
        <f t="shared" si="97"/>
        <v>425.57160536201292</v>
      </c>
      <c r="AM294" s="8">
        <f t="shared" si="98"/>
        <v>2.496511628753209</v>
      </c>
      <c r="AN294" s="8">
        <f t="shared" si="99"/>
        <v>-35.307518187402479</v>
      </c>
      <c r="AO294" s="22">
        <f t="shared" si="100"/>
        <v>5.6802550813401693E-3</v>
      </c>
      <c r="AP294" s="22">
        <f t="shared" si="101"/>
        <v>5.6352402419025338E-2</v>
      </c>
      <c r="AQ294" s="19">
        <f t="shared" si="104"/>
        <v>5.6352402419025338E-2</v>
      </c>
      <c r="AX294">
        <v>0.18590612168097115</v>
      </c>
      <c r="AY294">
        <v>28.620689655172416</v>
      </c>
      <c r="AZ294">
        <v>1.1925287356321841</v>
      </c>
      <c r="BA294">
        <v>0.96594827586206922</v>
      </c>
      <c r="BB294">
        <v>7.1379310344827553</v>
      </c>
      <c r="BC294">
        <v>0.29741379310344812</v>
      </c>
      <c r="BD294">
        <v>0.66853448275862104</v>
      </c>
      <c r="BE294">
        <v>6.6853448275862107E-2</v>
      </c>
      <c r="BF294">
        <v>0</v>
      </c>
      <c r="BG294">
        <v>24.715</v>
      </c>
      <c r="BH294">
        <v>1.1539971980544568</v>
      </c>
      <c r="BI294">
        <v>3.1143975306524827</v>
      </c>
      <c r="BJ294">
        <v>2.0212439973934613</v>
      </c>
      <c r="BK294">
        <v>0.2013706088876199</v>
      </c>
      <c r="BL294">
        <v>5.5936280246561088E-4</v>
      </c>
      <c r="BP294" s="51">
        <f t="shared" si="105"/>
        <v>1.1543427955523782</v>
      </c>
      <c r="BQ294" s="51">
        <f t="shared" si="106"/>
        <v>2.6741379310344843E-2</v>
      </c>
      <c r="BR294" s="51">
        <f t="shared" si="107"/>
        <v>0.20707527570861439</v>
      </c>
      <c r="BS294" s="51">
        <f t="shared" si="108"/>
        <v>0.21831704864960544</v>
      </c>
      <c r="BT294" s="51">
        <f t="shared" si="109"/>
        <v>5.7520909919059554E-4</v>
      </c>
      <c r="BU294" s="51">
        <f t="shared" si="109"/>
        <v>6.0643624624890399E-4</v>
      </c>
    </row>
    <row r="295" spans="1:73" x14ac:dyDescent="0.25">
      <c r="A295" s="21">
        <v>43734.459722222222</v>
      </c>
      <c r="B295" s="17">
        <v>294175</v>
      </c>
      <c r="C295" s="17">
        <v>13.43</v>
      </c>
      <c r="D295" s="17">
        <v>28.88</v>
      </c>
      <c r="E295" s="17">
        <v>372.4</v>
      </c>
      <c r="F295" s="17">
        <v>43.78</v>
      </c>
      <c r="G295" s="17">
        <v>-99</v>
      </c>
      <c r="H295" s="17">
        <v>-16.3</v>
      </c>
      <c r="I295" s="17">
        <v>30.89</v>
      </c>
      <c r="J295" s="17">
        <v>304</v>
      </c>
      <c r="K295" s="17">
        <v>328.6</v>
      </c>
      <c r="L295" s="17">
        <v>-82.7</v>
      </c>
      <c r="M295" s="17">
        <v>0.11799999999999999</v>
      </c>
      <c r="N295" s="50">
        <v>273.39999999999998</v>
      </c>
      <c r="O295" s="17">
        <v>27.48</v>
      </c>
      <c r="P295" s="17">
        <v>245.9</v>
      </c>
      <c r="Q295" s="17">
        <v>385.5</v>
      </c>
      <c r="R295" s="17">
        <v>468.2</v>
      </c>
      <c r="S295" s="17">
        <v>24.48</v>
      </c>
      <c r="T295" s="17">
        <v>65.010000000000005</v>
      </c>
      <c r="U295" s="17">
        <v>0.66500000000000004</v>
      </c>
      <c r="V295" s="17">
        <v>181.5</v>
      </c>
      <c r="W295" s="17">
        <v>25.35</v>
      </c>
      <c r="X295" s="17">
        <v>0.36499999999999999</v>
      </c>
      <c r="Y295" s="17">
        <v>3.6503049999999999</v>
      </c>
      <c r="Z295" s="7">
        <f t="shared" si="88"/>
        <v>24.914999999999999</v>
      </c>
      <c r="AA295" s="7">
        <f t="shared" si="102"/>
        <v>298.065</v>
      </c>
      <c r="AB295" s="2">
        <f t="shared" si="89"/>
        <v>301.64400000000001</v>
      </c>
      <c r="AC295" s="42">
        <f t="shared" si="90"/>
        <v>3.2130721260457551</v>
      </c>
      <c r="AD295" s="42">
        <f t="shared" si="91"/>
        <v>2.0888181891423456</v>
      </c>
      <c r="AE295" s="42">
        <f t="shared" si="92"/>
        <v>0.84615079735342236</v>
      </c>
      <c r="AF295" s="42">
        <f t="shared" si="93"/>
        <v>378.68208230370368</v>
      </c>
      <c r="AG295" s="42">
        <f t="shared" si="94"/>
        <v>363.53479901155549</v>
      </c>
      <c r="AH295" s="6">
        <f t="shared" si="95"/>
        <v>370.08</v>
      </c>
      <c r="AI295" s="4">
        <v>25.206566230737099</v>
      </c>
      <c r="AJ295" s="4">
        <f t="shared" si="103"/>
        <v>298.35656623073709</v>
      </c>
      <c r="AK295" s="8">
        <f t="shared" si="96"/>
        <v>0.20617476718242037</v>
      </c>
      <c r="AL295" s="8">
        <f t="shared" si="97"/>
        <v>431.38469238061083</v>
      </c>
      <c r="AM295" s="8">
        <f t="shared" si="98"/>
        <v>2.0307730209208512</v>
      </c>
      <c r="AN295" s="8">
        <f t="shared" si="99"/>
        <v>17.248013849156507</v>
      </c>
      <c r="AO295" s="22">
        <f t="shared" si="100"/>
        <v>5.0828516001505111E-3</v>
      </c>
      <c r="AP295" s="22">
        <f t="shared" si="101"/>
        <v>5.0425710589794406E-2</v>
      </c>
      <c r="AQ295" s="19">
        <f t="shared" si="104"/>
        <v>5.0425710589794406E-2</v>
      </c>
      <c r="AX295">
        <v>0.18785035556944435</v>
      </c>
      <c r="AY295">
        <v>32.103448275862071</v>
      </c>
      <c r="AZ295">
        <v>1.3376436781609196</v>
      </c>
      <c r="BA295">
        <v>1.0834913793103449</v>
      </c>
      <c r="BB295">
        <v>7.1293103448275854</v>
      </c>
      <c r="BC295">
        <v>0.29705459770114939</v>
      </c>
      <c r="BD295">
        <v>0.7864367816091955</v>
      </c>
      <c r="BE295">
        <v>7.864367816091955E-2</v>
      </c>
      <c r="BF295">
        <v>0</v>
      </c>
      <c r="BG295">
        <v>24.914999999999999</v>
      </c>
      <c r="BH295">
        <v>0.76359018577732718</v>
      </c>
      <c r="BI295">
        <v>3.1517744539165644</v>
      </c>
      <c r="BJ295">
        <v>2.0489685724911588</v>
      </c>
      <c r="BK295">
        <v>0.2254243380441194</v>
      </c>
      <c r="BL295">
        <v>6.2617871678922056E-4</v>
      </c>
      <c r="BP295" s="51">
        <f t="shared" si="105"/>
        <v>0.76381886471873794</v>
      </c>
      <c r="BQ295" s="51">
        <f t="shared" si="106"/>
        <v>3.145747126436782E-2</v>
      </c>
      <c r="BR295" s="51">
        <f t="shared" si="107"/>
        <v>0.22971691205274916</v>
      </c>
      <c r="BS295" s="51">
        <f t="shared" si="108"/>
        <v>0.24329402663920419</v>
      </c>
      <c r="BT295" s="51">
        <f t="shared" si="109"/>
        <v>6.381025334798588E-4</v>
      </c>
      <c r="BU295" s="51">
        <f t="shared" si="109"/>
        <v>6.7581674066445607E-4</v>
      </c>
    </row>
    <row r="296" spans="1:73" x14ac:dyDescent="0.25">
      <c r="A296" s="21">
        <v>43734.459722222222</v>
      </c>
      <c r="B296" s="17">
        <v>294176</v>
      </c>
      <c r="C296" s="17">
        <v>13.43</v>
      </c>
      <c r="D296" s="17">
        <v>28.88</v>
      </c>
      <c r="E296" s="17">
        <v>392.9</v>
      </c>
      <c r="F296" s="17">
        <v>46.89</v>
      </c>
      <c r="G296" s="17">
        <v>-99.7</v>
      </c>
      <c r="H296" s="17">
        <v>-15.64</v>
      </c>
      <c r="I296" s="17">
        <v>30.88</v>
      </c>
      <c r="J296" s="17">
        <v>304</v>
      </c>
      <c r="K296" s="17">
        <v>346</v>
      </c>
      <c r="L296" s="17">
        <v>-84.1</v>
      </c>
      <c r="M296" s="17">
        <v>0.11899999999999999</v>
      </c>
      <c r="N296" s="50">
        <v>293.2</v>
      </c>
      <c r="O296" s="17">
        <v>31.26</v>
      </c>
      <c r="P296" s="17">
        <v>261.89999999999998</v>
      </c>
      <c r="Q296" s="17">
        <v>384.7</v>
      </c>
      <c r="R296" s="17">
        <v>468.8</v>
      </c>
      <c r="S296" s="17">
        <v>24.48</v>
      </c>
      <c r="T296" s="17">
        <v>66.16</v>
      </c>
      <c r="U296" s="17">
        <v>0.56499999999999995</v>
      </c>
      <c r="V296" s="17">
        <v>243</v>
      </c>
      <c r="W296" s="17">
        <v>25.85</v>
      </c>
      <c r="X296" s="17">
        <v>0.38</v>
      </c>
      <c r="Y296" s="17">
        <v>3.800055</v>
      </c>
      <c r="Z296" s="7">
        <f t="shared" si="88"/>
        <v>25.164999999999999</v>
      </c>
      <c r="AA296" s="7">
        <f t="shared" si="102"/>
        <v>298.315</v>
      </c>
      <c r="AB296" s="2">
        <f t="shared" si="89"/>
        <v>318.24900000000002</v>
      </c>
      <c r="AC296" s="42">
        <f t="shared" si="90"/>
        <v>3.2137758120206286</v>
      </c>
      <c r="AD296" s="42">
        <f t="shared" si="91"/>
        <v>2.1262340772328479</v>
      </c>
      <c r="AE296" s="42">
        <f t="shared" si="92"/>
        <v>0.84820004757232725</v>
      </c>
      <c r="AF296" s="42">
        <f t="shared" si="93"/>
        <v>380.87434163679222</v>
      </c>
      <c r="AG296" s="42">
        <f t="shared" si="94"/>
        <v>365.6393679713205</v>
      </c>
      <c r="AH296" s="6">
        <f t="shared" si="95"/>
        <v>369.31199999999995</v>
      </c>
      <c r="AI296" s="4">
        <v>25.232385987339601</v>
      </c>
      <c r="AJ296" s="4">
        <f t="shared" si="103"/>
        <v>298.3823859873396</v>
      </c>
      <c r="AK296" s="8">
        <f t="shared" si="96"/>
        <v>0.20669398549860807</v>
      </c>
      <c r="AL296" s="8">
        <f t="shared" si="97"/>
        <v>431.48253747140865</v>
      </c>
      <c r="AM296" s="8">
        <f t="shared" si="98"/>
        <v>1.8718661310307423</v>
      </c>
      <c r="AN296" s="8">
        <f t="shared" si="99"/>
        <v>3.6743867559680599</v>
      </c>
      <c r="AO296" s="22">
        <f t="shared" si="100"/>
        <v>5.7507060842397267E-3</v>
      </c>
      <c r="AP296" s="22">
        <f t="shared" si="101"/>
        <v>5.7051329352652259E-2</v>
      </c>
      <c r="AQ296" s="19">
        <f t="shared" si="104"/>
        <v>5.7051329352652259E-2</v>
      </c>
      <c r="AX296">
        <v>0.19030471188102707</v>
      </c>
      <c r="AY296">
        <v>33.870689655172413</v>
      </c>
      <c r="AZ296">
        <v>1.4112787356321839</v>
      </c>
      <c r="BA296">
        <v>1.143135775862069</v>
      </c>
      <c r="BB296">
        <v>7.2500000000000018</v>
      </c>
      <c r="BC296">
        <v>0.30208333333333343</v>
      </c>
      <c r="BD296">
        <v>0.84105244252873557</v>
      </c>
      <c r="BE296">
        <v>8.4105244252873565E-2</v>
      </c>
      <c r="BF296">
        <v>0</v>
      </c>
      <c r="BG296">
        <v>25.164999999999999</v>
      </c>
      <c r="BH296">
        <v>0.64876459393111252</v>
      </c>
      <c r="BI296">
        <v>3.1990452506331093</v>
      </c>
      <c r="BJ296">
        <v>2.1164883378188653</v>
      </c>
      <c r="BK296">
        <v>0.23795446718330882</v>
      </c>
      <c r="BL296">
        <v>6.6098463106474678E-4</v>
      </c>
      <c r="BP296" s="51">
        <f t="shared" si="105"/>
        <v>0.64895888506178478</v>
      </c>
      <c r="BQ296" s="51">
        <f t="shared" si="106"/>
        <v>3.3642097701149426E-2</v>
      </c>
      <c r="BR296" s="51">
        <f t="shared" si="107"/>
        <v>0.24179475254981755</v>
      </c>
      <c r="BS296" s="51">
        <f t="shared" si="108"/>
        <v>0.25647001992218027</v>
      </c>
      <c r="BT296" s="51">
        <f t="shared" si="109"/>
        <v>6.7165209041615982E-4</v>
      </c>
      <c r="BU296" s="51">
        <f t="shared" si="109"/>
        <v>7.124167220060564E-4</v>
      </c>
    </row>
    <row r="297" spans="1:73" x14ac:dyDescent="0.25">
      <c r="A297" s="21">
        <v>43734.459722222222</v>
      </c>
      <c r="B297" s="17">
        <v>294177</v>
      </c>
      <c r="C297" s="17">
        <v>13.43</v>
      </c>
      <c r="D297" s="17">
        <v>28.89</v>
      </c>
      <c r="E297" s="17">
        <v>303.39999999999998</v>
      </c>
      <c r="F297" s="17">
        <v>33.06</v>
      </c>
      <c r="G297" s="17">
        <v>-100.3</v>
      </c>
      <c r="H297" s="17">
        <v>-16.48</v>
      </c>
      <c r="I297" s="17">
        <v>30.88</v>
      </c>
      <c r="J297" s="17">
        <v>304</v>
      </c>
      <c r="K297" s="17">
        <v>270.39999999999998</v>
      </c>
      <c r="L297" s="17">
        <v>-83.9</v>
      </c>
      <c r="M297" s="17">
        <v>0.109</v>
      </c>
      <c r="N297" s="50">
        <v>203.1</v>
      </c>
      <c r="O297" s="17">
        <v>16.579999999999998</v>
      </c>
      <c r="P297" s="17">
        <v>186.5</v>
      </c>
      <c r="Q297" s="17">
        <v>384.1</v>
      </c>
      <c r="R297" s="17">
        <v>468</v>
      </c>
      <c r="S297" s="17">
        <v>24.48</v>
      </c>
      <c r="T297" s="17">
        <v>67.14</v>
      </c>
      <c r="U297" s="17">
        <v>0.22500000000000001</v>
      </c>
      <c r="V297" s="17">
        <v>156</v>
      </c>
      <c r="W297" s="17">
        <v>26.05</v>
      </c>
      <c r="X297" s="17">
        <v>0.29299999999999998</v>
      </c>
      <c r="Y297" s="17">
        <v>2.9250880000000001</v>
      </c>
      <c r="Z297" s="7">
        <f t="shared" si="88"/>
        <v>25.265000000000001</v>
      </c>
      <c r="AA297" s="7">
        <f t="shared" si="102"/>
        <v>298.41499999999996</v>
      </c>
      <c r="AB297" s="2">
        <f t="shared" si="89"/>
        <v>245.75399999999999</v>
      </c>
      <c r="AC297" s="42">
        <f t="shared" si="90"/>
        <v>3.3444466569898101</v>
      </c>
      <c r="AD297" s="42">
        <f t="shared" si="91"/>
        <v>2.2454614855029589</v>
      </c>
      <c r="AE297" s="42">
        <f t="shared" si="92"/>
        <v>0.85480252494149678</v>
      </c>
      <c r="AF297" s="42">
        <f t="shared" si="93"/>
        <v>384.35404220731431</v>
      </c>
      <c r="AG297" s="42">
        <f t="shared" si="94"/>
        <v>368.97988051902172</v>
      </c>
      <c r="AH297" s="6">
        <f t="shared" si="95"/>
        <v>368.73599999999999</v>
      </c>
      <c r="AI297" s="4">
        <v>25.851099684781101</v>
      </c>
      <c r="AJ297" s="4">
        <f t="shared" si="103"/>
        <v>299.00109968478108</v>
      </c>
      <c r="AK297" s="8">
        <f t="shared" si="96"/>
        <v>0.20690191665902438</v>
      </c>
      <c r="AL297" s="8">
        <f t="shared" si="97"/>
        <v>435.18756679172986</v>
      </c>
      <c r="AM297" s="8">
        <f t="shared" si="98"/>
        <v>1.1812500000000001</v>
      </c>
      <c r="AN297" s="8">
        <f t="shared" si="99"/>
        <v>20.167580259627375</v>
      </c>
      <c r="AO297" s="22">
        <f t="shared" si="100"/>
        <v>3.6256853787525636E-3</v>
      </c>
      <c r="AP297" s="22">
        <f t="shared" si="101"/>
        <v>3.5969525766444188E-2</v>
      </c>
      <c r="AQ297" s="19">
        <f t="shared" si="104"/>
        <v>3.5969525766444188E-2</v>
      </c>
      <c r="AX297">
        <v>0.19129398872224135</v>
      </c>
      <c r="AY297">
        <v>26.155172413793103</v>
      </c>
      <c r="AZ297">
        <v>1.0897988505747127</v>
      </c>
      <c r="BA297">
        <v>0.8827370689655174</v>
      </c>
      <c r="BB297">
        <v>7.232758620689653</v>
      </c>
      <c r="BC297">
        <v>0.30136494252873552</v>
      </c>
      <c r="BD297">
        <v>0.58137212643678193</v>
      </c>
      <c r="BE297">
        <v>5.8137212643678195E-2</v>
      </c>
      <c r="BF297">
        <v>0</v>
      </c>
      <c r="BG297">
        <v>25.265000000000001</v>
      </c>
      <c r="BH297">
        <v>0.25835758165398287</v>
      </c>
      <c r="BI297">
        <v>3.2181259458209346</v>
      </c>
      <c r="BJ297">
        <v>2.1606497600241754</v>
      </c>
      <c r="BK297">
        <v>0.16353039537539496</v>
      </c>
      <c r="BL297">
        <v>4.5425109826498596E-4</v>
      </c>
      <c r="BP297" s="51">
        <f t="shared" si="105"/>
        <v>0.25843495422814444</v>
      </c>
      <c r="BQ297" s="51">
        <f t="shared" si="106"/>
        <v>2.3254885057471277E-2</v>
      </c>
      <c r="BR297" s="51">
        <f t="shared" si="107"/>
        <v>0.16460315388800675</v>
      </c>
      <c r="BS297" s="51">
        <f t="shared" si="108"/>
        <v>0.1750037936506085</v>
      </c>
      <c r="BT297" s="51">
        <f t="shared" si="109"/>
        <v>4.5723098302224096E-4</v>
      </c>
      <c r="BU297" s="51">
        <f t="shared" si="109"/>
        <v>4.8612164902946808E-4</v>
      </c>
    </row>
    <row r="298" spans="1:73" x14ac:dyDescent="0.25">
      <c r="A298" s="21">
        <v>43734.459722222222</v>
      </c>
      <c r="B298" s="17">
        <v>294178</v>
      </c>
      <c r="C298" s="17">
        <v>13.43</v>
      </c>
      <c r="D298" s="17">
        <v>28.89</v>
      </c>
      <c r="E298" s="17">
        <v>383</v>
      </c>
      <c r="F298" s="17">
        <v>46.19</v>
      </c>
      <c r="G298" s="17">
        <v>-100.1</v>
      </c>
      <c r="H298" s="17">
        <v>-16.940000000000001</v>
      </c>
      <c r="I298" s="17">
        <v>30.89</v>
      </c>
      <c r="J298" s="17">
        <v>304</v>
      </c>
      <c r="K298" s="17">
        <v>336.8</v>
      </c>
      <c r="L298" s="17">
        <v>-83.2</v>
      </c>
      <c r="M298" s="17">
        <v>0.12</v>
      </c>
      <c r="N298" s="50">
        <v>282.89999999999998</v>
      </c>
      <c r="O298" s="17">
        <v>29.25</v>
      </c>
      <c r="P298" s="17">
        <v>253.7</v>
      </c>
      <c r="Q298" s="17">
        <v>384.4</v>
      </c>
      <c r="R298" s="17">
        <v>467.6</v>
      </c>
      <c r="S298" s="17">
        <v>24.48</v>
      </c>
      <c r="T298" s="17">
        <v>69.73</v>
      </c>
      <c r="U298" s="17">
        <v>0.71</v>
      </c>
      <c r="V298" s="17">
        <v>260</v>
      </c>
      <c r="W298" s="17">
        <v>26.15</v>
      </c>
      <c r="X298" s="17">
        <v>0.374</v>
      </c>
      <c r="Y298" s="17">
        <v>3.7440069999999999</v>
      </c>
      <c r="Z298" s="7">
        <f t="shared" si="88"/>
        <v>25.314999999999998</v>
      </c>
      <c r="AA298" s="7">
        <f t="shared" si="102"/>
        <v>298.46499999999997</v>
      </c>
      <c r="AB298" s="2">
        <f t="shared" si="89"/>
        <v>310.23</v>
      </c>
      <c r="AC298" s="42">
        <f t="shared" si="90"/>
        <v>3.1951751158104771</v>
      </c>
      <c r="AD298" s="42">
        <f t="shared" si="91"/>
        <v>2.2279956082546457</v>
      </c>
      <c r="AE298" s="42">
        <f t="shared" si="92"/>
        <v>0.85382808998678839</v>
      </c>
      <c r="AF298" s="42">
        <f t="shared" si="93"/>
        <v>384.17326457565423</v>
      </c>
      <c r="AG298" s="42">
        <f t="shared" si="94"/>
        <v>368.80633399262803</v>
      </c>
      <c r="AH298" s="6">
        <f t="shared" si="95"/>
        <v>369.02399999999994</v>
      </c>
      <c r="AI298" s="4">
        <v>25.157066289946599</v>
      </c>
      <c r="AJ298" s="4">
        <f t="shared" si="103"/>
        <v>298.30706628994659</v>
      </c>
      <c r="AK298" s="8">
        <f t="shared" si="96"/>
        <v>0.2070059345127202</v>
      </c>
      <c r="AL298" s="8">
        <f t="shared" si="97"/>
        <v>430.99213091946245</v>
      </c>
      <c r="AM298" s="8">
        <f t="shared" si="98"/>
        <v>2.0983587336296909</v>
      </c>
      <c r="AN298" s="8">
        <f t="shared" si="99"/>
        <v>-9.6537280203039817</v>
      </c>
      <c r="AO298" s="22">
        <f t="shared" si="100"/>
        <v>5.8762790930692423E-3</v>
      </c>
      <c r="AP298" s="22">
        <f t="shared" si="101"/>
        <v>5.8297108041319719E-2</v>
      </c>
      <c r="AQ298" s="19">
        <f t="shared" si="104"/>
        <v>5.8297108041319719E-2</v>
      </c>
      <c r="AX298">
        <v>0.1917902491082929</v>
      </c>
      <c r="AY298">
        <v>33.017241379310349</v>
      </c>
      <c r="AZ298">
        <v>1.3757183908045978</v>
      </c>
      <c r="BA298">
        <v>1.1143318965517244</v>
      </c>
      <c r="BB298">
        <v>7.1724137931034528</v>
      </c>
      <c r="BC298">
        <v>0.29885057471264387</v>
      </c>
      <c r="BD298">
        <v>0.81548132183908051</v>
      </c>
      <c r="BE298">
        <v>8.1548132183908051E-2</v>
      </c>
      <c r="BF298">
        <v>0</v>
      </c>
      <c r="BG298">
        <v>25.314999999999998</v>
      </c>
      <c r="BH298">
        <v>0.81526170210812376</v>
      </c>
      <c r="BI298">
        <v>3.2277034468848864</v>
      </c>
      <c r="BJ298">
        <v>2.2506776135128312</v>
      </c>
      <c r="BK298">
        <v>0.23138400012490976</v>
      </c>
      <c r="BL298">
        <v>6.4273333368030489E-4</v>
      </c>
      <c r="BP298" s="51">
        <f t="shared" si="105"/>
        <v>0.81550585556436672</v>
      </c>
      <c r="BQ298" s="51">
        <f t="shared" si="106"/>
        <v>3.2619252873563223E-2</v>
      </c>
      <c r="BR298" s="51">
        <f t="shared" si="107"/>
        <v>0.23600441416380419</v>
      </c>
      <c r="BS298" s="51">
        <f t="shared" si="108"/>
        <v>0.25012572572262087</v>
      </c>
      <c r="BT298" s="51">
        <f t="shared" si="109"/>
        <v>6.5556781712167828E-4</v>
      </c>
      <c r="BU298" s="51">
        <f t="shared" si="109"/>
        <v>6.9479368256283576E-4</v>
      </c>
    </row>
    <row r="299" spans="1:73" x14ac:dyDescent="0.25">
      <c r="A299" s="21">
        <v>43734.460416666669</v>
      </c>
      <c r="B299" s="17">
        <v>294179</v>
      </c>
      <c r="C299" s="17">
        <v>13.42</v>
      </c>
      <c r="D299" s="17">
        <v>28.89</v>
      </c>
      <c r="E299" s="17">
        <v>293.2</v>
      </c>
      <c r="F299" s="17">
        <v>32.61</v>
      </c>
      <c r="G299" s="17">
        <v>-100.9</v>
      </c>
      <c r="H299" s="17">
        <v>-17.75</v>
      </c>
      <c r="I299" s="17">
        <v>30.87</v>
      </c>
      <c r="J299" s="17">
        <v>304</v>
      </c>
      <c r="K299" s="17">
        <v>260.60000000000002</v>
      </c>
      <c r="L299" s="17">
        <v>-83.1</v>
      </c>
      <c r="M299" s="17">
        <v>0.111</v>
      </c>
      <c r="N299" s="50">
        <v>192.3</v>
      </c>
      <c r="O299" s="17">
        <v>14.86</v>
      </c>
      <c r="P299" s="17">
        <v>177.4</v>
      </c>
      <c r="Q299" s="17">
        <v>383.5</v>
      </c>
      <c r="R299" s="17">
        <v>466.7</v>
      </c>
      <c r="S299" s="17">
        <v>24.48</v>
      </c>
      <c r="T299" s="17">
        <v>68.099999999999994</v>
      </c>
      <c r="U299" s="17">
        <v>0.39500000000000002</v>
      </c>
      <c r="V299" s="17">
        <v>196.5</v>
      </c>
      <c r="W299" s="17">
        <v>25.3</v>
      </c>
      <c r="X299" s="17">
        <v>0.28000000000000003</v>
      </c>
      <c r="Y299" s="17">
        <v>2.803185</v>
      </c>
      <c r="Z299" s="7">
        <f t="shared" si="88"/>
        <v>24.89</v>
      </c>
      <c r="AA299" s="7">
        <f t="shared" si="102"/>
        <v>298.03999999999996</v>
      </c>
      <c r="AB299" s="2">
        <f t="shared" si="89"/>
        <v>237.49200000000002</v>
      </c>
      <c r="AC299" s="42">
        <f t="shared" si="90"/>
        <v>3.0929948762562347</v>
      </c>
      <c r="AD299" s="42">
        <f t="shared" si="91"/>
        <v>2.1063295107304953</v>
      </c>
      <c r="AE299" s="42">
        <f t="shared" si="92"/>
        <v>0.84717171687233406</v>
      </c>
      <c r="AF299" s="42">
        <f t="shared" si="93"/>
        <v>379.01179540461123</v>
      </c>
      <c r="AG299" s="42">
        <f t="shared" si="94"/>
        <v>363.85132358842679</v>
      </c>
      <c r="AH299" s="6">
        <f t="shared" si="95"/>
        <v>368.15999999999997</v>
      </c>
      <c r="AI299" s="4">
        <v>24.622572531746901</v>
      </c>
      <c r="AJ299" s="4">
        <f t="shared" si="103"/>
        <v>297.7725725317469</v>
      </c>
      <c r="AK299" s="8">
        <f t="shared" si="96"/>
        <v>0.20612289322668154</v>
      </c>
      <c r="AL299" s="8">
        <f t="shared" si="97"/>
        <v>427.88372968939842</v>
      </c>
      <c r="AM299" s="8">
        <f t="shared" si="98"/>
        <v>1.5651252945052037</v>
      </c>
      <c r="AN299" s="8">
        <f t="shared" si="99"/>
        <v>-12.192579829593319</v>
      </c>
      <c r="AO299" s="22">
        <f t="shared" si="100"/>
        <v>4.3280165477702524E-3</v>
      </c>
      <c r="AP299" s="22">
        <f t="shared" si="101"/>
        <v>4.2937179173053439E-2</v>
      </c>
      <c r="AQ299" s="19">
        <f t="shared" si="104"/>
        <v>4.2937179173053439E-2</v>
      </c>
      <c r="AX299">
        <v>0.1876063934909738</v>
      </c>
      <c r="AY299">
        <v>25.275862068965516</v>
      </c>
      <c r="AZ299">
        <v>1.0531609195402298</v>
      </c>
      <c r="BA299">
        <v>0.85306034482758619</v>
      </c>
      <c r="BB299">
        <v>7.1724137931034475</v>
      </c>
      <c r="BC299">
        <v>0.29885057471264365</v>
      </c>
      <c r="BD299">
        <v>0.55420977011494255</v>
      </c>
      <c r="BE299">
        <v>5.542097701149426E-2</v>
      </c>
      <c r="BF299">
        <v>0</v>
      </c>
      <c r="BG299">
        <v>24.89</v>
      </c>
      <c r="BH299">
        <v>0.45356108779254772</v>
      </c>
      <c r="BI299">
        <v>3.1470810492731021</v>
      </c>
      <c r="BJ299">
        <v>2.1431621945549826</v>
      </c>
      <c r="BK299">
        <v>0.15871694441211281</v>
      </c>
      <c r="BL299">
        <v>4.4088040114475781E-4</v>
      </c>
      <c r="BP299" s="51">
        <f t="shared" si="105"/>
        <v>0.45369691964496467</v>
      </c>
      <c r="BQ299" s="51">
        <f t="shared" si="106"/>
        <v>2.2168390804597701E-2</v>
      </c>
      <c r="BR299" s="51">
        <f t="shared" si="107"/>
        <v>0.16054875303130683</v>
      </c>
      <c r="BS299" s="51">
        <f t="shared" si="108"/>
        <v>0.1702938589489896</v>
      </c>
      <c r="BT299" s="51">
        <f t="shared" si="109"/>
        <v>4.4596875842029676E-4</v>
      </c>
      <c r="BU299" s="51">
        <f t="shared" si="109"/>
        <v>4.730384970805267E-4</v>
      </c>
    </row>
    <row r="300" spans="1:73" x14ac:dyDescent="0.25">
      <c r="A300" s="21">
        <v>43734.460416666669</v>
      </c>
      <c r="B300" s="17">
        <v>294180</v>
      </c>
      <c r="C300" s="17">
        <v>13.43</v>
      </c>
      <c r="D300" s="17">
        <v>28.9</v>
      </c>
      <c r="E300" s="17">
        <v>250.6</v>
      </c>
      <c r="F300" s="17">
        <v>26.53</v>
      </c>
      <c r="G300" s="17">
        <v>-101.5</v>
      </c>
      <c r="H300" s="17">
        <v>-19.55</v>
      </c>
      <c r="I300" s="17">
        <v>30.86</v>
      </c>
      <c r="J300" s="17">
        <v>304</v>
      </c>
      <c r="K300" s="17">
        <v>224.1</v>
      </c>
      <c r="L300" s="17">
        <v>-81.900000000000006</v>
      </c>
      <c r="M300" s="17">
        <v>0.106</v>
      </c>
      <c r="N300" s="50">
        <v>149.19999999999999</v>
      </c>
      <c r="O300" s="17">
        <v>6.9809999999999999</v>
      </c>
      <c r="P300" s="17">
        <v>142.19999999999999</v>
      </c>
      <c r="Q300" s="17">
        <v>382.8</v>
      </c>
      <c r="R300" s="17">
        <v>464.8</v>
      </c>
      <c r="S300" s="17">
        <v>24.5</v>
      </c>
      <c r="T300" s="17">
        <v>68.67</v>
      </c>
      <c r="U300" s="17">
        <v>0.41</v>
      </c>
      <c r="V300" s="17">
        <v>132.5</v>
      </c>
      <c r="W300" s="17">
        <v>25.3</v>
      </c>
      <c r="X300" s="17">
        <v>0.24199999999999999</v>
      </c>
      <c r="Y300" s="17">
        <v>2.4198819999999999</v>
      </c>
      <c r="Z300" s="7">
        <f t="shared" si="88"/>
        <v>24.9</v>
      </c>
      <c r="AA300" s="7">
        <f t="shared" si="102"/>
        <v>298.04999999999995</v>
      </c>
      <c r="AB300" s="2">
        <f t="shared" si="89"/>
        <v>202.98600000000002</v>
      </c>
      <c r="AC300" s="42">
        <f t="shared" si="90"/>
        <v>3.0842403881117457</v>
      </c>
      <c r="AD300" s="42">
        <f t="shared" si="91"/>
        <v>2.1179478745163358</v>
      </c>
      <c r="AE300" s="42">
        <f t="shared" si="92"/>
        <v>0.84783430523776171</v>
      </c>
      <c r="AF300" s="42">
        <f t="shared" si="93"/>
        <v>379.35913698917892</v>
      </c>
      <c r="AG300" s="42">
        <f t="shared" si="94"/>
        <v>364.18477150961178</v>
      </c>
      <c r="AH300" s="6">
        <f t="shared" si="95"/>
        <v>367.488</v>
      </c>
      <c r="AI300" s="4">
        <v>24.5801623659837</v>
      </c>
      <c r="AJ300" s="4">
        <f t="shared" si="103"/>
        <v>297.73016236598369</v>
      </c>
      <c r="AK300" s="8">
        <f t="shared" si="96"/>
        <v>0.20614364176472183</v>
      </c>
      <c r="AL300" s="8">
        <f t="shared" si="97"/>
        <v>427.62649163732044</v>
      </c>
      <c r="AM300" s="8">
        <f t="shared" si="98"/>
        <v>1.5945659675911812</v>
      </c>
      <c r="AN300" s="8">
        <f t="shared" si="99"/>
        <v>-14.856364271185891</v>
      </c>
      <c r="AO300" s="22">
        <f t="shared" si="100"/>
        <v>3.5930823109240153E-3</v>
      </c>
      <c r="AP300" s="22">
        <f t="shared" si="101"/>
        <v>3.5646078813435934E-2</v>
      </c>
      <c r="AQ300" s="19">
        <f t="shared" si="104"/>
        <v>3.5646078813435934E-2</v>
      </c>
      <c r="AX300">
        <v>0.18770394627061798</v>
      </c>
      <c r="AY300">
        <v>21.603448275862068</v>
      </c>
      <c r="AZ300">
        <v>0.90014367816091945</v>
      </c>
      <c r="BA300">
        <v>0.72911637931034479</v>
      </c>
      <c r="BB300">
        <v>7.0689655172413799</v>
      </c>
      <c r="BC300">
        <v>0.29454022988505751</v>
      </c>
      <c r="BD300">
        <v>0.43457614942528727</v>
      </c>
      <c r="BE300">
        <v>4.3457614942528727E-2</v>
      </c>
      <c r="BF300">
        <v>0</v>
      </c>
      <c r="BG300">
        <v>24.9</v>
      </c>
      <c r="BH300">
        <v>0.4707849265694799</v>
      </c>
      <c r="BI300">
        <v>3.1489576792404375</v>
      </c>
      <c r="BJ300">
        <v>2.1623892383344083</v>
      </c>
      <c r="BK300">
        <v>0.12763013834025486</v>
      </c>
      <c r="BL300">
        <v>3.5452816205626354E-4</v>
      </c>
      <c r="BP300" s="51">
        <f t="shared" si="105"/>
        <v>0.47092591659350758</v>
      </c>
      <c r="BQ300" s="51">
        <f t="shared" si="106"/>
        <v>1.7383045977011492E-2</v>
      </c>
      <c r="BR300" s="51">
        <f t="shared" si="107"/>
        <v>0.12915772294471245</v>
      </c>
      <c r="BS300" s="51">
        <f t="shared" si="108"/>
        <v>0.13679231892578403</v>
      </c>
      <c r="BT300" s="51">
        <f t="shared" si="109"/>
        <v>3.5877145262420127E-4</v>
      </c>
      <c r="BU300" s="51">
        <f t="shared" si="109"/>
        <v>3.7997866368273339E-4</v>
      </c>
    </row>
    <row r="301" spans="1:73" x14ac:dyDescent="0.25">
      <c r="A301" s="21">
        <v>43734.460416666669</v>
      </c>
      <c r="B301" s="17">
        <v>294181</v>
      </c>
      <c r="C301" s="17">
        <v>13.43</v>
      </c>
      <c r="D301" s="17">
        <v>28.9</v>
      </c>
      <c r="E301" s="17">
        <v>243.4</v>
      </c>
      <c r="F301" s="17">
        <v>25.12</v>
      </c>
      <c r="G301" s="17">
        <v>-102.1</v>
      </c>
      <c r="H301" s="17">
        <v>-21.31</v>
      </c>
      <c r="I301" s="17">
        <v>30.83</v>
      </c>
      <c r="J301" s="17">
        <v>304</v>
      </c>
      <c r="K301" s="17">
        <v>218.2</v>
      </c>
      <c r="L301" s="17">
        <v>-80.8</v>
      </c>
      <c r="M301" s="17">
        <v>0.10299999999999999</v>
      </c>
      <c r="N301" s="50">
        <v>141.30000000000001</v>
      </c>
      <c r="O301" s="17">
        <v>3.8109999999999999</v>
      </c>
      <c r="P301" s="17">
        <v>137.5</v>
      </c>
      <c r="Q301" s="17">
        <v>382</v>
      </c>
      <c r="R301" s="17">
        <v>462.8</v>
      </c>
      <c r="S301" s="17">
        <v>24.5</v>
      </c>
      <c r="T301" s="17">
        <v>68.33</v>
      </c>
      <c r="U301" s="17">
        <v>1.2549999999999999</v>
      </c>
      <c r="V301" s="17">
        <v>245.5</v>
      </c>
      <c r="W301" s="17">
        <v>25.25</v>
      </c>
      <c r="X301" s="17">
        <v>0.23599999999999999</v>
      </c>
      <c r="Y301" s="17">
        <v>2.3580429999999999</v>
      </c>
      <c r="Z301" s="7">
        <f t="shared" si="88"/>
        <v>24.875</v>
      </c>
      <c r="AA301" s="7">
        <f t="shared" si="102"/>
        <v>298.02499999999998</v>
      </c>
      <c r="AB301" s="2">
        <f t="shared" si="89"/>
        <v>197.15400000000002</v>
      </c>
      <c r="AC301" s="42">
        <f t="shared" si="90"/>
        <v>2.9785543394038472</v>
      </c>
      <c r="AD301" s="42">
        <f t="shared" si="91"/>
        <v>2.0352461801146489</v>
      </c>
      <c r="AE301" s="42">
        <f t="shared" si="92"/>
        <v>0.84302903956824338</v>
      </c>
      <c r="AF301" s="42">
        <f t="shared" si="93"/>
        <v>377.08250230681591</v>
      </c>
      <c r="AG301" s="42">
        <f t="shared" si="94"/>
        <v>361.99920221454329</v>
      </c>
      <c r="AH301" s="6">
        <f t="shared" si="95"/>
        <v>366.71999999999997</v>
      </c>
      <c r="AI301" s="4">
        <v>24.045588250731502</v>
      </c>
      <c r="AJ301" s="4">
        <f t="shared" si="103"/>
        <v>297.19558825073148</v>
      </c>
      <c r="AK301" s="8">
        <f t="shared" si="96"/>
        <v>0.20609177303014217</v>
      </c>
      <c r="AL301" s="8">
        <f t="shared" si="97"/>
        <v>424.42366945205066</v>
      </c>
      <c r="AM301" s="8">
        <f t="shared" si="98"/>
        <v>2.7897958594671404</v>
      </c>
      <c r="AN301" s="8">
        <f t="shared" si="99"/>
        <v>-67.403600083484605</v>
      </c>
      <c r="AO301" s="22">
        <f t="shared" si="100"/>
        <v>4.7129039172200005E-3</v>
      </c>
      <c r="AP301" s="22">
        <f t="shared" si="101"/>
        <v>4.67555513444868E-2</v>
      </c>
      <c r="AQ301" s="19">
        <f t="shared" si="104"/>
        <v>4.67555513444868E-2</v>
      </c>
      <c r="AX301">
        <v>0.18746014441376402</v>
      </c>
      <c r="AY301">
        <v>20.982758620689655</v>
      </c>
      <c r="AZ301">
        <v>0.87428160919540232</v>
      </c>
      <c r="BA301">
        <v>0.70816810344827597</v>
      </c>
      <c r="BB301">
        <v>6.9655172413793114</v>
      </c>
      <c r="BC301">
        <v>0.29022988505747133</v>
      </c>
      <c r="BD301">
        <v>0.41793821839080464</v>
      </c>
      <c r="BE301">
        <v>4.1793821839080467E-2</v>
      </c>
      <c r="BF301">
        <v>0</v>
      </c>
      <c r="BG301">
        <v>24.875</v>
      </c>
      <c r="BH301">
        <v>1.4410611776699933</v>
      </c>
      <c r="BI301">
        <v>3.1442679329790346</v>
      </c>
      <c r="BJ301">
        <v>2.1484782786045744</v>
      </c>
      <c r="BK301">
        <v>0.14178381314775737</v>
      </c>
      <c r="BL301">
        <v>3.9384392541043714E-4</v>
      </c>
      <c r="BP301" s="51">
        <f t="shared" si="105"/>
        <v>1.441492744694761</v>
      </c>
      <c r="BQ301" s="51">
        <f t="shared" si="106"/>
        <v>1.6717528735632186E-2</v>
      </c>
      <c r="BR301" s="51">
        <f t="shared" si="107"/>
        <v>0.14669146034907432</v>
      </c>
      <c r="BS301" s="51">
        <f t="shared" si="108"/>
        <v>0.15362119178059094</v>
      </c>
      <c r="BT301" s="51">
        <f t="shared" si="109"/>
        <v>4.0747627874742866E-4</v>
      </c>
      <c r="BU301" s="51">
        <f t="shared" si="109"/>
        <v>4.267255327238637E-4</v>
      </c>
    </row>
    <row r="302" spans="1:73" x14ac:dyDescent="0.25">
      <c r="A302" s="21">
        <v>43734.460416666669</v>
      </c>
      <c r="B302" s="17">
        <v>294182</v>
      </c>
      <c r="C302" s="17">
        <v>13.43</v>
      </c>
      <c r="D302" s="17">
        <v>28.9</v>
      </c>
      <c r="E302" s="17">
        <v>239.3</v>
      </c>
      <c r="F302" s="17">
        <v>24.76</v>
      </c>
      <c r="G302" s="17">
        <v>-101.4</v>
      </c>
      <c r="H302" s="17">
        <v>-22.21</v>
      </c>
      <c r="I302" s="17">
        <v>30.8</v>
      </c>
      <c r="J302" s="17">
        <v>303.89999999999998</v>
      </c>
      <c r="K302" s="17">
        <v>214.5</v>
      </c>
      <c r="L302" s="17">
        <v>-79.19</v>
      </c>
      <c r="M302" s="17">
        <v>0.10299999999999999</v>
      </c>
      <c r="N302" s="50">
        <v>137.9</v>
      </c>
      <c r="O302" s="17">
        <v>2.5489999999999999</v>
      </c>
      <c r="P302" s="17">
        <v>135.30000000000001</v>
      </c>
      <c r="Q302" s="17">
        <v>382.5</v>
      </c>
      <c r="R302" s="17">
        <v>461.7</v>
      </c>
      <c r="S302" s="17">
        <v>24.5</v>
      </c>
      <c r="T302" s="17">
        <v>65.08</v>
      </c>
      <c r="U302" s="17">
        <v>1.35</v>
      </c>
      <c r="V302" s="17">
        <v>314.5</v>
      </c>
      <c r="W302" s="17">
        <v>24.65</v>
      </c>
      <c r="X302" s="17">
        <v>0.23300000000000001</v>
      </c>
      <c r="Y302" s="17">
        <v>2.3293189999999999</v>
      </c>
      <c r="Z302" s="7">
        <f t="shared" si="88"/>
        <v>24.574999999999999</v>
      </c>
      <c r="AA302" s="7">
        <f t="shared" si="102"/>
        <v>297.72499999999997</v>
      </c>
      <c r="AB302" s="2">
        <f t="shared" si="89"/>
        <v>193.83300000000003</v>
      </c>
      <c r="AC302" s="42">
        <f t="shared" si="90"/>
        <v>3.0212898076202737</v>
      </c>
      <c r="AD302" s="42">
        <f t="shared" si="91"/>
        <v>1.9662554067992741</v>
      </c>
      <c r="AE302" s="42">
        <f t="shared" si="92"/>
        <v>0.83900271927539871</v>
      </c>
      <c r="AF302" s="42">
        <f t="shared" si="93"/>
        <v>373.77275618847023</v>
      </c>
      <c r="AG302" s="42">
        <f t="shared" si="94"/>
        <v>358.82184594093138</v>
      </c>
      <c r="AH302" s="6">
        <f t="shared" si="95"/>
        <v>367.2</v>
      </c>
      <c r="AI302" s="4">
        <v>24.237134540353999</v>
      </c>
      <c r="AJ302" s="4">
        <f t="shared" si="103"/>
        <v>297.387134540354</v>
      </c>
      <c r="AK302" s="8">
        <f t="shared" si="96"/>
        <v>0.20547002671156081</v>
      </c>
      <c r="AL302" s="8">
        <f t="shared" si="97"/>
        <v>425.65437827352707</v>
      </c>
      <c r="AM302" s="8">
        <f t="shared" si="98"/>
        <v>2.8934597586626292</v>
      </c>
      <c r="AN302" s="8">
        <f t="shared" si="99"/>
        <v>-28.477491242974779</v>
      </c>
      <c r="AO302" s="22">
        <f t="shared" si="100"/>
        <v>3.7332532880417122E-3</v>
      </c>
      <c r="AP302" s="22">
        <f t="shared" si="101"/>
        <v>3.7036680326377296E-2</v>
      </c>
      <c r="AQ302" s="19">
        <f t="shared" si="104"/>
        <v>3.7036680326377296E-2</v>
      </c>
      <c r="AX302">
        <v>0.1845552703038606</v>
      </c>
      <c r="AY302">
        <v>20.629310344827587</v>
      </c>
      <c r="AZ302">
        <v>0.8595545977011495</v>
      </c>
      <c r="BA302">
        <v>0.69623922413793116</v>
      </c>
      <c r="BB302">
        <v>6.8275862068965507</v>
      </c>
      <c r="BC302">
        <v>0.28448275862068961</v>
      </c>
      <c r="BD302">
        <v>0.41175646551724154</v>
      </c>
      <c r="BE302">
        <v>4.1175646551724156E-2</v>
      </c>
      <c r="BF302">
        <v>0</v>
      </c>
      <c r="BG302">
        <v>24.574999999999999</v>
      </c>
      <c r="BH302">
        <v>1.5501454899238973</v>
      </c>
      <c r="BI302">
        <v>3.088464247976916</v>
      </c>
      <c r="BJ302">
        <v>2.0099725325833768</v>
      </c>
      <c r="BK302">
        <v>0.14585542457861578</v>
      </c>
      <c r="BL302">
        <v>4.0515395716282161E-4</v>
      </c>
      <c r="BP302" s="51">
        <f t="shared" si="105"/>
        <v>1.5506097253688667</v>
      </c>
      <c r="BQ302" s="51">
        <f t="shared" si="106"/>
        <v>1.6470258620689661E-2</v>
      </c>
      <c r="BR302" s="51">
        <f t="shared" si="107"/>
        <v>0.15130993485980609</v>
      </c>
      <c r="BS302" s="51">
        <f t="shared" si="108"/>
        <v>0.15805984028465819</v>
      </c>
      <c r="BT302" s="51">
        <f t="shared" si="109"/>
        <v>4.2030537461057248E-4</v>
      </c>
      <c r="BU302" s="51">
        <f t="shared" si="109"/>
        <v>4.3905511190182834E-4</v>
      </c>
    </row>
    <row r="303" spans="1:73" x14ac:dyDescent="0.25">
      <c r="A303" s="21">
        <v>43734.460416666669</v>
      </c>
      <c r="B303" s="17">
        <v>294183</v>
      </c>
      <c r="C303" s="17">
        <v>13.43</v>
      </c>
      <c r="D303" s="17">
        <v>28.91</v>
      </c>
      <c r="E303" s="17">
        <v>232.4</v>
      </c>
      <c r="F303" s="17">
        <v>23.48</v>
      </c>
      <c r="G303" s="17">
        <v>-101.2</v>
      </c>
      <c r="H303" s="17">
        <v>-22.4</v>
      </c>
      <c r="I303" s="17">
        <v>30.75</v>
      </c>
      <c r="J303" s="17">
        <v>303.89999999999998</v>
      </c>
      <c r="K303" s="17">
        <v>208.9</v>
      </c>
      <c r="L303" s="17">
        <v>-78.83</v>
      </c>
      <c r="M303" s="17">
        <v>0.10100000000000001</v>
      </c>
      <c r="N303" s="50">
        <v>131.19999999999999</v>
      </c>
      <c r="O303" s="17">
        <v>1.085</v>
      </c>
      <c r="P303" s="17">
        <v>130.1</v>
      </c>
      <c r="Q303" s="17">
        <v>382.4</v>
      </c>
      <c r="R303" s="17">
        <v>461.2</v>
      </c>
      <c r="S303" s="17">
        <v>24.49</v>
      </c>
      <c r="T303" s="17">
        <v>65.62</v>
      </c>
      <c r="U303" s="17">
        <v>0.94</v>
      </c>
      <c r="V303" s="17">
        <v>168.5</v>
      </c>
      <c r="W303" s="17">
        <v>25.05</v>
      </c>
      <c r="X303" s="17">
        <v>0.22600000000000001</v>
      </c>
      <c r="Y303" s="17">
        <v>2.2623950000000002</v>
      </c>
      <c r="Z303" s="7">
        <f t="shared" si="88"/>
        <v>24.77</v>
      </c>
      <c r="AA303" s="7">
        <f t="shared" si="102"/>
        <v>297.91999999999996</v>
      </c>
      <c r="AB303" s="2">
        <f t="shared" si="89"/>
        <v>188.24400000000003</v>
      </c>
      <c r="AC303" s="42">
        <f t="shared" si="90"/>
        <v>3.0096192171987211</v>
      </c>
      <c r="AD303" s="42">
        <f t="shared" si="91"/>
        <v>1.9749121303258008</v>
      </c>
      <c r="AE303" s="42">
        <f t="shared" si="92"/>
        <v>0.83945134210033689</v>
      </c>
      <c r="AF303" s="42">
        <f t="shared" si="93"/>
        <v>374.95333769940305</v>
      </c>
      <c r="AG303" s="42">
        <f t="shared" si="94"/>
        <v>359.9552041914269</v>
      </c>
      <c r="AH303" s="6">
        <f t="shared" si="95"/>
        <v>367.10399999999998</v>
      </c>
      <c r="AI303" s="4">
        <v>24.194934582595099</v>
      </c>
      <c r="AJ303" s="4">
        <f t="shared" si="103"/>
        <v>297.3449345825951</v>
      </c>
      <c r="AK303" s="8">
        <f t="shared" si="96"/>
        <v>0.20587401935512378</v>
      </c>
      <c r="AL303" s="8">
        <f t="shared" si="97"/>
        <v>425.34944515982363</v>
      </c>
      <c r="AM303" s="8">
        <f t="shared" si="98"/>
        <v>2.414429280389053</v>
      </c>
      <c r="AN303" s="8">
        <f t="shared" si="99"/>
        <v>-40.445687797371569</v>
      </c>
      <c r="AO303" s="22">
        <f t="shared" si="100"/>
        <v>3.8833554496257969E-3</v>
      </c>
      <c r="AP303" s="22">
        <f t="shared" si="101"/>
        <v>3.8525806658280717E-2</v>
      </c>
      <c r="AQ303" s="19">
        <f t="shared" si="104"/>
        <v>3.8525806658280717E-2</v>
      </c>
      <c r="AX303">
        <v>0.18643908792493108</v>
      </c>
      <c r="AY303">
        <v>20.03448275862069</v>
      </c>
      <c r="AZ303">
        <v>0.83477011494252873</v>
      </c>
      <c r="BA303">
        <v>0.67616379310344832</v>
      </c>
      <c r="BB303">
        <v>6.793103448275863</v>
      </c>
      <c r="BC303">
        <v>0.28304597701149431</v>
      </c>
      <c r="BD303">
        <v>0.39311781609195401</v>
      </c>
      <c r="BE303">
        <v>3.9311781609195406E-2</v>
      </c>
      <c r="BF303">
        <v>0</v>
      </c>
      <c r="BG303">
        <v>24.77</v>
      </c>
      <c r="BH303">
        <v>1.0793605633544172</v>
      </c>
      <c r="BI303">
        <v>3.1246374452941885</v>
      </c>
      <c r="BJ303">
        <v>2.0503870916020466</v>
      </c>
      <c r="BK303">
        <v>0.13160352498390396</v>
      </c>
      <c r="BL303">
        <v>3.6556534717751096E-4</v>
      </c>
      <c r="BP303" s="51">
        <f t="shared" si="105"/>
        <v>1.0796838087753589</v>
      </c>
      <c r="BQ303" s="51">
        <f t="shared" si="106"/>
        <v>1.5724712643678161E-2</v>
      </c>
      <c r="BR303" s="51">
        <f t="shared" si="107"/>
        <v>0.13510264072947778</v>
      </c>
      <c r="BS303" s="51">
        <f t="shared" si="108"/>
        <v>0.14174818990967478</v>
      </c>
      <c r="BT303" s="51">
        <f t="shared" si="109"/>
        <v>3.7528511313743832E-4</v>
      </c>
      <c r="BU303" s="51">
        <f t="shared" si="109"/>
        <v>3.9374497197131882E-4</v>
      </c>
    </row>
    <row r="304" spans="1:73" x14ac:dyDescent="0.25">
      <c r="A304" s="21">
        <v>43734.460416666669</v>
      </c>
      <c r="B304" s="17">
        <v>294184</v>
      </c>
      <c r="C304" s="17">
        <v>13.43</v>
      </c>
      <c r="D304" s="17">
        <v>28.91</v>
      </c>
      <c r="E304" s="17">
        <v>225.2</v>
      </c>
      <c r="F304" s="17">
        <v>21.76</v>
      </c>
      <c r="G304" s="17">
        <v>-102.3</v>
      </c>
      <c r="H304" s="17">
        <v>-22.51</v>
      </c>
      <c r="I304" s="17">
        <v>30.72</v>
      </c>
      <c r="J304" s="17">
        <v>303.89999999999998</v>
      </c>
      <c r="K304" s="17">
        <v>203.4</v>
      </c>
      <c r="L304" s="17">
        <v>-79.78</v>
      </c>
      <c r="M304" s="17">
        <v>9.7000000000000003E-2</v>
      </c>
      <c r="N304" s="50">
        <v>122.9</v>
      </c>
      <c r="O304" s="17">
        <v>-0.75600000000000001</v>
      </c>
      <c r="P304" s="17">
        <v>123.7</v>
      </c>
      <c r="Q304" s="17">
        <v>381.1</v>
      </c>
      <c r="R304" s="17">
        <v>460.9</v>
      </c>
      <c r="S304" s="17">
        <v>24.48</v>
      </c>
      <c r="T304" s="17">
        <v>66.650000000000006</v>
      </c>
      <c r="U304" s="17">
        <v>0.375</v>
      </c>
      <c r="V304" s="17">
        <v>164.5</v>
      </c>
      <c r="W304" s="17">
        <v>25.75</v>
      </c>
      <c r="X304" s="17">
        <v>0.219</v>
      </c>
      <c r="Y304" s="17">
        <v>2.1861039999999998</v>
      </c>
      <c r="Z304" s="7">
        <f t="shared" si="88"/>
        <v>25.115000000000002</v>
      </c>
      <c r="AA304" s="7">
        <f t="shared" si="102"/>
        <v>298.26499999999999</v>
      </c>
      <c r="AB304" s="2">
        <f t="shared" si="89"/>
        <v>182.41200000000001</v>
      </c>
      <c r="AC304" s="42">
        <f t="shared" si="90"/>
        <v>3.0590629154222806</v>
      </c>
      <c r="AD304" s="42">
        <f t="shared" si="91"/>
        <v>2.03886543312895</v>
      </c>
      <c r="AE304" s="42">
        <f t="shared" si="92"/>
        <v>0.84314619292115167</v>
      </c>
      <c r="AF304" s="42">
        <f t="shared" si="93"/>
        <v>378.35120195624802</v>
      </c>
      <c r="AG304" s="42">
        <f t="shared" si="94"/>
        <v>363.2171538779981</v>
      </c>
      <c r="AH304" s="6">
        <f t="shared" si="95"/>
        <v>365.85599999999999</v>
      </c>
      <c r="AI304" s="4">
        <v>24.473731217307801</v>
      </c>
      <c r="AJ304" s="4">
        <f t="shared" si="103"/>
        <v>297.62373121730775</v>
      </c>
      <c r="AK304" s="8">
        <f t="shared" si="96"/>
        <v>0.20659007218020878</v>
      </c>
      <c r="AL304" s="8">
        <f t="shared" si="97"/>
        <v>426.92873605014677</v>
      </c>
      <c r="AM304" s="8">
        <f t="shared" si="98"/>
        <v>1.5249871925691707</v>
      </c>
      <c r="AN304" s="8">
        <f t="shared" si="99"/>
        <v>-28.487004205880424</v>
      </c>
      <c r="AO304" s="22">
        <f t="shared" si="100"/>
        <v>3.4136011045966001E-3</v>
      </c>
      <c r="AP304" s="22">
        <f t="shared" si="101"/>
        <v>3.3865490262256243E-2</v>
      </c>
      <c r="AQ304" s="19">
        <f t="shared" si="104"/>
        <v>3.3865490262256243E-2</v>
      </c>
      <c r="AX304">
        <v>0.18981169168687001</v>
      </c>
      <c r="AY304">
        <v>19.413793103448274</v>
      </c>
      <c r="AZ304">
        <v>0.80890804597701138</v>
      </c>
      <c r="BA304">
        <v>0.65521551724137927</v>
      </c>
      <c r="BB304">
        <v>6.8793103448275827</v>
      </c>
      <c r="BC304">
        <v>0.2866379310344826</v>
      </c>
      <c r="BD304">
        <v>0.36857758620689668</v>
      </c>
      <c r="BE304">
        <v>3.6857758620689671E-2</v>
      </c>
      <c r="BF304">
        <v>0</v>
      </c>
      <c r="BG304">
        <v>25.115000000000002</v>
      </c>
      <c r="BH304">
        <v>0.4305959694233048</v>
      </c>
      <c r="BI304">
        <v>3.1895419484983734</v>
      </c>
      <c r="BJ304">
        <v>2.125829708674166</v>
      </c>
      <c r="BK304">
        <v>0.11080781103330499</v>
      </c>
      <c r="BL304">
        <v>3.0779947509251387E-4</v>
      </c>
      <c r="BP304" s="51">
        <f t="shared" si="105"/>
        <v>0.43072492371357401</v>
      </c>
      <c r="BQ304" s="51">
        <f t="shared" si="106"/>
        <v>1.4743103448275868E-2</v>
      </c>
      <c r="BR304" s="51">
        <f t="shared" si="107"/>
        <v>0.11201490205935663</v>
      </c>
      <c r="BS304" s="51">
        <f t="shared" si="108"/>
        <v>0.11852621677885075</v>
      </c>
      <c r="BT304" s="51">
        <f t="shared" si="109"/>
        <v>3.1115250572043507E-4</v>
      </c>
      <c r="BU304" s="51">
        <f t="shared" si="109"/>
        <v>3.2923949105236316E-4</v>
      </c>
    </row>
    <row r="305" spans="1:73" x14ac:dyDescent="0.25">
      <c r="A305" s="21">
        <v>43734.461111111108</v>
      </c>
      <c r="B305" s="17">
        <v>294185</v>
      </c>
      <c r="C305" s="17">
        <v>13.43</v>
      </c>
      <c r="D305" s="17">
        <v>28.91</v>
      </c>
      <c r="E305" s="17">
        <v>218.6</v>
      </c>
      <c r="F305" s="17">
        <v>21.05</v>
      </c>
      <c r="G305" s="17">
        <v>-102.9</v>
      </c>
      <c r="H305" s="17">
        <v>-22.9</v>
      </c>
      <c r="I305" s="17">
        <v>30.7</v>
      </c>
      <c r="J305" s="17">
        <v>303.89999999999998</v>
      </c>
      <c r="K305" s="17">
        <v>197.6</v>
      </c>
      <c r="L305" s="17">
        <v>-79.98</v>
      </c>
      <c r="M305" s="17">
        <v>9.6000000000000002E-2</v>
      </c>
      <c r="N305" s="50">
        <v>115.7</v>
      </c>
      <c r="O305" s="17">
        <v>-1.8520000000000001</v>
      </c>
      <c r="P305" s="17">
        <v>117.6</v>
      </c>
      <c r="Q305" s="17">
        <v>380.4</v>
      </c>
      <c r="R305" s="17">
        <v>460.4</v>
      </c>
      <c r="S305" s="17">
        <v>24.48</v>
      </c>
      <c r="T305" s="17">
        <v>67.45</v>
      </c>
      <c r="U305" s="17">
        <v>0.51500000000000001</v>
      </c>
      <c r="V305" s="17">
        <v>87.5</v>
      </c>
      <c r="W305" s="17">
        <v>25.35</v>
      </c>
      <c r="X305" s="17">
        <v>0.21199999999999999</v>
      </c>
      <c r="Y305" s="17">
        <v>2.1195940000000002</v>
      </c>
      <c r="Z305" s="7">
        <f t="shared" si="88"/>
        <v>24.914999999999999</v>
      </c>
      <c r="AA305" s="7">
        <f t="shared" si="102"/>
        <v>298.065</v>
      </c>
      <c r="AB305" s="2">
        <f t="shared" si="89"/>
        <v>177.066</v>
      </c>
      <c r="AC305" s="42">
        <f t="shared" si="90"/>
        <v>3.1157748675865742</v>
      </c>
      <c r="AD305" s="42">
        <f t="shared" si="91"/>
        <v>2.1015901481871442</v>
      </c>
      <c r="AE305" s="42">
        <f t="shared" si="92"/>
        <v>0.84688871113200703</v>
      </c>
      <c r="AF305" s="42">
        <f t="shared" si="93"/>
        <v>379.01232453370454</v>
      </c>
      <c r="AG305" s="42">
        <f t="shared" si="94"/>
        <v>363.85183155235637</v>
      </c>
      <c r="AH305" s="6">
        <f t="shared" si="95"/>
        <v>365.18399999999997</v>
      </c>
      <c r="AI305" s="4">
        <v>24.736845639435799</v>
      </c>
      <c r="AJ305" s="4">
        <f t="shared" si="103"/>
        <v>297.88684563943576</v>
      </c>
      <c r="AK305" s="8">
        <f t="shared" si="96"/>
        <v>0.20617476718242037</v>
      </c>
      <c r="AL305" s="8">
        <f t="shared" si="97"/>
        <v>428.56361111823122</v>
      </c>
      <c r="AM305" s="8">
        <f t="shared" si="98"/>
        <v>1.7871219005708592</v>
      </c>
      <c r="AN305" s="8">
        <f t="shared" si="99"/>
        <v>-9.2745130866777892</v>
      </c>
      <c r="AO305" s="22">
        <f t="shared" si="100"/>
        <v>2.8015078794153391E-3</v>
      </c>
      <c r="AP305" s="22">
        <f t="shared" si="101"/>
        <v>2.7793065124750719E-2</v>
      </c>
      <c r="AQ305" s="19">
        <f t="shared" si="104"/>
        <v>2.7793065124750719E-2</v>
      </c>
      <c r="AX305">
        <v>0.18785035556944435</v>
      </c>
      <c r="AY305">
        <v>18.844827586206897</v>
      </c>
      <c r="AZ305">
        <v>0.7852011494252874</v>
      </c>
      <c r="BA305">
        <v>0.63601293103448286</v>
      </c>
      <c r="BB305">
        <v>6.8965517241379315</v>
      </c>
      <c r="BC305">
        <v>0.2873563218390805</v>
      </c>
      <c r="BD305">
        <v>0.34865660919540237</v>
      </c>
      <c r="BE305">
        <v>3.4865660919540235E-2</v>
      </c>
      <c r="BF305">
        <v>0</v>
      </c>
      <c r="BG305">
        <v>24.914999999999999</v>
      </c>
      <c r="BH305">
        <v>0.5913517980080053</v>
      </c>
      <c r="BI305">
        <v>3.1517744539165644</v>
      </c>
      <c r="BJ305">
        <v>2.1258718691667227</v>
      </c>
      <c r="BK305">
        <v>0.1085776442533035</v>
      </c>
      <c r="BL305">
        <v>3.0160456737028755E-4</v>
      </c>
      <c r="BP305" s="51">
        <f t="shared" si="105"/>
        <v>0.59152889523330832</v>
      </c>
      <c r="BQ305" s="51">
        <f t="shared" si="106"/>
        <v>1.3946264367816095E-2</v>
      </c>
      <c r="BR305" s="51">
        <f t="shared" si="107"/>
        <v>0.11019823789286008</v>
      </c>
      <c r="BS305" s="51">
        <f t="shared" si="108"/>
        <v>0.11628012187913229</v>
      </c>
      <c r="BT305" s="51">
        <f t="shared" si="109"/>
        <v>3.0610621636905576E-4</v>
      </c>
      <c r="BU305" s="51">
        <f t="shared" si="109"/>
        <v>3.2300033855314525E-4</v>
      </c>
    </row>
    <row r="306" spans="1:73" x14ac:dyDescent="0.25">
      <c r="A306" s="21">
        <v>43734.461111111108</v>
      </c>
      <c r="B306" s="17">
        <v>294186</v>
      </c>
      <c r="C306" s="17">
        <v>13.43</v>
      </c>
      <c r="D306" s="17">
        <v>28.92</v>
      </c>
      <c r="E306" s="17">
        <v>214.8</v>
      </c>
      <c r="F306" s="17">
        <v>20.399999999999999</v>
      </c>
      <c r="G306" s="17">
        <v>-103.4</v>
      </c>
      <c r="H306" s="17">
        <v>-23.83</v>
      </c>
      <c r="I306" s="17">
        <v>30.69</v>
      </c>
      <c r="J306" s="17">
        <v>303.8</v>
      </c>
      <c r="K306" s="17">
        <v>194.4</v>
      </c>
      <c r="L306" s="17">
        <v>-79.61</v>
      </c>
      <c r="M306" s="17">
        <v>9.5000000000000001E-2</v>
      </c>
      <c r="N306" s="50">
        <v>111.3</v>
      </c>
      <c r="O306" s="17">
        <v>-3.4220000000000002</v>
      </c>
      <c r="P306" s="17">
        <v>114.8</v>
      </c>
      <c r="Q306" s="17">
        <v>379.8</v>
      </c>
      <c r="R306" s="17">
        <v>459.4</v>
      </c>
      <c r="S306" s="17">
        <v>24.46</v>
      </c>
      <c r="T306" s="17">
        <v>67.16</v>
      </c>
      <c r="U306" s="17">
        <v>0.435</v>
      </c>
      <c r="V306" s="17">
        <v>161</v>
      </c>
      <c r="W306" s="17">
        <v>25.35</v>
      </c>
      <c r="X306" s="17">
        <v>0.20899999999999999</v>
      </c>
      <c r="Y306" s="17">
        <v>2.0870790000000001</v>
      </c>
      <c r="Z306" s="7">
        <f t="shared" si="88"/>
        <v>24.905000000000001</v>
      </c>
      <c r="AA306" s="7">
        <f t="shared" si="102"/>
        <v>298.05499999999995</v>
      </c>
      <c r="AB306" s="2">
        <f t="shared" si="89"/>
        <v>173.98800000000003</v>
      </c>
      <c r="AC306" s="42">
        <f t="shared" si="90"/>
        <v>3.1076072400948882</v>
      </c>
      <c r="AD306" s="42">
        <f t="shared" si="91"/>
        <v>2.0870690224477269</v>
      </c>
      <c r="AE306" s="42">
        <f t="shared" si="92"/>
        <v>0.84605349559554077</v>
      </c>
      <c r="AF306" s="42">
        <f t="shared" si="93"/>
        <v>378.58772603900508</v>
      </c>
      <c r="AG306" s="42">
        <f t="shared" si="94"/>
        <v>363.44421699744487</v>
      </c>
      <c r="AH306" s="6">
        <f t="shared" si="95"/>
        <v>364.608</v>
      </c>
      <c r="AI306" s="4">
        <v>24.695873978985201</v>
      </c>
      <c r="AJ306" s="4">
        <f t="shared" si="103"/>
        <v>297.8458739789852</v>
      </c>
      <c r="AK306" s="8">
        <f t="shared" si="96"/>
        <v>0.20615401655586374</v>
      </c>
      <c r="AL306" s="8">
        <f t="shared" si="97"/>
        <v>428.32007227159215</v>
      </c>
      <c r="AM306" s="8">
        <f t="shared" si="98"/>
        <v>1.6424614721508692</v>
      </c>
      <c r="AN306" s="8">
        <f t="shared" si="99"/>
        <v>-10.005614124091764</v>
      </c>
      <c r="AO306" s="22">
        <f t="shared" si="100"/>
        <v>2.7404620643924241E-3</v>
      </c>
      <c r="AP306" s="22">
        <f t="shared" si="101"/>
        <v>2.7187444728323545E-2</v>
      </c>
      <c r="AQ306" s="19">
        <f t="shared" si="104"/>
        <v>2.7187444728323545E-2</v>
      </c>
      <c r="AX306">
        <v>0.18775273868445652</v>
      </c>
      <c r="AY306">
        <v>18.517241379310345</v>
      </c>
      <c r="AZ306">
        <v>0.77155172413793105</v>
      </c>
      <c r="BA306">
        <v>0.62495689655172415</v>
      </c>
      <c r="BB306">
        <v>6.8620689655172384</v>
      </c>
      <c r="BC306">
        <v>0.28591954022988492</v>
      </c>
      <c r="BD306">
        <v>0.33903735632183923</v>
      </c>
      <c r="BE306">
        <v>3.3903735632183928E-2</v>
      </c>
      <c r="BF306">
        <v>0</v>
      </c>
      <c r="BG306">
        <v>24.905000000000001</v>
      </c>
      <c r="BH306">
        <v>0.49949132453103356</v>
      </c>
      <c r="BI306">
        <v>3.1498963601157057</v>
      </c>
      <c r="BJ306">
        <v>2.1154703954537077</v>
      </c>
      <c r="BK306">
        <v>0.10412563506803245</v>
      </c>
      <c r="BL306">
        <v>2.8923787518897904E-4</v>
      </c>
      <c r="BP306" s="51">
        <f t="shared" si="105"/>
        <v>0.49964091150774587</v>
      </c>
      <c r="BQ306" s="51">
        <f t="shared" si="106"/>
        <v>1.356149425287357E-2</v>
      </c>
      <c r="BR306" s="51">
        <f t="shared" si="107"/>
        <v>0.10544641601694929</v>
      </c>
      <c r="BS306" s="51">
        <f t="shared" si="108"/>
        <v>0.11139263808332719</v>
      </c>
      <c r="BT306" s="51">
        <f t="shared" si="109"/>
        <v>2.9290671115819251E-4</v>
      </c>
      <c r="BU306" s="51">
        <f t="shared" si="109"/>
        <v>3.0942399467590888E-4</v>
      </c>
    </row>
    <row r="307" spans="1:73" x14ac:dyDescent="0.25">
      <c r="A307" s="21">
        <v>43734.461111111108</v>
      </c>
      <c r="B307" s="17">
        <v>294187</v>
      </c>
      <c r="C307" s="17">
        <v>13.43</v>
      </c>
      <c r="D307" s="17">
        <v>28.92</v>
      </c>
      <c r="E307" s="17">
        <v>215.9</v>
      </c>
      <c r="F307" s="17">
        <v>20.49</v>
      </c>
      <c r="G307" s="17">
        <v>-104</v>
      </c>
      <c r="H307" s="17">
        <v>-24.33</v>
      </c>
      <c r="I307" s="17">
        <v>30.67</v>
      </c>
      <c r="J307" s="17">
        <v>303.8</v>
      </c>
      <c r="K307" s="17">
        <v>195.4</v>
      </c>
      <c r="L307" s="17">
        <v>-79.650000000000006</v>
      </c>
      <c r="M307" s="17">
        <v>9.5000000000000001E-2</v>
      </c>
      <c r="N307" s="50">
        <v>111.9</v>
      </c>
      <c r="O307" s="17">
        <v>-3.8330000000000002</v>
      </c>
      <c r="P307" s="17">
        <v>115.7</v>
      </c>
      <c r="Q307" s="17">
        <v>379.1</v>
      </c>
      <c r="R307" s="17">
        <v>458.8</v>
      </c>
      <c r="S307" s="17">
        <v>24.46</v>
      </c>
      <c r="T307" s="17">
        <v>67.5</v>
      </c>
      <c r="U307" s="17">
        <v>0.37</v>
      </c>
      <c r="V307" s="17">
        <v>243</v>
      </c>
      <c r="W307" s="17">
        <v>25.3</v>
      </c>
      <c r="X307" s="17">
        <v>0.21099999999999999</v>
      </c>
      <c r="Y307" s="17">
        <v>2.1053449999999998</v>
      </c>
      <c r="Z307" s="7">
        <f t="shared" si="88"/>
        <v>24.880000000000003</v>
      </c>
      <c r="AA307" s="7">
        <f t="shared" si="102"/>
        <v>298.02999999999997</v>
      </c>
      <c r="AB307" s="2">
        <f t="shared" si="89"/>
        <v>174.87900000000002</v>
      </c>
      <c r="AC307" s="42">
        <f t="shared" si="90"/>
        <v>3.0947165573571107</v>
      </c>
      <c r="AD307" s="42">
        <f t="shared" si="91"/>
        <v>2.0889336762160498</v>
      </c>
      <c r="AE307" s="42">
        <f t="shared" si="92"/>
        <v>0.8461716963724083</v>
      </c>
      <c r="AF307" s="42">
        <f t="shared" si="93"/>
        <v>378.51359674177741</v>
      </c>
      <c r="AG307" s="42">
        <f t="shared" si="94"/>
        <v>363.37305287210631</v>
      </c>
      <c r="AH307" s="6">
        <f t="shared" si="95"/>
        <v>363.93600000000004</v>
      </c>
      <c r="AI307" s="4">
        <v>24.630192787555501</v>
      </c>
      <c r="AJ307" s="4">
        <f t="shared" si="103"/>
        <v>297.78019278755551</v>
      </c>
      <c r="AK307" s="8">
        <f t="shared" si="96"/>
        <v>0.20610214608092695</v>
      </c>
      <c r="AL307" s="8">
        <f t="shared" si="97"/>
        <v>427.93204006715683</v>
      </c>
      <c r="AM307" s="8">
        <f t="shared" si="98"/>
        <v>1.5147864948566185</v>
      </c>
      <c r="AN307" s="8">
        <f t="shared" si="99"/>
        <v>-11.022925757055734</v>
      </c>
      <c r="AO307" s="22">
        <f t="shared" si="100"/>
        <v>2.7774706743367602E-3</v>
      </c>
      <c r="AP307" s="22">
        <f t="shared" si="101"/>
        <v>2.7554597972445097E-2</v>
      </c>
      <c r="AQ307" s="19">
        <f t="shared" si="104"/>
        <v>2.7554597972445097E-2</v>
      </c>
      <c r="AX307">
        <v>0.18750888342967281</v>
      </c>
      <c r="AY307">
        <v>18.612068965517242</v>
      </c>
      <c r="AZ307">
        <v>0.77550287356321845</v>
      </c>
      <c r="BA307">
        <v>0.62815732758620701</v>
      </c>
      <c r="BB307">
        <v>6.8706896551724128</v>
      </c>
      <c r="BC307">
        <v>0.28627873563218387</v>
      </c>
      <c r="BD307">
        <v>0.34187859195402315</v>
      </c>
      <c r="BE307">
        <v>3.4187859195402313E-2</v>
      </c>
      <c r="BF307">
        <v>0</v>
      </c>
      <c r="BG307">
        <v>24.880000000000003</v>
      </c>
      <c r="BH307">
        <v>0.42485468983099406</v>
      </c>
      <c r="BI307">
        <v>3.1452053946606569</v>
      </c>
      <c r="BJ307">
        <v>2.1230136413959433</v>
      </c>
      <c r="BK307">
        <v>0.1029382731296605</v>
      </c>
      <c r="BL307">
        <v>2.8593964758239025E-4</v>
      </c>
      <c r="BP307" s="51">
        <f t="shared" si="105"/>
        <v>0.42498192473072638</v>
      </c>
      <c r="BQ307" s="51">
        <f t="shared" si="106"/>
        <v>1.3675143678160926E-2</v>
      </c>
      <c r="BR307" s="51">
        <f t="shared" si="107"/>
        <v>0.10405498944620309</v>
      </c>
      <c r="BS307" s="51">
        <f t="shared" si="108"/>
        <v>0.11007617457521772</v>
      </c>
      <c r="BT307" s="51">
        <f t="shared" si="109"/>
        <v>2.8904163735056417E-4</v>
      </c>
      <c r="BU307" s="51">
        <f t="shared" si="109"/>
        <v>3.0576715159782699E-4</v>
      </c>
    </row>
    <row r="308" spans="1:73" x14ac:dyDescent="0.25">
      <c r="A308" s="21">
        <v>43734.461111111108</v>
      </c>
      <c r="B308" s="17">
        <v>294188</v>
      </c>
      <c r="C308" s="17">
        <v>13.43</v>
      </c>
      <c r="D308" s="17">
        <v>28.92</v>
      </c>
      <c r="E308" s="17">
        <v>250.3</v>
      </c>
      <c r="F308" s="17">
        <v>25.65</v>
      </c>
      <c r="G308" s="17">
        <v>-104.5</v>
      </c>
      <c r="H308" s="17">
        <v>-24.13</v>
      </c>
      <c r="I308" s="17">
        <v>30.66</v>
      </c>
      <c r="J308" s="17">
        <v>303.8</v>
      </c>
      <c r="K308" s="17">
        <v>224.6</v>
      </c>
      <c r="L308" s="17">
        <v>-80.400000000000006</v>
      </c>
      <c r="M308" s="17">
        <v>0.10199999999999999</v>
      </c>
      <c r="N308" s="50">
        <v>145.69999999999999</v>
      </c>
      <c r="O308" s="17">
        <v>1.524</v>
      </c>
      <c r="P308" s="17">
        <v>144.19999999999999</v>
      </c>
      <c r="Q308" s="17">
        <v>378.5</v>
      </c>
      <c r="R308" s="17">
        <v>458.9</v>
      </c>
      <c r="S308" s="17">
        <v>24.46</v>
      </c>
      <c r="T308" s="17">
        <v>66.87</v>
      </c>
      <c r="U308" s="17">
        <v>0.215</v>
      </c>
      <c r="V308" s="17">
        <v>286.5</v>
      </c>
      <c r="W308" s="17">
        <v>25.55</v>
      </c>
      <c r="X308" s="17">
        <v>0.245</v>
      </c>
      <c r="Y308" s="17">
        <v>2.4539209999999998</v>
      </c>
      <c r="Z308" s="7">
        <f t="shared" si="88"/>
        <v>25.005000000000003</v>
      </c>
      <c r="AA308" s="7">
        <f t="shared" si="102"/>
        <v>298.15499999999997</v>
      </c>
      <c r="AB308" s="2">
        <f t="shared" si="89"/>
        <v>202.74300000000002</v>
      </c>
      <c r="AC308" s="42">
        <f t="shared" si="90"/>
        <v>3.0372536658819791</v>
      </c>
      <c r="AD308" s="42">
        <f t="shared" si="91"/>
        <v>2.0310115263752793</v>
      </c>
      <c r="AE308" s="42">
        <f t="shared" si="92"/>
        <v>0.84272542849135279</v>
      </c>
      <c r="AF308" s="42">
        <f t="shared" si="93"/>
        <v>377.60483328145091</v>
      </c>
      <c r="AG308" s="42">
        <f t="shared" si="94"/>
        <v>362.50063995019286</v>
      </c>
      <c r="AH308" s="6">
        <f t="shared" si="95"/>
        <v>363.36</v>
      </c>
      <c r="AI308" s="4">
        <v>24.354837283740501</v>
      </c>
      <c r="AJ308" s="4">
        <f t="shared" si="103"/>
        <v>297.50483728374047</v>
      </c>
      <c r="AK308" s="8">
        <f t="shared" si="96"/>
        <v>0.20636158548514771</v>
      </c>
      <c r="AL308" s="8">
        <f t="shared" si="97"/>
        <v>426.24439396455841</v>
      </c>
      <c r="AM308" s="8">
        <f t="shared" si="98"/>
        <v>1.1547016660159455</v>
      </c>
      <c r="AN308" s="8">
        <f t="shared" si="99"/>
        <v>-21.869171894056684</v>
      </c>
      <c r="AO308" s="22">
        <f t="shared" si="100"/>
        <v>3.684761879073485E-3</v>
      </c>
      <c r="AP308" s="22">
        <f t="shared" si="101"/>
        <v>3.6555609079943346E-2</v>
      </c>
      <c r="AQ308" s="19">
        <f t="shared" si="104"/>
        <v>3.6555609079943346E-2</v>
      </c>
      <c r="AX308">
        <v>0.1887308333125427</v>
      </c>
      <c r="AY308">
        <v>21.577586206896552</v>
      </c>
      <c r="AZ308">
        <v>0.89906609195402298</v>
      </c>
      <c r="BA308">
        <v>0.72824353448275869</v>
      </c>
      <c r="BB308">
        <v>6.9310344827586192</v>
      </c>
      <c r="BC308">
        <v>0.2887931034482758</v>
      </c>
      <c r="BD308">
        <v>0.43945043103448289</v>
      </c>
      <c r="BE308">
        <v>4.3945043103448295E-2</v>
      </c>
      <c r="BF308">
        <v>0</v>
      </c>
      <c r="BG308">
        <v>25.005000000000003</v>
      </c>
      <c r="BH308">
        <v>0.24687502246936141</v>
      </c>
      <c r="BI308">
        <v>3.1687212885241482</v>
      </c>
      <c r="BJ308">
        <v>2.1189239256360981</v>
      </c>
      <c r="BK308">
        <v>0.12503167539097024</v>
      </c>
      <c r="BL308">
        <v>3.4731020941936177E-4</v>
      </c>
      <c r="BP308" s="51">
        <f t="shared" si="105"/>
        <v>0.24694895626244909</v>
      </c>
      <c r="BQ308" s="51">
        <f t="shared" si="106"/>
        <v>1.7578017241379317E-2</v>
      </c>
      <c r="BR308" s="51">
        <f t="shared" si="107"/>
        <v>0.12582430716868964</v>
      </c>
      <c r="BS308" s="51">
        <f t="shared" si="108"/>
        <v>0.13366288713592939</v>
      </c>
      <c r="BT308" s="51">
        <f t="shared" si="109"/>
        <v>3.4951196435747126E-4</v>
      </c>
      <c r="BU308" s="51">
        <f t="shared" si="109"/>
        <v>3.7128579759980381E-4</v>
      </c>
    </row>
    <row r="309" spans="1:73" x14ac:dyDescent="0.25">
      <c r="A309" s="21">
        <v>43734.461111111108</v>
      </c>
      <c r="B309" s="17">
        <v>294189</v>
      </c>
      <c r="C309" s="17">
        <v>13.43</v>
      </c>
      <c r="D309" s="17">
        <v>28.92</v>
      </c>
      <c r="E309" s="17">
        <v>242.7</v>
      </c>
      <c r="F309" s="17">
        <v>24.47</v>
      </c>
      <c r="G309" s="17">
        <v>-104.8</v>
      </c>
      <c r="H309" s="17">
        <v>-23.95</v>
      </c>
      <c r="I309" s="17">
        <v>30.65</v>
      </c>
      <c r="J309" s="17">
        <v>303.8</v>
      </c>
      <c r="K309" s="17">
        <v>218.2</v>
      </c>
      <c r="L309" s="17">
        <v>-80.900000000000006</v>
      </c>
      <c r="M309" s="17">
        <v>0.10100000000000001</v>
      </c>
      <c r="N309" s="50">
        <v>137.9</v>
      </c>
      <c r="O309" s="17">
        <v>0.51700000000000002</v>
      </c>
      <c r="P309" s="17">
        <v>137.30000000000001</v>
      </c>
      <c r="Q309" s="17">
        <v>378.2</v>
      </c>
      <c r="R309" s="17">
        <v>459</v>
      </c>
      <c r="S309" s="17">
        <v>24.46</v>
      </c>
      <c r="T309" s="17">
        <v>66.67</v>
      </c>
      <c r="U309" s="17">
        <v>6.5000000000000002E-2</v>
      </c>
      <c r="V309" s="17">
        <v>329.5</v>
      </c>
      <c r="W309" s="17">
        <v>25.95</v>
      </c>
      <c r="X309" s="17">
        <v>0.23499999999999999</v>
      </c>
      <c r="Y309" s="17">
        <v>2.348096</v>
      </c>
      <c r="Z309" s="7">
        <f t="shared" si="88"/>
        <v>25.204999999999998</v>
      </c>
      <c r="AA309" s="7">
        <f t="shared" si="102"/>
        <v>298.35499999999996</v>
      </c>
      <c r="AB309" s="2">
        <f t="shared" si="89"/>
        <v>196.58700000000002</v>
      </c>
      <c r="AC309" s="42">
        <f t="shared" si="90"/>
        <v>3.0043214199140591</v>
      </c>
      <c r="AD309" s="42">
        <f t="shared" si="91"/>
        <v>2.0029810906567032</v>
      </c>
      <c r="AE309" s="42">
        <f t="shared" si="92"/>
        <v>0.84097168098708563</v>
      </c>
      <c r="AF309" s="42">
        <f t="shared" si="93"/>
        <v>377.8311081206237</v>
      </c>
      <c r="AG309" s="42">
        <f t="shared" si="94"/>
        <v>362.71786379579873</v>
      </c>
      <c r="AH309" s="6">
        <f t="shared" si="95"/>
        <v>363.072</v>
      </c>
      <c r="AI309" s="4">
        <v>24.205544471294999</v>
      </c>
      <c r="AJ309" s="4">
        <f t="shared" si="103"/>
        <v>297.35554447129499</v>
      </c>
      <c r="AK309" s="8">
        <f t="shared" si="96"/>
        <v>0.20677714123731392</v>
      </c>
      <c r="AL309" s="8">
        <f t="shared" si="97"/>
        <v>425.28792092406513</v>
      </c>
      <c r="AM309" s="8">
        <f t="shared" si="98"/>
        <v>0.63490279767851088</v>
      </c>
      <c r="AN309" s="8">
        <f t="shared" si="99"/>
        <v>-18.484648653044097</v>
      </c>
      <c r="AO309" s="22">
        <f t="shared" si="100"/>
        <v>3.4826234908100222E-3</v>
      </c>
      <c r="AP309" s="22">
        <f t="shared" si="101"/>
        <v>3.4550244243921176E-2</v>
      </c>
      <c r="AQ309" s="19">
        <f t="shared" si="104"/>
        <v>3.4550244243921176E-2</v>
      </c>
      <c r="AX309">
        <v>0.19069990424698835</v>
      </c>
      <c r="AY309">
        <v>20.922413793103448</v>
      </c>
      <c r="AZ309">
        <v>0.87176724137931039</v>
      </c>
      <c r="BA309">
        <v>0.70613146551724149</v>
      </c>
      <c r="BB309">
        <v>6.9655172413793114</v>
      </c>
      <c r="BC309">
        <v>0.29022988505747133</v>
      </c>
      <c r="BD309">
        <v>0.41590158045977016</v>
      </c>
      <c r="BE309">
        <v>4.1590158045977016E-2</v>
      </c>
      <c r="BF309">
        <v>0</v>
      </c>
      <c r="BG309">
        <v>25.204999999999998</v>
      </c>
      <c r="BH309">
        <v>7.4636634700039506E-2</v>
      </c>
      <c r="BI309">
        <v>3.2066656586225446</v>
      </c>
      <c r="BJ309">
        <v>2.1378839946036505</v>
      </c>
      <c r="BK309">
        <v>0.11509876307215994</v>
      </c>
      <c r="BL309">
        <v>3.197187863115554E-4</v>
      </c>
      <c r="BP309" s="51">
        <f t="shared" si="105"/>
        <v>7.4658986777019501E-2</v>
      </c>
      <c r="BQ309" s="51">
        <f t="shared" si="106"/>
        <v>1.6636063218390805E-2</v>
      </c>
      <c r="BR309" s="51">
        <f t="shared" si="107"/>
        <v>0.11532009290519266</v>
      </c>
      <c r="BS309" s="51">
        <f t="shared" si="108"/>
        <v>0.12283850952383293</v>
      </c>
      <c r="BT309" s="51">
        <f t="shared" si="109"/>
        <v>3.2033359140331294E-4</v>
      </c>
      <c r="BU309" s="51">
        <f t="shared" si="109"/>
        <v>3.4121808201064704E-4</v>
      </c>
    </row>
    <row r="310" spans="1:73" x14ac:dyDescent="0.25">
      <c r="A310" s="21">
        <v>43734.461111111108</v>
      </c>
      <c r="B310" s="17">
        <v>294190</v>
      </c>
      <c r="C310" s="17">
        <v>13.43</v>
      </c>
      <c r="D310" s="17">
        <v>28.93</v>
      </c>
      <c r="E310" s="17">
        <v>214.8</v>
      </c>
      <c r="F310" s="17">
        <v>20.63</v>
      </c>
      <c r="G310" s="17">
        <v>-105.3</v>
      </c>
      <c r="H310" s="17">
        <v>-24.34</v>
      </c>
      <c r="I310" s="17">
        <v>30.65</v>
      </c>
      <c r="J310" s="17">
        <v>303.8</v>
      </c>
      <c r="K310" s="17">
        <v>194.2</v>
      </c>
      <c r="L310" s="17">
        <v>-81</v>
      </c>
      <c r="M310" s="17">
        <v>9.6000000000000002E-2</v>
      </c>
      <c r="N310" s="50">
        <v>109.5</v>
      </c>
      <c r="O310" s="17">
        <v>-3.718</v>
      </c>
      <c r="P310" s="17">
        <v>113.2</v>
      </c>
      <c r="Q310" s="17">
        <v>377.7</v>
      </c>
      <c r="R310" s="17">
        <v>458.6</v>
      </c>
      <c r="S310" s="17">
        <v>24.44</v>
      </c>
      <c r="T310" s="17">
        <v>66.45</v>
      </c>
      <c r="U310" s="17">
        <v>0.14000000000000001</v>
      </c>
      <c r="V310" s="17">
        <v>302</v>
      </c>
      <c r="W310" s="17">
        <v>26.15</v>
      </c>
      <c r="X310" s="17">
        <v>0.20799999999999999</v>
      </c>
      <c r="Y310" s="17">
        <v>2.0835910000000002</v>
      </c>
      <c r="Z310" s="7">
        <f t="shared" si="88"/>
        <v>25.295000000000002</v>
      </c>
      <c r="AA310" s="7">
        <f t="shared" si="102"/>
        <v>298.44499999999999</v>
      </c>
      <c r="AB310" s="2">
        <f t="shared" si="89"/>
        <v>173.98800000000003</v>
      </c>
      <c r="AC310" s="42">
        <f t="shared" si="90"/>
        <v>3.0217342319384595</v>
      </c>
      <c r="AD310" s="42">
        <f t="shared" si="91"/>
        <v>2.0079423971231063</v>
      </c>
      <c r="AE310" s="42">
        <f t="shared" si="92"/>
        <v>0.84123295888367144</v>
      </c>
      <c r="AF310" s="42">
        <f t="shared" si="93"/>
        <v>378.40474004951199</v>
      </c>
      <c r="AG310" s="42">
        <f t="shared" si="94"/>
        <v>363.26855044753148</v>
      </c>
      <c r="AH310" s="6">
        <f t="shared" si="95"/>
        <v>362.59199999999998</v>
      </c>
      <c r="AI310" s="4">
        <v>24.3016736609558</v>
      </c>
      <c r="AJ310" s="4">
        <f t="shared" si="103"/>
        <v>297.45167366095575</v>
      </c>
      <c r="AK310" s="8">
        <f t="shared" si="96"/>
        <v>0.20696432318875563</v>
      </c>
      <c r="AL310" s="8">
        <f t="shared" si="97"/>
        <v>425.84008222979691</v>
      </c>
      <c r="AM310" s="8">
        <f t="shared" si="98"/>
        <v>0.93178256583818964</v>
      </c>
      <c r="AN310" s="8">
        <f t="shared" si="99"/>
        <v>-26.961684123807967</v>
      </c>
      <c r="AO310" s="22">
        <f t="shared" si="100"/>
        <v>3.1373559931528535E-3</v>
      </c>
      <c r="AP310" s="22">
        <f t="shared" si="101"/>
        <v>3.112493099802445E-2</v>
      </c>
      <c r="AQ310" s="19">
        <f t="shared" si="104"/>
        <v>3.112493099802445E-2</v>
      </c>
      <c r="AX310">
        <v>0.1915916150019992</v>
      </c>
      <c r="AY310">
        <v>18.517241379310345</v>
      </c>
      <c r="AZ310">
        <v>0.77155172413793105</v>
      </c>
      <c r="BA310">
        <v>0.62495689655172415</v>
      </c>
      <c r="BB310">
        <v>6.9741379310344858</v>
      </c>
      <c r="BC310">
        <v>0.29058908045977022</v>
      </c>
      <c r="BD310">
        <v>0.33436781609195393</v>
      </c>
      <c r="BE310">
        <v>3.3436781609195394E-2</v>
      </c>
      <c r="BF310">
        <v>0</v>
      </c>
      <c r="BG310">
        <v>25.295000000000002</v>
      </c>
      <c r="BH310">
        <v>0.16075582858470047</v>
      </c>
      <c r="BI310">
        <v>3.223869468556384</v>
      </c>
      <c r="BJ310">
        <v>2.1422612618557171</v>
      </c>
      <c r="BK310">
        <v>9.5402908650881024E-2</v>
      </c>
      <c r="BL310">
        <v>2.6500807958578063E-4</v>
      </c>
      <c r="BP310" s="51">
        <f t="shared" si="105"/>
        <v>0.1608039715197343</v>
      </c>
      <c r="BQ310" s="51">
        <f t="shared" si="106"/>
        <v>1.3374712643678158E-2</v>
      </c>
      <c r="BR310" s="51">
        <f t="shared" si="107"/>
        <v>9.5794907673135227E-2</v>
      </c>
      <c r="BS310" s="51">
        <f t="shared" si="108"/>
        <v>0.10181490385714151</v>
      </c>
      <c r="BT310" s="51">
        <f t="shared" si="109"/>
        <v>2.6609696575870896E-4</v>
      </c>
      <c r="BU310" s="51">
        <f t="shared" si="109"/>
        <v>2.8281917738094865E-4</v>
      </c>
    </row>
    <row r="311" spans="1:73" x14ac:dyDescent="0.25">
      <c r="A311" s="21">
        <v>43734.461805555555</v>
      </c>
      <c r="B311" s="17">
        <v>294191</v>
      </c>
      <c r="C311" s="17">
        <v>13.43</v>
      </c>
      <c r="D311" s="17">
        <v>28.93</v>
      </c>
      <c r="E311" s="17">
        <v>207.2</v>
      </c>
      <c r="F311" s="17">
        <v>19.61</v>
      </c>
      <c r="G311" s="17">
        <v>-106</v>
      </c>
      <c r="H311" s="17">
        <v>-24.62</v>
      </c>
      <c r="I311" s="17">
        <v>30.65</v>
      </c>
      <c r="J311" s="17">
        <v>303.8</v>
      </c>
      <c r="K311" s="17">
        <v>187.6</v>
      </c>
      <c r="L311" s="17">
        <v>-81.400000000000006</v>
      </c>
      <c r="M311" s="17">
        <v>9.5000000000000001E-2</v>
      </c>
      <c r="N311" s="50">
        <v>101.2</v>
      </c>
      <c r="O311" s="17">
        <v>-5.0090000000000003</v>
      </c>
      <c r="P311" s="17">
        <v>106.2</v>
      </c>
      <c r="Q311" s="17">
        <v>377</v>
      </c>
      <c r="R311" s="17">
        <v>458.4</v>
      </c>
      <c r="S311" s="17">
        <v>24.44</v>
      </c>
      <c r="T311" s="17">
        <v>66.55</v>
      </c>
      <c r="U311" s="17">
        <v>0.1</v>
      </c>
      <c r="V311" s="17">
        <v>58.5</v>
      </c>
      <c r="W311" s="17">
        <v>26.05</v>
      </c>
      <c r="X311" s="17">
        <v>0.20100000000000001</v>
      </c>
      <c r="Y311" s="17">
        <v>2.0117430000000001</v>
      </c>
      <c r="Z311" s="7">
        <f t="shared" si="88"/>
        <v>25.245000000000001</v>
      </c>
      <c r="AA311" s="7">
        <f t="shared" si="102"/>
        <v>298.39499999999998</v>
      </c>
      <c r="AB311" s="2">
        <f t="shared" si="89"/>
        <v>167.83199999999999</v>
      </c>
      <c r="AC311" s="42">
        <f t="shared" si="90"/>
        <v>3.0921597060007917</v>
      </c>
      <c r="AD311" s="42">
        <f t="shared" si="91"/>
        <v>2.0578322843435268</v>
      </c>
      <c r="AE311" s="42">
        <f t="shared" si="92"/>
        <v>0.84421075972162263</v>
      </c>
      <c r="AF311" s="42">
        <f t="shared" si="93"/>
        <v>379.48980119975477</v>
      </c>
      <c r="AG311" s="42">
        <f t="shared" si="94"/>
        <v>364.31020915176458</v>
      </c>
      <c r="AH311" s="6">
        <f t="shared" si="95"/>
        <v>361.91999999999996</v>
      </c>
      <c r="AI311" s="4">
        <v>24.6496115675744</v>
      </c>
      <c r="AJ311" s="4">
        <f t="shared" si="103"/>
        <v>297.7996115675744</v>
      </c>
      <c r="AK311" s="8">
        <f t="shared" si="96"/>
        <v>0.20686031927613577</v>
      </c>
      <c r="AL311" s="8">
        <f t="shared" si="97"/>
        <v>427.9516891581975</v>
      </c>
      <c r="AM311" s="8">
        <f t="shared" si="98"/>
        <v>0.78750000000000009</v>
      </c>
      <c r="AN311" s="8">
        <f t="shared" si="99"/>
        <v>-13.658136216288742</v>
      </c>
      <c r="AO311" s="22">
        <f t="shared" si="100"/>
        <v>2.6305739792093011E-3</v>
      </c>
      <c r="AP311" s="22">
        <f t="shared" si="101"/>
        <v>2.6097272278561928E-2</v>
      </c>
      <c r="AQ311" s="19">
        <f t="shared" si="104"/>
        <v>2.6097272278561928E-2</v>
      </c>
      <c r="AX311">
        <v>0.19109578761409932</v>
      </c>
      <c r="AY311">
        <v>17.862068965517242</v>
      </c>
      <c r="AZ311">
        <v>0.74425287356321845</v>
      </c>
      <c r="BA311">
        <v>0.60284482758620694</v>
      </c>
      <c r="BB311">
        <v>7.0172413793103434</v>
      </c>
      <c r="BC311">
        <v>0.29238505747126431</v>
      </c>
      <c r="BD311">
        <v>0.31045977011494263</v>
      </c>
      <c r="BE311">
        <v>3.1045977011494266E-2</v>
      </c>
      <c r="BF311">
        <v>0</v>
      </c>
      <c r="BG311">
        <v>25.245000000000001</v>
      </c>
      <c r="BH311">
        <v>0.11482559184621462</v>
      </c>
      <c r="BI311">
        <v>3.214301888783647</v>
      </c>
      <c r="BJ311">
        <v>2.1391179069855171</v>
      </c>
      <c r="BK311">
        <v>8.7684354455801652E-2</v>
      </c>
      <c r="BL311">
        <v>2.435676512661157E-4</v>
      </c>
      <c r="BP311" s="51">
        <f t="shared" si="105"/>
        <v>0.11485997965695308</v>
      </c>
      <c r="BQ311" s="51">
        <f t="shared" si="106"/>
        <v>1.2418390804597706E-2</v>
      </c>
      <c r="BR311" s="51">
        <f t="shared" si="107"/>
        <v>8.7943007497018014E-2</v>
      </c>
      <c r="BS311" s="51">
        <f t="shared" si="108"/>
        <v>9.3544488602653936E-2</v>
      </c>
      <c r="BT311" s="51">
        <f t="shared" si="109"/>
        <v>2.4428613193616113E-4</v>
      </c>
      <c r="BU311" s="51">
        <f t="shared" si="109"/>
        <v>2.5984580167403871E-4</v>
      </c>
    </row>
    <row r="312" spans="1:73" x14ac:dyDescent="0.25">
      <c r="A312" s="21">
        <v>43734.461805555555</v>
      </c>
      <c r="B312" s="17">
        <v>294192</v>
      </c>
      <c r="C312" s="17">
        <v>13.43</v>
      </c>
      <c r="D312" s="17">
        <v>28.93</v>
      </c>
      <c r="E312" s="17">
        <v>217.7</v>
      </c>
      <c r="F312" s="17">
        <v>21.06</v>
      </c>
      <c r="G312" s="17">
        <v>-106.4</v>
      </c>
      <c r="H312" s="17">
        <v>-25.04</v>
      </c>
      <c r="I312" s="17">
        <v>30.66</v>
      </c>
      <c r="J312" s="17">
        <v>303.8</v>
      </c>
      <c r="K312" s="17">
        <v>196.6</v>
      </c>
      <c r="L312" s="17">
        <v>-81.400000000000006</v>
      </c>
      <c r="M312" s="17">
        <v>9.7000000000000003E-2</v>
      </c>
      <c r="N312" s="50">
        <v>111.3</v>
      </c>
      <c r="O312" s="17">
        <v>-3.9729999999999999</v>
      </c>
      <c r="P312" s="17">
        <v>115.2</v>
      </c>
      <c r="Q312" s="17">
        <v>376.6</v>
      </c>
      <c r="R312" s="17">
        <v>458</v>
      </c>
      <c r="S312" s="17">
        <v>24.44</v>
      </c>
      <c r="T312" s="17">
        <v>66.87</v>
      </c>
      <c r="U312" s="17">
        <v>0.215</v>
      </c>
      <c r="V312" s="17">
        <v>330</v>
      </c>
      <c r="W312" s="17">
        <v>26.25</v>
      </c>
      <c r="X312" s="17">
        <v>0.215</v>
      </c>
      <c r="Y312" s="17">
        <v>2.1455160000000002</v>
      </c>
      <c r="Z312" s="7">
        <f t="shared" si="88"/>
        <v>25.344999999999999</v>
      </c>
      <c r="AA312" s="7">
        <f t="shared" si="102"/>
        <v>298.495</v>
      </c>
      <c r="AB312" s="2">
        <f t="shared" si="89"/>
        <v>176.33699999999999</v>
      </c>
      <c r="AC312" s="42">
        <f t="shared" si="90"/>
        <v>3.0307034886015067</v>
      </c>
      <c r="AD312" s="42">
        <f t="shared" si="91"/>
        <v>2.0266314228278275</v>
      </c>
      <c r="AE312" s="42">
        <f t="shared" si="92"/>
        <v>0.84232800430186272</v>
      </c>
      <c r="AF312" s="42">
        <f t="shared" si="93"/>
        <v>379.15129326058832</v>
      </c>
      <c r="AG312" s="42">
        <f t="shared" si="94"/>
        <v>363.98524153016479</v>
      </c>
      <c r="AH312" s="6">
        <f t="shared" si="95"/>
        <v>361.536</v>
      </c>
      <c r="AI312" s="4">
        <v>24.3513301014993</v>
      </c>
      <c r="AJ312" s="4">
        <f t="shared" si="103"/>
        <v>297.50133010149926</v>
      </c>
      <c r="AK312" s="8">
        <f t="shared" si="96"/>
        <v>0.20706836195581727</v>
      </c>
      <c r="AL312" s="8">
        <f t="shared" si="97"/>
        <v>426.12445801605389</v>
      </c>
      <c r="AM312" s="8">
        <f t="shared" si="98"/>
        <v>1.1547016660159455</v>
      </c>
      <c r="AN312" s="8">
        <f t="shared" si="99"/>
        <v>-33.423537328137265</v>
      </c>
      <c r="AO312" s="22">
        <f t="shared" si="100"/>
        <v>3.3075613268376573E-3</v>
      </c>
      <c r="AP312" s="22">
        <f t="shared" si="101"/>
        <v>3.2813495916381531E-2</v>
      </c>
      <c r="AQ312" s="19">
        <f t="shared" si="104"/>
        <v>3.2813495916381531E-2</v>
      </c>
      <c r="AX312">
        <v>0.1920885254471808</v>
      </c>
      <c r="AY312">
        <v>18.767241379310345</v>
      </c>
      <c r="AZ312">
        <v>0.78196839080459768</v>
      </c>
      <c r="BA312">
        <v>0.63339439655172414</v>
      </c>
      <c r="BB312">
        <v>7.0172413793103434</v>
      </c>
      <c r="BC312">
        <v>0.29238505747126431</v>
      </c>
      <c r="BD312">
        <v>0.34100933908045983</v>
      </c>
      <c r="BE312">
        <v>3.4100933908045986E-2</v>
      </c>
      <c r="BF312">
        <v>0</v>
      </c>
      <c r="BG312">
        <v>25.344999999999999</v>
      </c>
      <c r="BH312">
        <v>0.24687502246936141</v>
      </c>
      <c r="BI312">
        <v>3.2334618678027613</v>
      </c>
      <c r="BJ312">
        <v>2.1622159509997068</v>
      </c>
      <c r="BK312">
        <v>9.9349408559005439E-2</v>
      </c>
      <c r="BL312">
        <v>2.7597057933057066E-4</v>
      </c>
      <c r="BP312" s="51">
        <f t="shared" si="105"/>
        <v>0.24694895626244909</v>
      </c>
      <c r="BQ312" s="51">
        <f t="shared" si="106"/>
        <v>1.3640373563218393E-2</v>
      </c>
      <c r="BR312" s="51">
        <f t="shared" si="107"/>
        <v>9.997171645143757E-2</v>
      </c>
      <c r="BS312" s="51">
        <f t="shared" si="108"/>
        <v>0.10608336883396018</v>
      </c>
      <c r="BT312" s="51">
        <f t="shared" si="109"/>
        <v>2.7769921236510436E-4</v>
      </c>
      <c r="BU312" s="51">
        <f t="shared" si="109"/>
        <v>2.946760245387783E-4</v>
      </c>
    </row>
    <row r="313" spans="1:73" x14ac:dyDescent="0.25">
      <c r="A313" s="21">
        <v>43734.461805555555</v>
      </c>
      <c r="B313" s="17">
        <v>294193</v>
      </c>
      <c r="C313" s="17">
        <v>13.44</v>
      </c>
      <c r="D313" s="17">
        <v>28.94</v>
      </c>
      <c r="E313" s="17">
        <v>242.2</v>
      </c>
      <c r="F313" s="17">
        <v>24.64</v>
      </c>
      <c r="G313" s="17">
        <v>-106.2</v>
      </c>
      <c r="H313" s="17">
        <v>-25</v>
      </c>
      <c r="I313" s="17">
        <v>30.66</v>
      </c>
      <c r="J313" s="17">
        <v>303.8</v>
      </c>
      <c r="K313" s="17">
        <v>217.5</v>
      </c>
      <c r="L313" s="17">
        <v>-81.099999999999994</v>
      </c>
      <c r="M313" s="17">
        <v>0.10199999999999999</v>
      </c>
      <c r="N313" s="50">
        <v>136</v>
      </c>
      <c r="O313" s="17">
        <v>-0.36</v>
      </c>
      <c r="P313" s="17">
        <v>136.4</v>
      </c>
      <c r="Q313" s="17">
        <v>376.9</v>
      </c>
      <c r="R313" s="17">
        <v>458.1</v>
      </c>
      <c r="S313" s="17">
        <v>24.44</v>
      </c>
      <c r="T313" s="17">
        <v>67.069999999999993</v>
      </c>
      <c r="U313" s="17">
        <v>0.38500000000000001</v>
      </c>
      <c r="V313" s="17">
        <v>321</v>
      </c>
      <c r="W313" s="17">
        <v>26.05</v>
      </c>
      <c r="X313" s="17">
        <v>0.23599999999999999</v>
      </c>
      <c r="Y313" s="17">
        <v>2.3581720000000002</v>
      </c>
      <c r="Z313" s="7">
        <f t="shared" si="88"/>
        <v>25.245000000000001</v>
      </c>
      <c r="AA313" s="7">
        <f t="shared" si="102"/>
        <v>298.39499999999998</v>
      </c>
      <c r="AB313" s="2">
        <f t="shared" si="89"/>
        <v>196.18200000000002</v>
      </c>
      <c r="AC313" s="42">
        <f t="shared" si="90"/>
        <v>2.9887421909585012</v>
      </c>
      <c r="AD313" s="42">
        <f t="shared" si="91"/>
        <v>2.0045493874758664</v>
      </c>
      <c r="AE313" s="42">
        <f t="shared" si="92"/>
        <v>0.84104968642159539</v>
      </c>
      <c r="AF313" s="42">
        <f t="shared" si="93"/>
        <v>378.06883485409867</v>
      </c>
      <c r="AG313" s="42">
        <f t="shared" si="94"/>
        <v>362.9460814599347</v>
      </c>
      <c r="AH313" s="6">
        <f t="shared" si="95"/>
        <v>361.82399999999996</v>
      </c>
      <c r="AI313" s="4">
        <v>24.1295097233406</v>
      </c>
      <c r="AJ313" s="4">
        <f t="shared" si="103"/>
        <v>297.2795097233406</v>
      </c>
      <c r="AK313" s="8">
        <f t="shared" si="96"/>
        <v>0.20686031927613577</v>
      </c>
      <c r="AL313" s="8">
        <f t="shared" si="97"/>
        <v>424.81763808876036</v>
      </c>
      <c r="AM313" s="8">
        <f t="shared" si="98"/>
        <v>1.545186578539951</v>
      </c>
      <c r="AN313" s="8">
        <f t="shared" si="99"/>
        <v>-50.20965079410928</v>
      </c>
      <c r="AO313" s="22">
        <f t="shared" si="100"/>
        <v>4.1784906375767735E-3</v>
      </c>
      <c r="AP313" s="22">
        <f t="shared" si="101"/>
        <v>4.1453769688332559E-2</v>
      </c>
      <c r="AQ313" s="19">
        <f t="shared" si="104"/>
        <v>4.1453769688332559E-2</v>
      </c>
      <c r="AX313">
        <v>0.19109578761409932</v>
      </c>
      <c r="AY313">
        <v>20.879310344827587</v>
      </c>
      <c r="AZ313">
        <v>0.86997126436781613</v>
      </c>
      <c r="BA313">
        <v>0.70467672413793114</v>
      </c>
      <c r="BB313">
        <v>7.0000000000000044</v>
      </c>
      <c r="BC313">
        <v>0.29166666666666685</v>
      </c>
      <c r="BD313">
        <v>0.41301005747126429</v>
      </c>
      <c r="BE313">
        <v>4.1301005747126432E-2</v>
      </c>
      <c r="BF313">
        <v>0</v>
      </c>
      <c r="BG313">
        <v>25.245000000000001</v>
      </c>
      <c r="BH313">
        <v>0.44207852860792629</v>
      </c>
      <c r="BI313">
        <v>3.214301888783647</v>
      </c>
      <c r="BJ313">
        <v>2.1558322768071916</v>
      </c>
      <c r="BK313">
        <v>0.12277565984247032</v>
      </c>
      <c r="BL313">
        <v>3.4104349956241755E-4</v>
      </c>
      <c r="BP313" s="51">
        <f t="shared" si="105"/>
        <v>0.44221092167926934</v>
      </c>
      <c r="BQ313" s="51">
        <f t="shared" si="106"/>
        <v>1.6520402298850573E-2</v>
      </c>
      <c r="BR313" s="51">
        <f t="shared" si="107"/>
        <v>0.12414067577155929</v>
      </c>
      <c r="BS313" s="51">
        <f t="shared" si="108"/>
        <v>0.13144555452571638</v>
      </c>
      <c r="BT313" s="51">
        <f t="shared" si="109"/>
        <v>3.448352104765536E-4</v>
      </c>
      <c r="BU313" s="51">
        <f t="shared" si="109"/>
        <v>3.6512654034921217E-4</v>
      </c>
    </row>
    <row r="314" spans="1:73" x14ac:dyDescent="0.25">
      <c r="A314" s="21">
        <v>43734.461805555555</v>
      </c>
      <c r="B314" s="17">
        <v>294194</v>
      </c>
      <c r="C314" s="17">
        <v>13.44</v>
      </c>
      <c r="D314" s="17">
        <v>28.94</v>
      </c>
      <c r="E314" s="17">
        <v>217.5</v>
      </c>
      <c r="F314" s="17">
        <v>20.96</v>
      </c>
      <c r="G314" s="17">
        <v>-106.8</v>
      </c>
      <c r="H314" s="17">
        <v>-25.41</v>
      </c>
      <c r="I314" s="17">
        <v>30.67</v>
      </c>
      <c r="J314" s="17">
        <v>303.8</v>
      </c>
      <c r="K314" s="17">
        <v>196.6</v>
      </c>
      <c r="L314" s="17">
        <v>-81.400000000000006</v>
      </c>
      <c r="M314" s="17">
        <v>9.6000000000000002E-2</v>
      </c>
      <c r="N314" s="50">
        <v>110.7</v>
      </c>
      <c r="O314" s="17">
        <v>-4.45</v>
      </c>
      <c r="P314" s="17">
        <v>115.2</v>
      </c>
      <c r="Q314" s="17">
        <v>376.3</v>
      </c>
      <c r="R314" s="17">
        <v>457.7</v>
      </c>
      <c r="S314" s="17">
        <v>24.46</v>
      </c>
      <c r="T314" s="17">
        <v>66.25</v>
      </c>
      <c r="U314" s="17">
        <v>0.215</v>
      </c>
      <c r="V314" s="17">
        <v>345</v>
      </c>
      <c r="W314" s="17">
        <v>25.95</v>
      </c>
      <c r="X314" s="17">
        <v>0.21099999999999999</v>
      </c>
      <c r="Y314" s="17">
        <v>2.107424</v>
      </c>
      <c r="Z314" s="7">
        <f t="shared" si="88"/>
        <v>25.204999999999998</v>
      </c>
      <c r="AA314" s="7">
        <f t="shared" si="102"/>
        <v>298.35499999999996</v>
      </c>
      <c r="AB314" s="2">
        <f t="shared" si="89"/>
        <v>176.17500000000001</v>
      </c>
      <c r="AC314" s="42">
        <f t="shared" si="90"/>
        <v>3.015049771515558</v>
      </c>
      <c r="AD314" s="42">
        <f t="shared" si="91"/>
        <v>1.9974704736290569</v>
      </c>
      <c r="AE314" s="42">
        <f t="shared" si="92"/>
        <v>0.84064043292431045</v>
      </c>
      <c r="AF314" s="42">
        <f t="shared" si="93"/>
        <v>377.68228524649993</v>
      </c>
      <c r="AG314" s="42">
        <f t="shared" si="94"/>
        <v>362.57499383663992</v>
      </c>
      <c r="AH314" s="6">
        <f t="shared" si="95"/>
        <v>361.24799999999999</v>
      </c>
      <c r="AI314" s="4">
        <v>24.260033590843001</v>
      </c>
      <c r="AJ314" s="4">
        <f t="shared" si="103"/>
        <v>297.410033590843</v>
      </c>
      <c r="AK314" s="8">
        <f t="shared" si="96"/>
        <v>0.20677714123731392</v>
      </c>
      <c r="AL314" s="8">
        <f t="shared" si="97"/>
        <v>425.61613167432466</v>
      </c>
      <c r="AM314" s="8">
        <f t="shared" si="98"/>
        <v>1.1547016660159455</v>
      </c>
      <c r="AN314" s="8">
        <f t="shared" si="99"/>
        <v>-31.785324379804571</v>
      </c>
      <c r="AO314" s="22">
        <f t="shared" si="100"/>
        <v>3.2715656183959748E-3</v>
      </c>
      <c r="AP314" s="22">
        <f t="shared" si="101"/>
        <v>3.2456391416950309E-2</v>
      </c>
      <c r="AQ314" s="19">
        <f t="shared" si="104"/>
        <v>3.2456391416950309E-2</v>
      </c>
      <c r="AX314">
        <v>0.19069990424698835</v>
      </c>
      <c r="AY314">
        <v>18.75</v>
      </c>
      <c r="AZ314">
        <v>0.78125</v>
      </c>
      <c r="BA314">
        <v>0.6328125</v>
      </c>
      <c r="BB314">
        <v>7.0172413793103434</v>
      </c>
      <c r="BC314">
        <v>0.29238505747126431</v>
      </c>
      <c r="BD314">
        <v>0.34042744252873569</v>
      </c>
      <c r="BE314">
        <v>3.4042744252873569E-2</v>
      </c>
      <c r="BF314">
        <v>0</v>
      </c>
      <c r="BG314">
        <v>25.204999999999998</v>
      </c>
      <c r="BH314">
        <v>0.24687502246936141</v>
      </c>
      <c r="BI314">
        <v>3.2066656586225446</v>
      </c>
      <c r="BJ314">
        <v>2.1244159988374358</v>
      </c>
      <c r="BK314">
        <v>9.9146518281115523E-2</v>
      </c>
      <c r="BL314">
        <v>2.754069952253209E-4</v>
      </c>
      <c r="BP314" s="51">
        <f t="shared" si="105"/>
        <v>0.24694895626244909</v>
      </c>
      <c r="BQ314" s="51">
        <f t="shared" si="106"/>
        <v>1.3617097701149428E-2</v>
      </c>
      <c r="BR314" s="51">
        <f t="shared" si="107"/>
        <v>9.9770891584089069E-2</v>
      </c>
      <c r="BS314" s="51">
        <f t="shared" si="108"/>
        <v>0.10586023695242225</v>
      </c>
      <c r="BT314" s="51">
        <f t="shared" si="109"/>
        <v>2.7714136551135849E-4</v>
      </c>
      <c r="BU314" s="51">
        <f t="shared" si="109"/>
        <v>2.9405621375672847E-4</v>
      </c>
    </row>
    <row r="315" spans="1:73" x14ac:dyDescent="0.25">
      <c r="A315" s="21">
        <v>43734.461805555555</v>
      </c>
      <c r="B315" s="17">
        <v>294195</v>
      </c>
      <c r="C315" s="17">
        <v>13.44</v>
      </c>
      <c r="D315" s="17">
        <v>28.94</v>
      </c>
      <c r="E315" s="17">
        <v>202.8</v>
      </c>
      <c r="F315" s="17">
        <v>18.989999999999998</v>
      </c>
      <c r="G315" s="17">
        <v>-107.6</v>
      </c>
      <c r="H315" s="17">
        <v>-25.59</v>
      </c>
      <c r="I315" s="17">
        <v>30.67</v>
      </c>
      <c r="J315" s="17">
        <v>303.8</v>
      </c>
      <c r="K315" s="17">
        <v>183.8</v>
      </c>
      <c r="L315" s="17">
        <v>-82</v>
      </c>
      <c r="M315" s="17">
        <v>9.4E-2</v>
      </c>
      <c r="N315" s="50">
        <v>95.2</v>
      </c>
      <c r="O315" s="17">
        <v>-6.5970000000000004</v>
      </c>
      <c r="P315" s="17">
        <v>101.8</v>
      </c>
      <c r="Q315" s="17">
        <v>375.5</v>
      </c>
      <c r="R315" s="17">
        <v>457.5</v>
      </c>
      <c r="S315" s="17">
        <v>24.46</v>
      </c>
      <c r="T315" s="17">
        <v>65.94</v>
      </c>
      <c r="U315" s="17">
        <v>0.20499999999999999</v>
      </c>
      <c r="V315" s="17">
        <v>328</v>
      </c>
      <c r="W315" s="17">
        <v>26.3</v>
      </c>
      <c r="X315" s="17">
        <v>0.19700000000000001</v>
      </c>
      <c r="Y315" s="17">
        <v>1.970369</v>
      </c>
      <c r="Z315" s="7">
        <f t="shared" si="88"/>
        <v>25.380000000000003</v>
      </c>
      <c r="AA315" s="7">
        <f t="shared" si="102"/>
        <v>298.52999999999997</v>
      </c>
      <c r="AB315" s="2">
        <f t="shared" si="89"/>
        <v>164.26800000000003</v>
      </c>
      <c r="AC315" s="42">
        <f t="shared" si="90"/>
        <v>3.0492377447328507</v>
      </c>
      <c r="AD315" s="42">
        <f t="shared" si="91"/>
        <v>2.0106673688768417</v>
      </c>
      <c r="AE315" s="42">
        <f t="shared" si="92"/>
        <v>0.84136185513063133</v>
      </c>
      <c r="AF315" s="42">
        <f t="shared" si="93"/>
        <v>378.89406385416697</v>
      </c>
      <c r="AG315" s="42">
        <f t="shared" si="94"/>
        <v>363.73830130000027</v>
      </c>
      <c r="AH315" s="6">
        <f t="shared" si="95"/>
        <v>360.47999999999996</v>
      </c>
      <c r="AI315" s="4">
        <v>24.447626672814</v>
      </c>
      <c r="AJ315" s="4">
        <f t="shared" si="103"/>
        <v>297.59762667281399</v>
      </c>
      <c r="AK315" s="8">
        <f t="shared" si="96"/>
        <v>0.20714120983428022</v>
      </c>
      <c r="AL315" s="8">
        <f t="shared" si="97"/>
        <v>426.69492187414511</v>
      </c>
      <c r="AM315" s="8">
        <f t="shared" si="98"/>
        <v>1.1275284087330129</v>
      </c>
      <c r="AN315" s="8">
        <f t="shared" si="99"/>
        <v>-30.623711068279558</v>
      </c>
      <c r="AO315" s="22">
        <f t="shared" si="100"/>
        <v>2.9317371054885456E-3</v>
      </c>
      <c r="AP315" s="22">
        <f t="shared" si="101"/>
        <v>2.908503699032829E-2</v>
      </c>
      <c r="AQ315" s="19">
        <f t="shared" si="104"/>
        <v>2.908503699032829E-2</v>
      </c>
      <c r="AX315">
        <v>0.19243700818143619</v>
      </c>
      <c r="AY315">
        <v>17.482758620689658</v>
      </c>
      <c r="AZ315">
        <v>0.72844827586206906</v>
      </c>
      <c r="BA315">
        <v>0.59004310344827593</v>
      </c>
      <c r="BB315">
        <v>7.0689655172413799</v>
      </c>
      <c r="BC315">
        <v>0.29454022988505751</v>
      </c>
      <c r="BD315">
        <v>0.29550287356321842</v>
      </c>
      <c r="BE315">
        <v>2.9550287356321842E-2</v>
      </c>
      <c r="BF315">
        <v>0</v>
      </c>
      <c r="BG315">
        <v>25.380000000000003</v>
      </c>
      <c r="BH315">
        <v>0.23539246328473995</v>
      </c>
      <c r="BI315">
        <v>3.2401913438834304</v>
      </c>
      <c r="BJ315">
        <v>2.136582172156734</v>
      </c>
      <c r="BK315">
        <v>8.7158390381349232E-2</v>
      </c>
      <c r="BL315">
        <v>2.421066399481923E-4</v>
      </c>
      <c r="BP315" s="51">
        <f t="shared" si="105"/>
        <v>0.23546295829675379</v>
      </c>
      <c r="BQ315" s="51">
        <f t="shared" si="106"/>
        <v>1.1820114942528737E-2</v>
      </c>
      <c r="BR315" s="51">
        <f t="shared" si="107"/>
        <v>8.7678976368736616E-2</v>
      </c>
      <c r="BS315" s="51">
        <f t="shared" si="108"/>
        <v>9.2981312754580159E-2</v>
      </c>
      <c r="BT315" s="51">
        <f t="shared" si="109"/>
        <v>2.4355271213537949E-4</v>
      </c>
      <c r="BU315" s="51">
        <f t="shared" si="109"/>
        <v>2.5828142431827823E-4</v>
      </c>
    </row>
    <row r="316" spans="1:73" x14ac:dyDescent="0.25">
      <c r="A316" s="21">
        <v>43734.461805555555</v>
      </c>
      <c r="B316" s="17">
        <v>294196</v>
      </c>
      <c r="C316" s="17">
        <v>13.44</v>
      </c>
      <c r="D316" s="17">
        <v>28.94</v>
      </c>
      <c r="E316" s="17">
        <v>187</v>
      </c>
      <c r="F316" s="17">
        <v>16.84</v>
      </c>
      <c r="G316" s="17">
        <v>-107.6</v>
      </c>
      <c r="H316" s="17">
        <v>-25.61</v>
      </c>
      <c r="I316" s="17">
        <v>30.68</v>
      </c>
      <c r="J316" s="17">
        <v>303.8</v>
      </c>
      <c r="K316" s="17">
        <v>170.2</v>
      </c>
      <c r="L316" s="17">
        <v>-82</v>
      </c>
      <c r="M316" s="17">
        <v>0.09</v>
      </c>
      <c r="N316" s="50">
        <v>79.38</v>
      </c>
      <c r="O316" s="17">
        <v>-8.77</v>
      </c>
      <c r="P316" s="17">
        <v>88.2</v>
      </c>
      <c r="Q316" s="17">
        <v>375.5</v>
      </c>
      <c r="R316" s="17">
        <v>457.5</v>
      </c>
      <c r="S316" s="17">
        <v>24.47</v>
      </c>
      <c r="T316" s="17">
        <v>66.08</v>
      </c>
      <c r="U316" s="17">
        <v>0.23499999999999999</v>
      </c>
      <c r="V316" s="17">
        <v>303.5</v>
      </c>
      <c r="W316" s="17">
        <v>26.25</v>
      </c>
      <c r="X316" s="17">
        <v>0.18099999999999999</v>
      </c>
      <c r="Y316" s="17">
        <v>1.8137829999999999</v>
      </c>
      <c r="Z316" s="7">
        <f t="shared" si="88"/>
        <v>25.36</v>
      </c>
      <c r="AA316" s="7">
        <f t="shared" si="102"/>
        <v>298.51</v>
      </c>
      <c r="AB316" s="2">
        <f t="shared" si="89"/>
        <v>151.47</v>
      </c>
      <c r="AC316" s="42">
        <f t="shared" si="90"/>
        <v>3.0369606787772612</v>
      </c>
      <c r="AD316" s="42">
        <f t="shared" si="91"/>
        <v>2.006823616536014</v>
      </c>
      <c r="AE316" s="42">
        <f t="shared" si="92"/>
        <v>0.84113972180468477</v>
      </c>
      <c r="AF316" s="42">
        <f t="shared" si="93"/>
        <v>378.69253067285877</v>
      </c>
      <c r="AG316" s="42">
        <f t="shared" si="94"/>
        <v>363.5448294459444</v>
      </c>
      <c r="AH316" s="6">
        <f t="shared" si="95"/>
        <v>360.47999999999996</v>
      </c>
      <c r="AI316" s="4">
        <v>24.3841768698002</v>
      </c>
      <c r="AJ316" s="4">
        <f t="shared" si="103"/>
        <v>297.53417686980015</v>
      </c>
      <c r="AK316" s="8">
        <f t="shared" si="96"/>
        <v>0.20709958038342485</v>
      </c>
      <c r="AL316" s="8">
        <f t="shared" si="97"/>
        <v>426.31808648338369</v>
      </c>
      <c r="AM316" s="8">
        <f t="shared" si="98"/>
        <v>1.2072146401945265</v>
      </c>
      <c r="AN316" s="8">
        <f t="shared" si="99"/>
        <v>-34.315954737485569</v>
      </c>
      <c r="AO316" s="22">
        <f t="shared" si="100"/>
        <v>2.7328597355212175E-3</v>
      </c>
      <c r="AP316" s="22">
        <f t="shared" si="101"/>
        <v>2.7112023908353794E-2</v>
      </c>
      <c r="AQ316" s="19">
        <f t="shared" si="104"/>
        <v>2.7112023908353794E-2</v>
      </c>
      <c r="AX316">
        <v>0.19223781005703983</v>
      </c>
      <c r="AY316">
        <v>16.120689655172413</v>
      </c>
      <c r="AZ316">
        <v>0.6716954022988505</v>
      </c>
      <c r="BA316">
        <v>0.54407327586206888</v>
      </c>
      <c r="BB316">
        <v>7.0689655172413799</v>
      </c>
      <c r="BC316">
        <v>0.29454022988505751</v>
      </c>
      <c r="BD316">
        <v>0.24953304597701137</v>
      </c>
      <c r="BE316">
        <v>2.4953304597701138E-2</v>
      </c>
      <c r="BF316">
        <v>0</v>
      </c>
      <c r="BG316">
        <v>25.36</v>
      </c>
      <c r="BH316">
        <v>0.2698401408386043</v>
      </c>
      <c r="BI316">
        <v>3.2363444354747757</v>
      </c>
      <c r="BJ316">
        <v>2.1385764029617316</v>
      </c>
      <c r="BK316">
        <v>7.5759674396186097E-2</v>
      </c>
      <c r="BL316">
        <v>2.104435399894058E-4</v>
      </c>
      <c r="BP316" s="51">
        <f t="shared" si="105"/>
        <v>0.26992095219383971</v>
      </c>
      <c r="BQ316" s="51">
        <f t="shared" si="106"/>
        <v>9.9813218390804558E-3</v>
      </c>
      <c r="BR316" s="51">
        <f t="shared" si="107"/>
        <v>7.627805801565854E-2</v>
      </c>
      <c r="BS316" s="51">
        <f t="shared" si="108"/>
        <v>8.0744955999693752E-2</v>
      </c>
      <c r="BT316" s="51">
        <f t="shared" si="109"/>
        <v>2.1188349448794037E-4</v>
      </c>
      <c r="BU316" s="51">
        <f t="shared" si="109"/>
        <v>2.2429154444359375E-4</v>
      </c>
    </row>
    <row r="317" spans="1:73" x14ac:dyDescent="0.25">
      <c r="A317" s="21">
        <v>43734.462500000001</v>
      </c>
      <c r="B317" s="17">
        <v>294197</v>
      </c>
      <c r="C317" s="17">
        <v>13.43</v>
      </c>
      <c r="D317" s="17">
        <v>28.94</v>
      </c>
      <c r="E317" s="17">
        <v>178.7</v>
      </c>
      <c r="F317" s="17">
        <v>15.69</v>
      </c>
      <c r="G317" s="17">
        <v>-107.9</v>
      </c>
      <c r="H317" s="17">
        <v>-25.87</v>
      </c>
      <c r="I317" s="17">
        <v>30.68</v>
      </c>
      <c r="J317" s="17">
        <v>303.8</v>
      </c>
      <c r="K317" s="17">
        <v>163.1</v>
      </c>
      <c r="L317" s="17">
        <v>-82</v>
      </c>
      <c r="M317" s="17">
        <v>8.7999999999999995E-2</v>
      </c>
      <c r="N317" s="50">
        <v>70.83</v>
      </c>
      <c r="O317" s="17">
        <v>-10.17</v>
      </c>
      <c r="P317" s="17">
        <v>81</v>
      </c>
      <c r="Q317" s="17">
        <v>375.3</v>
      </c>
      <c r="R317" s="17">
        <v>457.3</v>
      </c>
      <c r="S317" s="17">
        <v>24.48</v>
      </c>
      <c r="T317" s="17">
        <v>66.599999999999994</v>
      </c>
      <c r="U317" s="17">
        <v>0.48</v>
      </c>
      <c r="V317" s="17">
        <v>334.5</v>
      </c>
      <c r="W317" s="17">
        <v>25.95</v>
      </c>
      <c r="X317" s="17">
        <v>0.17399999999999999</v>
      </c>
      <c r="Y317" s="17">
        <v>1.7383090000000001</v>
      </c>
      <c r="Z317" s="7">
        <f t="shared" si="88"/>
        <v>25.215</v>
      </c>
      <c r="AA317" s="7">
        <f t="shared" si="102"/>
        <v>298.36499999999995</v>
      </c>
      <c r="AB317" s="2">
        <f t="shared" si="89"/>
        <v>144.74700000000001</v>
      </c>
      <c r="AC317" s="42">
        <f t="shared" si="90"/>
        <v>3.0596075572167187</v>
      </c>
      <c r="AD317" s="42">
        <f t="shared" si="91"/>
        <v>2.0376986331063343</v>
      </c>
      <c r="AE317" s="42">
        <f t="shared" si="92"/>
        <v>0.84303676366039482</v>
      </c>
      <c r="AF317" s="42">
        <f t="shared" si="93"/>
        <v>378.80968905336721</v>
      </c>
      <c r="AG317" s="42">
        <f t="shared" si="94"/>
        <v>363.65730149123249</v>
      </c>
      <c r="AH317" s="6">
        <f t="shared" si="95"/>
        <v>360.28800000000001</v>
      </c>
      <c r="AI317" s="4">
        <v>24.485172452836</v>
      </c>
      <c r="AJ317" s="4">
        <f t="shared" si="103"/>
        <v>297.635172452836</v>
      </c>
      <c r="AK317" s="8">
        <f t="shared" si="96"/>
        <v>0.20679793365626672</v>
      </c>
      <c r="AL317" s="8">
        <f t="shared" si="97"/>
        <v>426.96938867186378</v>
      </c>
      <c r="AM317" s="8">
        <f t="shared" si="98"/>
        <v>1.7253260561412733</v>
      </c>
      <c r="AN317" s="8">
        <f t="shared" si="99"/>
        <v>-36.680218787606982</v>
      </c>
      <c r="AO317" s="22">
        <f t="shared" si="100"/>
        <v>2.6143379078481378E-3</v>
      </c>
      <c r="AP317" s="22">
        <f t="shared" si="101"/>
        <v>2.5936198239817805E-2</v>
      </c>
      <c r="AQ317" s="19">
        <f t="shared" si="104"/>
        <v>2.5936198239817805E-2</v>
      </c>
      <c r="AX317">
        <v>0.19079881027002518</v>
      </c>
      <c r="AY317">
        <v>15.405172413793103</v>
      </c>
      <c r="AZ317">
        <v>0.64188218390804597</v>
      </c>
      <c r="BA317">
        <v>0.51992456896551731</v>
      </c>
      <c r="BB317">
        <v>7.0689655172413799</v>
      </c>
      <c r="BC317">
        <v>0.29454022988505751</v>
      </c>
      <c r="BD317">
        <v>0.22538433908045979</v>
      </c>
      <c r="BE317">
        <v>2.2538433908045982E-2</v>
      </c>
      <c r="BF317">
        <v>0</v>
      </c>
      <c r="BG317">
        <v>25.215</v>
      </c>
      <c r="BH317">
        <v>0.55116284086183009</v>
      </c>
      <c r="BI317">
        <v>3.2085732317544</v>
      </c>
      <c r="BJ317">
        <v>2.1369097723484303</v>
      </c>
      <c r="BK317">
        <v>7.6611379455979081E-2</v>
      </c>
      <c r="BL317">
        <v>2.1280938737771967E-4</v>
      </c>
      <c r="BP317" s="51">
        <f t="shared" si="105"/>
        <v>0.5513279023533747</v>
      </c>
      <c r="BQ317" s="51">
        <f t="shared" si="106"/>
        <v>9.0153735632183922E-3</v>
      </c>
      <c r="BR317" s="51">
        <f t="shared" si="107"/>
        <v>7.7669666043395869E-2</v>
      </c>
      <c r="BS317" s="51">
        <f t="shared" si="108"/>
        <v>8.1628264934153219E-2</v>
      </c>
      <c r="BT317" s="51">
        <f t="shared" si="109"/>
        <v>2.157490723427663E-4</v>
      </c>
      <c r="BU317" s="51">
        <f t="shared" si="109"/>
        <v>2.2674518037264782E-4</v>
      </c>
    </row>
    <row r="318" spans="1:73" x14ac:dyDescent="0.25">
      <c r="A318" s="21">
        <v>43734.462500000001</v>
      </c>
      <c r="B318" s="17">
        <v>294198</v>
      </c>
      <c r="C318" s="17">
        <v>13.43</v>
      </c>
      <c r="D318" s="17">
        <v>28.95</v>
      </c>
      <c r="E318" s="17">
        <v>177.6</v>
      </c>
      <c r="F318" s="17">
        <v>15.81</v>
      </c>
      <c r="G318" s="17">
        <v>-108.4</v>
      </c>
      <c r="H318" s="17">
        <v>-26.13</v>
      </c>
      <c r="I318" s="17">
        <v>30.69</v>
      </c>
      <c r="J318" s="17">
        <v>303.8</v>
      </c>
      <c r="K318" s="17">
        <v>161.80000000000001</v>
      </c>
      <c r="L318" s="17">
        <v>-82.3</v>
      </c>
      <c r="M318" s="17">
        <v>8.8999999999999996E-2</v>
      </c>
      <c r="N318" s="50">
        <v>69.19</v>
      </c>
      <c r="O318" s="17">
        <v>-10.32</v>
      </c>
      <c r="P318" s="17">
        <v>79.510000000000005</v>
      </c>
      <c r="Q318" s="17">
        <v>374.8</v>
      </c>
      <c r="R318" s="17">
        <v>457.1</v>
      </c>
      <c r="S318" s="17">
        <v>24.48</v>
      </c>
      <c r="T318" s="17">
        <v>66.650000000000006</v>
      </c>
      <c r="U318" s="17">
        <v>0.49</v>
      </c>
      <c r="V318" s="17">
        <v>350</v>
      </c>
      <c r="W318" s="17">
        <v>25.2</v>
      </c>
      <c r="X318" s="17">
        <v>0.17299999999999999</v>
      </c>
      <c r="Y318" s="17">
        <v>1.728842</v>
      </c>
      <c r="Z318" s="7">
        <f t="shared" si="88"/>
        <v>24.84</v>
      </c>
      <c r="AA318" s="7">
        <f t="shared" si="102"/>
        <v>297.98999999999995</v>
      </c>
      <c r="AB318" s="2">
        <f t="shared" si="89"/>
        <v>143.85599999999999</v>
      </c>
      <c r="AC318" s="42">
        <f t="shared" si="90"/>
        <v>3.0408799009358183</v>
      </c>
      <c r="AD318" s="42">
        <f t="shared" si="91"/>
        <v>2.0267464539737232</v>
      </c>
      <c r="AE318" s="42">
        <f t="shared" si="92"/>
        <v>0.84253882465337049</v>
      </c>
      <c r="AF318" s="42">
        <f t="shared" si="93"/>
        <v>376.68622792196572</v>
      </c>
      <c r="AG318" s="42">
        <f t="shared" si="94"/>
        <v>361.61877880508706</v>
      </c>
      <c r="AH318" s="6">
        <f t="shared" si="95"/>
        <v>359.80799999999999</v>
      </c>
      <c r="AI318" s="4">
        <v>24.358731820587401</v>
      </c>
      <c r="AJ318" s="4">
        <f t="shared" si="103"/>
        <v>297.5087318205874</v>
      </c>
      <c r="AK318" s="8">
        <f t="shared" si="96"/>
        <v>0.20601917141983145</v>
      </c>
      <c r="AL318" s="8">
        <f t="shared" si="97"/>
        <v>426.31307045797683</v>
      </c>
      <c r="AM318" s="8">
        <f t="shared" si="98"/>
        <v>1.7432055601678191</v>
      </c>
      <c r="AN318" s="8">
        <f t="shared" si="99"/>
        <v>-24.438595039847236</v>
      </c>
      <c r="AO318" s="22">
        <f t="shared" si="100"/>
        <v>2.3191449525250571E-3</v>
      </c>
      <c r="AP318" s="22">
        <f t="shared" si="101"/>
        <v>2.3007662113988948E-2</v>
      </c>
      <c r="AQ318" s="19">
        <f t="shared" si="104"/>
        <v>2.3007662113988948E-2</v>
      </c>
      <c r="AX318">
        <v>0.18711927007119661</v>
      </c>
      <c r="AY318">
        <v>15.310344827586206</v>
      </c>
      <c r="AZ318">
        <v>0.63793103448275856</v>
      </c>
      <c r="BA318">
        <v>0.51672413793103444</v>
      </c>
      <c r="BB318">
        <v>7.0948275862068977</v>
      </c>
      <c r="BC318">
        <v>0.29561781609195409</v>
      </c>
      <c r="BD318">
        <v>0.22110632183908036</v>
      </c>
      <c r="BE318">
        <v>2.2110632183908036E-2</v>
      </c>
      <c r="BF318">
        <v>0</v>
      </c>
      <c r="BG318">
        <v>24.84</v>
      </c>
      <c r="BH318">
        <v>0.56264540004645158</v>
      </c>
      <c r="BI318">
        <v>3.137712521219457</v>
      </c>
      <c r="BJ318">
        <v>2.0912853953927684</v>
      </c>
      <c r="BK318">
        <v>7.5311794206307098E-2</v>
      </c>
      <c r="BL318">
        <v>2.0919942835085305E-4</v>
      </c>
      <c r="BP318" s="51">
        <f t="shared" si="105"/>
        <v>0.56281390031907008</v>
      </c>
      <c r="BQ318" s="51">
        <f t="shared" si="106"/>
        <v>8.8442528735632152E-3</v>
      </c>
      <c r="BR318" s="51">
        <f t="shared" si="107"/>
        <v>7.6387922009082093E-2</v>
      </c>
      <c r="BS318" s="51">
        <f t="shared" si="108"/>
        <v>8.0247235207752718E-2</v>
      </c>
      <c r="BT318" s="51">
        <f t="shared" si="109"/>
        <v>2.1218867224745026E-4</v>
      </c>
      <c r="BU318" s="51">
        <f t="shared" si="109"/>
        <v>2.22908986688202E-4</v>
      </c>
    </row>
    <row r="319" spans="1:73" x14ac:dyDescent="0.25">
      <c r="A319" s="21">
        <v>43734.462500000001</v>
      </c>
      <c r="B319" s="17">
        <v>294199</v>
      </c>
      <c r="C319" s="17">
        <v>13.43</v>
      </c>
      <c r="D319" s="17">
        <v>28.95</v>
      </c>
      <c r="E319" s="17">
        <v>181.2</v>
      </c>
      <c r="F319" s="17">
        <v>16.25</v>
      </c>
      <c r="G319" s="17">
        <v>-108.9</v>
      </c>
      <c r="H319" s="17">
        <v>-26.33</v>
      </c>
      <c r="I319" s="17">
        <v>30.69</v>
      </c>
      <c r="J319" s="17">
        <v>303.8</v>
      </c>
      <c r="K319" s="17">
        <v>164.9</v>
      </c>
      <c r="L319" s="17">
        <v>-82.6</v>
      </c>
      <c r="M319" s="17">
        <v>0.09</v>
      </c>
      <c r="N319" s="50">
        <v>72.239999999999995</v>
      </c>
      <c r="O319" s="17">
        <v>-10.08</v>
      </c>
      <c r="P319" s="17">
        <v>82.3</v>
      </c>
      <c r="Q319" s="17">
        <v>374.3</v>
      </c>
      <c r="R319" s="17">
        <v>456.9</v>
      </c>
      <c r="S319" s="17">
        <v>24.5</v>
      </c>
      <c r="T319" s="17">
        <v>67.209999999999994</v>
      </c>
      <c r="U319" s="17">
        <v>0.36499999999999999</v>
      </c>
      <c r="V319" s="17">
        <v>331.5</v>
      </c>
      <c r="W319" s="17">
        <v>25.8</v>
      </c>
      <c r="X319" s="17">
        <v>0.17699999999999999</v>
      </c>
      <c r="Y319" s="17">
        <v>1.766446</v>
      </c>
      <c r="Z319" s="7">
        <f t="shared" si="88"/>
        <v>25.15</v>
      </c>
      <c r="AA319" s="7">
        <f t="shared" si="102"/>
        <v>298.29999999999995</v>
      </c>
      <c r="AB319" s="2">
        <f t="shared" si="89"/>
        <v>146.77199999999999</v>
      </c>
      <c r="AC319" s="42">
        <f t="shared" si="90"/>
        <v>3.0563619492895766</v>
      </c>
      <c r="AD319" s="42">
        <f t="shared" si="91"/>
        <v>2.054180866117524</v>
      </c>
      <c r="AE319" s="42">
        <f t="shared" si="92"/>
        <v>0.84403481880725328</v>
      </c>
      <c r="AF319" s="42">
        <f t="shared" si="93"/>
        <v>378.92777102280928</v>
      </c>
      <c r="AG319" s="42">
        <f t="shared" si="94"/>
        <v>363.77066018189691</v>
      </c>
      <c r="AH319" s="6">
        <f t="shared" si="95"/>
        <v>359.32799999999997</v>
      </c>
      <c r="AI319" s="4">
        <v>24.463281506521898</v>
      </c>
      <c r="AJ319" s="4">
        <f t="shared" si="103"/>
        <v>297.6132815065219</v>
      </c>
      <c r="AK319" s="8">
        <f t="shared" si="96"/>
        <v>0.20666280784523161</v>
      </c>
      <c r="AL319" s="8">
        <f t="shared" si="97"/>
        <v>426.85600544237275</v>
      </c>
      <c r="AM319" s="8">
        <f t="shared" si="98"/>
        <v>1.5045166374952454</v>
      </c>
      <c r="AN319" s="8">
        <f t="shared" si="99"/>
        <v>-30.096515884521409</v>
      </c>
      <c r="AO319" s="22">
        <f t="shared" si="100"/>
        <v>2.4911845687467385E-3</v>
      </c>
      <c r="AP319" s="22">
        <f t="shared" si="101"/>
        <v>2.4714424494640969E-2</v>
      </c>
      <c r="AQ319" s="19">
        <f t="shared" si="104"/>
        <v>2.4714424494640969E-2</v>
      </c>
      <c r="AX319">
        <v>0.19015669269727434</v>
      </c>
      <c r="AY319">
        <v>15.620689655172413</v>
      </c>
      <c r="AZ319">
        <v>0.65086206896551724</v>
      </c>
      <c r="BA319">
        <v>0.52719827586206902</v>
      </c>
      <c r="BB319">
        <v>7.120689655172411</v>
      </c>
      <c r="BC319">
        <v>0.29669540229885044</v>
      </c>
      <c r="BD319">
        <v>0.23050287356321858</v>
      </c>
      <c r="BE319">
        <v>2.305028735632186E-2</v>
      </c>
      <c r="BF319">
        <v>0</v>
      </c>
      <c r="BG319">
        <v>25.15</v>
      </c>
      <c r="BH319">
        <v>0.41911341023868331</v>
      </c>
      <c r="BI319">
        <v>3.1961916711517779</v>
      </c>
      <c r="BJ319">
        <v>2.1481604221811095</v>
      </c>
      <c r="BK319">
        <v>7.4114551170206946E-2</v>
      </c>
      <c r="BL319">
        <v>2.0587375325057484E-4</v>
      </c>
      <c r="BP319" s="51">
        <f t="shared" si="105"/>
        <v>0.41923892574787869</v>
      </c>
      <c r="BQ319" s="51">
        <f t="shared" si="106"/>
        <v>9.220114942528744E-3</v>
      </c>
      <c r="BR319" s="51">
        <f t="shared" si="107"/>
        <v>7.4901229605425113E-2</v>
      </c>
      <c r="BS319" s="51">
        <f t="shared" si="108"/>
        <v>7.8978196732107445E-2</v>
      </c>
      <c r="BT319" s="51">
        <f t="shared" si="109"/>
        <v>2.0805897112618086E-4</v>
      </c>
      <c r="BU319" s="51">
        <f t="shared" si="109"/>
        <v>2.1938387981140957E-4</v>
      </c>
    </row>
    <row r="320" spans="1:73" x14ac:dyDescent="0.25">
      <c r="A320" s="21">
        <v>43734.462500000001</v>
      </c>
      <c r="B320" s="17">
        <v>294200</v>
      </c>
      <c r="C320" s="17">
        <v>13.43</v>
      </c>
      <c r="D320" s="17">
        <v>28.95</v>
      </c>
      <c r="E320" s="17">
        <v>182</v>
      </c>
      <c r="F320" s="17">
        <v>16.41</v>
      </c>
      <c r="G320" s="17">
        <v>-108.5</v>
      </c>
      <c r="H320" s="17">
        <v>-26.01</v>
      </c>
      <c r="I320" s="17">
        <v>30.69</v>
      </c>
      <c r="J320" s="17">
        <v>303.8</v>
      </c>
      <c r="K320" s="17">
        <v>165.6</v>
      </c>
      <c r="L320" s="17">
        <v>-82.5</v>
      </c>
      <c r="M320" s="17">
        <v>0.09</v>
      </c>
      <c r="N320" s="50">
        <v>73.48</v>
      </c>
      <c r="O320" s="17">
        <v>-9.6</v>
      </c>
      <c r="P320" s="17">
        <v>83.1</v>
      </c>
      <c r="Q320" s="17">
        <v>374.8</v>
      </c>
      <c r="R320" s="17">
        <v>457.2</v>
      </c>
      <c r="S320" s="17">
        <v>24.5</v>
      </c>
      <c r="T320" s="17">
        <v>67.760000000000005</v>
      </c>
      <c r="U320" s="17">
        <v>0.61499999999999999</v>
      </c>
      <c r="V320" s="17">
        <v>342</v>
      </c>
      <c r="W320" s="17">
        <v>25.5</v>
      </c>
      <c r="X320" s="17">
        <v>0.17699999999999999</v>
      </c>
      <c r="Y320" s="17">
        <v>1.7711410000000001</v>
      </c>
      <c r="Z320" s="7">
        <f t="shared" si="88"/>
        <v>25</v>
      </c>
      <c r="AA320" s="7">
        <f t="shared" si="102"/>
        <v>298.14999999999998</v>
      </c>
      <c r="AB320" s="2">
        <f t="shared" si="89"/>
        <v>147.42000000000002</v>
      </c>
      <c r="AC320" s="42">
        <f t="shared" si="90"/>
        <v>2.9436967378554972</v>
      </c>
      <c r="AD320" s="42">
        <f t="shared" si="91"/>
        <v>1.994648909570885</v>
      </c>
      <c r="AE320" s="42">
        <f t="shared" si="92"/>
        <v>0.84055313618689442</v>
      </c>
      <c r="AF320" s="42">
        <f t="shared" si="93"/>
        <v>376.60621826096144</v>
      </c>
      <c r="AG320" s="42">
        <f t="shared" si="94"/>
        <v>361.54196953052298</v>
      </c>
      <c r="AH320" s="6">
        <f t="shared" si="95"/>
        <v>359.80799999999999</v>
      </c>
      <c r="AI320" s="4">
        <v>23.876511359255598</v>
      </c>
      <c r="AJ320" s="4">
        <f t="shared" si="103"/>
        <v>297.02651135925555</v>
      </c>
      <c r="AK320" s="8">
        <f t="shared" si="96"/>
        <v>0.20635120373111737</v>
      </c>
      <c r="AL320" s="8">
        <f t="shared" si="97"/>
        <v>423.37056987795393</v>
      </c>
      <c r="AM320" s="8">
        <f t="shared" si="98"/>
        <v>1.9529364909028661</v>
      </c>
      <c r="AN320" s="8">
        <f t="shared" si="99"/>
        <v>-63.914190200386081</v>
      </c>
      <c r="AO320" s="22">
        <f t="shared" si="100"/>
        <v>3.3667885649822198E-3</v>
      </c>
      <c r="AP320" s="22">
        <f t="shared" si="101"/>
        <v>3.3401074662458258E-2</v>
      </c>
      <c r="AQ320" s="19">
        <f t="shared" si="104"/>
        <v>3.3401074662458258E-2</v>
      </c>
      <c r="AX320">
        <v>0.18868182684282603</v>
      </c>
      <c r="AY320">
        <v>15.689655172413794</v>
      </c>
      <c r="AZ320">
        <v>0.65373563218390807</v>
      </c>
      <c r="BA320">
        <v>0.52952586206896557</v>
      </c>
      <c r="BB320">
        <v>7.1034482758620676</v>
      </c>
      <c r="BC320">
        <v>0.29597701149425282</v>
      </c>
      <c r="BD320">
        <v>0.23354885057471275</v>
      </c>
      <c r="BE320">
        <v>2.3354885057471277E-2</v>
      </c>
      <c r="BF320">
        <v>0</v>
      </c>
      <c r="BG320">
        <v>25</v>
      </c>
      <c r="BH320">
        <v>0.70617738985421985</v>
      </c>
      <c r="BI320">
        <v>3.1677777175068473</v>
      </c>
      <c r="BJ320">
        <v>2.1464861813826399</v>
      </c>
      <c r="BK320">
        <v>8.1644420175135124E-2</v>
      </c>
      <c r="BL320">
        <v>2.2679005604204201E-4</v>
      </c>
      <c r="BP320" s="51">
        <f t="shared" si="105"/>
        <v>0.70638887489026136</v>
      </c>
      <c r="BQ320" s="51">
        <f t="shared" si="106"/>
        <v>9.3419540229885099E-3</v>
      </c>
      <c r="BR320" s="51">
        <f t="shared" si="107"/>
        <v>8.3086731981055692E-2</v>
      </c>
      <c r="BS320" s="51">
        <f t="shared" si="108"/>
        <v>8.7137850333019864E-2</v>
      </c>
      <c r="BT320" s="51">
        <f t="shared" si="109"/>
        <v>2.307964777251547E-4</v>
      </c>
      <c r="BU320" s="51">
        <f t="shared" si="109"/>
        <v>2.4204958425838854E-4</v>
      </c>
    </row>
    <row r="321" spans="1:73" x14ac:dyDescent="0.25">
      <c r="A321" s="21">
        <v>43734.462500000001</v>
      </c>
      <c r="B321" s="17">
        <v>294201</v>
      </c>
      <c r="C321" s="17">
        <v>13.44</v>
      </c>
      <c r="D321" s="17">
        <v>28.95</v>
      </c>
      <c r="E321" s="17">
        <v>177.9</v>
      </c>
      <c r="F321" s="17">
        <v>16.21</v>
      </c>
      <c r="G321" s="17">
        <v>-108.4</v>
      </c>
      <c r="H321" s="17">
        <v>-25.98</v>
      </c>
      <c r="I321" s="17">
        <v>30.68</v>
      </c>
      <c r="J321" s="17">
        <v>303.8</v>
      </c>
      <c r="K321" s="17">
        <v>161.69999999999999</v>
      </c>
      <c r="L321" s="17">
        <v>-82.5</v>
      </c>
      <c r="M321" s="17">
        <v>9.0999999999999998E-2</v>
      </c>
      <c r="N321" s="50">
        <v>69.5</v>
      </c>
      <c r="O321" s="17">
        <v>-9.77</v>
      </c>
      <c r="P321" s="17">
        <v>79.27</v>
      </c>
      <c r="Q321" s="17">
        <v>374.7</v>
      </c>
      <c r="R321" s="17">
        <v>457.2</v>
      </c>
      <c r="S321" s="17">
        <v>24.51</v>
      </c>
      <c r="T321" s="17">
        <v>66.819999999999993</v>
      </c>
      <c r="U321" s="17">
        <v>0.91500000000000004</v>
      </c>
      <c r="V321" s="17">
        <v>345</v>
      </c>
      <c r="W321" s="17">
        <v>25.05</v>
      </c>
      <c r="X321" s="17">
        <v>0.17299999999999999</v>
      </c>
      <c r="Y321" s="17">
        <v>1.7343569999999999</v>
      </c>
      <c r="Z321" s="7">
        <f t="shared" si="88"/>
        <v>24.78</v>
      </c>
      <c r="AA321" s="7">
        <f t="shared" si="102"/>
        <v>297.92999999999995</v>
      </c>
      <c r="AB321" s="2">
        <f t="shared" si="89"/>
        <v>144.09900000000002</v>
      </c>
      <c r="AC321" s="42">
        <f t="shared" si="90"/>
        <v>2.8996037619472848</v>
      </c>
      <c r="AD321" s="42">
        <f t="shared" si="91"/>
        <v>1.9375152337331756</v>
      </c>
      <c r="AE321" s="42">
        <f t="shared" si="92"/>
        <v>0.83715555634119487</v>
      </c>
      <c r="AF321" s="42">
        <f t="shared" si="93"/>
        <v>373.97809875834685</v>
      </c>
      <c r="AG321" s="42">
        <f t="shared" si="94"/>
        <v>359.01897480801296</v>
      </c>
      <c r="AH321" s="6">
        <f t="shared" si="95"/>
        <v>359.71199999999999</v>
      </c>
      <c r="AI321" s="4">
        <v>23.627491414352001</v>
      </c>
      <c r="AJ321" s="4">
        <f t="shared" si="103"/>
        <v>296.77749141435197</v>
      </c>
      <c r="AK321" s="8">
        <f t="shared" si="96"/>
        <v>0.20589475118881859</v>
      </c>
      <c r="AL321" s="8">
        <f t="shared" si="97"/>
        <v>421.94333399047491</v>
      </c>
      <c r="AM321" s="8">
        <f t="shared" si="98"/>
        <v>2.3821061453050327</v>
      </c>
      <c r="AN321" s="8">
        <f t="shared" si="99"/>
        <v>-79.973437459247563</v>
      </c>
      <c r="AO321" s="22">
        <f t="shared" si="100"/>
        <v>3.6873438574595708E-3</v>
      </c>
      <c r="AP321" s="22">
        <f t="shared" si="101"/>
        <v>3.6581224247390291E-2</v>
      </c>
      <c r="AQ321" s="19">
        <f t="shared" si="104"/>
        <v>3.6581224247390291E-2</v>
      </c>
      <c r="AX321">
        <v>0.18653612906297154</v>
      </c>
      <c r="AY321">
        <v>15.336206896551726</v>
      </c>
      <c r="AZ321">
        <v>0.63900862068965525</v>
      </c>
      <c r="BA321">
        <v>0.51759698275862076</v>
      </c>
      <c r="BB321">
        <v>7.112068965517242</v>
      </c>
      <c r="BC321">
        <v>0.29633620689655177</v>
      </c>
      <c r="BD321">
        <v>0.22126077586206899</v>
      </c>
      <c r="BE321">
        <v>2.21260775862069E-2</v>
      </c>
      <c r="BF321">
        <v>0</v>
      </c>
      <c r="BG321">
        <v>24.78</v>
      </c>
      <c r="BH321">
        <v>1.0506541653928638</v>
      </c>
      <c r="BI321">
        <v>3.1265023991606071</v>
      </c>
      <c r="BJ321">
        <v>2.0891289031191174</v>
      </c>
      <c r="BK321">
        <v>8.7281621088536834E-2</v>
      </c>
      <c r="BL321">
        <v>2.4244894746815787E-4</v>
      </c>
      <c r="BP321" s="51">
        <f t="shared" si="105"/>
        <v>1.0509688138611206</v>
      </c>
      <c r="BQ321" s="51">
        <f t="shared" si="106"/>
        <v>8.8504310344827593E-3</v>
      </c>
      <c r="BR321" s="51">
        <f t="shared" si="107"/>
        <v>8.9546716114480951E-2</v>
      </c>
      <c r="BS321" s="51">
        <f t="shared" si="108"/>
        <v>9.329401580322931E-2</v>
      </c>
      <c r="BT321" s="51">
        <f t="shared" si="109"/>
        <v>2.4874087809578039E-4</v>
      </c>
      <c r="BU321" s="51">
        <f t="shared" si="109"/>
        <v>2.5915004389785918E-4</v>
      </c>
    </row>
    <row r="322" spans="1:73" x14ac:dyDescent="0.25">
      <c r="A322" s="21">
        <v>43734.462500000001</v>
      </c>
      <c r="B322" s="17">
        <v>294202</v>
      </c>
      <c r="C322" s="17">
        <v>13.44</v>
      </c>
      <c r="D322" s="17">
        <v>28.96</v>
      </c>
      <c r="E322" s="17">
        <v>176.1</v>
      </c>
      <c r="F322" s="17">
        <v>16.100000000000001</v>
      </c>
      <c r="G322" s="17">
        <v>-108.7</v>
      </c>
      <c r="H322" s="17">
        <v>-26.41</v>
      </c>
      <c r="I322" s="17">
        <v>30.66</v>
      </c>
      <c r="J322" s="17">
        <v>303.8</v>
      </c>
      <c r="K322" s="17">
        <v>160</v>
      </c>
      <c r="L322" s="17">
        <v>-82.3</v>
      </c>
      <c r="M322" s="17">
        <v>9.0999999999999998E-2</v>
      </c>
      <c r="N322" s="50">
        <v>67.36</v>
      </c>
      <c r="O322" s="17">
        <v>-10.31</v>
      </c>
      <c r="P322" s="17">
        <v>77.67</v>
      </c>
      <c r="Q322" s="17">
        <v>374.3</v>
      </c>
      <c r="R322" s="17">
        <v>456.7</v>
      </c>
      <c r="S322" s="17">
        <v>24.52</v>
      </c>
      <c r="T322" s="17">
        <v>66.17</v>
      </c>
      <c r="U322" s="17">
        <v>1.155</v>
      </c>
      <c r="V322" s="17">
        <v>341</v>
      </c>
      <c r="W322" s="17">
        <v>24.6</v>
      </c>
      <c r="X322" s="17">
        <v>0.17199999999999999</v>
      </c>
      <c r="Y322" s="17">
        <v>1.719265</v>
      </c>
      <c r="Z322" s="7">
        <f t="shared" si="88"/>
        <v>24.560000000000002</v>
      </c>
      <c r="AA322" s="7">
        <f t="shared" si="102"/>
        <v>297.70999999999998</v>
      </c>
      <c r="AB322" s="2">
        <f t="shared" si="89"/>
        <v>142.64099999999999</v>
      </c>
      <c r="AC322" s="42">
        <f t="shared" si="90"/>
        <v>2.8989828428533264</v>
      </c>
      <c r="AD322" s="42">
        <f t="shared" si="91"/>
        <v>1.9182569471160462</v>
      </c>
      <c r="AE322" s="42">
        <f t="shared" si="92"/>
        <v>0.83604885601037859</v>
      </c>
      <c r="AF322" s="42">
        <f t="shared" si="93"/>
        <v>372.3817656073191</v>
      </c>
      <c r="AG322" s="42">
        <f t="shared" si="94"/>
        <v>357.48649498302632</v>
      </c>
      <c r="AH322" s="6">
        <f t="shared" si="95"/>
        <v>359.32799999999997</v>
      </c>
      <c r="AI322" s="4">
        <v>23.605688289125901</v>
      </c>
      <c r="AJ322" s="4">
        <f t="shared" si="103"/>
        <v>296.75568828912589</v>
      </c>
      <c r="AK322" s="8">
        <f t="shared" si="96"/>
        <v>0.20543897226410204</v>
      </c>
      <c r="AL322" s="8">
        <f t="shared" si="97"/>
        <v>421.87941758644376</v>
      </c>
      <c r="AM322" s="8">
        <f t="shared" si="98"/>
        <v>2.6763416612047126</v>
      </c>
      <c r="AN322" s="8">
        <f t="shared" si="99"/>
        <v>-74.399889842695103</v>
      </c>
      <c r="AO322" s="22">
        <f t="shared" si="100"/>
        <v>3.5198462835257065E-3</v>
      </c>
      <c r="AP322" s="22">
        <f t="shared" si="101"/>
        <v>3.4919522342217298E-2</v>
      </c>
      <c r="AQ322" s="19">
        <f t="shared" si="104"/>
        <v>3.4919522342217298E-2</v>
      </c>
      <c r="AX322">
        <v>0.18441102812892693</v>
      </c>
      <c r="AY322">
        <v>15.181034482758621</v>
      </c>
      <c r="AZ322">
        <v>0.63254310344827591</v>
      </c>
      <c r="BA322">
        <v>0.51235991379310353</v>
      </c>
      <c r="BB322">
        <v>7.1034482758620676</v>
      </c>
      <c r="BC322">
        <v>0.29597701149425282</v>
      </c>
      <c r="BD322">
        <v>0.21638290229885071</v>
      </c>
      <c r="BE322">
        <v>2.1638290229885074E-2</v>
      </c>
      <c r="BF322">
        <v>0</v>
      </c>
      <c r="BG322">
        <v>24.560000000000002</v>
      </c>
      <c r="BH322">
        <v>1.3262355858237789</v>
      </c>
      <c r="BI322">
        <v>3.0856968853866951</v>
      </c>
      <c r="BJ322">
        <v>2.0418056290603759</v>
      </c>
      <c r="BK322">
        <v>9.2898374472238462E-2</v>
      </c>
      <c r="BL322">
        <v>2.5805104020066238E-4</v>
      </c>
      <c r="BP322" s="51">
        <f t="shared" si="105"/>
        <v>1.326632765037808</v>
      </c>
      <c r="BQ322" s="51">
        <f t="shared" si="106"/>
        <v>8.6553160919540292E-3</v>
      </c>
      <c r="BR322" s="51">
        <f t="shared" si="107"/>
        <v>9.5915524259960222E-2</v>
      </c>
      <c r="BS322" s="51">
        <f t="shared" si="108"/>
        <v>9.9508284124978988E-2</v>
      </c>
      <c r="BT322" s="51">
        <f t="shared" si="109"/>
        <v>2.6643201183322286E-4</v>
      </c>
      <c r="BU322" s="51">
        <f t="shared" si="109"/>
        <v>2.7641190034716386E-4</v>
      </c>
    </row>
    <row r="323" spans="1:73" x14ac:dyDescent="0.25">
      <c r="A323" s="21">
        <v>43734.463194444441</v>
      </c>
      <c r="B323" s="17">
        <v>294203</v>
      </c>
      <c r="C323" s="17">
        <v>13.44</v>
      </c>
      <c r="D323" s="17">
        <v>28.96</v>
      </c>
      <c r="E323" s="17">
        <v>176.3</v>
      </c>
      <c r="F323" s="17">
        <v>16.12</v>
      </c>
      <c r="G323" s="17">
        <v>-108.6</v>
      </c>
      <c r="H323" s="17">
        <v>-26.41</v>
      </c>
      <c r="I323" s="17">
        <v>30.64</v>
      </c>
      <c r="J323" s="17">
        <v>303.8</v>
      </c>
      <c r="K323" s="17">
        <v>160.1</v>
      </c>
      <c r="L323" s="17">
        <v>-82.2</v>
      </c>
      <c r="M323" s="17">
        <v>9.0999999999999998E-2</v>
      </c>
      <c r="N323" s="50">
        <v>67.650000000000006</v>
      </c>
      <c r="O323" s="17">
        <v>-10.3</v>
      </c>
      <c r="P323" s="17">
        <v>77.95</v>
      </c>
      <c r="Q323" s="17">
        <v>374.3</v>
      </c>
      <c r="R323" s="17">
        <v>456.5</v>
      </c>
      <c r="S323" s="17">
        <v>24.52</v>
      </c>
      <c r="T323" s="17">
        <v>65.989999999999995</v>
      </c>
      <c r="U323" s="17">
        <v>1.1100000000000001</v>
      </c>
      <c r="V323" s="17">
        <v>353</v>
      </c>
      <c r="W323" s="17">
        <v>24.55</v>
      </c>
      <c r="X323" s="17">
        <v>0.17199999999999999</v>
      </c>
      <c r="Y323" s="17">
        <v>1.7242679999999999</v>
      </c>
      <c r="Z323" s="7">
        <f t="shared" si="88"/>
        <v>24.535</v>
      </c>
      <c r="AA323" s="7">
        <f t="shared" si="102"/>
        <v>297.685</v>
      </c>
      <c r="AB323" s="2">
        <f t="shared" si="89"/>
        <v>142.80300000000003</v>
      </c>
      <c r="AC323" s="42">
        <f t="shared" si="90"/>
        <v>2.8512883295141815</v>
      </c>
      <c r="AD323" s="42">
        <f t="shared" si="91"/>
        <v>1.8815651686464081</v>
      </c>
      <c r="AE323" s="42">
        <f t="shared" si="92"/>
        <v>0.83375309234427752</v>
      </c>
      <c r="AF323" s="42">
        <f t="shared" si="93"/>
        <v>371.23449421345026</v>
      </c>
      <c r="AG323" s="42">
        <f t="shared" si="94"/>
        <v>356.38511444491223</v>
      </c>
      <c r="AH323" s="6">
        <f t="shared" si="95"/>
        <v>359.32799999999997</v>
      </c>
      <c r="AI323" s="4">
        <v>23.350690510213902</v>
      </c>
      <c r="AJ323" s="4">
        <f t="shared" si="103"/>
        <v>296.50069051021387</v>
      </c>
      <c r="AK323" s="8">
        <f t="shared" si="96"/>
        <v>0.20538722180531371</v>
      </c>
      <c r="AL323" s="8">
        <f t="shared" si="97"/>
        <v>420.36118723997737</v>
      </c>
      <c r="AM323" s="8">
        <f t="shared" si="98"/>
        <v>2.6236871717108352</v>
      </c>
      <c r="AN323" s="8">
        <f t="shared" si="99"/>
        <v>-90.514414344970319</v>
      </c>
      <c r="AO323" s="22">
        <f t="shared" si="100"/>
        <v>3.9252771572664243E-3</v>
      </c>
      <c r="AP323" s="22">
        <f t="shared" si="101"/>
        <v>3.8941701526597088E-2</v>
      </c>
      <c r="AQ323" s="19">
        <f t="shared" si="104"/>
        <v>3.8941701526597088E-2</v>
      </c>
      <c r="AX323">
        <v>0.18417083563239389</v>
      </c>
      <c r="AY323">
        <v>15.198275862068966</v>
      </c>
      <c r="AZ323">
        <v>0.63326149425287359</v>
      </c>
      <c r="BA323">
        <v>0.51294181034482766</v>
      </c>
      <c r="BB323">
        <v>7.0862068965517233</v>
      </c>
      <c r="BC323">
        <v>0.29525862068965514</v>
      </c>
      <c r="BD323">
        <v>0.21768318965517253</v>
      </c>
      <c r="BE323">
        <v>2.1768318965517255E-2</v>
      </c>
      <c r="BF323">
        <v>0</v>
      </c>
      <c r="BG323">
        <v>24.535</v>
      </c>
      <c r="BH323">
        <v>1.2745640694929823</v>
      </c>
      <c r="BI323">
        <v>3.0810894203885488</v>
      </c>
      <c r="BJ323">
        <v>2.0332109085144032</v>
      </c>
      <c r="BK323">
        <v>9.2172497025966596E-2</v>
      </c>
      <c r="BL323">
        <v>2.5603471396101833E-4</v>
      </c>
      <c r="BP323" s="51">
        <f t="shared" si="105"/>
        <v>1.2749457741921792</v>
      </c>
      <c r="BQ323" s="51">
        <f t="shared" si="106"/>
        <v>8.7073275862069015E-3</v>
      </c>
      <c r="BR323" s="51">
        <f t="shared" si="107"/>
        <v>9.5060876382896148E-2</v>
      </c>
      <c r="BS323" s="51">
        <f t="shared" si="108"/>
        <v>9.868468999260209E-2</v>
      </c>
      <c r="BT323" s="51">
        <f t="shared" si="109"/>
        <v>2.6405798995248928E-4</v>
      </c>
      <c r="BU323" s="51">
        <f t="shared" si="109"/>
        <v>2.7412413886833913E-4</v>
      </c>
    </row>
    <row r="324" spans="1:73" x14ac:dyDescent="0.25">
      <c r="A324" s="21">
        <v>43734.463194444441</v>
      </c>
      <c r="B324" s="17">
        <v>294204</v>
      </c>
      <c r="C324" s="17">
        <v>13.44</v>
      </c>
      <c r="D324" s="17">
        <v>28.96</v>
      </c>
      <c r="E324" s="17">
        <v>176</v>
      </c>
      <c r="F324" s="17">
        <v>15.87</v>
      </c>
      <c r="G324" s="17">
        <v>-108.8</v>
      </c>
      <c r="H324" s="17">
        <v>-26.74</v>
      </c>
      <c r="I324" s="17">
        <v>30.61</v>
      </c>
      <c r="J324" s="17">
        <v>303.8</v>
      </c>
      <c r="K324" s="17">
        <v>160.1</v>
      </c>
      <c r="L324" s="17">
        <v>-82.1</v>
      </c>
      <c r="M324" s="17">
        <v>0.09</v>
      </c>
      <c r="N324" s="50">
        <v>67.2</v>
      </c>
      <c r="O324" s="17">
        <v>-10.86</v>
      </c>
      <c r="P324" s="17">
        <v>78.069999999999993</v>
      </c>
      <c r="Q324" s="17">
        <v>373.9</v>
      </c>
      <c r="R324" s="17">
        <v>456</v>
      </c>
      <c r="S324" s="17">
        <v>24.51</v>
      </c>
      <c r="T324" s="17">
        <v>65.44</v>
      </c>
      <c r="U324" s="17">
        <v>2.0449999999999999</v>
      </c>
      <c r="V324" s="17">
        <v>351</v>
      </c>
      <c r="W324" s="17">
        <v>24.5</v>
      </c>
      <c r="X324" s="17">
        <v>0.17199999999999999</v>
      </c>
      <c r="Y324" s="17">
        <v>1.721282</v>
      </c>
      <c r="Z324" s="7">
        <f t="shared" si="88"/>
        <v>24.505000000000003</v>
      </c>
      <c r="AA324" s="7">
        <f t="shared" si="102"/>
        <v>297.65499999999997</v>
      </c>
      <c r="AB324" s="2">
        <f t="shared" si="89"/>
        <v>142.56</v>
      </c>
      <c r="AC324" s="42">
        <f t="shared" si="90"/>
        <v>2.819694371735447</v>
      </c>
      <c r="AD324" s="42">
        <f t="shared" si="91"/>
        <v>1.8452079968636763</v>
      </c>
      <c r="AE324" s="42">
        <f t="shared" si="92"/>
        <v>0.83144197092547401</v>
      </c>
      <c r="AF324" s="42">
        <f t="shared" si="93"/>
        <v>370.05623975449623</v>
      </c>
      <c r="AG324" s="42">
        <f t="shared" si="94"/>
        <v>355.25399016431635</v>
      </c>
      <c r="AH324" s="6">
        <f t="shared" si="95"/>
        <v>358.94399999999996</v>
      </c>
      <c r="AI324" s="4">
        <v>23.178363788906001</v>
      </c>
      <c r="AJ324" s="4">
        <f t="shared" si="103"/>
        <v>296.32836378890596</v>
      </c>
      <c r="AK324" s="8">
        <f t="shared" si="96"/>
        <v>0.20532513272737896</v>
      </c>
      <c r="AL324" s="8">
        <f t="shared" si="97"/>
        <v>419.33977355692736</v>
      </c>
      <c r="AM324" s="8">
        <f t="shared" si="98"/>
        <v>3.5612070021974289</v>
      </c>
      <c r="AN324" s="8">
        <f t="shared" si="99"/>
        <v>-137.6225341665444</v>
      </c>
      <c r="AO324" s="22">
        <f t="shared" si="100"/>
        <v>5.0075620118419486E-3</v>
      </c>
      <c r="AP324" s="22">
        <f t="shared" si="101"/>
        <v>4.9678781249901834E-2</v>
      </c>
      <c r="AQ324" s="19">
        <f t="shared" si="104"/>
        <v>4.9678781249901834E-2</v>
      </c>
      <c r="AX324">
        <v>0.18388295271505659</v>
      </c>
      <c r="AY324">
        <v>15.172413793103448</v>
      </c>
      <c r="AZ324">
        <v>0.63218390804597702</v>
      </c>
      <c r="BA324">
        <v>0.51206896551724146</v>
      </c>
      <c r="BB324">
        <v>7.0775862068965543</v>
      </c>
      <c r="BC324">
        <v>0.29489942528735641</v>
      </c>
      <c r="BD324">
        <v>0.21716954022988505</v>
      </c>
      <c r="BE324">
        <v>2.1716954022988507E-2</v>
      </c>
      <c r="BF324">
        <v>0</v>
      </c>
      <c r="BG324">
        <v>24.505000000000003</v>
      </c>
      <c r="BH324">
        <v>2.3481833532550889</v>
      </c>
      <c r="BI324">
        <v>3.0755683841418251</v>
      </c>
      <c r="BJ324">
        <v>2.0126519505824105</v>
      </c>
      <c r="BK324">
        <v>0.11629004722245798</v>
      </c>
      <c r="BL324">
        <v>3.2302790895127214E-4</v>
      </c>
      <c r="BP324" s="51">
        <f t="shared" si="105"/>
        <v>2.3488865839846902</v>
      </c>
      <c r="BQ324" s="51">
        <f t="shared" si="106"/>
        <v>8.6867816091954018E-3</v>
      </c>
      <c r="BR324" s="51">
        <f t="shared" si="107"/>
        <v>0.12260612334557183</v>
      </c>
      <c r="BS324" s="51">
        <f t="shared" si="108"/>
        <v>0.12600473264177137</v>
      </c>
      <c r="BT324" s="51">
        <f t="shared" si="109"/>
        <v>3.4057256484881066E-4</v>
      </c>
      <c r="BU324" s="51">
        <f t="shared" si="109"/>
        <v>3.5001314622714268E-4</v>
      </c>
    </row>
    <row r="325" spans="1:73" x14ac:dyDescent="0.25">
      <c r="A325" s="21">
        <v>43734.463194444441</v>
      </c>
      <c r="B325" s="17">
        <v>294205</v>
      </c>
      <c r="C325" s="17">
        <v>13.44</v>
      </c>
      <c r="D325" s="17">
        <v>28.96</v>
      </c>
      <c r="E325" s="17">
        <v>174.7</v>
      </c>
      <c r="F325" s="17">
        <v>15.64</v>
      </c>
      <c r="G325" s="17">
        <v>-108.8</v>
      </c>
      <c r="H325" s="17">
        <v>-27.11</v>
      </c>
      <c r="I325" s="17">
        <v>30.57</v>
      </c>
      <c r="J325" s="17">
        <v>303.7</v>
      </c>
      <c r="K325" s="17">
        <v>159.1</v>
      </c>
      <c r="L325" s="17">
        <v>-81.7</v>
      </c>
      <c r="M325" s="17">
        <v>0.09</v>
      </c>
      <c r="N325" s="50">
        <v>65.91</v>
      </c>
      <c r="O325" s="17">
        <v>-11.47</v>
      </c>
      <c r="P325" s="17">
        <v>77.38</v>
      </c>
      <c r="Q325" s="17">
        <v>373.6</v>
      </c>
      <c r="R325" s="17">
        <v>455.3</v>
      </c>
      <c r="S325" s="17">
        <v>24.49</v>
      </c>
      <c r="T325" s="17">
        <v>65.459999999999994</v>
      </c>
      <c r="U325" s="17">
        <v>1.17</v>
      </c>
      <c r="V325" s="17">
        <v>346</v>
      </c>
      <c r="W325" s="17">
        <v>24.5</v>
      </c>
      <c r="X325" s="17">
        <v>0.17100000000000001</v>
      </c>
      <c r="Y325" s="17">
        <v>1.707489</v>
      </c>
      <c r="Z325" s="7">
        <f t="shared" si="88"/>
        <v>24.494999999999997</v>
      </c>
      <c r="AA325" s="7">
        <f t="shared" si="102"/>
        <v>297.64499999999998</v>
      </c>
      <c r="AB325" s="2">
        <f t="shared" si="89"/>
        <v>141.50700000000001</v>
      </c>
      <c r="AC325" s="42">
        <f t="shared" si="90"/>
        <v>2.8369287072160438</v>
      </c>
      <c r="AD325" s="42">
        <f t="shared" si="91"/>
        <v>1.8570535317436221</v>
      </c>
      <c r="AE325" s="42">
        <f t="shared" si="92"/>
        <v>0.83220714627125059</v>
      </c>
      <c r="AF325" s="42">
        <f t="shared" si="93"/>
        <v>370.34702939131796</v>
      </c>
      <c r="AG325" s="42">
        <f t="shared" si="94"/>
        <v>355.53314821566522</v>
      </c>
      <c r="AH325" s="6">
        <f t="shared" si="95"/>
        <v>358.65600000000001</v>
      </c>
      <c r="AI325" s="4">
        <v>23.270405377864801</v>
      </c>
      <c r="AJ325" s="4">
        <f t="shared" si="103"/>
        <v>296.42040537786477</v>
      </c>
      <c r="AK325" s="8">
        <f t="shared" si="96"/>
        <v>0.2053044391491041</v>
      </c>
      <c r="AL325" s="8">
        <f t="shared" si="97"/>
        <v>419.89341898062617</v>
      </c>
      <c r="AM325" s="8">
        <f t="shared" si="98"/>
        <v>2.6936644417967135</v>
      </c>
      <c r="AN325" s="8">
        <f t="shared" si="99"/>
        <v>-96.089586797176111</v>
      </c>
      <c r="AO325" s="22">
        <f t="shared" si="100"/>
        <v>4.0181195025064328E-3</v>
      </c>
      <c r="AP325" s="22">
        <f t="shared" si="101"/>
        <v>3.9862767416345243E-2</v>
      </c>
      <c r="AQ325" s="19">
        <f t="shared" si="104"/>
        <v>3.9862767416345243E-2</v>
      </c>
      <c r="AX325">
        <v>0.18378707606153877</v>
      </c>
      <c r="AY325">
        <v>15.060344827586206</v>
      </c>
      <c r="AZ325">
        <v>0.62751436781609193</v>
      </c>
      <c r="BA325">
        <v>0.50828663793103446</v>
      </c>
      <c r="BB325">
        <v>7.0431034482758612</v>
      </c>
      <c r="BC325">
        <v>0.29346264367816088</v>
      </c>
      <c r="BD325">
        <v>0.21482399425287357</v>
      </c>
      <c r="BE325">
        <v>2.148239942528736E-2</v>
      </c>
      <c r="BF325">
        <v>0</v>
      </c>
      <c r="BG325">
        <v>24.494999999999997</v>
      </c>
      <c r="BH325">
        <v>1.343459424600711</v>
      </c>
      <c r="BI325">
        <v>3.073729957322989</v>
      </c>
      <c r="BJ325">
        <v>2.0120636300636283</v>
      </c>
      <c r="BK325">
        <v>9.3665095239246043E-2</v>
      </c>
      <c r="BL325">
        <v>2.6018082010901682E-4</v>
      </c>
      <c r="BP325" s="51">
        <f t="shared" si="105"/>
        <v>1.3438617619863509</v>
      </c>
      <c r="BQ325" s="51">
        <f t="shared" si="106"/>
        <v>8.592959770114943E-3</v>
      </c>
      <c r="BR325" s="51">
        <f t="shared" si="107"/>
        <v>9.6750735782238736E-2</v>
      </c>
      <c r="BS325" s="51">
        <f t="shared" si="108"/>
        <v>0.10031012003903325</v>
      </c>
      <c r="BT325" s="51">
        <f t="shared" si="109"/>
        <v>2.6875204383955203E-4</v>
      </c>
      <c r="BU325" s="51">
        <f t="shared" si="109"/>
        <v>2.7863922233064794E-4</v>
      </c>
    </row>
    <row r="326" spans="1:73" x14ac:dyDescent="0.25">
      <c r="A326" s="21">
        <v>43734.463194444441</v>
      </c>
      <c r="B326" s="17">
        <v>294206</v>
      </c>
      <c r="C326" s="17">
        <v>13.44</v>
      </c>
      <c r="D326" s="17">
        <v>28.96</v>
      </c>
      <c r="E326" s="17">
        <v>211.9</v>
      </c>
      <c r="F326" s="17">
        <v>21.02</v>
      </c>
      <c r="G326" s="17">
        <v>-108.6</v>
      </c>
      <c r="H326" s="17">
        <v>-26.74</v>
      </c>
      <c r="I326" s="17">
        <v>30.52</v>
      </c>
      <c r="J326" s="17">
        <v>303.7</v>
      </c>
      <c r="K326" s="17">
        <v>190.8</v>
      </c>
      <c r="L326" s="17">
        <v>-81.8</v>
      </c>
      <c r="M326" s="17">
        <v>9.9000000000000005E-2</v>
      </c>
      <c r="N326" s="50">
        <v>103.3</v>
      </c>
      <c r="O326" s="17">
        <v>-5.7270000000000003</v>
      </c>
      <c r="P326" s="17">
        <v>109</v>
      </c>
      <c r="Q326" s="17">
        <v>373.6</v>
      </c>
      <c r="R326" s="17">
        <v>455.4</v>
      </c>
      <c r="S326" s="17">
        <v>24.45</v>
      </c>
      <c r="T326" s="17">
        <v>65.78</v>
      </c>
      <c r="U326" s="17">
        <v>1.23</v>
      </c>
      <c r="V326" s="17">
        <v>344.5</v>
      </c>
      <c r="W326" s="17">
        <v>24.6</v>
      </c>
      <c r="X326" s="17">
        <v>0.21</v>
      </c>
      <c r="Y326" s="17">
        <v>2.0988000000000002</v>
      </c>
      <c r="Z326" s="7">
        <f t="shared" ref="Z326:Z389" si="110">AVERAGE(S326,W326)</f>
        <v>24.524999999999999</v>
      </c>
      <c r="AA326" s="7">
        <f t="shared" si="102"/>
        <v>297.67499999999995</v>
      </c>
      <c r="AB326" s="2">
        <f t="shared" ref="AB326:AB389" si="111">E326*$U$1828</f>
        <v>171.63900000000001</v>
      </c>
      <c r="AC326" s="42">
        <f t="shared" ref="AC326:AC389" si="112">0.61121*EXP((18.678 - (AI326/234.5))*(AI326/(257.15+Z326)))</f>
        <v>2.8232757182900721</v>
      </c>
      <c r="AD326" s="42">
        <f t="shared" ref="AD326:AD389" si="113">T326*AC326/100</f>
        <v>1.8571507674912096</v>
      </c>
      <c r="AE326" s="42">
        <f t="shared" ref="AE326:AE389" si="114">1.72*(AD326/AA326)^(0.143)</f>
        <v>0.83220138317334724</v>
      </c>
      <c r="AF326" s="42">
        <f t="shared" ref="AF326:AF389" si="115">AE326*$U$1835*AA326^4</f>
        <v>370.49379715346936</v>
      </c>
      <c r="AG326" s="42">
        <f t="shared" ref="AG326:AG389" si="116">$U$1832*AF326</f>
        <v>355.6740452673306</v>
      </c>
      <c r="AH326" s="6">
        <f t="shared" ref="AH326:AH389" si="117">$U$1832*($U$1833*Q326+$U$1834*R326)</f>
        <v>358.65600000000001</v>
      </c>
      <c r="AI326" s="4">
        <v>23.199365291663799</v>
      </c>
      <c r="AJ326" s="4">
        <f t="shared" si="103"/>
        <v>296.34936529166379</v>
      </c>
      <c r="AK326" s="8">
        <f t="shared" ref="AK326:AK389" si="118">(4*$U$1835*AA326^3) / $U$1839</f>
        <v>0.20536652405543696</v>
      </c>
      <c r="AL326" s="8">
        <f t="shared" ref="AL326:AL389" si="119">$U$1832*$U$1835*AA326^4   +    $U$1839*AK326*(AJ326-AA326)</f>
        <v>419.45901440967367</v>
      </c>
      <c r="AM326" s="8">
        <f t="shared" ref="AM326:AM389" si="120">1.4*0.135*SQRT(U326/$U$1845)</f>
        <v>2.7618692718881537</v>
      </c>
      <c r="AN326" s="8">
        <f t="shared" ref="AN326:AN389" si="121">AM326*$U$1839*(AJ326-AA326)</f>
        <v>-106.65162310403146</v>
      </c>
      <c r="AO326" s="22">
        <f t="shared" ref="AO326:AO389" si="122">(AB326+AH326-AL326-AN326)/$U$1825</f>
        <v>4.9551787574622416E-3</v>
      </c>
      <c r="AP326" s="22">
        <f t="shared" ref="AP326:AP389" si="123">AO326*10*$U$1842*$U$1843</f>
        <v>4.9159099970002881E-2</v>
      </c>
      <c r="AQ326" s="19">
        <f t="shared" si="104"/>
        <v>4.9159099970002881E-2</v>
      </c>
      <c r="AX326">
        <v>0.18407483248577824</v>
      </c>
      <c r="AY326">
        <v>18.267241379310345</v>
      </c>
      <c r="AZ326">
        <v>0.76113505747126442</v>
      </c>
      <c r="BA326">
        <v>0.61651939655172427</v>
      </c>
      <c r="BB326">
        <v>7.0517241379310311</v>
      </c>
      <c r="BC326">
        <v>0.29382183908045961</v>
      </c>
      <c r="BD326">
        <v>0.32269755747126466</v>
      </c>
      <c r="BE326">
        <v>3.2269755747126469E-2</v>
      </c>
      <c r="BF326">
        <v>0</v>
      </c>
      <c r="BG326">
        <v>24.524999999999999</v>
      </c>
      <c r="BH326">
        <v>1.4123547797084397</v>
      </c>
      <c r="BI326">
        <v>3.0792481152529425</v>
      </c>
      <c r="BJ326">
        <v>2.0255294102133856</v>
      </c>
      <c r="BK326">
        <v>0.1207695765020609</v>
      </c>
      <c r="BL326">
        <v>3.3547104583905803E-4</v>
      </c>
      <c r="BP326" s="51">
        <f t="shared" si="105"/>
        <v>1.4127777497805227</v>
      </c>
      <c r="BQ326" s="51">
        <f t="shared" si="106"/>
        <v>1.2907902298850587E-2</v>
      </c>
      <c r="BR326" s="51">
        <f t="shared" si="107"/>
        <v>0.12492689675219469</v>
      </c>
      <c r="BS326" s="51">
        <f t="shared" si="108"/>
        <v>0.13025481263898731</v>
      </c>
      <c r="BT326" s="51">
        <f t="shared" si="109"/>
        <v>3.4701915764498523E-4</v>
      </c>
      <c r="BU326" s="51">
        <f t="shared" si="109"/>
        <v>3.6181892399718695E-4</v>
      </c>
    </row>
    <row r="327" spans="1:73" x14ac:dyDescent="0.25">
      <c r="A327" s="21">
        <v>43734.463194444441</v>
      </c>
      <c r="B327" s="17">
        <v>294207</v>
      </c>
      <c r="C327" s="17">
        <v>13.43</v>
      </c>
      <c r="D327" s="17">
        <v>28.96</v>
      </c>
      <c r="E327" s="17">
        <v>205.3</v>
      </c>
      <c r="F327" s="17">
        <v>19.68</v>
      </c>
      <c r="G327" s="17">
        <v>-108.7</v>
      </c>
      <c r="H327" s="17">
        <v>-26.33</v>
      </c>
      <c r="I327" s="17">
        <v>30.48</v>
      </c>
      <c r="J327" s="17">
        <v>303.60000000000002</v>
      </c>
      <c r="K327" s="17">
        <v>185.6</v>
      </c>
      <c r="L327" s="17">
        <v>-82.4</v>
      </c>
      <c r="M327" s="17">
        <v>9.6000000000000002E-2</v>
      </c>
      <c r="N327" s="50">
        <v>96.6</v>
      </c>
      <c r="O327" s="17">
        <v>-6.6529999999999996</v>
      </c>
      <c r="P327" s="17">
        <v>103.2</v>
      </c>
      <c r="Q327" s="17">
        <v>373.2</v>
      </c>
      <c r="R327" s="17">
        <v>455.6</v>
      </c>
      <c r="S327" s="17">
        <v>24.4</v>
      </c>
      <c r="T327" s="17">
        <v>66.95</v>
      </c>
      <c r="U327" s="17">
        <v>1.645</v>
      </c>
      <c r="V327" s="17">
        <v>348.5</v>
      </c>
      <c r="W327" s="17">
        <v>24.55</v>
      </c>
      <c r="X327" s="17">
        <v>0.20100000000000001</v>
      </c>
      <c r="Y327" s="17">
        <v>2.0057670000000001</v>
      </c>
      <c r="Z327" s="7">
        <f t="shared" si="110"/>
        <v>24.475000000000001</v>
      </c>
      <c r="AA327" s="7">
        <f t="shared" ref="AA327:AA390" si="124">CONVERT(Z327,"C","K")</f>
        <v>297.625</v>
      </c>
      <c r="AB327" s="2">
        <f t="shared" si="111"/>
        <v>166.29300000000001</v>
      </c>
      <c r="AC327" s="42">
        <f t="shared" si="112"/>
        <v>2.7946593626461156</v>
      </c>
      <c r="AD327" s="42">
        <f t="shared" si="113"/>
        <v>1.8710244432915744</v>
      </c>
      <c r="AE327" s="42">
        <f t="shared" si="114"/>
        <v>0.83310757723193807</v>
      </c>
      <c r="AF327" s="42">
        <f t="shared" si="115"/>
        <v>370.64809897624713</v>
      </c>
      <c r="AG327" s="42">
        <f t="shared" si="116"/>
        <v>355.82217501719725</v>
      </c>
      <c r="AH327" s="6">
        <f t="shared" si="117"/>
        <v>358.27199999999999</v>
      </c>
      <c r="AI327" s="4">
        <v>23.039978941944</v>
      </c>
      <c r="AJ327" s="4">
        <f t="shared" ref="AJ327:AJ390" si="125">CONVERT(AI327,"C","K")</f>
        <v>296.18997894194399</v>
      </c>
      <c r="AK327" s="8">
        <f t="shared" si="118"/>
        <v>0.20526305616382914</v>
      </c>
      <c r="AL327" s="8">
        <f t="shared" si="119"/>
        <v>418.5218753468294</v>
      </c>
      <c r="AM327" s="8">
        <f t="shared" si="120"/>
        <v>3.193989717031037</v>
      </c>
      <c r="AN327" s="8">
        <f t="shared" si="121"/>
        <v>-133.51568011687283</v>
      </c>
      <c r="AO327" s="22">
        <f t="shared" si="122"/>
        <v>5.4580429095975385E-3</v>
      </c>
      <c r="AP327" s="22">
        <f t="shared" si="123"/>
        <v>5.414789055377793E-2</v>
      </c>
      <c r="AQ327" s="19">
        <f t="shared" ref="AQ327:AQ390" si="126">MAX(AP327,0)</f>
        <v>5.414789055377793E-2</v>
      </c>
      <c r="AX327">
        <v>0.1835954491446864</v>
      </c>
      <c r="AY327">
        <v>17.698275862068968</v>
      </c>
      <c r="AZ327">
        <v>0.73742816091954033</v>
      </c>
      <c r="BA327">
        <v>0.59731681034482775</v>
      </c>
      <c r="BB327">
        <v>7.1034482758620721</v>
      </c>
      <c r="BC327">
        <v>0.29597701149425298</v>
      </c>
      <c r="BD327">
        <v>0.30133979885057477</v>
      </c>
      <c r="BE327">
        <v>3.0133979885057477E-2</v>
      </c>
      <c r="BF327">
        <v>0</v>
      </c>
      <c r="BG327">
        <v>24.475000000000001</v>
      </c>
      <c r="BH327">
        <v>1.8888809858702305</v>
      </c>
      <c r="BI327">
        <v>3.0700559790515647</v>
      </c>
      <c r="BJ327">
        <v>2.0554024779750226</v>
      </c>
      <c r="BK327">
        <v>0.12350407273605943</v>
      </c>
      <c r="BL327">
        <v>3.430668687112762E-4</v>
      </c>
      <c r="BP327" s="51">
        <f t="shared" ref="BP327:BP390" si="127">U327*(LN((2-0.08)/0.015)/LN(($AW$13-0.08)/0.015))</f>
        <v>1.889446665356878</v>
      </c>
      <c r="BQ327" s="51">
        <f t="shared" ref="BQ327:BQ390" si="128">0.04*BD327</f>
        <v>1.2053591954022991E-2</v>
      </c>
      <c r="BR327" s="51">
        <f t="shared" ref="BR327:BR390" si="129">(0.408*AX327*(BD327-BE327) + $BF$6*($BN$7/(BG327+273))*BP327*(BI327-BJ327))  /  (AX327 + $BF$6*(1 + $BN$8*BP327))</f>
        <v>0.12904452064648028</v>
      </c>
      <c r="BS327" s="51">
        <f t="shared" ref="BS327:BS390" si="130">(0.408*AX327*(BD327-BQ327) + $BF$6*($BN$7/(BG327+273))*BP327*(BI327-BJ327))  /  (AX327 + $BF$6*(1 + $BN$8*BP327))</f>
        <v>0.13388083504716961</v>
      </c>
      <c r="BT327" s="51">
        <f t="shared" ref="BT327:BU390" si="131">BR327/60/6</f>
        <v>3.5845700179577855E-4</v>
      </c>
      <c r="BU327" s="51">
        <f t="shared" si="131"/>
        <v>3.7189120846435999E-4</v>
      </c>
    </row>
    <row r="328" spans="1:73" x14ac:dyDescent="0.25">
      <c r="A328" s="21">
        <v>43734.463194444441</v>
      </c>
      <c r="B328" s="17">
        <v>294208</v>
      </c>
      <c r="C328" s="17">
        <v>13.43</v>
      </c>
      <c r="D328" s="17">
        <v>28.96</v>
      </c>
      <c r="E328" s="17">
        <v>198.7</v>
      </c>
      <c r="F328" s="17">
        <v>18.53</v>
      </c>
      <c r="G328" s="17">
        <v>-109.6</v>
      </c>
      <c r="H328" s="17">
        <v>-26.35</v>
      </c>
      <c r="I328" s="17">
        <v>30.43</v>
      </c>
      <c r="J328" s="17">
        <v>303.60000000000002</v>
      </c>
      <c r="K328" s="17">
        <v>180.2</v>
      </c>
      <c r="L328" s="17">
        <v>-83.3</v>
      </c>
      <c r="M328" s="17">
        <v>9.2999999999999999E-2</v>
      </c>
      <c r="N328" s="50">
        <v>89.1</v>
      </c>
      <c r="O328" s="17">
        <v>-7.8159999999999998</v>
      </c>
      <c r="P328" s="17">
        <v>97</v>
      </c>
      <c r="Q328" s="17">
        <v>372</v>
      </c>
      <c r="R328" s="17">
        <v>455.3</v>
      </c>
      <c r="S328" s="17">
        <v>24.35</v>
      </c>
      <c r="T328" s="17">
        <v>66.47</v>
      </c>
      <c r="U328" s="17">
        <v>0.91500000000000004</v>
      </c>
      <c r="V328" s="17">
        <v>204.5</v>
      </c>
      <c r="W328" s="17">
        <v>24.45</v>
      </c>
      <c r="X328" s="17">
        <v>0.19400000000000001</v>
      </c>
      <c r="Y328" s="17">
        <v>1.942456</v>
      </c>
      <c r="Z328" s="7">
        <f t="shared" si="110"/>
        <v>24.4</v>
      </c>
      <c r="AA328" s="7">
        <f t="shared" si="124"/>
        <v>297.54999999999995</v>
      </c>
      <c r="AB328" s="2">
        <f t="shared" si="111"/>
        <v>160.947</v>
      </c>
      <c r="AC328" s="42">
        <f t="shared" si="112"/>
        <v>2.8576559928192493</v>
      </c>
      <c r="AD328" s="42">
        <f t="shared" si="113"/>
        <v>1.8994839384269551</v>
      </c>
      <c r="AE328" s="42">
        <f t="shared" si="114"/>
        <v>0.83493807803892539</v>
      </c>
      <c r="AF328" s="42">
        <f t="shared" si="115"/>
        <v>371.0882003824421</v>
      </c>
      <c r="AG328" s="42">
        <f t="shared" si="116"/>
        <v>356.2446723671444</v>
      </c>
      <c r="AH328" s="6">
        <f t="shared" si="117"/>
        <v>357.12</v>
      </c>
      <c r="AI328" s="4">
        <v>23.373428046545499</v>
      </c>
      <c r="AJ328" s="4">
        <f t="shared" si="125"/>
        <v>296.52342804654546</v>
      </c>
      <c r="AK328" s="8">
        <f t="shared" si="118"/>
        <v>0.20510791949711113</v>
      </c>
      <c r="AL328" s="8">
        <f t="shared" si="119"/>
        <v>420.53841170891656</v>
      </c>
      <c r="AM328" s="8">
        <f t="shared" si="120"/>
        <v>2.3821061453050327</v>
      </c>
      <c r="AN328" s="8">
        <f t="shared" si="121"/>
        <v>-71.234599845390264</v>
      </c>
      <c r="AO328" s="22">
        <f t="shared" si="122"/>
        <v>3.8450547592836391E-3</v>
      </c>
      <c r="AP328" s="22">
        <f t="shared" si="123"/>
        <v>3.8145835004863619E-2</v>
      </c>
      <c r="AQ328" s="19">
        <f t="shared" si="126"/>
        <v>3.8145835004863619E-2</v>
      </c>
      <c r="AX328">
        <v>0.18287834725832475</v>
      </c>
      <c r="AY328">
        <v>17.129310344827587</v>
      </c>
      <c r="AZ328">
        <v>0.71372126436781613</v>
      </c>
      <c r="BA328">
        <v>0.57811422413793112</v>
      </c>
      <c r="BB328">
        <v>7.1810344827586219</v>
      </c>
      <c r="BC328">
        <v>0.2992097701149426</v>
      </c>
      <c r="BD328">
        <v>0.27890445402298852</v>
      </c>
      <c r="BE328">
        <v>2.7890445402298854E-2</v>
      </c>
      <c r="BF328">
        <v>0</v>
      </c>
      <c r="BG328">
        <v>24.4</v>
      </c>
      <c r="BH328">
        <v>1.0506541653928638</v>
      </c>
      <c r="BI328">
        <v>3.0563126530167612</v>
      </c>
      <c r="BJ328">
        <v>2.0315310204602413</v>
      </c>
      <c r="BK328">
        <v>0.10118714091003098</v>
      </c>
      <c r="BL328">
        <v>2.8107539141675268E-4</v>
      </c>
      <c r="BP328" s="51">
        <f t="shared" si="127"/>
        <v>1.0509688138611206</v>
      </c>
      <c r="BQ328" s="51">
        <f t="shared" si="128"/>
        <v>1.1156178160919541E-2</v>
      </c>
      <c r="BR328" s="51">
        <f t="shared" si="129"/>
        <v>0.10384749819813306</v>
      </c>
      <c r="BS328" s="51">
        <f t="shared" si="130"/>
        <v>0.10854212223546521</v>
      </c>
      <c r="BT328" s="51">
        <f t="shared" si="131"/>
        <v>2.8846527277259185E-4</v>
      </c>
      <c r="BU328" s="51">
        <f t="shared" si="131"/>
        <v>3.0150589509851444E-4</v>
      </c>
    </row>
    <row r="329" spans="1:73" x14ac:dyDescent="0.25">
      <c r="A329" s="21">
        <v>43734.463888888888</v>
      </c>
      <c r="B329" s="17">
        <v>294209</v>
      </c>
      <c r="C329" s="17">
        <v>13.44</v>
      </c>
      <c r="D329" s="17">
        <v>28.97</v>
      </c>
      <c r="E329" s="17">
        <v>200.4</v>
      </c>
      <c r="F329" s="17">
        <v>18.34</v>
      </c>
      <c r="G329" s="17">
        <v>-110.9</v>
      </c>
      <c r="H329" s="17">
        <v>-27.08</v>
      </c>
      <c r="I329" s="17">
        <v>30.4</v>
      </c>
      <c r="J329" s="17">
        <v>303.5</v>
      </c>
      <c r="K329" s="17">
        <v>182</v>
      </c>
      <c r="L329" s="17">
        <v>-83.8</v>
      </c>
      <c r="M329" s="17">
        <v>9.1999999999999998E-2</v>
      </c>
      <c r="N329" s="50">
        <v>89.5</v>
      </c>
      <c r="O329" s="17">
        <v>-8.74</v>
      </c>
      <c r="P329" s="17">
        <v>98.2</v>
      </c>
      <c r="Q329" s="17">
        <v>370.5</v>
      </c>
      <c r="R329" s="17">
        <v>454.3</v>
      </c>
      <c r="S329" s="17">
        <v>24.32</v>
      </c>
      <c r="T329" s="17">
        <v>67.66</v>
      </c>
      <c r="U329" s="17">
        <v>0.44</v>
      </c>
      <c r="V329" s="17">
        <v>94.5</v>
      </c>
      <c r="W329" s="17">
        <v>24.95</v>
      </c>
      <c r="X329" s="17">
        <v>0.19700000000000001</v>
      </c>
      <c r="Y329" s="17">
        <v>1.971468</v>
      </c>
      <c r="Z329" s="7">
        <f t="shared" si="110"/>
        <v>24.634999999999998</v>
      </c>
      <c r="AA329" s="7">
        <f t="shared" si="124"/>
        <v>297.78499999999997</v>
      </c>
      <c r="AB329" s="2">
        <f t="shared" si="111"/>
        <v>162.32400000000001</v>
      </c>
      <c r="AC329" s="42">
        <f t="shared" si="112"/>
        <v>2.8837012376707793</v>
      </c>
      <c r="AD329" s="42">
        <f t="shared" si="113"/>
        <v>1.9511122574080491</v>
      </c>
      <c r="AE329" s="42">
        <f t="shared" si="114"/>
        <v>0.8380514981070476</v>
      </c>
      <c r="AF329" s="42">
        <f t="shared" si="115"/>
        <v>373.65004298273556</v>
      </c>
      <c r="AG329" s="42">
        <f t="shared" si="116"/>
        <v>358.70404126342612</v>
      </c>
      <c r="AH329" s="6">
        <f t="shared" si="117"/>
        <v>355.68</v>
      </c>
      <c r="AI329" s="4">
        <v>23.5314028816146</v>
      </c>
      <c r="AJ329" s="4">
        <f t="shared" si="125"/>
        <v>296.68140288161459</v>
      </c>
      <c r="AK329" s="8">
        <f t="shared" si="118"/>
        <v>0.2055942757962923</v>
      </c>
      <c r="AL329" s="8">
        <f t="shared" si="119"/>
        <v>421.41207809953738</v>
      </c>
      <c r="AM329" s="8">
        <f t="shared" si="120"/>
        <v>1.6518739358679888</v>
      </c>
      <c r="AN329" s="8">
        <f t="shared" si="121"/>
        <v>-53.104086582257821</v>
      </c>
      <c r="AO329" s="22">
        <f t="shared" si="122"/>
        <v>3.4106333034949923E-3</v>
      </c>
      <c r="AP329" s="22">
        <f t="shared" si="123"/>
        <v>3.3836047443301355E-2</v>
      </c>
      <c r="AQ329" s="19">
        <f t="shared" si="126"/>
        <v>3.3836047443301355E-2</v>
      </c>
      <c r="AX329">
        <v>0.18513319018577934</v>
      </c>
      <c r="AY329">
        <v>17.27586206896552</v>
      </c>
      <c r="AZ329">
        <v>0.71982758620689669</v>
      </c>
      <c r="BA329">
        <v>0.5830603448275864</v>
      </c>
      <c r="BB329">
        <v>7.224137931034484</v>
      </c>
      <c r="BC329">
        <v>0.30100574712643685</v>
      </c>
      <c r="BD329">
        <v>0.28205459770114955</v>
      </c>
      <c r="BE329">
        <v>2.8205459770114957E-2</v>
      </c>
      <c r="BF329">
        <v>0</v>
      </c>
      <c r="BG329">
        <v>24.634999999999998</v>
      </c>
      <c r="BH329">
        <v>0.50523260412334425</v>
      </c>
      <c r="BI329">
        <v>3.0995553569650167</v>
      </c>
      <c r="BJ329">
        <v>2.0971591545225303</v>
      </c>
      <c r="BK329">
        <v>8.8829091087893594E-2</v>
      </c>
      <c r="BL329">
        <v>2.4674747524414884E-4</v>
      </c>
      <c r="BP329" s="51">
        <f t="shared" si="127"/>
        <v>0.5053839104905935</v>
      </c>
      <c r="BQ329" s="51">
        <f t="shared" si="128"/>
        <v>1.1282183908045982E-2</v>
      </c>
      <c r="BR329" s="51">
        <f t="shared" si="129"/>
        <v>8.9980476606303025E-2</v>
      </c>
      <c r="BS329" s="51">
        <f t="shared" si="130"/>
        <v>9.4905799478489219E-2</v>
      </c>
      <c r="BT329" s="51">
        <f t="shared" si="131"/>
        <v>2.4994576835084173E-4</v>
      </c>
      <c r="BU329" s="51">
        <f t="shared" si="131"/>
        <v>2.6362722077358117E-4</v>
      </c>
    </row>
    <row r="330" spans="1:73" x14ac:dyDescent="0.25">
      <c r="A330" s="21">
        <v>43734.463888888888</v>
      </c>
      <c r="B330" s="17">
        <v>294210</v>
      </c>
      <c r="C330" s="17">
        <v>13.44</v>
      </c>
      <c r="D330" s="17">
        <v>28.97</v>
      </c>
      <c r="E330" s="17">
        <v>354.5</v>
      </c>
      <c r="F330" s="17">
        <v>42.33</v>
      </c>
      <c r="G330" s="17">
        <v>-110.4</v>
      </c>
      <c r="H330" s="17">
        <v>-25.9</v>
      </c>
      <c r="I330" s="17">
        <v>30.38</v>
      </c>
      <c r="J330" s="17">
        <v>303.5</v>
      </c>
      <c r="K330" s="17">
        <v>312.10000000000002</v>
      </c>
      <c r="L330" s="17">
        <v>-84.5</v>
      </c>
      <c r="M330" s="17">
        <v>0.11899999999999999</v>
      </c>
      <c r="N330" s="50">
        <v>244.1</v>
      </c>
      <c r="O330" s="17">
        <v>16.43</v>
      </c>
      <c r="P330" s="17">
        <v>227.7</v>
      </c>
      <c r="Q330" s="17">
        <v>370.9</v>
      </c>
      <c r="R330" s="17">
        <v>455.4</v>
      </c>
      <c r="S330" s="17">
        <v>24.3</v>
      </c>
      <c r="T330" s="17">
        <v>68.06</v>
      </c>
      <c r="U330" s="17">
        <v>0.48499999999999999</v>
      </c>
      <c r="V330" s="17">
        <v>211</v>
      </c>
      <c r="W330" s="17">
        <v>24.95</v>
      </c>
      <c r="X330" s="17">
        <v>0.35599999999999998</v>
      </c>
      <c r="Y330" s="17">
        <v>3.5577779999999999</v>
      </c>
      <c r="Z330" s="7">
        <f t="shared" si="110"/>
        <v>24.625</v>
      </c>
      <c r="AA330" s="7">
        <f t="shared" si="124"/>
        <v>297.77499999999998</v>
      </c>
      <c r="AB330" s="2">
        <f t="shared" si="111"/>
        <v>287.14500000000004</v>
      </c>
      <c r="AC330" s="42">
        <f t="shared" si="112"/>
        <v>3.0667837796349282</v>
      </c>
      <c r="AD330" s="42">
        <f t="shared" si="113"/>
        <v>2.0872530404195322</v>
      </c>
      <c r="AE330" s="42">
        <f t="shared" si="114"/>
        <v>0.84617788187060461</v>
      </c>
      <c r="AF330" s="42">
        <f t="shared" si="115"/>
        <v>377.22256284613979</v>
      </c>
      <c r="AG330" s="42">
        <f t="shared" si="116"/>
        <v>362.1336603322942</v>
      </c>
      <c r="AH330" s="6">
        <f t="shared" si="117"/>
        <v>356.06399999999996</v>
      </c>
      <c r="AI330" s="4">
        <v>24.469463445702399</v>
      </c>
      <c r="AJ330" s="4">
        <f t="shared" si="125"/>
        <v>297.61946344570237</v>
      </c>
      <c r="AK330" s="8">
        <f t="shared" si="118"/>
        <v>0.20557356413803998</v>
      </c>
      <c r="AL330" s="8">
        <f t="shared" si="119"/>
        <v>427.03257879219802</v>
      </c>
      <c r="AM330" s="8">
        <f t="shared" si="120"/>
        <v>1.7342888492116879</v>
      </c>
      <c r="AN330" s="8">
        <f t="shared" si="121"/>
        <v>-7.8576809316607514</v>
      </c>
      <c r="AO330" s="22">
        <f t="shared" si="122"/>
        <v>5.1043322906211691E-3</v>
      </c>
      <c r="AP330" s="22">
        <f t="shared" si="123"/>
        <v>5.0638815194483301E-2</v>
      </c>
      <c r="AQ330" s="19">
        <f t="shared" si="126"/>
        <v>5.0638815194483301E-2</v>
      </c>
      <c r="AX330">
        <v>0.18503676443873154</v>
      </c>
      <c r="AY330">
        <v>30.560344827586206</v>
      </c>
      <c r="AZ330">
        <v>1.2733477011494252</v>
      </c>
      <c r="BA330">
        <v>1.0314116379310345</v>
      </c>
      <c r="BB330">
        <v>7.2844827586206895</v>
      </c>
      <c r="BC330">
        <v>0.30352011494252873</v>
      </c>
      <c r="BD330">
        <v>0.72789152298850579</v>
      </c>
      <c r="BE330">
        <v>7.2789152298850579E-2</v>
      </c>
      <c r="BF330">
        <v>0</v>
      </c>
      <c r="BG330">
        <v>24.625</v>
      </c>
      <c r="BH330">
        <v>0.55690412045414084</v>
      </c>
      <c r="BI330">
        <v>3.0977044299955216</v>
      </c>
      <c r="BJ330">
        <v>2.108297635054952</v>
      </c>
      <c r="BK330">
        <v>0.20458963090118182</v>
      </c>
      <c r="BL330">
        <v>5.6830453028106065E-4</v>
      </c>
      <c r="BP330" s="51">
        <f t="shared" si="127"/>
        <v>0.55707090133622239</v>
      </c>
      <c r="BQ330" s="51">
        <f t="shared" si="128"/>
        <v>2.9115660919540234E-2</v>
      </c>
      <c r="BR330" s="51">
        <f t="shared" si="129"/>
        <v>0.20749755936885844</v>
      </c>
      <c r="BS330" s="51">
        <f t="shared" si="130"/>
        <v>0.22016613062598347</v>
      </c>
      <c r="BT330" s="51">
        <f t="shared" si="131"/>
        <v>5.7638210935794009E-4</v>
      </c>
      <c r="BU330" s="51">
        <f t="shared" si="131"/>
        <v>6.1157258507217626E-4</v>
      </c>
    </row>
    <row r="331" spans="1:73" x14ac:dyDescent="0.25">
      <c r="A331" s="21">
        <v>43734.463888888888</v>
      </c>
      <c r="B331" s="17">
        <v>294211</v>
      </c>
      <c r="C331" s="17">
        <v>13.44</v>
      </c>
      <c r="D331" s="17">
        <v>28.97</v>
      </c>
      <c r="E331" s="17">
        <v>442.3</v>
      </c>
      <c r="F331" s="17">
        <v>56.43</v>
      </c>
      <c r="G331" s="17">
        <v>-109.3</v>
      </c>
      <c r="H331" s="17">
        <v>-24</v>
      </c>
      <c r="I331" s="17">
        <v>30.36</v>
      </c>
      <c r="J331" s="17">
        <v>303.5</v>
      </c>
      <c r="K331" s="17">
        <v>385.9</v>
      </c>
      <c r="L331" s="17">
        <v>-85.3</v>
      </c>
      <c r="M331" s="17">
        <v>0.127</v>
      </c>
      <c r="N331" s="50">
        <v>333</v>
      </c>
      <c r="O331" s="17">
        <v>32.42</v>
      </c>
      <c r="P331" s="17">
        <v>300.60000000000002</v>
      </c>
      <c r="Q331" s="17">
        <v>371.8</v>
      </c>
      <c r="R331" s="17">
        <v>457.1</v>
      </c>
      <c r="S331" s="17">
        <v>24.27</v>
      </c>
      <c r="T331" s="17">
        <v>68.400000000000006</v>
      </c>
      <c r="U331" s="17">
        <v>0.48</v>
      </c>
      <c r="V331" s="17">
        <v>164.5</v>
      </c>
      <c r="W331" s="17">
        <v>25.5</v>
      </c>
      <c r="X331" s="17">
        <v>0.441</v>
      </c>
      <c r="Y331" s="17">
        <v>4.4129709999999998</v>
      </c>
      <c r="Z331" s="7">
        <f t="shared" si="110"/>
        <v>24.884999999999998</v>
      </c>
      <c r="AA331" s="7">
        <f t="shared" si="124"/>
        <v>298.03499999999997</v>
      </c>
      <c r="AB331" s="2">
        <f t="shared" si="111"/>
        <v>358.26300000000003</v>
      </c>
      <c r="AC331" s="42">
        <f t="shared" si="112"/>
        <v>2.9549385514430346</v>
      </c>
      <c r="AD331" s="42">
        <f t="shared" si="113"/>
        <v>2.0211779691870357</v>
      </c>
      <c r="AE331" s="42">
        <f t="shared" si="114"/>
        <v>0.84218922151614284</v>
      </c>
      <c r="AF331" s="42">
        <f t="shared" si="115"/>
        <v>376.75741904434415</v>
      </c>
      <c r="AG331" s="42">
        <f t="shared" si="116"/>
        <v>361.68712228257039</v>
      </c>
      <c r="AH331" s="6">
        <f t="shared" si="117"/>
        <v>356.928</v>
      </c>
      <c r="AI331" s="4">
        <v>23.924916639861401</v>
      </c>
      <c r="AJ331" s="4">
        <f t="shared" si="125"/>
        <v>297.07491663986139</v>
      </c>
      <c r="AK331" s="8">
        <f t="shared" si="118"/>
        <v>0.20611251947977144</v>
      </c>
      <c r="AL331" s="8">
        <f t="shared" si="119"/>
        <v>423.69624436450675</v>
      </c>
      <c r="AM331" s="8">
        <f t="shared" si="120"/>
        <v>1.7253260561412733</v>
      </c>
      <c r="AN331" s="8">
        <f t="shared" si="121"/>
        <v>-48.252587670979047</v>
      </c>
      <c r="AO331" s="22">
        <f t="shared" si="122"/>
        <v>7.740711429782424E-3</v>
      </c>
      <c r="AP331" s="22">
        <f t="shared" si="123"/>
        <v>7.6793679025719319E-2</v>
      </c>
      <c r="AQ331" s="19">
        <f t="shared" si="126"/>
        <v>7.6793679025719319E-2</v>
      </c>
      <c r="AX331">
        <v>0.18755763312145787</v>
      </c>
      <c r="AY331">
        <v>38.129310344827587</v>
      </c>
      <c r="AZ331">
        <v>1.5887212643678161</v>
      </c>
      <c r="BA331">
        <v>1.2868642241379311</v>
      </c>
      <c r="BB331">
        <v>7.3534482758620703</v>
      </c>
      <c r="BC331">
        <v>0.30639367816091961</v>
      </c>
      <c r="BD331">
        <v>0.98047054597701155</v>
      </c>
      <c r="BE331">
        <v>9.8047054597701161E-2</v>
      </c>
      <c r="BF331">
        <v>0</v>
      </c>
      <c r="BG331">
        <v>24.884999999999998</v>
      </c>
      <c r="BH331">
        <v>0.55116284086183009</v>
      </c>
      <c r="BI331">
        <v>3.1461431000742168</v>
      </c>
      <c r="BJ331">
        <v>2.1519618804507643</v>
      </c>
      <c r="BK331">
        <v>0.27048493500334198</v>
      </c>
      <c r="BL331">
        <v>7.5134704167594988E-4</v>
      </c>
      <c r="BP331" s="51">
        <f t="shared" si="127"/>
        <v>0.5513279023533747</v>
      </c>
      <c r="BQ331" s="51">
        <f t="shared" si="128"/>
        <v>3.9218821839080466E-2</v>
      </c>
      <c r="BR331" s="51">
        <f t="shared" si="129"/>
        <v>0.27425301007851943</v>
      </c>
      <c r="BS331" s="51">
        <f t="shared" si="130"/>
        <v>0.29139010138512161</v>
      </c>
      <c r="BT331" s="51">
        <f t="shared" si="131"/>
        <v>7.6181391688477618E-4</v>
      </c>
      <c r="BU331" s="51">
        <f t="shared" si="131"/>
        <v>8.0941694829200458E-4</v>
      </c>
    </row>
    <row r="332" spans="1:73" x14ac:dyDescent="0.25">
      <c r="A332" s="21">
        <v>43734.463888888888</v>
      </c>
      <c r="B332" s="17">
        <v>294212</v>
      </c>
      <c r="C332" s="17">
        <v>13.39</v>
      </c>
      <c r="D332" s="17">
        <v>28.97</v>
      </c>
      <c r="E332" s="17">
        <v>298.89999999999998</v>
      </c>
      <c r="F332" s="17">
        <v>34.14</v>
      </c>
      <c r="G332" s="17">
        <v>-108.8</v>
      </c>
      <c r="H332" s="17">
        <v>-23.33</v>
      </c>
      <c r="I332" s="17">
        <v>30.33</v>
      </c>
      <c r="J332" s="17">
        <v>303.5</v>
      </c>
      <c r="K332" s="17">
        <v>264.8</v>
      </c>
      <c r="L332" s="17">
        <v>-85.5</v>
      </c>
      <c r="M332" s="17">
        <v>0.112</v>
      </c>
      <c r="N332" s="50">
        <v>190.1</v>
      </c>
      <c r="O332" s="17">
        <v>10.81</v>
      </c>
      <c r="P332" s="17">
        <v>179.3</v>
      </c>
      <c r="Q332" s="17">
        <v>372.1</v>
      </c>
      <c r="R332" s="17">
        <v>457.7</v>
      </c>
      <c r="S332" s="17">
        <v>24.25</v>
      </c>
      <c r="T332" s="17">
        <v>67.22</v>
      </c>
      <c r="U332" s="17">
        <v>1.2350000000000001</v>
      </c>
      <c r="V332" s="17">
        <v>50</v>
      </c>
      <c r="W332" s="17">
        <v>24.85</v>
      </c>
      <c r="X332" s="17">
        <v>0.28299999999999997</v>
      </c>
      <c r="Y332" s="17">
        <v>2.8277260000000002</v>
      </c>
      <c r="Z332" s="7">
        <f t="shared" si="110"/>
        <v>24.55</v>
      </c>
      <c r="AA332" s="7">
        <f t="shared" si="124"/>
        <v>297.7</v>
      </c>
      <c r="AB332" s="2">
        <f t="shared" si="111"/>
        <v>242.10900000000001</v>
      </c>
      <c r="AC332" s="42">
        <f t="shared" si="112"/>
        <v>2.9079828975199979</v>
      </c>
      <c r="AD332" s="42">
        <f t="shared" si="113"/>
        <v>1.9547461037129426</v>
      </c>
      <c r="AE332" s="42">
        <f t="shared" si="114"/>
        <v>0.83830874087401341</v>
      </c>
      <c r="AF332" s="42">
        <f t="shared" si="115"/>
        <v>373.33816794355806</v>
      </c>
      <c r="AG332" s="42">
        <f t="shared" si="116"/>
        <v>358.40464122581574</v>
      </c>
      <c r="AH332" s="6">
        <f t="shared" si="117"/>
        <v>357.21600000000001</v>
      </c>
      <c r="AI332" s="4">
        <v>23.652105799863801</v>
      </c>
      <c r="AJ332" s="4">
        <f t="shared" si="125"/>
        <v>296.8021057998638</v>
      </c>
      <c r="AK332" s="8">
        <f t="shared" si="118"/>
        <v>0.20541827103756949</v>
      </c>
      <c r="AL332" s="8">
        <f t="shared" si="119"/>
        <v>422.16013839098349</v>
      </c>
      <c r="AM332" s="8">
        <f t="shared" si="120"/>
        <v>2.7674771340518789</v>
      </c>
      <c r="AN332" s="8">
        <f t="shared" si="121"/>
        <v>-72.38518557936446</v>
      </c>
      <c r="AO332" s="22">
        <f t="shared" si="122"/>
        <v>5.6856806701541755E-3</v>
      </c>
      <c r="AP332" s="22">
        <f t="shared" si="123"/>
        <v>5.6406228340542736E-2</v>
      </c>
      <c r="AQ332" s="19">
        <f t="shared" si="126"/>
        <v>5.6406228340542736E-2</v>
      </c>
      <c r="AX332">
        <v>0.1843149194702603</v>
      </c>
      <c r="AY332">
        <v>25.767241379310345</v>
      </c>
      <c r="AZ332">
        <v>1.0736350574712643</v>
      </c>
      <c r="BA332">
        <v>0.8696443965517241</v>
      </c>
      <c r="BB332">
        <v>7.3793103448275836</v>
      </c>
      <c r="BC332">
        <v>0.30747126436781597</v>
      </c>
      <c r="BD332">
        <v>0.56217313218390808</v>
      </c>
      <c r="BE332">
        <v>5.621731321839081E-2</v>
      </c>
      <c r="BF332">
        <v>0</v>
      </c>
      <c r="BG332">
        <v>24.55</v>
      </c>
      <c r="BH332">
        <v>1.4180960593007506</v>
      </c>
      <c r="BI332">
        <v>3.0838531787535084</v>
      </c>
      <c r="BJ332">
        <v>2.0729661067581082</v>
      </c>
      <c r="BK332">
        <v>0.17645261417358821</v>
      </c>
      <c r="BL332">
        <v>4.9014615048218943E-4</v>
      </c>
      <c r="BP332" s="51">
        <f t="shared" si="127"/>
        <v>1.4185207487633706</v>
      </c>
      <c r="BQ332" s="51">
        <f t="shared" si="128"/>
        <v>2.2486925287356324E-2</v>
      </c>
      <c r="BR332" s="51">
        <f t="shared" si="129"/>
        <v>0.18253725445565805</v>
      </c>
      <c r="BS332" s="51">
        <f t="shared" si="130"/>
        <v>0.19181987495812014</v>
      </c>
      <c r="BT332" s="51">
        <f t="shared" si="131"/>
        <v>5.0704792904349464E-4</v>
      </c>
      <c r="BU332" s="51">
        <f t="shared" si="131"/>
        <v>5.3283298599477813E-4</v>
      </c>
    </row>
    <row r="333" spans="1:73" x14ac:dyDescent="0.25">
      <c r="A333" s="21">
        <v>43734.463888888888</v>
      </c>
      <c r="B333" s="17">
        <v>294213</v>
      </c>
      <c r="C333" s="17">
        <v>13.39</v>
      </c>
      <c r="D333" s="17">
        <v>28.97</v>
      </c>
      <c r="E333" s="17">
        <v>176.9</v>
      </c>
      <c r="F333" s="17">
        <v>15.33</v>
      </c>
      <c r="G333" s="17">
        <v>-110.3</v>
      </c>
      <c r="H333" s="17">
        <v>-24.92</v>
      </c>
      <c r="I333" s="17">
        <v>30.3</v>
      </c>
      <c r="J333" s="17">
        <v>303.5</v>
      </c>
      <c r="K333" s="17">
        <v>161.6</v>
      </c>
      <c r="L333" s="17">
        <v>-85.4</v>
      </c>
      <c r="M333" s="17">
        <v>8.5999999999999993E-2</v>
      </c>
      <c r="N333" s="50">
        <v>66.56</v>
      </c>
      <c r="O333" s="17">
        <v>-9.59</v>
      </c>
      <c r="P333" s="17">
        <v>76.150000000000006</v>
      </c>
      <c r="Q333" s="17">
        <v>370.4</v>
      </c>
      <c r="R333" s="17">
        <v>455.9</v>
      </c>
      <c r="S333" s="17">
        <v>24.23</v>
      </c>
      <c r="T333" s="17">
        <v>67.819999999999993</v>
      </c>
      <c r="U333" s="17">
        <v>0.81</v>
      </c>
      <c r="V333" s="17">
        <v>339</v>
      </c>
      <c r="W333" s="17">
        <v>24.95</v>
      </c>
      <c r="X333" s="17">
        <v>0.17100000000000001</v>
      </c>
      <c r="Y333" s="17">
        <v>1.7079150000000001</v>
      </c>
      <c r="Z333" s="7">
        <f t="shared" si="110"/>
        <v>24.59</v>
      </c>
      <c r="AA333" s="7">
        <f t="shared" si="124"/>
        <v>297.73999999999995</v>
      </c>
      <c r="AB333" s="2">
        <f t="shared" si="111"/>
        <v>143.28900000000002</v>
      </c>
      <c r="AC333" s="42">
        <f t="shared" si="112"/>
        <v>2.8076640619715332</v>
      </c>
      <c r="AD333" s="42">
        <f t="shared" si="113"/>
        <v>1.9041577668290934</v>
      </c>
      <c r="AE333" s="42">
        <f t="shared" si="114"/>
        <v>0.83515531312059066</v>
      </c>
      <c r="AF333" s="42">
        <f t="shared" si="115"/>
        <v>372.13373631609971</v>
      </c>
      <c r="AG333" s="42">
        <f t="shared" si="116"/>
        <v>357.24838686345572</v>
      </c>
      <c r="AH333" s="6">
        <f t="shared" si="117"/>
        <v>355.58399999999995</v>
      </c>
      <c r="AI333" s="4">
        <v>23.1202127780846</v>
      </c>
      <c r="AJ333" s="4">
        <f t="shared" si="125"/>
        <v>296.27021277808456</v>
      </c>
      <c r="AK333" s="8">
        <f t="shared" si="118"/>
        <v>0.20550108428835154</v>
      </c>
      <c r="AL333" s="8">
        <f t="shared" si="119"/>
        <v>418.96430525680194</v>
      </c>
      <c r="AM333" s="8">
        <f t="shared" si="120"/>
        <v>2.241264291644339</v>
      </c>
      <c r="AN333" s="8">
        <f t="shared" si="121"/>
        <v>-95.959510497212477</v>
      </c>
      <c r="AO333" s="22">
        <f t="shared" si="122"/>
        <v>4.0069335441771277E-3</v>
      </c>
      <c r="AP333" s="22">
        <f t="shared" si="123"/>
        <v>3.9751794296971399E-2</v>
      </c>
      <c r="AQ333" s="19">
        <f t="shared" si="126"/>
        <v>3.9751794296971399E-2</v>
      </c>
      <c r="AX333">
        <v>0.18469960754729003</v>
      </c>
      <c r="AY333">
        <v>15.250000000000002</v>
      </c>
      <c r="AZ333">
        <v>0.63541666666666674</v>
      </c>
      <c r="BA333">
        <v>0.51468750000000008</v>
      </c>
      <c r="BB333">
        <v>7.3706896551724137</v>
      </c>
      <c r="BC333">
        <v>0.30711206896551724</v>
      </c>
      <c r="BD333">
        <v>0.20757543103448284</v>
      </c>
      <c r="BE333">
        <v>2.0757543103448284E-2</v>
      </c>
      <c r="BF333">
        <v>0</v>
      </c>
      <c r="BG333">
        <v>24.59</v>
      </c>
      <c r="BH333">
        <v>0.93008729395433842</v>
      </c>
      <c r="BI333">
        <v>3.0912337750030261</v>
      </c>
      <c r="BJ333">
        <v>2.0964747462070519</v>
      </c>
      <c r="BK333">
        <v>7.9809261960626321E-2</v>
      </c>
      <c r="BL333">
        <v>2.2169239433507309E-4</v>
      </c>
      <c r="BP333" s="51">
        <f t="shared" si="127"/>
        <v>0.93036583522131988</v>
      </c>
      <c r="BQ333" s="51">
        <f t="shared" si="128"/>
        <v>8.3030172413793134E-3</v>
      </c>
      <c r="BR333" s="51">
        <f t="shared" si="129"/>
        <v>8.1669076043586836E-2</v>
      </c>
      <c r="BS333" s="51">
        <f t="shared" si="130"/>
        <v>8.5199177411451707E-2</v>
      </c>
      <c r="BT333" s="51">
        <f t="shared" si="131"/>
        <v>2.2685854456551898E-4</v>
      </c>
      <c r="BU333" s="51">
        <f t="shared" si="131"/>
        <v>2.3666438169847698E-4</v>
      </c>
    </row>
    <row r="334" spans="1:73" x14ac:dyDescent="0.25">
      <c r="A334" s="21">
        <v>43734.463888888888</v>
      </c>
      <c r="B334" s="17">
        <v>294214</v>
      </c>
      <c r="C334" s="17">
        <v>13.39</v>
      </c>
      <c r="D334" s="17">
        <v>28.97</v>
      </c>
      <c r="E334" s="17">
        <v>159.69999999999999</v>
      </c>
      <c r="F334" s="17">
        <v>12.93</v>
      </c>
      <c r="G334" s="17">
        <v>-110.6</v>
      </c>
      <c r="H334" s="17">
        <v>-26.07</v>
      </c>
      <c r="I334" s="17">
        <v>30.27</v>
      </c>
      <c r="J334" s="17">
        <v>303.39999999999998</v>
      </c>
      <c r="K334" s="17">
        <v>146.80000000000001</v>
      </c>
      <c r="L334" s="17">
        <v>-84.5</v>
      </c>
      <c r="M334" s="17">
        <v>8.1000000000000003E-2</v>
      </c>
      <c r="N334" s="50">
        <v>49.17</v>
      </c>
      <c r="O334" s="17">
        <v>-13.13</v>
      </c>
      <c r="P334" s="17">
        <v>62.3</v>
      </c>
      <c r="Q334" s="17">
        <v>370</v>
      </c>
      <c r="R334" s="17">
        <v>454.5</v>
      </c>
      <c r="S334" s="17">
        <v>24.21</v>
      </c>
      <c r="T334" s="17">
        <v>67.180000000000007</v>
      </c>
      <c r="U334" s="17">
        <v>0.96</v>
      </c>
      <c r="V334" s="17">
        <v>311</v>
      </c>
      <c r="W334" s="17">
        <v>24.65</v>
      </c>
      <c r="X334" s="17">
        <v>0.156</v>
      </c>
      <c r="Y334" s="17">
        <v>1.5557319999999999</v>
      </c>
      <c r="Z334" s="7">
        <f t="shared" si="110"/>
        <v>24.43</v>
      </c>
      <c r="AA334" s="7">
        <f t="shared" si="124"/>
        <v>297.58</v>
      </c>
      <c r="AB334" s="2">
        <f t="shared" si="111"/>
        <v>129.357</v>
      </c>
      <c r="AC334" s="42">
        <f t="shared" si="112"/>
        <v>2.7988590605475219</v>
      </c>
      <c r="AD334" s="42">
        <f t="shared" si="113"/>
        <v>1.8802735168758256</v>
      </c>
      <c r="AE334" s="42">
        <f t="shared" si="114"/>
        <v>0.83371328004803735</v>
      </c>
      <c r="AF334" s="42">
        <f t="shared" si="115"/>
        <v>370.69329950430637</v>
      </c>
      <c r="AG334" s="42">
        <f t="shared" si="116"/>
        <v>355.86556752413412</v>
      </c>
      <c r="AH334" s="6">
        <f t="shared" si="117"/>
        <v>355.2</v>
      </c>
      <c r="AI334" s="4">
        <v>23.059156476086301</v>
      </c>
      <c r="AJ334" s="4">
        <f t="shared" si="125"/>
        <v>296.20915647608626</v>
      </c>
      <c r="AK334" s="8">
        <f t="shared" si="118"/>
        <v>0.20516996478021698</v>
      </c>
      <c r="AL334" s="8">
        <f t="shared" si="119"/>
        <v>418.65108255025478</v>
      </c>
      <c r="AM334" s="8">
        <f t="shared" si="120"/>
        <v>2.4399795081106728</v>
      </c>
      <c r="AN334" s="8">
        <f t="shared" si="121"/>
        <v>-97.434901022028143</v>
      </c>
      <c r="AO334" s="22">
        <f t="shared" si="122"/>
        <v>3.7215129578038572E-3</v>
      </c>
      <c r="AP334" s="22">
        <f t="shared" si="123"/>
        <v>3.6920207420738031E-2</v>
      </c>
      <c r="AQ334" s="19">
        <f t="shared" si="126"/>
        <v>3.6920207420738031E-2</v>
      </c>
      <c r="AX334">
        <v>0.18316490419673123</v>
      </c>
      <c r="AY334">
        <v>13.767241379310343</v>
      </c>
      <c r="AZ334">
        <v>0.57363505747126431</v>
      </c>
      <c r="BA334">
        <v>0.46464439655172413</v>
      </c>
      <c r="BB334">
        <v>7.2844827586206895</v>
      </c>
      <c r="BC334">
        <v>0.30352011494252873</v>
      </c>
      <c r="BD334">
        <v>0.1611242816091954</v>
      </c>
      <c r="BE334">
        <v>1.611242816091954E-2</v>
      </c>
      <c r="BF334">
        <v>0</v>
      </c>
      <c r="BG334">
        <v>24.43</v>
      </c>
      <c r="BH334">
        <v>1.1023256817236602</v>
      </c>
      <c r="BI334">
        <v>3.0618035299551445</v>
      </c>
      <c r="BJ334">
        <v>2.0569196114238664</v>
      </c>
      <c r="BK334">
        <v>7.2817816161875396E-2</v>
      </c>
      <c r="BL334">
        <v>2.02271711560765E-4</v>
      </c>
      <c r="BP334" s="51">
        <f t="shared" si="127"/>
        <v>1.1026558047067494</v>
      </c>
      <c r="BQ334" s="51">
        <f t="shared" si="128"/>
        <v>6.4449712643678157E-3</v>
      </c>
      <c r="BR334" s="51">
        <f t="shared" si="129"/>
        <v>7.4820839732395714E-2</v>
      </c>
      <c r="BS334" s="51">
        <f t="shared" si="130"/>
        <v>7.7525907611741232E-2</v>
      </c>
      <c r="BT334" s="51">
        <f t="shared" si="131"/>
        <v>2.0783566592332144E-4</v>
      </c>
      <c r="BU334" s="51">
        <f t="shared" si="131"/>
        <v>2.1534974336594786E-4</v>
      </c>
    </row>
    <row r="335" spans="1:73" x14ac:dyDescent="0.25">
      <c r="A335" s="21">
        <v>43734.464583333334</v>
      </c>
      <c r="B335" s="17">
        <v>294215</v>
      </c>
      <c r="C335" s="17">
        <v>13.4</v>
      </c>
      <c r="D335" s="17">
        <v>28.97</v>
      </c>
      <c r="E335" s="17">
        <v>158.19999999999999</v>
      </c>
      <c r="F335" s="17">
        <v>12.68</v>
      </c>
      <c r="G335" s="17">
        <v>-111.1</v>
      </c>
      <c r="H335" s="17">
        <v>-26.77</v>
      </c>
      <c r="I335" s="17">
        <v>30.25</v>
      </c>
      <c r="J335" s="17">
        <v>303.39999999999998</v>
      </c>
      <c r="K335" s="17">
        <v>145.5</v>
      </c>
      <c r="L335" s="17">
        <v>-84.3</v>
      </c>
      <c r="M335" s="17">
        <v>0.08</v>
      </c>
      <c r="N335" s="50">
        <v>47.13</v>
      </c>
      <c r="O335" s="17">
        <v>-14.09</v>
      </c>
      <c r="P335" s="17">
        <v>61.22</v>
      </c>
      <c r="Q335" s="17">
        <v>369.3</v>
      </c>
      <c r="R335" s="17">
        <v>453.6</v>
      </c>
      <c r="S335" s="17">
        <v>24.18</v>
      </c>
      <c r="T335" s="17">
        <v>67.61</v>
      </c>
      <c r="U335" s="17">
        <v>0.53500000000000003</v>
      </c>
      <c r="V335" s="17">
        <v>104</v>
      </c>
      <c r="W335" s="17">
        <v>24.65</v>
      </c>
      <c r="X335" s="17">
        <v>0.154</v>
      </c>
      <c r="Y335" s="17">
        <v>1.5416240000000001</v>
      </c>
      <c r="Z335" s="7">
        <f t="shared" si="110"/>
        <v>24.414999999999999</v>
      </c>
      <c r="AA335" s="7">
        <f t="shared" si="124"/>
        <v>297.565</v>
      </c>
      <c r="AB335" s="2">
        <f t="shared" si="111"/>
        <v>128.142</v>
      </c>
      <c r="AC335" s="42">
        <f t="shared" si="112"/>
        <v>2.8692035770655417</v>
      </c>
      <c r="AD335" s="42">
        <f t="shared" si="113"/>
        <v>1.9398685384540126</v>
      </c>
      <c r="AE335" s="42">
        <f t="shared" si="114"/>
        <v>0.8374476756942062</v>
      </c>
      <c r="AF335" s="42">
        <f t="shared" si="115"/>
        <v>372.27865030691601</v>
      </c>
      <c r="AG335" s="42">
        <f t="shared" si="116"/>
        <v>357.38750429463937</v>
      </c>
      <c r="AH335" s="6">
        <f t="shared" si="117"/>
        <v>354.52800000000002</v>
      </c>
      <c r="AI335" s="4">
        <v>23.436129745172</v>
      </c>
      <c r="AJ335" s="4">
        <f t="shared" si="125"/>
        <v>296.586129745172</v>
      </c>
      <c r="AK335" s="8">
        <f t="shared" si="118"/>
        <v>0.205138940574839</v>
      </c>
      <c r="AL335" s="8">
        <f t="shared" si="119"/>
        <v>420.90857850221664</v>
      </c>
      <c r="AM335" s="8">
        <f t="shared" si="120"/>
        <v>1.8214927772297096</v>
      </c>
      <c r="AN335" s="8">
        <f t="shared" si="121"/>
        <v>-51.938938534283629</v>
      </c>
      <c r="AO335" s="22">
        <f t="shared" si="122"/>
        <v>2.590518200687373E-3</v>
      </c>
      <c r="AP335" s="22">
        <f t="shared" si="123"/>
        <v>2.5699888830432959E-2</v>
      </c>
      <c r="AQ335" s="19">
        <f t="shared" si="126"/>
        <v>2.5699888830432959E-2</v>
      </c>
      <c r="AX335">
        <v>0.18302157845785844</v>
      </c>
      <c r="AY335">
        <v>13.637931034482758</v>
      </c>
      <c r="AZ335">
        <v>0.56824712643678155</v>
      </c>
      <c r="BA335">
        <v>0.4602801724137931</v>
      </c>
      <c r="BB335">
        <v>7.2672413793103461</v>
      </c>
      <c r="BC335">
        <v>0.30280172413793111</v>
      </c>
      <c r="BD335">
        <v>0.15747844827586199</v>
      </c>
      <c r="BE335">
        <v>1.5747844827586201E-2</v>
      </c>
      <c r="BF335">
        <v>0</v>
      </c>
      <c r="BG335">
        <v>24.414999999999999</v>
      </c>
      <c r="BH335">
        <v>0.61431691637724817</v>
      </c>
      <c r="BI335">
        <v>3.0590570168526239</v>
      </c>
      <c r="BJ335">
        <v>2.0682284490940588</v>
      </c>
      <c r="BK335">
        <v>5.929293724030546E-2</v>
      </c>
      <c r="BL335">
        <v>1.6470260344529294E-4</v>
      </c>
      <c r="BP335" s="51">
        <f t="shared" si="127"/>
        <v>0.61450089116469897</v>
      </c>
      <c r="BQ335" s="51">
        <f t="shared" si="128"/>
        <v>6.2991379310344802E-3</v>
      </c>
      <c r="BR335" s="51">
        <f t="shared" si="129"/>
        <v>6.0230653041054884E-2</v>
      </c>
      <c r="BS335" s="51">
        <f t="shared" si="130"/>
        <v>6.2953146757938602E-2</v>
      </c>
      <c r="BT335" s="51">
        <f t="shared" si="131"/>
        <v>1.6730736955848579E-4</v>
      </c>
      <c r="BU335" s="51">
        <f t="shared" si="131"/>
        <v>1.74869852105385E-4</v>
      </c>
    </row>
    <row r="336" spans="1:73" x14ac:dyDescent="0.25">
      <c r="A336" s="21">
        <v>43734.464583333334</v>
      </c>
      <c r="B336" s="17">
        <v>294216</v>
      </c>
      <c r="C336" s="17">
        <v>13.4</v>
      </c>
      <c r="D336" s="17">
        <v>28.97</v>
      </c>
      <c r="E336" s="17">
        <v>162.9</v>
      </c>
      <c r="F336" s="17">
        <v>12.88</v>
      </c>
      <c r="G336" s="17">
        <v>-111.4</v>
      </c>
      <c r="H336" s="17">
        <v>-27.57</v>
      </c>
      <c r="I336" s="17">
        <v>30.22</v>
      </c>
      <c r="J336" s="17">
        <v>303.39999999999998</v>
      </c>
      <c r="K336" s="17">
        <v>150</v>
      </c>
      <c r="L336" s="17">
        <v>-83.9</v>
      </c>
      <c r="M336" s="17">
        <v>7.9000000000000001E-2</v>
      </c>
      <c r="N336" s="50">
        <v>51.45</v>
      </c>
      <c r="O336" s="17">
        <v>-14.69</v>
      </c>
      <c r="P336" s="17">
        <v>66.14</v>
      </c>
      <c r="Q336" s="17">
        <v>368.8</v>
      </c>
      <c r="R336" s="17">
        <v>452.7</v>
      </c>
      <c r="S336" s="17">
        <v>24.16</v>
      </c>
      <c r="T336" s="17">
        <v>67.52</v>
      </c>
      <c r="U336" s="17">
        <v>0.255</v>
      </c>
      <c r="V336" s="17">
        <v>117.5</v>
      </c>
      <c r="W336" s="17">
        <v>24.75</v>
      </c>
      <c r="X336" s="17">
        <v>0.159</v>
      </c>
      <c r="Y336" s="17">
        <v>1.588266</v>
      </c>
      <c r="Z336" s="7">
        <f t="shared" si="110"/>
        <v>24.454999999999998</v>
      </c>
      <c r="AA336" s="7">
        <f t="shared" si="124"/>
        <v>297.60499999999996</v>
      </c>
      <c r="AB336" s="2">
        <f t="shared" si="111"/>
        <v>131.94900000000001</v>
      </c>
      <c r="AC336" s="42">
        <f t="shared" si="112"/>
        <v>2.8605612276855741</v>
      </c>
      <c r="AD336" s="42">
        <f t="shared" si="113"/>
        <v>1.9314509409332996</v>
      </c>
      <c r="AE336" s="42">
        <f t="shared" si="114"/>
        <v>0.83691097173810292</v>
      </c>
      <c r="AF336" s="42">
        <f t="shared" si="115"/>
        <v>372.24014955450951</v>
      </c>
      <c r="AG336" s="42">
        <f t="shared" si="116"/>
        <v>357.35054357232912</v>
      </c>
      <c r="AH336" s="6">
        <f t="shared" si="117"/>
        <v>354.048</v>
      </c>
      <c r="AI336" s="4">
        <v>23.393504039207599</v>
      </c>
      <c r="AJ336" s="4">
        <f t="shared" si="125"/>
        <v>296.54350403920756</v>
      </c>
      <c r="AK336" s="8">
        <f t="shared" si="118"/>
        <v>0.2052216787399424</v>
      </c>
      <c r="AL336" s="8">
        <f t="shared" si="119"/>
        <v>420.64178696380003</v>
      </c>
      <c r="AM336" s="8">
        <f t="shared" si="120"/>
        <v>1.2575366545353659</v>
      </c>
      <c r="AN336" s="8">
        <f t="shared" si="121"/>
        <v>-38.884765411106549</v>
      </c>
      <c r="AO336" s="22">
        <f t="shared" si="122"/>
        <v>2.3749754295487599E-3</v>
      </c>
      <c r="AP336" s="22">
        <f t="shared" si="123"/>
        <v>2.3561542435107125E-2</v>
      </c>
      <c r="AQ336" s="19">
        <f t="shared" si="126"/>
        <v>2.3561542435107125E-2</v>
      </c>
      <c r="AX336">
        <v>0.18340399065011617</v>
      </c>
      <c r="AY336">
        <v>14.043103448275863</v>
      </c>
      <c r="AZ336">
        <v>0.58512931034482762</v>
      </c>
      <c r="BA336">
        <v>0.47395474137931043</v>
      </c>
      <c r="BB336">
        <v>7.232758620689653</v>
      </c>
      <c r="BC336">
        <v>0.30136494252873552</v>
      </c>
      <c r="BD336">
        <v>0.1725897988505749</v>
      </c>
      <c r="BE336">
        <v>1.725897988505749E-2</v>
      </c>
      <c r="BF336">
        <v>0</v>
      </c>
      <c r="BG336">
        <v>24.454999999999998</v>
      </c>
      <c r="BH336">
        <v>0.29280525920784728</v>
      </c>
      <c r="BI336">
        <v>3.0663858317939119</v>
      </c>
      <c r="BJ336">
        <v>2.0704237136272492</v>
      </c>
      <c r="BK336">
        <v>5.4727763075442193E-2</v>
      </c>
      <c r="BL336">
        <v>1.5202156409845053E-4</v>
      </c>
      <c r="BP336" s="51">
        <f t="shared" si="127"/>
        <v>0.29289294812523031</v>
      </c>
      <c r="BQ336" s="51">
        <f t="shared" si="128"/>
        <v>6.9035919540229966E-3</v>
      </c>
      <c r="BR336" s="51">
        <f t="shared" si="129"/>
        <v>5.5148215116014698E-2</v>
      </c>
      <c r="BS336" s="51">
        <f t="shared" si="130"/>
        <v>5.819388284168947E-2</v>
      </c>
      <c r="BT336" s="51">
        <f t="shared" si="131"/>
        <v>1.5318948643337416E-4</v>
      </c>
      <c r="BU336" s="51">
        <f t="shared" si="131"/>
        <v>1.6164967456024854E-4</v>
      </c>
    </row>
    <row r="337" spans="1:73" x14ac:dyDescent="0.25">
      <c r="A337" s="21">
        <v>43734.464583333334</v>
      </c>
      <c r="B337" s="17">
        <v>294217</v>
      </c>
      <c r="C337" s="17">
        <v>13.39</v>
      </c>
      <c r="D337" s="17">
        <v>28.97</v>
      </c>
      <c r="E337" s="17">
        <v>174.8</v>
      </c>
      <c r="F337" s="17">
        <v>14.36</v>
      </c>
      <c r="G337" s="17">
        <v>-111.3</v>
      </c>
      <c r="H337" s="17">
        <v>-27.89</v>
      </c>
      <c r="I337" s="17">
        <v>30.2</v>
      </c>
      <c r="J337" s="17">
        <v>303.39999999999998</v>
      </c>
      <c r="K337" s="17">
        <v>160.4</v>
      </c>
      <c r="L337" s="17">
        <v>-83.4</v>
      </c>
      <c r="M337" s="17">
        <v>8.2000000000000003E-2</v>
      </c>
      <c r="N337" s="50">
        <v>63.41</v>
      </c>
      <c r="O337" s="17">
        <v>-13.53</v>
      </c>
      <c r="P337" s="17">
        <v>76.94</v>
      </c>
      <c r="Q337" s="17">
        <v>368.8</v>
      </c>
      <c r="R337" s="17">
        <v>452.3</v>
      </c>
      <c r="S337" s="17">
        <v>24.15</v>
      </c>
      <c r="T337" s="17">
        <v>67.87</v>
      </c>
      <c r="U337" s="17">
        <v>0.8</v>
      </c>
      <c r="V337" s="17">
        <v>346</v>
      </c>
      <c r="W337" s="17">
        <v>24.95</v>
      </c>
      <c r="X337" s="17">
        <v>0.17100000000000001</v>
      </c>
      <c r="Y337" s="17">
        <v>1.711951</v>
      </c>
      <c r="Z337" s="7">
        <f t="shared" si="110"/>
        <v>24.549999999999997</v>
      </c>
      <c r="AA337" s="7">
        <f t="shared" si="124"/>
        <v>297.7</v>
      </c>
      <c r="AB337" s="2">
        <f t="shared" si="111"/>
        <v>141.58800000000002</v>
      </c>
      <c r="AC337" s="42">
        <f t="shared" si="112"/>
        <v>2.8040394567152473</v>
      </c>
      <c r="AD337" s="42">
        <f t="shared" si="113"/>
        <v>1.9031015792726385</v>
      </c>
      <c r="AE337" s="42">
        <f t="shared" si="114"/>
        <v>0.83510509861082793</v>
      </c>
      <c r="AF337" s="42">
        <f t="shared" si="115"/>
        <v>371.91143591158942</v>
      </c>
      <c r="AG337" s="42">
        <f t="shared" si="116"/>
        <v>357.03497847512585</v>
      </c>
      <c r="AH337" s="6">
        <f t="shared" si="117"/>
        <v>354.048</v>
      </c>
      <c r="AI337" s="4">
        <v>23.097222168175598</v>
      </c>
      <c r="AJ337" s="4">
        <f t="shared" si="125"/>
        <v>296.2472221681756</v>
      </c>
      <c r="AK337" s="8">
        <f t="shared" si="118"/>
        <v>0.20541827103756949</v>
      </c>
      <c r="AL337" s="8">
        <f t="shared" si="119"/>
        <v>418.83980671906647</v>
      </c>
      <c r="AM337" s="8">
        <f t="shared" si="120"/>
        <v>2.2273863607376247</v>
      </c>
      <c r="AN337" s="8">
        <f t="shared" si="121"/>
        <v>-94.261694984453626</v>
      </c>
      <c r="AO337" s="22">
        <f t="shared" si="122"/>
        <v>3.8973365853692686E-3</v>
      </c>
      <c r="AP337" s="22">
        <f t="shared" si="123"/>
        <v>3.8664510039803028E-2</v>
      </c>
      <c r="AQ337" s="19">
        <f t="shared" si="126"/>
        <v>3.8664510039803028E-2</v>
      </c>
      <c r="AX337">
        <v>0.18431491947026024</v>
      </c>
      <c r="AY337">
        <v>15.068965517241381</v>
      </c>
      <c r="AZ337">
        <v>0.62787356321839083</v>
      </c>
      <c r="BA337">
        <v>0.50857758620689664</v>
      </c>
      <c r="BB337">
        <v>7.1982758620689653</v>
      </c>
      <c r="BC337">
        <v>0.29992816091954022</v>
      </c>
      <c r="BD337">
        <v>0.20864942528735642</v>
      </c>
      <c r="BE337">
        <v>2.0864942528735643E-2</v>
      </c>
      <c r="BF337">
        <v>0</v>
      </c>
      <c r="BG337">
        <v>24.549999999999997</v>
      </c>
      <c r="BH337">
        <v>0.91860473476971694</v>
      </c>
      <c r="BI337">
        <v>3.0838531787535075</v>
      </c>
      <c r="BJ337">
        <v>2.0930111524200057</v>
      </c>
      <c r="BK337">
        <v>7.9705485529479578E-2</v>
      </c>
      <c r="BL337">
        <v>2.2140412647077661E-4</v>
      </c>
      <c r="BP337" s="51">
        <f t="shared" si="127"/>
        <v>0.91887983725562461</v>
      </c>
      <c r="BQ337" s="51">
        <f t="shared" si="128"/>
        <v>8.3459770114942562E-3</v>
      </c>
      <c r="BR337" s="51">
        <f t="shared" si="129"/>
        <v>8.1543853926698537E-2</v>
      </c>
      <c r="BS337" s="51">
        <f t="shared" si="130"/>
        <v>8.5092405326806009E-2</v>
      </c>
      <c r="BT337" s="51">
        <f t="shared" si="131"/>
        <v>2.2651070535194037E-4</v>
      </c>
      <c r="BU337" s="51">
        <f t="shared" si="131"/>
        <v>2.3636779257446113E-4</v>
      </c>
    </row>
    <row r="338" spans="1:73" x14ac:dyDescent="0.25">
      <c r="A338" s="21">
        <v>43734.464583333334</v>
      </c>
      <c r="B338" s="17">
        <v>294218</v>
      </c>
      <c r="C338" s="17">
        <v>13.39</v>
      </c>
      <c r="D338" s="17">
        <v>28.97</v>
      </c>
      <c r="E338" s="17">
        <v>170.9</v>
      </c>
      <c r="F338" s="17">
        <v>13.99</v>
      </c>
      <c r="G338" s="17">
        <v>-110.7</v>
      </c>
      <c r="H338" s="17">
        <v>-27.37</v>
      </c>
      <c r="I338" s="17">
        <v>30.18</v>
      </c>
      <c r="J338" s="17">
        <v>303.3</v>
      </c>
      <c r="K338" s="17">
        <v>156.9</v>
      </c>
      <c r="L338" s="17">
        <v>-83.3</v>
      </c>
      <c r="M338" s="17">
        <v>8.2000000000000003E-2</v>
      </c>
      <c r="N338" s="50">
        <v>60.26</v>
      </c>
      <c r="O338" s="17">
        <v>-13.38</v>
      </c>
      <c r="P338" s="17">
        <v>73.64</v>
      </c>
      <c r="Q338" s="17">
        <v>369.4</v>
      </c>
      <c r="R338" s="17">
        <v>452.7</v>
      </c>
      <c r="S338" s="17">
        <v>24.11</v>
      </c>
      <c r="T338" s="17">
        <v>67.319999999999993</v>
      </c>
      <c r="U338" s="17">
        <v>0.82499999999999996</v>
      </c>
      <c r="V338" s="17">
        <v>109.5</v>
      </c>
      <c r="W338" s="17">
        <v>24.8</v>
      </c>
      <c r="X338" s="17">
        <v>0.16700000000000001</v>
      </c>
      <c r="Y338" s="17">
        <v>1.667759</v>
      </c>
      <c r="Z338" s="7">
        <f t="shared" si="110"/>
        <v>24.454999999999998</v>
      </c>
      <c r="AA338" s="7">
        <f t="shared" si="124"/>
        <v>297.60499999999996</v>
      </c>
      <c r="AB338" s="2">
        <f t="shared" si="111"/>
        <v>138.429</v>
      </c>
      <c r="AC338" s="42">
        <f t="shared" si="112"/>
        <v>2.8436083356877031</v>
      </c>
      <c r="AD338" s="42">
        <f t="shared" si="113"/>
        <v>1.9143171315849616</v>
      </c>
      <c r="AE338" s="42">
        <f t="shared" si="114"/>
        <v>0.8358452536241715</v>
      </c>
      <c r="AF338" s="42">
        <f t="shared" si="115"/>
        <v>371.76614086838975</v>
      </c>
      <c r="AG338" s="42">
        <f t="shared" si="116"/>
        <v>356.89549523365417</v>
      </c>
      <c r="AH338" s="6">
        <f t="shared" si="117"/>
        <v>354.62399999999997</v>
      </c>
      <c r="AI338" s="4">
        <v>23.3029208435116</v>
      </c>
      <c r="AJ338" s="4">
        <f t="shared" si="125"/>
        <v>296.45292084351161</v>
      </c>
      <c r="AK338" s="8">
        <f t="shared" si="118"/>
        <v>0.2052216787399424</v>
      </c>
      <c r="AL338" s="8">
        <f t="shared" si="119"/>
        <v>420.10027088208255</v>
      </c>
      <c r="AM338" s="8">
        <f t="shared" si="120"/>
        <v>2.2619215420743486</v>
      </c>
      <c r="AN338" s="8">
        <f t="shared" si="121"/>
        <v>-75.910235850930462</v>
      </c>
      <c r="AO338" s="22">
        <f t="shared" si="122"/>
        <v>3.3916534657526774E-3</v>
      </c>
      <c r="AP338" s="22">
        <f t="shared" si="123"/>
        <v>3.3647753178521547E-2</v>
      </c>
      <c r="AQ338" s="19">
        <f t="shared" si="126"/>
        <v>3.3647753178521547E-2</v>
      </c>
      <c r="AX338">
        <v>0.18340399065011617</v>
      </c>
      <c r="AY338">
        <v>14.732758620689657</v>
      </c>
      <c r="AZ338">
        <v>0.61386494252873569</v>
      </c>
      <c r="BA338">
        <v>0.49723060344827597</v>
      </c>
      <c r="BB338">
        <v>7.1810344827586219</v>
      </c>
      <c r="BC338">
        <v>0.2992097701149426</v>
      </c>
      <c r="BD338">
        <v>0.19802083333333337</v>
      </c>
      <c r="BE338">
        <v>1.9802083333333338E-2</v>
      </c>
      <c r="BF338">
        <v>0</v>
      </c>
      <c r="BG338">
        <v>24.454999999999998</v>
      </c>
      <c r="BH338">
        <v>0.94731113273127054</v>
      </c>
      <c r="BI338">
        <v>3.0663858317939119</v>
      </c>
      <c r="BJ338">
        <v>2.064290941963661</v>
      </c>
      <c r="BK338">
        <v>7.8084637864577811E-2</v>
      </c>
      <c r="BL338">
        <v>2.1690177184604948E-4</v>
      </c>
      <c r="BP338" s="51">
        <f t="shared" si="127"/>
        <v>0.94759483216986273</v>
      </c>
      <c r="BQ338" s="51">
        <f t="shared" si="128"/>
        <v>7.9208333333333353E-3</v>
      </c>
      <c r="BR338" s="51">
        <f t="shared" si="129"/>
        <v>7.9945364608199718E-2</v>
      </c>
      <c r="BS338" s="51">
        <f t="shared" si="130"/>
        <v>8.3302248674001295E-2</v>
      </c>
      <c r="BT338" s="51">
        <f t="shared" si="131"/>
        <v>2.2207045724499921E-4</v>
      </c>
      <c r="BU338" s="51">
        <f t="shared" si="131"/>
        <v>2.3139513520555914E-4</v>
      </c>
    </row>
    <row r="339" spans="1:73" x14ac:dyDescent="0.25">
      <c r="A339" s="21">
        <v>43734.464583333334</v>
      </c>
      <c r="B339" s="17">
        <v>294219</v>
      </c>
      <c r="C339" s="17">
        <v>13.41</v>
      </c>
      <c r="D339" s="17">
        <v>28.97</v>
      </c>
      <c r="E339" s="17">
        <v>186.3</v>
      </c>
      <c r="F339" s="17">
        <v>15.82</v>
      </c>
      <c r="G339" s="17">
        <v>-111.6</v>
      </c>
      <c r="H339" s="17">
        <v>-28.06</v>
      </c>
      <c r="I339" s="17">
        <v>30.16</v>
      </c>
      <c r="J339" s="17">
        <v>303.3</v>
      </c>
      <c r="K339" s="17">
        <v>170.5</v>
      </c>
      <c r="L339" s="17">
        <v>-83.5</v>
      </c>
      <c r="M339" s="17">
        <v>8.5000000000000006E-2</v>
      </c>
      <c r="N339" s="50">
        <v>74.77</v>
      </c>
      <c r="O339" s="17">
        <v>-12.24</v>
      </c>
      <c r="P339" s="17">
        <v>87</v>
      </c>
      <c r="Q339" s="17">
        <v>368.3</v>
      </c>
      <c r="R339" s="17">
        <v>451.8</v>
      </c>
      <c r="S339" s="17">
        <v>24.08</v>
      </c>
      <c r="T339" s="17">
        <v>68.12</v>
      </c>
      <c r="U339" s="17">
        <v>0.36499999999999999</v>
      </c>
      <c r="V339" s="17">
        <v>228.5</v>
      </c>
      <c r="W339" s="17">
        <v>24.75</v>
      </c>
      <c r="X339" s="17">
        <v>0.183</v>
      </c>
      <c r="Y339" s="17">
        <v>1.8322830000000001</v>
      </c>
      <c r="Z339" s="7">
        <f t="shared" si="110"/>
        <v>24.414999999999999</v>
      </c>
      <c r="AA339" s="7">
        <f t="shared" si="124"/>
        <v>297.565</v>
      </c>
      <c r="AB339" s="2">
        <f t="shared" si="111"/>
        <v>150.90300000000002</v>
      </c>
      <c r="AC339" s="42">
        <f t="shared" si="112"/>
        <v>2.7908769366043087</v>
      </c>
      <c r="AD339" s="42">
        <f t="shared" si="113"/>
        <v>1.9011453692148552</v>
      </c>
      <c r="AE339" s="42">
        <f t="shared" si="114"/>
        <v>0.83503645218040845</v>
      </c>
      <c r="AF339" s="42">
        <f t="shared" si="115"/>
        <v>371.20676598344369</v>
      </c>
      <c r="AG339" s="42">
        <f t="shared" si="116"/>
        <v>356.3584953441059</v>
      </c>
      <c r="AH339" s="6">
        <f t="shared" si="117"/>
        <v>353.56799999999998</v>
      </c>
      <c r="AI339" s="4">
        <v>23.014410644848599</v>
      </c>
      <c r="AJ339" s="4">
        <f t="shared" si="125"/>
        <v>296.1644106448486</v>
      </c>
      <c r="AK339" s="8">
        <f t="shared" si="118"/>
        <v>0.205138940574839</v>
      </c>
      <c r="AL339" s="8">
        <f t="shared" si="119"/>
        <v>418.3885127966318</v>
      </c>
      <c r="AM339" s="8">
        <f t="shared" si="120"/>
        <v>1.5045166374952454</v>
      </c>
      <c r="AN339" s="8">
        <f t="shared" si="121"/>
        <v>-61.383026924922497</v>
      </c>
      <c r="AO339" s="22">
        <f t="shared" si="122"/>
        <v>3.3598143243813721E-3</v>
      </c>
      <c r="AP339" s="22">
        <f t="shared" si="123"/>
        <v>3.3331884950503744E-2</v>
      </c>
      <c r="AQ339" s="19">
        <f t="shared" si="126"/>
        <v>3.3331884950503744E-2</v>
      </c>
      <c r="AX339">
        <v>0.18302157845785844</v>
      </c>
      <c r="AY339">
        <v>16.06034482758621</v>
      </c>
      <c r="AZ339">
        <v>0.66918103448275879</v>
      </c>
      <c r="BA339">
        <v>0.54203663793103463</v>
      </c>
      <c r="BB339">
        <v>7.1982758620689653</v>
      </c>
      <c r="BC339">
        <v>0.29992816091954022</v>
      </c>
      <c r="BD339">
        <v>0.24210847701149441</v>
      </c>
      <c r="BE339">
        <v>2.4210847701149441E-2</v>
      </c>
      <c r="BF339">
        <v>0</v>
      </c>
      <c r="BG339">
        <v>24.414999999999999</v>
      </c>
      <c r="BH339">
        <v>0.41911341023868331</v>
      </c>
      <c r="BI339">
        <v>3.0590570168526239</v>
      </c>
      <c r="BJ339">
        <v>2.0838296398800074</v>
      </c>
      <c r="BK339">
        <v>7.5899201064659097E-2</v>
      </c>
      <c r="BL339">
        <v>2.1083111406849749E-4</v>
      </c>
      <c r="BP339" s="51">
        <f t="shared" si="127"/>
        <v>0.41923892574787869</v>
      </c>
      <c r="BQ339" s="51">
        <f t="shared" si="128"/>
        <v>9.6843390804597761E-3</v>
      </c>
      <c r="BR339" s="51">
        <f t="shared" si="129"/>
        <v>7.6726885888819166E-2</v>
      </c>
      <c r="BS339" s="51">
        <f t="shared" si="130"/>
        <v>8.0963296636292592E-2</v>
      </c>
      <c r="BT339" s="51">
        <f t="shared" si="131"/>
        <v>2.1313023858005324E-4</v>
      </c>
      <c r="BU339" s="51">
        <f t="shared" si="131"/>
        <v>2.2489804621192387E-4</v>
      </c>
    </row>
    <row r="340" spans="1:73" x14ac:dyDescent="0.25">
      <c r="A340" s="21">
        <v>43734.464583333334</v>
      </c>
      <c r="B340" s="17">
        <v>294220</v>
      </c>
      <c r="C340" s="17">
        <v>13.39</v>
      </c>
      <c r="D340" s="17">
        <v>28.97</v>
      </c>
      <c r="E340" s="17">
        <v>246.2</v>
      </c>
      <c r="F340" s="17">
        <v>24.88</v>
      </c>
      <c r="G340" s="17">
        <v>-109.4</v>
      </c>
      <c r="H340" s="17">
        <v>-26.8</v>
      </c>
      <c r="I340" s="17">
        <v>30.14</v>
      </c>
      <c r="J340" s="17">
        <v>303.3</v>
      </c>
      <c r="K340" s="17">
        <v>221.4</v>
      </c>
      <c r="L340" s="17">
        <v>-82.6</v>
      </c>
      <c r="M340" s="17">
        <v>0.1</v>
      </c>
      <c r="N340" s="50">
        <v>136.80000000000001</v>
      </c>
      <c r="O340" s="17">
        <v>-1.925</v>
      </c>
      <c r="P340" s="17">
        <v>138.69999999999999</v>
      </c>
      <c r="Q340" s="17">
        <v>370.3</v>
      </c>
      <c r="R340" s="17">
        <v>452.9</v>
      </c>
      <c r="S340" s="17">
        <v>24.06</v>
      </c>
      <c r="T340" s="17">
        <v>67.680000000000007</v>
      </c>
      <c r="U340" s="17">
        <v>1.7050000000000001</v>
      </c>
      <c r="V340" s="17">
        <v>336</v>
      </c>
      <c r="W340" s="17">
        <v>24.3</v>
      </c>
      <c r="X340" s="17">
        <v>0.248</v>
      </c>
      <c r="Y340" s="17">
        <v>2.4784359999999999</v>
      </c>
      <c r="Z340" s="7">
        <f t="shared" si="110"/>
        <v>24.18</v>
      </c>
      <c r="AA340" s="7">
        <f t="shared" si="124"/>
        <v>297.33</v>
      </c>
      <c r="AB340" s="2">
        <f t="shared" si="111"/>
        <v>199.422</v>
      </c>
      <c r="AC340" s="42">
        <f t="shared" si="112"/>
        <v>2.8802406466218589</v>
      </c>
      <c r="AD340" s="42">
        <f t="shared" si="113"/>
        <v>1.9493468696336742</v>
      </c>
      <c r="AE340" s="42">
        <f t="shared" si="114"/>
        <v>0.83812626998551487</v>
      </c>
      <c r="AF340" s="42">
        <f t="shared" si="115"/>
        <v>371.40473446581598</v>
      </c>
      <c r="AG340" s="42">
        <f t="shared" si="116"/>
        <v>356.5485450871833</v>
      </c>
      <c r="AH340" s="6">
        <f t="shared" si="117"/>
        <v>355.488</v>
      </c>
      <c r="AI340" s="4">
        <v>23.474918355672902</v>
      </c>
      <c r="AJ340" s="4">
        <f t="shared" si="125"/>
        <v>296.62491835567289</v>
      </c>
      <c r="AK340" s="8">
        <f t="shared" si="118"/>
        <v>0.20465330292206765</v>
      </c>
      <c r="AL340" s="8">
        <f t="shared" si="119"/>
        <v>421.20810973876883</v>
      </c>
      <c r="AM340" s="8">
        <f t="shared" si="120"/>
        <v>3.2517170944748561</v>
      </c>
      <c r="AN340" s="8">
        <f t="shared" si="121"/>
        <v>-66.787109424568428</v>
      </c>
      <c r="AO340" s="22">
        <f t="shared" si="122"/>
        <v>4.5678870548623617E-3</v>
      </c>
      <c r="AP340" s="22">
        <f t="shared" si="123"/>
        <v>4.5316875005466828E-2</v>
      </c>
      <c r="AQ340" s="19">
        <f t="shared" si="126"/>
        <v>4.5316875005466828E-2</v>
      </c>
      <c r="AX340">
        <v>0.18078845296075116</v>
      </c>
      <c r="AY340">
        <v>21.224137931034484</v>
      </c>
      <c r="AZ340">
        <v>0.88433908045977017</v>
      </c>
      <c r="BA340">
        <v>0.71631465517241388</v>
      </c>
      <c r="BB340">
        <v>7.120689655172411</v>
      </c>
      <c r="BC340">
        <v>0.29669540229885044</v>
      </c>
      <c r="BD340">
        <v>0.41961925287356344</v>
      </c>
      <c r="BE340">
        <v>4.1961925287356344E-2</v>
      </c>
      <c r="BF340">
        <v>0</v>
      </c>
      <c r="BG340">
        <v>24.18</v>
      </c>
      <c r="BH340">
        <v>1.9577763409779592</v>
      </c>
      <c r="BI340">
        <v>3.0163080069723622</v>
      </c>
      <c r="BJ340">
        <v>2.041437259118895</v>
      </c>
      <c r="BK340">
        <v>0.14975092848934365</v>
      </c>
      <c r="BL340">
        <v>4.159748013592879E-4</v>
      </c>
      <c r="BP340" s="51">
        <f t="shared" si="127"/>
        <v>1.9583626531510498</v>
      </c>
      <c r="BQ340" s="51">
        <f t="shared" si="128"/>
        <v>1.6784770114942539E-2</v>
      </c>
      <c r="BR340" s="51">
        <f t="shared" si="129"/>
        <v>0.15675219542406546</v>
      </c>
      <c r="BS340" s="51">
        <f t="shared" si="130"/>
        <v>0.16342458760956599</v>
      </c>
      <c r="BT340" s="51">
        <f t="shared" si="131"/>
        <v>4.3542276506684845E-4</v>
      </c>
      <c r="BU340" s="51">
        <f t="shared" si="131"/>
        <v>4.5395718780434998E-4</v>
      </c>
    </row>
    <row r="341" spans="1:73" x14ac:dyDescent="0.25">
      <c r="A341" s="21">
        <v>43734.465277777781</v>
      </c>
      <c r="B341" s="17">
        <v>294221</v>
      </c>
      <c r="C341" s="17">
        <v>13.39</v>
      </c>
      <c r="D341" s="17">
        <v>28.97</v>
      </c>
      <c r="E341" s="17">
        <v>511.2</v>
      </c>
      <c r="F341" s="17">
        <v>66.989999999999995</v>
      </c>
      <c r="G341" s="17">
        <v>-108.9</v>
      </c>
      <c r="H341" s="17">
        <v>-24.25</v>
      </c>
      <c r="I341" s="17">
        <v>30.09</v>
      </c>
      <c r="J341" s="17">
        <v>303.2</v>
      </c>
      <c r="K341" s="17">
        <v>444.2</v>
      </c>
      <c r="L341" s="17">
        <v>-84.6</v>
      </c>
      <c r="M341" s="17">
        <v>0.13100000000000001</v>
      </c>
      <c r="N341" s="50">
        <v>402.3</v>
      </c>
      <c r="O341" s="17">
        <v>42.74</v>
      </c>
      <c r="P341" s="17">
        <v>359.6</v>
      </c>
      <c r="Q341" s="17">
        <v>370.6</v>
      </c>
      <c r="R341" s="17">
        <v>455.2</v>
      </c>
      <c r="S341" s="17">
        <v>24.04</v>
      </c>
      <c r="T341" s="17">
        <v>67.41</v>
      </c>
      <c r="U341" s="17">
        <v>1.095</v>
      </c>
      <c r="V341" s="17">
        <v>190</v>
      </c>
      <c r="W341" s="17">
        <v>24.45</v>
      </c>
      <c r="X341" s="17">
        <v>0.51900000000000002</v>
      </c>
      <c r="Y341" s="17">
        <v>5.1924890000000001</v>
      </c>
      <c r="Z341" s="7">
        <f t="shared" si="110"/>
        <v>24.244999999999997</v>
      </c>
      <c r="AA341" s="7">
        <f t="shared" si="124"/>
        <v>297.39499999999998</v>
      </c>
      <c r="AB341" s="2">
        <f t="shared" si="111"/>
        <v>414.072</v>
      </c>
      <c r="AC341" s="42">
        <f t="shared" si="112"/>
        <v>3.0419409142420686</v>
      </c>
      <c r="AD341" s="42">
        <f t="shared" si="113"/>
        <v>2.0505723702905785</v>
      </c>
      <c r="AE341" s="42">
        <f t="shared" si="114"/>
        <v>0.84418935719429755</v>
      </c>
      <c r="AF341" s="42">
        <f t="shared" si="115"/>
        <v>374.4187438849018</v>
      </c>
      <c r="AG341" s="42">
        <f t="shared" si="116"/>
        <v>359.4419941295057</v>
      </c>
      <c r="AH341" s="6">
        <f t="shared" si="117"/>
        <v>355.77600000000001</v>
      </c>
      <c r="AI341" s="4">
        <v>24.312361075696501</v>
      </c>
      <c r="AJ341" s="4">
        <f t="shared" si="125"/>
        <v>297.46236107569649</v>
      </c>
      <c r="AK341" s="8">
        <f t="shared" si="118"/>
        <v>0.20478755146393496</v>
      </c>
      <c r="AL341" s="8">
        <f t="shared" si="119"/>
        <v>426.18545238247179</v>
      </c>
      <c r="AM341" s="8">
        <f t="shared" si="120"/>
        <v>2.6058992569744519</v>
      </c>
      <c r="AN341" s="8">
        <f t="shared" si="121"/>
        <v>5.1133688391134005</v>
      </c>
      <c r="AO341" s="22">
        <f t="shared" si="122"/>
        <v>7.7134127737669492E-3</v>
      </c>
      <c r="AP341" s="22">
        <f t="shared" si="123"/>
        <v>7.6522855827244288E-2</v>
      </c>
      <c r="AQ341" s="19">
        <f t="shared" si="126"/>
        <v>7.6522855827244288E-2</v>
      </c>
      <c r="AX341">
        <v>0.18140381542656273</v>
      </c>
      <c r="AY341">
        <v>44.068965517241381</v>
      </c>
      <c r="AZ341">
        <v>1.8362068965517242</v>
      </c>
      <c r="BA341">
        <v>1.4873275862068966</v>
      </c>
      <c r="BB341">
        <v>7.2931034482758594</v>
      </c>
      <c r="BC341">
        <v>0.30387931034482746</v>
      </c>
      <c r="BD341">
        <v>1.1834482758620692</v>
      </c>
      <c r="BE341">
        <v>0.11834482758620693</v>
      </c>
      <c r="BF341">
        <v>0</v>
      </c>
      <c r="BG341">
        <v>24.244999999999997</v>
      </c>
      <c r="BH341">
        <v>1.2573402307160499</v>
      </c>
      <c r="BI341">
        <v>3.0280797373332993</v>
      </c>
      <c r="BJ341">
        <v>2.0412285509363768</v>
      </c>
      <c r="BK341">
        <v>0.32260921878829435</v>
      </c>
      <c r="BL341">
        <v>8.9613671885637326E-4</v>
      </c>
      <c r="BP341" s="51">
        <f t="shared" si="127"/>
        <v>1.2577167772436362</v>
      </c>
      <c r="BQ341" s="51">
        <f t="shared" si="128"/>
        <v>4.7337931034482771E-2</v>
      </c>
      <c r="BR341" s="51">
        <f t="shared" si="129"/>
        <v>0.33266427814588684</v>
      </c>
      <c r="BS341" s="51">
        <f t="shared" si="130"/>
        <v>0.35228976880021662</v>
      </c>
      <c r="BT341" s="51">
        <f t="shared" si="131"/>
        <v>9.2406743929413003E-4</v>
      </c>
      <c r="BU341" s="51">
        <f t="shared" si="131"/>
        <v>9.7858269111171276E-4</v>
      </c>
    </row>
    <row r="342" spans="1:73" x14ac:dyDescent="0.25">
      <c r="A342" s="21">
        <v>43734.465277777781</v>
      </c>
      <c r="B342" s="17">
        <v>294222</v>
      </c>
      <c r="C342" s="17">
        <v>13.39</v>
      </c>
      <c r="D342" s="17">
        <v>28.97</v>
      </c>
      <c r="E342" s="17">
        <v>693.6</v>
      </c>
      <c r="F342" s="17">
        <v>96.4</v>
      </c>
      <c r="G342" s="17">
        <v>-108.9</v>
      </c>
      <c r="H342" s="17">
        <v>-20.28</v>
      </c>
      <c r="I342" s="17">
        <v>30.07</v>
      </c>
      <c r="J342" s="17">
        <v>303.2</v>
      </c>
      <c r="K342" s="17">
        <v>597.20000000000005</v>
      </c>
      <c r="L342" s="17">
        <v>-88.7</v>
      </c>
      <c r="M342" s="17">
        <v>0.13900000000000001</v>
      </c>
      <c r="N342" s="50">
        <v>584.6</v>
      </c>
      <c r="O342" s="17">
        <v>76.099999999999994</v>
      </c>
      <c r="P342" s="17">
        <v>508.5</v>
      </c>
      <c r="Q342" s="17">
        <v>370.3</v>
      </c>
      <c r="R342" s="17">
        <v>459</v>
      </c>
      <c r="S342" s="17">
        <v>24.02</v>
      </c>
      <c r="T342" s="17">
        <v>68.22</v>
      </c>
      <c r="U342" s="17">
        <v>0.43</v>
      </c>
      <c r="V342" s="17">
        <v>174.5</v>
      </c>
      <c r="W342" s="17">
        <v>25.35</v>
      </c>
      <c r="X342" s="17">
        <v>0.69099999999999995</v>
      </c>
      <c r="Y342" s="17">
        <v>6.9133269999999998</v>
      </c>
      <c r="Z342" s="7">
        <f t="shared" si="110"/>
        <v>24.685000000000002</v>
      </c>
      <c r="AA342" s="7">
        <f t="shared" si="124"/>
        <v>297.83499999999998</v>
      </c>
      <c r="AB342" s="2">
        <f t="shared" si="111"/>
        <v>561.81600000000003</v>
      </c>
      <c r="AC342" s="42">
        <f t="shared" si="112"/>
        <v>3.171220807923798</v>
      </c>
      <c r="AD342" s="42">
        <f t="shared" si="113"/>
        <v>2.163406835165615</v>
      </c>
      <c r="AE342" s="42">
        <f t="shared" si="114"/>
        <v>0.8505007078780793</v>
      </c>
      <c r="AF342" s="42">
        <f t="shared" si="115"/>
        <v>379.45533914396708</v>
      </c>
      <c r="AG342" s="42">
        <f t="shared" si="116"/>
        <v>364.27712557820837</v>
      </c>
      <c r="AH342" s="6">
        <f t="shared" si="117"/>
        <v>355.488</v>
      </c>
      <c r="AI342" s="4">
        <v>24.9857682239825</v>
      </c>
      <c r="AJ342" s="4">
        <f t="shared" si="125"/>
        <v>298.1357682239825</v>
      </c>
      <c r="AK342" s="8">
        <f t="shared" si="118"/>
        <v>0.20569785495490578</v>
      </c>
      <c r="AL342" s="8">
        <f t="shared" si="119"/>
        <v>430.1112177679608</v>
      </c>
      <c r="AM342" s="8">
        <f t="shared" si="120"/>
        <v>1.6329947565745582</v>
      </c>
      <c r="AN342" s="8">
        <f t="shared" si="121"/>
        <v>14.307284929775026</v>
      </c>
      <c r="AO342" s="22">
        <f t="shared" si="122"/>
        <v>1.0774095062294632E-2</v>
      </c>
      <c r="AP342" s="22">
        <f t="shared" si="123"/>
        <v>0.10688712601054778</v>
      </c>
      <c r="AQ342" s="19">
        <f t="shared" si="126"/>
        <v>0.10688712601054778</v>
      </c>
      <c r="AX342">
        <v>0.18561595433246511</v>
      </c>
      <c r="AY342">
        <v>59.793103448275865</v>
      </c>
      <c r="AZ342">
        <v>2.4913793103448278</v>
      </c>
      <c r="BA342">
        <v>2.0180172413793107</v>
      </c>
      <c r="BB342">
        <v>7.6465517241379306</v>
      </c>
      <c r="BC342">
        <v>0.31860632183908044</v>
      </c>
      <c r="BD342">
        <v>1.6994109195402303</v>
      </c>
      <c r="BE342">
        <v>0.16994109195402304</v>
      </c>
      <c r="BF342">
        <v>0</v>
      </c>
      <c r="BG342">
        <v>24.685000000000002</v>
      </c>
      <c r="BH342">
        <v>0.49375004493872282</v>
      </c>
      <c r="BI342">
        <v>3.1088244679258841</v>
      </c>
      <c r="BJ342">
        <v>2.1208400520190382</v>
      </c>
      <c r="BK342">
        <v>0.45552406847886551</v>
      </c>
      <c r="BL342">
        <v>1.2653446346635154E-3</v>
      </c>
      <c r="BP342" s="51">
        <f t="shared" si="127"/>
        <v>0.49389791252489817</v>
      </c>
      <c r="BQ342" s="51">
        <f t="shared" si="128"/>
        <v>6.7976436781609209E-2</v>
      </c>
      <c r="BR342" s="51">
        <f t="shared" si="129"/>
        <v>0.46126814063143901</v>
      </c>
      <c r="BS342" s="51">
        <f t="shared" si="130"/>
        <v>0.49098681748245449</v>
      </c>
      <c r="BT342" s="51">
        <f t="shared" si="131"/>
        <v>1.2813003906428861E-3</v>
      </c>
      <c r="BU342" s="51">
        <f t="shared" si="131"/>
        <v>1.3638522707845957E-3</v>
      </c>
    </row>
    <row r="343" spans="1:73" x14ac:dyDescent="0.25">
      <c r="A343" s="21">
        <v>43734.465277777781</v>
      </c>
      <c r="B343" s="17">
        <v>294223</v>
      </c>
      <c r="C343" s="17">
        <v>13.4</v>
      </c>
      <c r="D343" s="17">
        <v>28.97</v>
      </c>
      <c r="E343" s="17">
        <v>717.4</v>
      </c>
      <c r="F343" s="17">
        <v>100.4</v>
      </c>
      <c r="G343" s="17">
        <v>-108.1</v>
      </c>
      <c r="H343" s="17">
        <v>-16.73</v>
      </c>
      <c r="I343" s="17">
        <v>30.06</v>
      </c>
      <c r="J343" s="17">
        <v>303.2</v>
      </c>
      <c r="K343" s="17">
        <v>617.1</v>
      </c>
      <c r="L343" s="17">
        <v>-91.4</v>
      </c>
      <c r="M343" s="17">
        <v>0.14000000000000001</v>
      </c>
      <c r="N343" s="50">
        <v>609.29999999999995</v>
      </c>
      <c r="O343" s="17">
        <v>83.6</v>
      </c>
      <c r="P343" s="17">
        <v>525.70000000000005</v>
      </c>
      <c r="Q343" s="17">
        <v>371.1</v>
      </c>
      <c r="R343" s="17">
        <v>462.5</v>
      </c>
      <c r="S343" s="17">
        <v>24.01</v>
      </c>
      <c r="T343" s="17">
        <v>68.44</v>
      </c>
      <c r="U343" s="17">
        <v>0.81</v>
      </c>
      <c r="V343" s="17">
        <v>342</v>
      </c>
      <c r="W343" s="17">
        <v>25.35</v>
      </c>
      <c r="X343" s="17">
        <v>0.71</v>
      </c>
      <c r="Y343" s="17">
        <v>7.0996920000000001</v>
      </c>
      <c r="Z343" s="7">
        <f t="shared" si="110"/>
        <v>24.68</v>
      </c>
      <c r="AA343" s="7">
        <f t="shared" si="124"/>
        <v>297.83</v>
      </c>
      <c r="AB343" s="2">
        <f t="shared" si="111"/>
        <v>581.09400000000005</v>
      </c>
      <c r="AC343" s="42">
        <f t="shared" si="112"/>
        <v>3.3354340379999572</v>
      </c>
      <c r="AD343" s="42">
        <f t="shared" si="113"/>
        <v>2.2827710556071708</v>
      </c>
      <c r="AE343" s="42">
        <f t="shared" si="114"/>
        <v>0.85705970462094316</v>
      </c>
      <c r="AF343" s="42">
        <f t="shared" si="115"/>
        <v>382.35599307584761</v>
      </c>
      <c r="AG343" s="42">
        <f t="shared" si="116"/>
        <v>367.0617533528137</v>
      </c>
      <c r="AH343" s="6">
        <f t="shared" si="117"/>
        <v>356.25600000000003</v>
      </c>
      <c r="AI343" s="4">
        <v>25.756030703281802</v>
      </c>
      <c r="AJ343" s="4">
        <f t="shared" si="125"/>
        <v>298.90603070328177</v>
      </c>
      <c r="AK343" s="8">
        <f t="shared" si="118"/>
        <v>0.20568749547389667</v>
      </c>
      <c r="AL343" s="8">
        <f t="shared" si="119"/>
        <v>434.72748839907075</v>
      </c>
      <c r="AM343" s="8">
        <f t="shared" si="120"/>
        <v>2.241264291644339</v>
      </c>
      <c r="AN343" s="8">
        <f t="shared" si="121"/>
        <v>70.251923562331243</v>
      </c>
      <c r="AO343" s="22">
        <f t="shared" si="122"/>
        <v>9.8510143454250982E-3</v>
      </c>
      <c r="AP343" s="22">
        <f t="shared" si="123"/>
        <v>9.77294710676994E-2</v>
      </c>
      <c r="AQ343" s="19">
        <f t="shared" si="126"/>
        <v>9.77294710676994E-2</v>
      </c>
      <c r="AX343">
        <v>0.18556763023150324</v>
      </c>
      <c r="AY343">
        <v>61.844827586206897</v>
      </c>
      <c r="AZ343">
        <v>2.576867816091954</v>
      </c>
      <c r="BA343">
        <v>2.0872629310344828</v>
      </c>
      <c r="BB343">
        <v>7.8793103448275845</v>
      </c>
      <c r="BC343">
        <v>0.32830459770114934</v>
      </c>
      <c r="BD343">
        <v>1.7589583333333334</v>
      </c>
      <c r="BE343">
        <v>0.17589583333333336</v>
      </c>
      <c r="BF343">
        <v>0</v>
      </c>
      <c r="BG343">
        <v>24.68</v>
      </c>
      <c r="BH343">
        <v>0.93008729395433842</v>
      </c>
      <c r="BI343">
        <v>3.1078964702473244</v>
      </c>
      <c r="BJ343">
        <v>2.1270443442372686</v>
      </c>
      <c r="BK343">
        <v>0.46675919715691477</v>
      </c>
      <c r="BL343">
        <v>1.2965533254358744E-3</v>
      </c>
      <c r="BP343" s="51">
        <f t="shared" si="127"/>
        <v>0.93036583522131988</v>
      </c>
      <c r="BQ343" s="51">
        <f t="shared" si="128"/>
        <v>7.0358333333333342E-2</v>
      </c>
      <c r="BR343" s="51">
        <f t="shared" si="129"/>
        <v>0.47755912845272686</v>
      </c>
      <c r="BS343" s="51">
        <f t="shared" si="130"/>
        <v>0.50751537710185357</v>
      </c>
      <c r="BT343" s="51">
        <f t="shared" si="131"/>
        <v>1.3265531345909079E-3</v>
      </c>
      <c r="BU343" s="51">
        <f t="shared" si="131"/>
        <v>1.4097649363940378E-3</v>
      </c>
    </row>
    <row r="344" spans="1:73" x14ac:dyDescent="0.25">
      <c r="A344" s="21">
        <v>43734.465277777781</v>
      </c>
      <c r="B344" s="17">
        <v>294224</v>
      </c>
      <c r="C344" s="17">
        <v>13.4</v>
      </c>
      <c r="D344" s="17">
        <v>28.97</v>
      </c>
      <c r="E344" s="17">
        <v>712.3</v>
      </c>
      <c r="F344" s="17">
        <v>99.2</v>
      </c>
      <c r="G344" s="17">
        <v>-108.6</v>
      </c>
      <c r="H344" s="17">
        <v>-14.64</v>
      </c>
      <c r="I344" s="17">
        <v>30.06</v>
      </c>
      <c r="J344" s="17">
        <v>303.2</v>
      </c>
      <c r="K344" s="17">
        <v>613.20000000000005</v>
      </c>
      <c r="L344" s="17">
        <v>-94</v>
      </c>
      <c r="M344" s="17">
        <v>0.13900000000000001</v>
      </c>
      <c r="N344" s="50">
        <v>603.70000000000005</v>
      </c>
      <c r="O344" s="17">
        <v>84.5</v>
      </c>
      <c r="P344" s="17">
        <v>519.20000000000005</v>
      </c>
      <c r="Q344" s="17">
        <v>370.6</v>
      </c>
      <c r="R344" s="17">
        <v>464.6</v>
      </c>
      <c r="S344" s="17">
        <v>23.99</v>
      </c>
      <c r="T344" s="17">
        <v>68.64</v>
      </c>
      <c r="U344" s="17">
        <v>0.47</v>
      </c>
      <c r="V344" s="17">
        <v>87.5</v>
      </c>
      <c r="W344" s="17">
        <v>25.6</v>
      </c>
      <c r="X344" s="17">
        <v>0.70399999999999996</v>
      </c>
      <c r="Y344" s="17">
        <v>7.0425769999999996</v>
      </c>
      <c r="Z344" s="7">
        <f t="shared" si="110"/>
        <v>24.795000000000002</v>
      </c>
      <c r="AA344" s="7">
        <f t="shared" si="124"/>
        <v>297.94499999999999</v>
      </c>
      <c r="AB344" s="2">
        <f t="shared" si="111"/>
        <v>576.96299999999997</v>
      </c>
      <c r="AC344" s="42">
        <f t="shared" si="112"/>
        <v>3.5831440929299401</v>
      </c>
      <c r="AD344" s="42">
        <f t="shared" si="113"/>
        <v>2.4594701053871106</v>
      </c>
      <c r="AE344" s="42">
        <f t="shared" si="114"/>
        <v>0.8661982974137703</v>
      </c>
      <c r="AF344" s="42">
        <f t="shared" si="115"/>
        <v>387.03014376222364</v>
      </c>
      <c r="AG344" s="42">
        <f t="shared" si="116"/>
        <v>371.54893801173466</v>
      </c>
      <c r="AH344" s="6">
        <f t="shared" si="117"/>
        <v>355.77600000000001</v>
      </c>
      <c r="AI344" s="4">
        <v>26.861129617371599</v>
      </c>
      <c r="AJ344" s="4">
        <f t="shared" si="125"/>
        <v>300.01112961737158</v>
      </c>
      <c r="AK344" s="8">
        <f t="shared" si="118"/>
        <v>0.20592585154894769</v>
      </c>
      <c r="AL344" s="8">
        <f t="shared" si="119"/>
        <v>441.33605115354607</v>
      </c>
      <c r="AM344" s="8">
        <f t="shared" si="120"/>
        <v>1.7072593168584553</v>
      </c>
      <c r="AN344" s="8">
        <f t="shared" si="121"/>
        <v>102.75371660883259</v>
      </c>
      <c r="AO344" s="22">
        <f t="shared" si="122"/>
        <v>8.8548788192999769E-3</v>
      </c>
      <c r="AP344" s="22">
        <f t="shared" si="123"/>
        <v>8.7847057473898926E-2</v>
      </c>
      <c r="AQ344" s="19">
        <f t="shared" si="126"/>
        <v>8.7847057473898926E-2</v>
      </c>
      <c r="AX344">
        <v>0.18668177056588839</v>
      </c>
      <c r="AY344">
        <v>61.405172413793103</v>
      </c>
      <c r="AZ344">
        <v>2.5585488505747125</v>
      </c>
      <c r="BA344">
        <v>2.0724245689655172</v>
      </c>
      <c r="BB344">
        <v>8.1034482758620694</v>
      </c>
      <c r="BC344">
        <v>0.33764367816091956</v>
      </c>
      <c r="BD344">
        <v>1.7347808908045976</v>
      </c>
      <c r="BE344">
        <v>0.17347808908045978</v>
      </c>
      <c r="BF344">
        <v>0</v>
      </c>
      <c r="BG344">
        <v>24.795000000000002</v>
      </c>
      <c r="BH344">
        <v>0.53968028167720861</v>
      </c>
      <c r="BI344">
        <v>3.1293016500894573</v>
      </c>
      <c r="BJ344">
        <v>2.1479526526214037</v>
      </c>
      <c r="BK344">
        <v>0.46485734385346011</v>
      </c>
      <c r="BL344">
        <v>1.2912703995929446E-3</v>
      </c>
      <c r="BP344" s="51">
        <f t="shared" si="127"/>
        <v>0.53984190438767943</v>
      </c>
      <c r="BQ344" s="51">
        <f t="shared" si="128"/>
        <v>6.9391235632183912E-2</v>
      </c>
      <c r="BR344" s="51">
        <f t="shared" si="129"/>
        <v>0.47122023068923419</v>
      </c>
      <c r="BS344" s="51">
        <f t="shared" si="130"/>
        <v>0.50152202310143112</v>
      </c>
      <c r="BT344" s="51">
        <f t="shared" si="131"/>
        <v>1.3089450852478727E-3</v>
      </c>
      <c r="BU344" s="51">
        <f t="shared" si="131"/>
        <v>1.3931167308373087E-3</v>
      </c>
    </row>
    <row r="345" spans="1:73" x14ac:dyDescent="0.25">
      <c r="A345" s="21">
        <v>43734.465277777781</v>
      </c>
      <c r="B345" s="17">
        <v>294225</v>
      </c>
      <c r="C345" s="17">
        <v>13.39</v>
      </c>
      <c r="D345" s="17">
        <v>28.97</v>
      </c>
      <c r="E345" s="17">
        <v>708.5</v>
      </c>
      <c r="F345" s="17">
        <v>98.2</v>
      </c>
      <c r="G345" s="17">
        <v>-108.7</v>
      </c>
      <c r="H345" s="17">
        <v>-13.66</v>
      </c>
      <c r="I345" s="17">
        <v>30.07</v>
      </c>
      <c r="J345" s="17">
        <v>303.2</v>
      </c>
      <c r="K345" s="17">
        <v>610.20000000000005</v>
      </c>
      <c r="L345" s="17">
        <v>-95</v>
      </c>
      <c r="M345" s="17">
        <v>0.13900000000000001</v>
      </c>
      <c r="N345" s="50">
        <v>599.79999999999995</v>
      </c>
      <c r="O345" s="17">
        <v>84.6</v>
      </c>
      <c r="P345" s="17">
        <v>515.20000000000005</v>
      </c>
      <c r="Q345" s="17">
        <v>370.6</v>
      </c>
      <c r="R345" s="17">
        <v>465.6</v>
      </c>
      <c r="S345" s="17">
        <v>23.99</v>
      </c>
      <c r="T345" s="17">
        <v>69.22</v>
      </c>
      <c r="U345" s="17">
        <v>0.72</v>
      </c>
      <c r="V345" s="17">
        <v>193</v>
      </c>
      <c r="W345" s="17">
        <v>25.75</v>
      </c>
      <c r="X345" s="17">
        <v>0.7</v>
      </c>
      <c r="Y345" s="17">
        <v>6.9997350000000003</v>
      </c>
      <c r="Z345" s="7">
        <f t="shared" si="110"/>
        <v>24.869999999999997</v>
      </c>
      <c r="AA345" s="7">
        <f t="shared" si="124"/>
        <v>298.02</v>
      </c>
      <c r="AB345" s="2">
        <f t="shared" si="111"/>
        <v>573.88499999999999</v>
      </c>
      <c r="AC345" s="42">
        <f t="shared" si="112"/>
        <v>3.31304325098283</v>
      </c>
      <c r="AD345" s="42">
        <f t="shared" si="113"/>
        <v>2.293288538330315</v>
      </c>
      <c r="AE345" s="42">
        <f t="shared" si="114"/>
        <v>0.85754505590432173</v>
      </c>
      <c r="AF345" s="42">
        <f t="shared" si="115"/>
        <v>383.54970036222977</v>
      </c>
      <c r="AG345" s="42">
        <f t="shared" si="116"/>
        <v>368.20771234774054</v>
      </c>
      <c r="AH345" s="6">
        <f t="shared" si="117"/>
        <v>355.77600000000001</v>
      </c>
      <c r="AI345" s="4">
        <v>25.6705874768275</v>
      </c>
      <c r="AJ345" s="4">
        <f t="shared" si="125"/>
        <v>298.82058747682748</v>
      </c>
      <c r="AK345" s="8">
        <f t="shared" si="118"/>
        <v>0.20608140032741137</v>
      </c>
      <c r="AL345" s="8">
        <f t="shared" si="119"/>
        <v>434.18023600992785</v>
      </c>
      <c r="AM345" s="8">
        <f t="shared" si="120"/>
        <v>2.1130842387373012</v>
      </c>
      <c r="AN345" s="8">
        <f t="shared" si="121"/>
        <v>49.279476732697013</v>
      </c>
      <c r="AO345" s="22">
        <f t="shared" si="122"/>
        <v>1.0166129249585206E-2</v>
      </c>
      <c r="AP345" s="22">
        <f t="shared" si="123"/>
        <v>0.10085564790891152</v>
      </c>
      <c r="AQ345" s="19">
        <f t="shared" si="126"/>
        <v>0.10085564790891152</v>
      </c>
      <c r="AX345">
        <v>0.18741141607187708</v>
      </c>
      <c r="AY345">
        <v>61.077586206896555</v>
      </c>
      <c r="AZ345">
        <v>2.5448994252873565</v>
      </c>
      <c r="BA345">
        <v>2.0613685344827588</v>
      </c>
      <c r="BB345">
        <v>8.1896551724137936</v>
      </c>
      <c r="BC345">
        <v>0.34123563218390807</v>
      </c>
      <c r="BD345">
        <v>1.7201329022988507</v>
      </c>
      <c r="BE345">
        <v>0.1720132902298851</v>
      </c>
      <c r="BF345">
        <v>0</v>
      </c>
      <c r="BG345">
        <v>24.869999999999997</v>
      </c>
      <c r="BH345">
        <v>0.82674426129274514</v>
      </c>
      <c r="BI345">
        <v>3.1433307149759733</v>
      </c>
      <c r="BJ345">
        <v>2.1758135209063685</v>
      </c>
      <c r="BK345">
        <v>0.45874022076261156</v>
      </c>
      <c r="BL345">
        <v>1.2742783910072544E-3</v>
      </c>
      <c r="BP345" s="51">
        <f t="shared" si="127"/>
        <v>0.8269918535300621</v>
      </c>
      <c r="BQ345" s="51">
        <f t="shared" si="128"/>
        <v>6.8805316091954033E-2</v>
      </c>
      <c r="BR345" s="51">
        <f t="shared" si="129"/>
        <v>0.46816826976765613</v>
      </c>
      <c r="BS345" s="51">
        <f t="shared" si="130"/>
        <v>0.49773246780059061</v>
      </c>
      <c r="BT345" s="51">
        <f t="shared" si="131"/>
        <v>1.3004674160212672E-3</v>
      </c>
      <c r="BU345" s="51">
        <f t="shared" si="131"/>
        <v>1.3825901883349739E-3</v>
      </c>
    </row>
    <row r="346" spans="1:73" x14ac:dyDescent="0.25">
      <c r="A346" s="21">
        <v>43734.465277777781</v>
      </c>
      <c r="B346" s="17">
        <v>294226</v>
      </c>
      <c r="C346" s="17">
        <v>13.4</v>
      </c>
      <c r="D346" s="17">
        <v>28.97</v>
      </c>
      <c r="E346" s="17">
        <v>704.7</v>
      </c>
      <c r="F346" s="17">
        <v>97.7</v>
      </c>
      <c r="G346" s="17">
        <v>-108.6</v>
      </c>
      <c r="H346" s="17">
        <v>-12.2</v>
      </c>
      <c r="I346" s="17">
        <v>30.08</v>
      </c>
      <c r="J346" s="17">
        <v>303.2</v>
      </c>
      <c r="K346" s="17">
        <v>607</v>
      </c>
      <c r="L346" s="17">
        <v>-96.4</v>
      </c>
      <c r="M346" s="17">
        <v>0.13900000000000001</v>
      </c>
      <c r="N346" s="50">
        <v>596.1</v>
      </c>
      <c r="O346" s="17">
        <v>85.5</v>
      </c>
      <c r="P346" s="17">
        <v>510.6</v>
      </c>
      <c r="Q346" s="17">
        <v>370.8</v>
      </c>
      <c r="R346" s="17">
        <v>467.2</v>
      </c>
      <c r="S346" s="17">
        <v>23.99</v>
      </c>
      <c r="T346" s="17">
        <v>69.36</v>
      </c>
      <c r="U346" s="17">
        <v>0.54500000000000004</v>
      </c>
      <c r="V346" s="17">
        <v>277</v>
      </c>
      <c r="W346" s="17">
        <v>25.8</v>
      </c>
      <c r="X346" s="17">
        <v>0.69499999999999995</v>
      </c>
      <c r="Y346" s="17">
        <v>6.9548170000000002</v>
      </c>
      <c r="Z346" s="7">
        <f t="shared" si="110"/>
        <v>24.895</v>
      </c>
      <c r="AA346" s="7">
        <f t="shared" si="124"/>
        <v>298.04499999999996</v>
      </c>
      <c r="AB346" s="2">
        <f t="shared" si="111"/>
        <v>570.80700000000013</v>
      </c>
      <c r="AC346" s="42">
        <f t="shared" si="112"/>
        <v>3.3113501939268559</v>
      </c>
      <c r="AD346" s="42">
        <f t="shared" si="113"/>
        <v>2.2967524945076674</v>
      </c>
      <c r="AE346" s="42">
        <f t="shared" si="114"/>
        <v>0.85771987544502304</v>
      </c>
      <c r="AF346" s="42">
        <f t="shared" si="115"/>
        <v>383.75663273636928</v>
      </c>
      <c r="AG346" s="42">
        <f t="shared" si="116"/>
        <v>368.40636742691447</v>
      </c>
      <c r="AH346" s="6">
        <f t="shared" si="117"/>
        <v>355.96800000000002</v>
      </c>
      <c r="AI346" s="4">
        <v>25.665066340794599</v>
      </c>
      <c r="AJ346" s="4">
        <f t="shared" si="125"/>
        <v>298.8150663407946</v>
      </c>
      <c r="AK346" s="8">
        <f t="shared" si="118"/>
        <v>0.20613326732166304</v>
      </c>
      <c r="AL346" s="8">
        <f t="shared" si="119"/>
        <v>434.1422702566025</v>
      </c>
      <c r="AM346" s="8">
        <f t="shared" si="120"/>
        <v>1.8384372609637787</v>
      </c>
      <c r="AN346" s="8">
        <f t="shared" si="121"/>
        <v>41.239884400659164</v>
      </c>
      <c r="AO346" s="22">
        <f t="shared" si="122"/>
        <v>1.0284412302569965E-2</v>
      </c>
      <c r="AP346" s="22">
        <f t="shared" si="123"/>
        <v>0.10202910475296144</v>
      </c>
      <c r="AQ346" s="19">
        <f t="shared" si="126"/>
        <v>0.10202910475296144</v>
      </c>
      <c r="AX346">
        <v>0.1876551645400755</v>
      </c>
      <c r="AY346">
        <v>60.750000000000007</v>
      </c>
      <c r="AZ346">
        <v>2.5312500000000004</v>
      </c>
      <c r="BA346">
        <v>2.0503125000000004</v>
      </c>
      <c r="BB346">
        <v>8.3103448275862046</v>
      </c>
      <c r="BC346">
        <v>0.34626436781609188</v>
      </c>
      <c r="BD346">
        <v>1.7040481321839085</v>
      </c>
      <c r="BE346">
        <v>0.17040481321839085</v>
      </c>
      <c r="BF346">
        <v>0</v>
      </c>
      <c r="BG346">
        <v>24.895</v>
      </c>
      <c r="BH346">
        <v>0.62579947556186966</v>
      </c>
      <c r="BI346">
        <v>3.1480192423107072</v>
      </c>
      <c r="BJ346">
        <v>2.1834661464667064</v>
      </c>
      <c r="BK346">
        <v>0.45648492451225386</v>
      </c>
      <c r="BL346">
        <v>1.2680136792007051E-3</v>
      </c>
      <c r="BP346" s="51">
        <f t="shared" si="127"/>
        <v>0.62598688913039424</v>
      </c>
      <c r="BQ346" s="51">
        <f t="shared" si="128"/>
        <v>6.8161925287356345E-2</v>
      </c>
      <c r="BR346" s="51">
        <f t="shared" si="129"/>
        <v>0.463665912140106</v>
      </c>
      <c r="BS346" s="51">
        <f t="shared" si="130"/>
        <v>0.49332027189196109</v>
      </c>
      <c r="BT346" s="51">
        <f t="shared" si="131"/>
        <v>1.28796086705585E-3</v>
      </c>
      <c r="BU346" s="51">
        <f t="shared" si="131"/>
        <v>1.370334088588781E-3</v>
      </c>
    </row>
    <row r="347" spans="1:73" x14ac:dyDescent="0.25">
      <c r="A347" s="21">
        <v>43734.46597222222</v>
      </c>
      <c r="B347" s="17">
        <v>294227</v>
      </c>
      <c r="C347" s="17">
        <v>13.4</v>
      </c>
      <c r="D347" s="17">
        <v>28.96</v>
      </c>
      <c r="E347" s="17">
        <v>702.1</v>
      </c>
      <c r="F347" s="17">
        <v>97.3</v>
      </c>
      <c r="G347" s="17">
        <v>-108.5</v>
      </c>
      <c r="H347" s="17">
        <v>-12.17</v>
      </c>
      <c r="I347" s="17">
        <v>30.1</v>
      </c>
      <c r="J347" s="17">
        <v>303.2</v>
      </c>
      <c r="K347" s="17">
        <v>604.79999999999995</v>
      </c>
      <c r="L347" s="17">
        <v>-96.3</v>
      </c>
      <c r="M347" s="17">
        <v>0.13900000000000001</v>
      </c>
      <c r="N347" s="50">
        <v>593.6</v>
      </c>
      <c r="O347" s="17">
        <v>85.1</v>
      </c>
      <c r="P347" s="17">
        <v>508.5</v>
      </c>
      <c r="Q347" s="17">
        <v>371</v>
      </c>
      <c r="R347" s="17">
        <v>467.3</v>
      </c>
      <c r="S347" s="17">
        <v>23.99</v>
      </c>
      <c r="T347" s="17">
        <v>70.08</v>
      </c>
      <c r="U347" s="17">
        <v>0.755</v>
      </c>
      <c r="V347" s="17">
        <v>156.5</v>
      </c>
      <c r="W347" s="17">
        <v>25.6</v>
      </c>
      <c r="X347" s="17">
        <v>0.69199999999999995</v>
      </c>
      <c r="Y347" s="17">
        <v>6.9244320000000004</v>
      </c>
      <c r="Z347" s="7">
        <f t="shared" si="110"/>
        <v>24.795000000000002</v>
      </c>
      <c r="AA347" s="7">
        <f t="shared" si="124"/>
        <v>297.94499999999999</v>
      </c>
      <c r="AB347" s="2">
        <f t="shared" si="111"/>
        <v>568.70100000000002</v>
      </c>
      <c r="AC347" s="42">
        <f t="shared" si="112"/>
        <v>3.2751503587501367</v>
      </c>
      <c r="AD347" s="42">
        <f t="shared" si="113"/>
        <v>2.2952253714120956</v>
      </c>
      <c r="AE347" s="42">
        <f t="shared" si="114"/>
        <v>0.85767945573846571</v>
      </c>
      <c r="AF347" s="42">
        <f t="shared" si="115"/>
        <v>383.22379996297485</v>
      </c>
      <c r="AG347" s="42">
        <f t="shared" si="116"/>
        <v>367.89484796445583</v>
      </c>
      <c r="AH347" s="6">
        <f t="shared" si="117"/>
        <v>356.15999999999997</v>
      </c>
      <c r="AI347" s="4">
        <v>25.488024163235</v>
      </c>
      <c r="AJ347" s="4">
        <f t="shared" si="125"/>
        <v>298.638024163235</v>
      </c>
      <c r="AK347" s="8">
        <f t="shared" si="118"/>
        <v>0.20592585154894769</v>
      </c>
      <c r="AL347" s="8">
        <f t="shared" si="119"/>
        <v>433.09931323788004</v>
      </c>
      <c r="AM347" s="8">
        <f t="shared" si="120"/>
        <v>2.1638344870853685</v>
      </c>
      <c r="AN347" s="8">
        <f t="shared" si="121"/>
        <v>43.683044604973254</v>
      </c>
      <c r="AO347" s="22">
        <f t="shared" si="122"/>
        <v>1.0208902395032029E-2</v>
      </c>
      <c r="AP347" s="22">
        <f t="shared" si="123"/>
        <v>0.10127998968061555</v>
      </c>
      <c r="AQ347" s="19">
        <f t="shared" si="126"/>
        <v>0.10127998968061555</v>
      </c>
      <c r="AX347">
        <v>0.18668177056588839</v>
      </c>
      <c r="AY347">
        <v>60.525862068965523</v>
      </c>
      <c r="AZ347">
        <v>2.5219109195402303</v>
      </c>
      <c r="BA347">
        <v>2.0427478448275869</v>
      </c>
      <c r="BB347">
        <v>8.3017241379310356</v>
      </c>
      <c r="BC347">
        <v>0.34590517241379315</v>
      </c>
      <c r="BD347">
        <v>1.6968426724137937</v>
      </c>
      <c r="BE347">
        <v>0.16968426724137939</v>
      </c>
      <c r="BF347">
        <v>0</v>
      </c>
      <c r="BG347">
        <v>24.795000000000002</v>
      </c>
      <c r="BH347">
        <v>0.86693321843892035</v>
      </c>
      <c r="BI347">
        <v>3.1293016500894573</v>
      </c>
      <c r="BJ347">
        <v>2.1930145963826915</v>
      </c>
      <c r="BK347">
        <v>0.45125802125369818</v>
      </c>
      <c r="BL347">
        <v>1.253494503482495E-3</v>
      </c>
      <c r="BP347" s="51">
        <f t="shared" si="127"/>
        <v>0.86719284640999572</v>
      </c>
      <c r="BQ347" s="51">
        <f t="shared" si="128"/>
        <v>6.7873706896551755E-2</v>
      </c>
      <c r="BR347" s="51">
        <f t="shared" si="129"/>
        <v>0.46098626687364813</v>
      </c>
      <c r="BS347" s="51">
        <f t="shared" si="130"/>
        <v>0.49004636776999794</v>
      </c>
      <c r="BT347" s="51">
        <f t="shared" si="131"/>
        <v>1.2805174079823559E-3</v>
      </c>
      <c r="BU347" s="51">
        <f t="shared" si="131"/>
        <v>1.3612399104722167E-3</v>
      </c>
    </row>
    <row r="348" spans="1:73" x14ac:dyDescent="0.25">
      <c r="A348" s="21">
        <v>43734.46597222222</v>
      </c>
      <c r="B348" s="17">
        <v>294228</v>
      </c>
      <c r="C348" s="17">
        <v>13.39</v>
      </c>
      <c r="D348" s="17">
        <v>28.96</v>
      </c>
      <c r="E348" s="17">
        <v>700.6</v>
      </c>
      <c r="F348" s="17">
        <v>97</v>
      </c>
      <c r="G348" s="17">
        <v>-108.5</v>
      </c>
      <c r="H348" s="17">
        <v>-12.62</v>
      </c>
      <c r="I348" s="17">
        <v>30.11</v>
      </c>
      <c r="J348" s="17">
        <v>303.3</v>
      </c>
      <c r="K348" s="17">
        <v>603.6</v>
      </c>
      <c r="L348" s="17">
        <v>-95.9</v>
      </c>
      <c r="M348" s="17">
        <v>0.13800000000000001</v>
      </c>
      <c r="N348" s="50">
        <v>592.1</v>
      </c>
      <c r="O348" s="17">
        <v>84.4</v>
      </c>
      <c r="P348" s="17">
        <v>507.7</v>
      </c>
      <c r="Q348" s="17">
        <v>371</v>
      </c>
      <c r="R348" s="17">
        <v>467</v>
      </c>
      <c r="S348" s="17">
        <v>23.99</v>
      </c>
      <c r="T348" s="17">
        <v>69.510000000000005</v>
      </c>
      <c r="U348" s="17">
        <v>0.45500000000000002</v>
      </c>
      <c r="V348" s="17">
        <v>82.5</v>
      </c>
      <c r="W348" s="17">
        <v>25.55</v>
      </c>
      <c r="X348" s="17">
        <v>0.69099999999999995</v>
      </c>
      <c r="Y348" s="17">
        <v>6.9059359999999996</v>
      </c>
      <c r="Z348" s="7">
        <f t="shared" si="110"/>
        <v>24.77</v>
      </c>
      <c r="AA348" s="7">
        <f t="shared" si="124"/>
        <v>297.91999999999996</v>
      </c>
      <c r="AB348" s="2">
        <f t="shared" si="111"/>
        <v>567.4860000000001</v>
      </c>
      <c r="AC348" s="42">
        <f t="shared" si="112"/>
        <v>3.4088245773619628</v>
      </c>
      <c r="AD348" s="42">
        <f t="shared" si="113"/>
        <v>2.3694739637243005</v>
      </c>
      <c r="AE348" s="42">
        <f t="shared" si="114"/>
        <v>0.8616034379047578</v>
      </c>
      <c r="AF348" s="42">
        <f t="shared" si="115"/>
        <v>384.84789839916044</v>
      </c>
      <c r="AG348" s="42">
        <f t="shared" si="116"/>
        <v>369.453982463194</v>
      </c>
      <c r="AH348" s="6">
        <f t="shared" si="117"/>
        <v>356.15999999999997</v>
      </c>
      <c r="AI348" s="4">
        <v>26.096750884287101</v>
      </c>
      <c r="AJ348" s="4">
        <f t="shared" si="125"/>
        <v>299.24675088428705</v>
      </c>
      <c r="AK348" s="8">
        <f t="shared" si="118"/>
        <v>0.20587401935512378</v>
      </c>
      <c r="AL348" s="8">
        <f t="shared" si="119"/>
        <v>436.75484707044535</v>
      </c>
      <c r="AM348" s="8">
        <f t="shared" si="120"/>
        <v>1.6797949093564966</v>
      </c>
      <c r="AN348" s="8">
        <f t="shared" si="121"/>
        <v>64.921139080464286</v>
      </c>
      <c r="AO348" s="22">
        <f t="shared" si="122"/>
        <v>9.6140504806851764E-3</v>
      </c>
      <c r="AP348" s="22">
        <f t="shared" si="123"/>
        <v>9.5378611313450309E-2</v>
      </c>
      <c r="AQ348" s="19">
        <f t="shared" si="126"/>
        <v>9.5378611313450309E-2</v>
      </c>
      <c r="AX348">
        <v>0.18643908792493108</v>
      </c>
      <c r="AY348">
        <v>60.396551724137936</v>
      </c>
      <c r="AZ348">
        <v>2.5165229885057472</v>
      </c>
      <c r="BA348">
        <v>2.0383836206896553</v>
      </c>
      <c r="BB348">
        <v>8.2758620689655178</v>
      </c>
      <c r="BC348">
        <v>0.34482758620689657</v>
      </c>
      <c r="BD348">
        <v>1.6935560344827587</v>
      </c>
      <c r="BE348">
        <v>0.16935560344827588</v>
      </c>
      <c r="BF348">
        <v>0</v>
      </c>
      <c r="BG348">
        <v>24.77</v>
      </c>
      <c r="BH348">
        <v>0.52245644290027649</v>
      </c>
      <c r="BI348">
        <v>3.1246374452941885</v>
      </c>
      <c r="BJ348">
        <v>2.1719354882239905</v>
      </c>
      <c r="BK348">
        <v>0.45372335881211495</v>
      </c>
      <c r="BL348">
        <v>1.2603426633669859E-3</v>
      </c>
      <c r="BP348" s="51">
        <f t="shared" si="127"/>
        <v>0.52261290743913646</v>
      </c>
      <c r="BQ348" s="51">
        <f t="shared" si="128"/>
        <v>6.7742241379310356E-2</v>
      </c>
      <c r="BR348" s="51">
        <f t="shared" si="129"/>
        <v>0.45974751884117987</v>
      </c>
      <c r="BS348" s="51">
        <f t="shared" si="130"/>
        <v>0.48934927256162286</v>
      </c>
      <c r="BT348" s="51">
        <f t="shared" si="131"/>
        <v>1.2770764412254997E-3</v>
      </c>
      <c r="BU348" s="51">
        <f t="shared" si="131"/>
        <v>1.3593035348933968E-3</v>
      </c>
    </row>
    <row r="349" spans="1:73" x14ac:dyDescent="0.25">
      <c r="A349" s="21">
        <v>43734.46597222222</v>
      </c>
      <c r="B349" s="17">
        <v>294229</v>
      </c>
      <c r="C349" s="17">
        <v>13.39</v>
      </c>
      <c r="D349" s="17">
        <v>28.96</v>
      </c>
      <c r="E349" s="17">
        <v>699.8</v>
      </c>
      <c r="F349" s="17">
        <v>96.8</v>
      </c>
      <c r="G349" s="17">
        <v>-108.4</v>
      </c>
      <c r="H349" s="17">
        <v>-10.99</v>
      </c>
      <c r="I349" s="17">
        <v>30.13</v>
      </c>
      <c r="J349" s="17">
        <v>303.3</v>
      </c>
      <c r="K349" s="17">
        <v>603</v>
      </c>
      <c r="L349" s="17">
        <v>-97.4</v>
      </c>
      <c r="M349" s="17">
        <v>0.13800000000000001</v>
      </c>
      <c r="N349" s="50">
        <v>591.4</v>
      </c>
      <c r="O349" s="17">
        <v>85.8</v>
      </c>
      <c r="P349" s="17">
        <v>505.6</v>
      </c>
      <c r="Q349" s="17">
        <v>371.3</v>
      </c>
      <c r="R349" s="17">
        <v>468.7</v>
      </c>
      <c r="S349" s="17">
        <v>23.99</v>
      </c>
      <c r="T349" s="17">
        <v>69.39</v>
      </c>
      <c r="U349" s="17">
        <v>1.61</v>
      </c>
      <c r="V349" s="17">
        <v>210</v>
      </c>
      <c r="W349" s="17">
        <v>25.8</v>
      </c>
      <c r="X349" s="17">
        <v>0.68899999999999995</v>
      </c>
      <c r="Y349" s="17">
        <v>6.8931089999999999</v>
      </c>
      <c r="Z349" s="7">
        <f t="shared" si="110"/>
        <v>24.895</v>
      </c>
      <c r="AA349" s="7">
        <f t="shared" si="124"/>
        <v>298.04499999999996</v>
      </c>
      <c r="AB349" s="2">
        <f t="shared" si="111"/>
        <v>566.83799999999997</v>
      </c>
      <c r="AC349" s="42">
        <f t="shared" si="112"/>
        <v>3.3302709246972659</v>
      </c>
      <c r="AD349" s="42">
        <f t="shared" si="113"/>
        <v>2.310874994647433</v>
      </c>
      <c r="AE349" s="42">
        <f t="shared" si="114"/>
        <v>0.85847208259859165</v>
      </c>
      <c r="AF349" s="42">
        <f t="shared" si="115"/>
        <v>384.0931814076053</v>
      </c>
      <c r="AG349" s="42">
        <f t="shared" si="116"/>
        <v>368.72945415130107</v>
      </c>
      <c r="AH349" s="6">
        <f t="shared" si="117"/>
        <v>356.44799999999998</v>
      </c>
      <c r="AI349" s="4">
        <v>25.752124885770598</v>
      </c>
      <c r="AJ349" s="4">
        <f t="shared" si="125"/>
        <v>298.9021248857706</v>
      </c>
      <c r="AK349" s="8">
        <f t="shared" si="118"/>
        <v>0.20613326732166304</v>
      </c>
      <c r="AL349" s="8">
        <f t="shared" si="119"/>
        <v>434.66502740010566</v>
      </c>
      <c r="AM349" s="8">
        <f t="shared" si="120"/>
        <v>3.1598284170188742</v>
      </c>
      <c r="AN349" s="8">
        <f t="shared" si="121"/>
        <v>78.894747343001058</v>
      </c>
      <c r="AO349" s="22">
        <f t="shared" si="122"/>
        <v>9.3350913183350339E-3</v>
      </c>
      <c r="AP349" s="22">
        <f t="shared" si="123"/>
        <v>9.2611126623040843E-2</v>
      </c>
      <c r="AQ349" s="19">
        <f t="shared" si="126"/>
        <v>9.2611126623040843E-2</v>
      </c>
      <c r="AX349">
        <v>0.1876551645400755</v>
      </c>
      <c r="AY349">
        <v>60.327586206896548</v>
      </c>
      <c r="AZ349">
        <v>2.513649425287356</v>
      </c>
      <c r="BA349">
        <v>2.0360560344827583</v>
      </c>
      <c r="BB349">
        <v>8.3965517241379288</v>
      </c>
      <c r="BC349">
        <v>0.34985632183908039</v>
      </c>
      <c r="BD349">
        <v>1.6861997126436779</v>
      </c>
      <c r="BE349">
        <v>0.16861997126436779</v>
      </c>
      <c r="BF349">
        <v>0</v>
      </c>
      <c r="BG349">
        <v>24.895</v>
      </c>
      <c r="BH349">
        <v>1.8486920287240554</v>
      </c>
      <c r="BI349">
        <v>3.1480192423107072</v>
      </c>
      <c r="BJ349">
        <v>2.1844105522393997</v>
      </c>
      <c r="BK349">
        <v>0.44256295493061232</v>
      </c>
      <c r="BL349">
        <v>1.2293415414739231E-3</v>
      </c>
      <c r="BP349" s="51">
        <f t="shared" si="127"/>
        <v>1.8492456724769446</v>
      </c>
      <c r="BQ349" s="51">
        <f t="shared" si="128"/>
        <v>6.7447988505747111E-2</v>
      </c>
      <c r="BR349" s="51">
        <f t="shared" si="129"/>
        <v>0.46171660111430263</v>
      </c>
      <c r="BS349" s="51">
        <f t="shared" si="130"/>
        <v>0.48904376760520024</v>
      </c>
      <c r="BT349" s="51">
        <f t="shared" si="131"/>
        <v>1.2825461142063962E-3</v>
      </c>
      <c r="BU349" s="51">
        <f t="shared" si="131"/>
        <v>1.3584549100144451E-3</v>
      </c>
    </row>
    <row r="350" spans="1:73" x14ac:dyDescent="0.25">
      <c r="A350" s="21">
        <v>43734.46597222222</v>
      </c>
      <c r="B350" s="17">
        <v>294230</v>
      </c>
      <c r="C350" s="17">
        <v>13.4</v>
      </c>
      <c r="D350" s="17">
        <v>28.96</v>
      </c>
      <c r="E350" s="17">
        <v>699.2</v>
      </c>
      <c r="F350" s="17">
        <v>96.8</v>
      </c>
      <c r="G350" s="17">
        <v>-108.9</v>
      </c>
      <c r="H350" s="17">
        <v>-10.41</v>
      </c>
      <c r="I350" s="17">
        <v>30.14</v>
      </c>
      <c r="J350" s="17">
        <v>303.3</v>
      </c>
      <c r="K350" s="17">
        <v>602.4</v>
      </c>
      <c r="L350" s="17">
        <v>-98.4</v>
      </c>
      <c r="M350" s="17">
        <v>0.13800000000000001</v>
      </c>
      <c r="N350" s="50">
        <v>590.4</v>
      </c>
      <c r="O350" s="17">
        <v>86.4</v>
      </c>
      <c r="P350" s="17">
        <v>504</v>
      </c>
      <c r="Q350" s="17">
        <v>370.9</v>
      </c>
      <c r="R350" s="17">
        <v>469.4</v>
      </c>
      <c r="S350" s="17">
        <v>24</v>
      </c>
      <c r="T350" s="17">
        <v>68.36</v>
      </c>
      <c r="U350" s="17">
        <v>0.52</v>
      </c>
      <c r="V350" s="17">
        <v>170</v>
      </c>
      <c r="W350" s="17">
        <v>25.8</v>
      </c>
      <c r="X350" s="17">
        <v>0.68799999999999994</v>
      </c>
      <c r="Y350" s="17">
        <v>6.8818989999999998</v>
      </c>
      <c r="Z350" s="7">
        <f t="shared" si="110"/>
        <v>24.9</v>
      </c>
      <c r="AA350" s="7">
        <f t="shared" si="124"/>
        <v>298.04999999999995</v>
      </c>
      <c r="AB350" s="2">
        <f t="shared" si="111"/>
        <v>566.35200000000009</v>
      </c>
      <c r="AC350" s="42">
        <f t="shared" si="112"/>
        <v>3.4848849029091866</v>
      </c>
      <c r="AD350" s="42">
        <f t="shared" si="113"/>
        <v>2.3822673196287201</v>
      </c>
      <c r="AE350" s="42">
        <f t="shared" si="114"/>
        <v>0.86221334889665457</v>
      </c>
      <c r="AF350" s="42">
        <f t="shared" si="115"/>
        <v>385.79296675929845</v>
      </c>
      <c r="AG350" s="42">
        <f t="shared" si="116"/>
        <v>370.36124808892652</v>
      </c>
      <c r="AH350" s="6">
        <f t="shared" si="117"/>
        <v>356.06399999999996</v>
      </c>
      <c r="AI350" s="4">
        <v>26.446137724979099</v>
      </c>
      <c r="AJ350" s="4">
        <f t="shared" si="125"/>
        <v>299.59613772497909</v>
      </c>
      <c r="AK350" s="8">
        <f t="shared" si="118"/>
        <v>0.20614364176472183</v>
      </c>
      <c r="AL350" s="8">
        <f t="shared" si="119"/>
        <v>438.83160702404336</v>
      </c>
      <c r="AM350" s="8">
        <f t="shared" si="120"/>
        <v>1.7957762945311424</v>
      </c>
      <c r="AN350" s="8">
        <f t="shared" si="121"/>
        <v>80.879954035034999</v>
      </c>
      <c r="AO350" s="22">
        <f t="shared" si="122"/>
        <v>9.1751088411666966E-3</v>
      </c>
      <c r="AP350" s="22">
        <f t="shared" si="123"/>
        <v>9.1023980129743637E-2</v>
      </c>
      <c r="AQ350" s="19">
        <f t="shared" si="126"/>
        <v>9.1023980129743637E-2</v>
      </c>
      <c r="AX350">
        <v>0.18770394627061798</v>
      </c>
      <c r="AY350">
        <v>60.275862068965523</v>
      </c>
      <c r="AZ350">
        <v>2.5114942528735633</v>
      </c>
      <c r="BA350">
        <v>2.0343103448275865</v>
      </c>
      <c r="BB350">
        <v>8.4913793103448274</v>
      </c>
      <c r="BC350">
        <v>0.35380747126436779</v>
      </c>
      <c r="BD350">
        <v>1.6805028735632188</v>
      </c>
      <c r="BE350">
        <v>0.16805028735632188</v>
      </c>
      <c r="BF350">
        <v>0</v>
      </c>
      <c r="BG350">
        <v>24.9</v>
      </c>
      <c r="BH350">
        <v>0.59709307760031605</v>
      </c>
      <c r="BI350">
        <v>3.1489576792404375</v>
      </c>
      <c r="BJ350">
        <v>2.1526274695287633</v>
      </c>
      <c r="BK350">
        <v>0.45128590766225124</v>
      </c>
      <c r="BL350">
        <v>1.2535719657284757E-3</v>
      </c>
      <c r="BP350" s="51">
        <f t="shared" si="127"/>
        <v>0.59727189421615601</v>
      </c>
      <c r="BQ350" s="51">
        <f t="shared" si="128"/>
        <v>6.7220114942528761E-2</v>
      </c>
      <c r="BR350" s="51">
        <f t="shared" si="129"/>
        <v>0.45807019492428747</v>
      </c>
      <c r="BS350" s="51">
        <f t="shared" si="130"/>
        <v>0.48736775219315787</v>
      </c>
      <c r="BT350" s="51">
        <f t="shared" si="131"/>
        <v>1.2724172081230208E-3</v>
      </c>
      <c r="BU350" s="51">
        <f t="shared" si="131"/>
        <v>1.3537993116476607E-3</v>
      </c>
    </row>
    <row r="351" spans="1:73" x14ac:dyDescent="0.25">
      <c r="A351" s="21">
        <v>43734.46597222222</v>
      </c>
      <c r="B351" s="17">
        <v>294231</v>
      </c>
      <c r="C351" s="17">
        <v>13.39</v>
      </c>
      <c r="D351" s="17">
        <v>28.96</v>
      </c>
      <c r="E351" s="17">
        <v>698</v>
      </c>
      <c r="F351" s="17">
        <v>96.5</v>
      </c>
      <c r="G351" s="17">
        <v>-109.1</v>
      </c>
      <c r="H351" s="17">
        <v>-10.3</v>
      </c>
      <c r="I351" s="17">
        <v>30.16</v>
      </c>
      <c r="J351" s="17">
        <v>303.3</v>
      </c>
      <c r="K351" s="17">
        <v>601.5</v>
      </c>
      <c r="L351" s="17">
        <v>-98.8</v>
      </c>
      <c r="M351" s="17">
        <v>0.13800000000000001</v>
      </c>
      <c r="N351" s="50">
        <v>588.9</v>
      </c>
      <c r="O351" s="17">
        <v>86.2</v>
      </c>
      <c r="P351" s="17">
        <v>502.7</v>
      </c>
      <c r="Q351" s="17">
        <v>370.8</v>
      </c>
      <c r="R351" s="17">
        <v>469.6</v>
      </c>
      <c r="S351" s="17">
        <v>24.01</v>
      </c>
      <c r="T351" s="17">
        <v>68.680000000000007</v>
      </c>
      <c r="U351" s="17">
        <v>0.55000000000000004</v>
      </c>
      <c r="V351" s="17">
        <v>294.5</v>
      </c>
      <c r="W351" s="17">
        <v>25.95</v>
      </c>
      <c r="X351" s="17">
        <v>0.68700000000000006</v>
      </c>
      <c r="Y351" s="17">
        <v>6.8660209999999999</v>
      </c>
      <c r="Z351" s="7">
        <f t="shared" si="110"/>
        <v>24.98</v>
      </c>
      <c r="AA351" s="7">
        <f t="shared" si="124"/>
        <v>298.13</v>
      </c>
      <c r="AB351" s="2">
        <f t="shared" si="111"/>
        <v>565.38</v>
      </c>
      <c r="AC351" s="42">
        <f t="shared" si="112"/>
        <v>3.4605651279079361</v>
      </c>
      <c r="AD351" s="42">
        <f t="shared" si="113"/>
        <v>2.3767161298471708</v>
      </c>
      <c r="AE351" s="42">
        <f t="shared" si="114"/>
        <v>0.86189267643628642</v>
      </c>
      <c r="AF351" s="42">
        <f t="shared" si="115"/>
        <v>386.06370101478558</v>
      </c>
      <c r="AG351" s="42">
        <f t="shared" si="116"/>
        <v>370.62115297419416</v>
      </c>
      <c r="AH351" s="6">
        <f t="shared" si="117"/>
        <v>355.96800000000002</v>
      </c>
      <c r="AI351" s="4">
        <v>26.346612432883699</v>
      </c>
      <c r="AJ351" s="4">
        <f t="shared" si="125"/>
        <v>299.49661243288369</v>
      </c>
      <c r="AK351" s="8">
        <f t="shared" si="118"/>
        <v>0.20630968019693646</v>
      </c>
      <c r="AL351" s="8">
        <f t="shared" si="119"/>
        <v>438.22154092024402</v>
      </c>
      <c r="AM351" s="8">
        <f t="shared" si="120"/>
        <v>1.8468512054304755</v>
      </c>
      <c r="AN351" s="8">
        <f t="shared" si="121"/>
        <v>73.522075628272049</v>
      </c>
      <c r="AO351" s="22">
        <f t="shared" si="122"/>
        <v>9.3323153076484491E-3</v>
      </c>
      <c r="AP351" s="22">
        <f t="shared" si="123"/>
        <v>9.2583586509244933E-2</v>
      </c>
      <c r="AQ351" s="19">
        <f t="shared" si="126"/>
        <v>9.2583586509244933E-2</v>
      </c>
      <c r="AX351">
        <v>0.18848590814985225</v>
      </c>
      <c r="AY351">
        <v>60.172413793103452</v>
      </c>
      <c r="AZ351">
        <v>2.507183908045977</v>
      </c>
      <c r="BA351">
        <v>2.0308189655172417</v>
      </c>
      <c r="BB351">
        <v>8.5172413793103452</v>
      </c>
      <c r="BC351">
        <v>0.35488505747126436</v>
      </c>
      <c r="BD351">
        <v>1.6759339080459774</v>
      </c>
      <c r="BE351">
        <v>0.16759339080459776</v>
      </c>
      <c r="BF351">
        <v>0</v>
      </c>
      <c r="BG351">
        <v>24.98</v>
      </c>
      <c r="BH351">
        <v>0.6315407551541804</v>
      </c>
      <c r="BI351">
        <v>3.1640058830593962</v>
      </c>
      <c r="BJ351">
        <v>2.1730392404851937</v>
      </c>
      <c r="BK351">
        <v>0.4502314301686503</v>
      </c>
      <c r="BL351">
        <v>1.2506428615795841E-3</v>
      </c>
      <c r="BP351" s="51">
        <f t="shared" si="127"/>
        <v>0.63172988811324193</v>
      </c>
      <c r="BQ351" s="51">
        <f t="shared" si="128"/>
        <v>6.7037356321839103E-2</v>
      </c>
      <c r="BR351" s="51">
        <f t="shared" si="129"/>
        <v>0.45735437027232845</v>
      </c>
      <c r="BS351" s="51">
        <f t="shared" si="130"/>
        <v>0.48654660809120603</v>
      </c>
      <c r="BT351" s="51">
        <f t="shared" si="131"/>
        <v>1.2704288063120235E-3</v>
      </c>
      <c r="BU351" s="51">
        <f t="shared" si="131"/>
        <v>1.3515183558089055E-3</v>
      </c>
    </row>
    <row r="352" spans="1:73" x14ac:dyDescent="0.25">
      <c r="A352" s="21">
        <v>43734.46597222222</v>
      </c>
      <c r="B352" s="17">
        <v>294232</v>
      </c>
      <c r="C352" s="17">
        <v>13.39</v>
      </c>
      <c r="D352" s="17">
        <v>28.96</v>
      </c>
      <c r="E352" s="17">
        <v>696.8</v>
      </c>
      <c r="F352" s="17">
        <v>96.6</v>
      </c>
      <c r="G352" s="17">
        <v>-108.5</v>
      </c>
      <c r="H352" s="17">
        <v>-9.9600000000000009</v>
      </c>
      <c r="I352" s="17">
        <v>30.17</v>
      </c>
      <c r="J352" s="17">
        <v>303.3</v>
      </c>
      <c r="K352" s="17">
        <v>600.20000000000005</v>
      </c>
      <c r="L352" s="17">
        <v>-98.5</v>
      </c>
      <c r="M352" s="17">
        <v>0.13900000000000001</v>
      </c>
      <c r="N352" s="50">
        <v>588.29999999999995</v>
      </c>
      <c r="O352" s="17">
        <v>86.6</v>
      </c>
      <c r="P352" s="17">
        <v>501.7</v>
      </c>
      <c r="Q352" s="17">
        <v>371.5</v>
      </c>
      <c r="R352" s="17">
        <v>470</v>
      </c>
      <c r="S352" s="17">
        <v>24.03</v>
      </c>
      <c r="T352" s="17">
        <v>67.73</v>
      </c>
      <c r="U352" s="17">
        <v>0.69</v>
      </c>
      <c r="V352" s="17">
        <v>218.5</v>
      </c>
      <c r="W352" s="17">
        <v>25.45</v>
      </c>
      <c r="X352" s="17">
        <v>0.68500000000000005</v>
      </c>
      <c r="Y352" s="17">
        <v>6.8542339999999999</v>
      </c>
      <c r="Z352" s="7">
        <f t="shared" si="110"/>
        <v>24.740000000000002</v>
      </c>
      <c r="AA352" s="7">
        <f t="shared" si="124"/>
        <v>297.89</v>
      </c>
      <c r="AB352" s="2">
        <f t="shared" si="111"/>
        <v>564.40800000000002</v>
      </c>
      <c r="AC352" s="42">
        <f t="shared" si="112"/>
        <v>3.36014783342325</v>
      </c>
      <c r="AD352" s="42">
        <f t="shared" si="113"/>
        <v>2.2758281275775674</v>
      </c>
      <c r="AE352" s="42">
        <f t="shared" si="114"/>
        <v>0.85666178261050663</v>
      </c>
      <c r="AF352" s="42">
        <f t="shared" si="115"/>
        <v>382.48653351663398</v>
      </c>
      <c r="AG352" s="42">
        <f t="shared" si="116"/>
        <v>367.18707217596864</v>
      </c>
      <c r="AH352" s="6">
        <f t="shared" si="117"/>
        <v>356.64</v>
      </c>
      <c r="AI352" s="4">
        <v>25.874287866769802</v>
      </c>
      <c r="AJ352" s="4">
        <f t="shared" si="125"/>
        <v>299.02428786676978</v>
      </c>
      <c r="AK352" s="8">
        <f t="shared" si="118"/>
        <v>0.20581183220420352</v>
      </c>
      <c r="AL352" s="8">
        <f t="shared" si="119"/>
        <v>435.4258796856862</v>
      </c>
      <c r="AM352" s="8">
        <f t="shared" si="120"/>
        <v>2.0685932720087825</v>
      </c>
      <c r="AN352" s="8">
        <f t="shared" si="121"/>
        <v>68.350056674378379</v>
      </c>
      <c r="AO352" s="22">
        <f t="shared" si="122"/>
        <v>9.5070136558298574E-3</v>
      </c>
      <c r="AP352" s="22">
        <f t="shared" si="123"/>
        <v>9.4316725510519325E-2</v>
      </c>
      <c r="AQ352" s="19">
        <f t="shared" si="126"/>
        <v>9.4316725510519325E-2</v>
      </c>
      <c r="AX352">
        <v>0.18614821969477838</v>
      </c>
      <c r="AY352">
        <v>60.068965517241381</v>
      </c>
      <c r="AZ352">
        <v>2.5028735632183907</v>
      </c>
      <c r="BA352">
        <v>2.0273275862068965</v>
      </c>
      <c r="BB352">
        <v>8.4913793103448274</v>
      </c>
      <c r="BC352">
        <v>0.35380747126436779</v>
      </c>
      <c r="BD352">
        <v>1.6735201149425287</v>
      </c>
      <c r="BE352">
        <v>0.16735201149425288</v>
      </c>
      <c r="BF352">
        <v>0</v>
      </c>
      <c r="BG352">
        <v>24.740000000000002</v>
      </c>
      <c r="BH352">
        <v>0.79229658373888079</v>
      </c>
      <c r="BI352">
        <v>3.1190484034285806</v>
      </c>
      <c r="BJ352">
        <v>2.1125314836421776</v>
      </c>
      <c r="BK352">
        <v>0.44740337806912595</v>
      </c>
      <c r="BL352">
        <v>1.2427871613031277E-3</v>
      </c>
      <c r="BP352" s="51">
        <f t="shared" si="127"/>
        <v>0.79253385963297618</v>
      </c>
      <c r="BQ352" s="51">
        <f t="shared" si="128"/>
        <v>6.6940804597701145E-2</v>
      </c>
      <c r="BR352" s="51">
        <f t="shared" si="129"/>
        <v>0.45627599539654989</v>
      </c>
      <c r="BS352" s="51">
        <f t="shared" si="130"/>
        <v>0.48504043343576825</v>
      </c>
      <c r="BT352" s="51">
        <f t="shared" si="131"/>
        <v>1.267433320545972E-3</v>
      </c>
      <c r="BU352" s="51">
        <f t="shared" si="131"/>
        <v>1.3473345373215785E-3</v>
      </c>
    </row>
    <row r="353" spans="1:73" x14ac:dyDescent="0.25">
      <c r="A353" s="21">
        <v>43734.466666666667</v>
      </c>
      <c r="B353" s="17">
        <v>294233</v>
      </c>
      <c r="C353" s="17">
        <v>13.4</v>
      </c>
      <c r="D353" s="17">
        <v>28.96</v>
      </c>
      <c r="E353" s="17">
        <v>696.2</v>
      </c>
      <c r="F353" s="17">
        <v>96.1</v>
      </c>
      <c r="G353" s="17">
        <v>-109.8</v>
      </c>
      <c r="H353" s="17">
        <v>-10.88</v>
      </c>
      <c r="I353" s="17">
        <v>30.18</v>
      </c>
      <c r="J353" s="17">
        <v>303.3</v>
      </c>
      <c r="K353" s="17">
        <v>600.1</v>
      </c>
      <c r="L353" s="17">
        <v>-98.9</v>
      </c>
      <c r="M353" s="17">
        <v>0.13800000000000001</v>
      </c>
      <c r="N353" s="50">
        <v>586.29999999999995</v>
      </c>
      <c r="O353" s="17">
        <v>85.2</v>
      </c>
      <c r="P353" s="17">
        <v>501.1</v>
      </c>
      <c r="Q353" s="17">
        <v>370.2</v>
      </c>
      <c r="R353" s="17">
        <v>469.1</v>
      </c>
      <c r="S353" s="17">
        <v>24.06</v>
      </c>
      <c r="T353" s="17">
        <v>65.930000000000007</v>
      </c>
      <c r="U353" s="17">
        <v>0.60499999999999998</v>
      </c>
      <c r="V353" s="17">
        <v>264.5</v>
      </c>
      <c r="W353" s="17">
        <v>25.65</v>
      </c>
      <c r="X353" s="17">
        <v>0.68500000000000005</v>
      </c>
      <c r="Y353" s="17">
        <v>6.8464879999999999</v>
      </c>
      <c r="Z353" s="7">
        <f t="shared" si="110"/>
        <v>24.854999999999997</v>
      </c>
      <c r="AA353" s="7">
        <f t="shared" si="124"/>
        <v>298.005</v>
      </c>
      <c r="AB353" s="2">
        <f t="shared" si="111"/>
        <v>563.92200000000003</v>
      </c>
      <c r="AC353" s="42">
        <f t="shared" si="112"/>
        <v>3.569557166035501</v>
      </c>
      <c r="AD353" s="42">
        <f t="shared" si="113"/>
        <v>2.353409039567206</v>
      </c>
      <c r="AE353" s="42">
        <f t="shared" si="114"/>
        <v>0.8607305343599051</v>
      </c>
      <c r="AF353" s="42">
        <f t="shared" si="115"/>
        <v>384.8969520997623</v>
      </c>
      <c r="AG353" s="42">
        <f t="shared" si="116"/>
        <v>369.50107401577179</v>
      </c>
      <c r="AH353" s="6">
        <f t="shared" si="117"/>
        <v>355.392</v>
      </c>
      <c r="AI353" s="4">
        <v>26.808809850014999</v>
      </c>
      <c r="AJ353" s="4">
        <f t="shared" si="125"/>
        <v>299.95880985001497</v>
      </c>
      <c r="AK353" s="8">
        <f t="shared" si="118"/>
        <v>0.20605028430748396</v>
      </c>
      <c r="AL353" s="8">
        <f t="shared" si="119"/>
        <v>441.01499447061411</v>
      </c>
      <c r="AM353" s="8">
        <f t="shared" si="120"/>
        <v>1.936993885509193</v>
      </c>
      <c r="AN353" s="8">
        <f t="shared" si="121"/>
        <v>110.24300156015315</v>
      </c>
      <c r="AO353" s="22">
        <f t="shared" si="122"/>
        <v>8.3856882852935358E-3</v>
      </c>
      <c r="AP353" s="22">
        <f t="shared" si="123"/>
        <v>8.3192334507251761E-2</v>
      </c>
      <c r="AQ353" s="19">
        <f t="shared" si="126"/>
        <v>8.3192334507251761E-2</v>
      </c>
      <c r="AX353">
        <v>0.18726529507180681</v>
      </c>
      <c r="AY353">
        <v>60.017241379310349</v>
      </c>
      <c r="AZ353">
        <v>2.500718390804598</v>
      </c>
      <c r="BA353">
        <v>2.0255818965517247</v>
      </c>
      <c r="BB353">
        <v>8.5258620689655196</v>
      </c>
      <c r="BC353">
        <v>0.35524425287356332</v>
      </c>
      <c r="BD353">
        <v>1.6703376436781614</v>
      </c>
      <c r="BE353">
        <v>0.16703376436781614</v>
      </c>
      <c r="BF353">
        <v>0</v>
      </c>
      <c r="BG353">
        <v>24.854999999999997</v>
      </c>
      <c r="BH353">
        <v>0.69469483066959836</v>
      </c>
      <c r="BI353">
        <v>3.1405205225045281</v>
      </c>
      <c r="BJ353">
        <v>2.0705451804872355</v>
      </c>
      <c r="BK353">
        <v>0.44927524336503377</v>
      </c>
      <c r="BL353">
        <v>1.2479867871250938E-3</v>
      </c>
      <c r="BP353" s="51">
        <f t="shared" si="127"/>
        <v>0.69490287692456609</v>
      </c>
      <c r="BQ353" s="51">
        <f t="shared" si="128"/>
        <v>6.6813505747126453E-2</v>
      </c>
      <c r="BR353" s="51">
        <f t="shared" si="129"/>
        <v>0.45710070476557829</v>
      </c>
      <c r="BS353" s="51">
        <f t="shared" si="130"/>
        <v>0.48603048701705287</v>
      </c>
      <c r="BT353" s="51">
        <f t="shared" si="131"/>
        <v>1.2697241799043842E-3</v>
      </c>
      <c r="BU353" s="51">
        <f t="shared" si="131"/>
        <v>1.3500846861584802E-3</v>
      </c>
    </row>
    <row r="354" spans="1:73" x14ac:dyDescent="0.25">
      <c r="A354" s="21">
        <v>43734.466666666667</v>
      </c>
      <c r="B354" s="17">
        <v>294234</v>
      </c>
      <c r="C354" s="17">
        <v>13.39</v>
      </c>
      <c r="D354" s="17">
        <v>28.95</v>
      </c>
      <c r="E354" s="17">
        <v>695.3</v>
      </c>
      <c r="F354" s="17">
        <v>95.7</v>
      </c>
      <c r="G354" s="17">
        <v>-108.8</v>
      </c>
      <c r="H354" s="17">
        <v>-10.8</v>
      </c>
      <c r="I354" s="17">
        <v>30.2</v>
      </c>
      <c r="J354" s="17">
        <v>303.39999999999998</v>
      </c>
      <c r="K354" s="17">
        <v>599.6</v>
      </c>
      <c r="L354" s="17">
        <v>-98</v>
      </c>
      <c r="M354" s="17">
        <v>0.13800000000000001</v>
      </c>
      <c r="N354" s="50">
        <v>586.5</v>
      </c>
      <c r="O354" s="17">
        <v>84.9</v>
      </c>
      <c r="P354" s="17">
        <v>501.6</v>
      </c>
      <c r="Q354" s="17">
        <v>371.3</v>
      </c>
      <c r="R354" s="17">
        <v>469.3</v>
      </c>
      <c r="S354" s="17">
        <v>24.07</v>
      </c>
      <c r="T354" s="17">
        <v>67.069999999999993</v>
      </c>
      <c r="U354" s="17">
        <v>0.48</v>
      </c>
      <c r="V354" s="17">
        <v>111</v>
      </c>
      <c r="W354" s="17">
        <v>25.65</v>
      </c>
      <c r="X354" s="17">
        <v>0.68300000000000005</v>
      </c>
      <c r="Y354" s="17">
        <v>6.8333459999999997</v>
      </c>
      <c r="Z354" s="7">
        <f t="shared" si="110"/>
        <v>24.86</v>
      </c>
      <c r="AA354" s="7">
        <f t="shared" si="124"/>
        <v>298.01</v>
      </c>
      <c r="AB354" s="2">
        <f t="shared" si="111"/>
        <v>563.19299999999998</v>
      </c>
      <c r="AC354" s="42">
        <f t="shared" si="112"/>
        <v>3.4733238457786419</v>
      </c>
      <c r="AD354" s="42">
        <f t="shared" si="113"/>
        <v>2.3295583033637346</v>
      </c>
      <c r="AE354" s="42">
        <f t="shared" si="114"/>
        <v>0.85947561556660479</v>
      </c>
      <c r="AF354" s="42">
        <f t="shared" si="115"/>
        <v>384.36157868014749</v>
      </c>
      <c r="AG354" s="42">
        <f t="shared" si="116"/>
        <v>368.98711553294157</v>
      </c>
      <c r="AH354" s="6">
        <f t="shared" si="117"/>
        <v>356.44799999999998</v>
      </c>
      <c r="AI354" s="4">
        <v>26.391579277215701</v>
      </c>
      <c r="AJ354" s="4">
        <f t="shared" si="125"/>
        <v>299.5415792772157</v>
      </c>
      <c r="AK354" s="8">
        <f t="shared" si="118"/>
        <v>0.20606065596608811</v>
      </c>
      <c r="AL354" s="8">
        <f t="shared" si="119"/>
        <v>438.50993744888962</v>
      </c>
      <c r="AM354" s="8">
        <f t="shared" si="120"/>
        <v>1.7253260561412733</v>
      </c>
      <c r="AN354" s="8">
        <f t="shared" si="121"/>
        <v>76.975256959185742</v>
      </c>
      <c r="AO354" s="22">
        <f t="shared" si="122"/>
        <v>9.2081763857569977E-3</v>
      </c>
      <c r="AP354" s="22">
        <f t="shared" si="123"/>
        <v>9.1352035041552634E-2</v>
      </c>
      <c r="AQ354" s="19">
        <f t="shared" si="126"/>
        <v>9.1352035041552634E-2</v>
      </c>
      <c r="AX354">
        <v>0.18731399140275234</v>
      </c>
      <c r="AY354">
        <v>59.939655172413794</v>
      </c>
      <c r="AZ354">
        <v>2.4974856321839081</v>
      </c>
      <c r="BA354">
        <v>2.0229633620689658</v>
      </c>
      <c r="BB354">
        <v>8.4482758620689662</v>
      </c>
      <c r="BC354">
        <v>0.35201149425287359</v>
      </c>
      <c r="BD354">
        <v>1.6709518678160922</v>
      </c>
      <c r="BE354">
        <v>0.16709518678160923</v>
      </c>
      <c r="BF354">
        <v>0</v>
      </c>
      <c r="BG354">
        <v>24.86</v>
      </c>
      <c r="BH354">
        <v>0.55116284086183009</v>
      </c>
      <c r="BI354">
        <v>3.1414570097920747</v>
      </c>
      <c r="BJ354">
        <v>2.1069752164675446</v>
      </c>
      <c r="BK354">
        <v>0.44956784324493643</v>
      </c>
      <c r="BL354">
        <v>1.2487995645692679E-3</v>
      </c>
      <c r="BP354" s="51">
        <f t="shared" si="127"/>
        <v>0.5513279023533747</v>
      </c>
      <c r="BQ354" s="51">
        <f t="shared" si="128"/>
        <v>6.6838074712643691E-2</v>
      </c>
      <c r="BR354" s="51">
        <f t="shared" si="129"/>
        <v>0.45583330041455361</v>
      </c>
      <c r="BS354" s="51">
        <f t="shared" si="130"/>
        <v>0.48502806403921167</v>
      </c>
      <c r="BT354" s="51">
        <f t="shared" si="131"/>
        <v>1.2662036122626488E-3</v>
      </c>
      <c r="BU354" s="51">
        <f t="shared" si="131"/>
        <v>1.3473001778866991E-3</v>
      </c>
    </row>
    <row r="355" spans="1:73" x14ac:dyDescent="0.25">
      <c r="A355" s="21">
        <v>43734.466666666667</v>
      </c>
      <c r="B355" s="17">
        <v>294235</v>
      </c>
      <c r="C355" s="17">
        <v>13.4</v>
      </c>
      <c r="D355" s="17">
        <v>28.95</v>
      </c>
      <c r="E355" s="17">
        <v>694.7</v>
      </c>
      <c r="F355" s="17">
        <v>95.7</v>
      </c>
      <c r="G355" s="17">
        <v>-108.4</v>
      </c>
      <c r="H355" s="17">
        <v>-11.12</v>
      </c>
      <c r="I355" s="17">
        <v>30.21</v>
      </c>
      <c r="J355" s="17">
        <v>303.39999999999998</v>
      </c>
      <c r="K355" s="17">
        <v>598.9</v>
      </c>
      <c r="L355" s="17">
        <v>-97.3</v>
      </c>
      <c r="M355" s="17">
        <v>0.13800000000000001</v>
      </c>
      <c r="N355" s="50">
        <v>586.29999999999995</v>
      </c>
      <c r="O355" s="17">
        <v>84.6</v>
      </c>
      <c r="P355" s="17">
        <v>501.7</v>
      </c>
      <c r="Q355" s="17">
        <v>371.8</v>
      </c>
      <c r="R355" s="17">
        <v>469.1</v>
      </c>
      <c r="S355" s="17">
        <v>24.09</v>
      </c>
      <c r="T355" s="17">
        <v>66.77</v>
      </c>
      <c r="U355" s="17">
        <v>0.91</v>
      </c>
      <c r="V355" s="17">
        <v>325</v>
      </c>
      <c r="W355" s="17">
        <v>25.6</v>
      </c>
      <c r="X355" s="17">
        <v>0.68300000000000005</v>
      </c>
      <c r="Y355" s="17">
        <v>6.829758</v>
      </c>
      <c r="Z355" s="7">
        <f t="shared" si="110"/>
        <v>24.844999999999999</v>
      </c>
      <c r="AA355" s="7">
        <f t="shared" si="124"/>
        <v>297.995</v>
      </c>
      <c r="AB355" s="2">
        <f t="shared" si="111"/>
        <v>562.70700000000011</v>
      </c>
      <c r="AC355" s="42">
        <f t="shared" si="112"/>
        <v>3.535517103355811</v>
      </c>
      <c r="AD355" s="42">
        <f t="shared" si="113"/>
        <v>2.3606647699106751</v>
      </c>
      <c r="AE355" s="42">
        <f t="shared" si="114"/>
        <v>0.86111364448218752</v>
      </c>
      <c r="AF355" s="42">
        <f t="shared" si="115"/>
        <v>385.01658572148159</v>
      </c>
      <c r="AG355" s="42">
        <f t="shared" si="116"/>
        <v>369.61592229262232</v>
      </c>
      <c r="AH355" s="6">
        <f t="shared" si="117"/>
        <v>356.928</v>
      </c>
      <c r="AI355" s="4">
        <v>26.6613995878472</v>
      </c>
      <c r="AJ355" s="4">
        <f t="shared" si="125"/>
        <v>299.81139958784718</v>
      </c>
      <c r="AK355" s="8">
        <f t="shared" si="118"/>
        <v>0.20602954203436155</v>
      </c>
      <c r="AL355" s="8">
        <f t="shared" si="119"/>
        <v>440.13150828258762</v>
      </c>
      <c r="AM355" s="8">
        <f t="shared" si="120"/>
        <v>2.3755887428172415</v>
      </c>
      <c r="AN355" s="8">
        <f t="shared" si="121"/>
        <v>125.69648638081617</v>
      </c>
      <c r="AO355" s="22">
        <f t="shared" si="122"/>
        <v>8.061042960608512E-3</v>
      </c>
      <c r="AP355" s="22">
        <f t="shared" si="123"/>
        <v>7.9971608726783938E-2</v>
      </c>
      <c r="AQ355" s="19">
        <f t="shared" si="126"/>
        <v>7.9971608726783938E-2</v>
      </c>
      <c r="AX355">
        <v>0.18716793440788224</v>
      </c>
      <c r="AY355">
        <v>59.887931034482762</v>
      </c>
      <c r="AZ355">
        <v>2.4953304597701149</v>
      </c>
      <c r="BA355">
        <v>2.0212176724137931</v>
      </c>
      <c r="BB355">
        <v>8.3879310344827598</v>
      </c>
      <c r="BC355">
        <v>0.34949712643678166</v>
      </c>
      <c r="BD355">
        <v>1.6717205459770115</v>
      </c>
      <c r="BE355">
        <v>0.16717205459770115</v>
      </c>
      <c r="BF355">
        <v>0</v>
      </c>
      <c r="BG355">
        <v>24.844999999999999</v>
      </c>
      <c r="BH355">
        <v>1.044912885800553</v>
      </c>
      <c r="BI355">
        <v>3.1386482782715466</v>
      </c>
      <c r="BJ355">
        <v>2.0956754554019117</v>
      </c>
      <c r="BK355">
        <v>0.44705858439073493</v>
      </c>
      <c r="BL355">
        <v>1.2418294010853748E-3</v>
      </c>
      <c r="BP355" s="51">
        <f t="shared" si="127"/>
        <v>1.0452258148782729</v>
      </c>
      <c r="BQ355" s="51">
        <f t="shared" si="128"/>
        <v>6.6868821839080467E-2</v>
      </c>
      <c r="BR355" s="51">
        <f t="shared" si="129"/>
        <v>0.45853319705379808</v>
      </c>
      <c r="BS355" s="51">
        <f t="shared" si="130"/>
        <v>0.48688473836312368</v>
      </c>
      <c r="BT355" s="51">
        <f t="shared" si="131"/>
        <v>1.273703325149439E-3</v>
      </c>
      <c r="BU355" s="51">
        <f t="shared" si="131"/>
        <v>1.3524576065642325E-3</v>
      </c>
    </row>
    <row r="356" spans="1:73" x14ac:dyDescent="0.25">
      <c r="A356" s="21">
        <v>43734.466666666667</v>
      </c>
      <c r="B356" s="17">
        <v>294236</v>
      </c>
      <c r="C356" s="17">
        <v>13.4</v>
      </c>
      <c r="D356" s="17">
        <v>28.95</v>
      </c>
      <c r="E356" s="17">
        <v>694.1</v>
      </c>
      <c r="F356" s="17">
        <v>95.2</v>
      </c>
      <c r="G356" s="17">
        <v>-108.7</v>
      </c>
      <c r="H356" s="17">
        <v>-9.73</v>
      </c>
      <c r="I356" s="17">
        <v>30.21</v>
      </c>
      <c r="J356" s="17">
        <v>303.39999999999998</v>
      </c>
      <c r="K356" s="17">
        <v>598.9</v>
      </c>
      <c r="L356" s="17">
        <v>-98.9</v>
      </c>
      <c r="M356" s="17">
        <v>0.13700000000000001</v>
      </c>
      <c r="N356" s="50">
        <v>585.4</v>
      </c>
      <c r="O356" s="17">
        <v>85.5</v>
      </c>
      <c r="P356" s="17">
        <v>499.9</v>
      </c>
      <c r="Q356" s="17">
        <v>371.5</v>
      </c>
      <c r="R356" s="17">
        <v>470.5</v>
      </c>
      <c r="S356" s="17">
        <v>24.09</v>
      </c>
      <c r="T356" s="17">
        <v>69.349999999999994</v>
      </c>
      <c r="U356" s="17">
        <v>0.35</v>
      </c>
      <c r="V356" s="17">
        <v>198</v>
      </c>
      <c r="W356" s="17">
        <v>26.4</v>
      </c>
      <c r="X356" s="17">
        <v>0.68200000000000005</v>
      </c>
      <c r="Y356" s="17">
        <v>6.8168160000000002</v>
      </c>
      <c r="Z356" s="7">
        <f t="shared" si="110"/>
        <v>25.244999999999997</v>
      </c>
      <c r="AA356" s="7">
        <f t="shared" si="124"/>
        <v>298.39499999999998</v>
      </c>
      <c r="AB356" s="2">
        <f t="shared" si="111"/>
        <v>562.221</v>
      </c>
      <c r="AC356" s="42">
        <f t="shared" si="112"/>
        <v>3.7391877013983241</v>
      </c>
      <c r="AD356" s="42">
        <f t="shared" si="113"/>
        <v>2.5931266709197378</v>
      </c>
      <c r="AE356" s="42">
        <f t="shared" si="114"/>
        <v>0.87258963536653211</v>
      </c>
      <c r="AF356" s="42">
        <f t="shared" si="115"/>
        <v>392.24667944697171</v>
      </c>
      <c r="AG356" s="42">
        <f t="shared" si="116"/>
        <v>376.5568122690928</v>
      </c>
      <c r="AH356" s="6">
        <f t="shared" si="117"/>
        <v>356.64</v>
      </c>
      <c r="AI356" s="4">
        <v>27.556876813980999</v>
      </c>
      <c r="AJ356" s="4">
        <f t="shared" si="125"/>
        <v>300.70687681398095</v>
      </c>
      <c r="AK356" s="8">
        <f t="shared" si="118"/>
        <v>0.20686031927613577</v>
      </c>
      <c r="AL356" s="8">
        <f t="shared" si="119"/>
        <v>445.47040757008961</v>
      </c>
      <c r="AM356" s="8">
        <f t="shared" si="120"/>
        <v>1.4732775960422395</v>
      </c>
      <c r="AN356" s="8">
        <f t="shared" si="121"/>
        <v>99.217837851512911</v>
      </c>
      <c r="AO356" s="22">
        <f t="shared" si="122"/>
        <v>8.5250506740989669E-3</v>
      </c>
      <c r="AP356" s="22">
        <f t="shared" si="123"/>
        <v>8.4574914216011501E-2</v>
      </c>
      <c r="AQ356" s="19">
        <f t="shared" si="126"/>
        <v>8.4574914216011501E-2</v>
      </c>
      <c r="AX356">
        <v>0.19109578761409929</v>
      </c>
      <c r="AY356">
        <v>59.83620689655173</v>
      </c>
      <c r="AZ356">
        <v>2.4931752873563222</v>
      </c>
      <c r="BA356">
        <v>2.0194719827586209</v>
      </c>
      <c r="BB356">
        <v>8.5344827586206904</v>
      </c>
      <c r="BC356">
        <v>0.3556034482758621</v>
      </c>
      <c r="BD356">
        <v>1.6638685344827588</v>
      </c>
      <c r="BE356">
        <v>0.16638685344827589</v>
      </c>
      <c r="BF356">
        <v>0</v>
      </c>
      <c r="BG356">
        <v>25.244999999999997</v>
      </c>
      <c r="BH356">
        <v>0.40188957146175114</v>
      </c>
      <c r="BI356">
        <v>3.2143018887836465</v>
      </c>
      <c r="BJ356">
        <v>2.2291183598714586</v>
      </c>
      <c r="BK356">
        <v>0.45030650841493408</v>
      </c>
      <c r="BL356">
        <v>1.2508514122637059E-3</v>
      </c>
      <c r="BP356" s="51">
        <f t="shared" si="127"/>
        <v>0.40200992879933573</v>
      </c>
      <c r="BQ356" s="51">
        <f t="shared" si="128"/>
        <v>6.6554741379310361E-2</v>
      </c>
      <c r="BR356" s="51">
        <f t="shared" si="129"/>
        <v>0.4548580313389099</v>
      </c>
      <c r="BS356" s="51">
        <f t="shared" si="130"/>
        <v>0.48435815635206259</v>
      </c>
      <c r="BT356" s="51">
        <f t="shared" si="131"/>
        <v>1.2634945314969721E-3</v>
      </c>
      <c r="BU356" s="51">
        <f t="shared" si="131"/>
        <v>1.3454393232001738E-3</v>
      </c>
    </row>
    <row r="357" spans="1:73" x14ac:dyDescent="0.25">
      <c r="A357" s="21">
        <v>43734.466666666667</v>
      </c>
      <c r="B357" s="17">
        <v>294237</v>
      </c>
      <c r="C357" s="17">
        <v>13.4</v>
      </c>
      <c r="D357" s="17">
        <v>28.95</v>
      </c>
      <c r="E357" s="17">
        <v>693.7</v>
      </c>
      <c r="F357" s="17">
        <v>95</v>
      </c>
      <c r="G357" s="17">
        <v>-109.1</v>
      </c>
      <c r="H357" s="17">
        <v>-8.33</v>
      </c>
      <c r="I357" s="17">
        <v>30.24</v>
      </c>
      <c r="J357" s="17">
        <v>303.39999999999998</v>
      </c>
      <c r="K357" s="17">
        <v>598.70000000000005</v>
      </c>
      <c r="L357" s="17">
        <v>-100.8</v>
      </c>
      <c r="M357" s="17">
        <v>0.13700000000000001</v>
      </c>
      <c r="N357" s="50">
        <v>584.6</v>
      </c>
      <c r="O357" s="17">
        <v>86.6</v>
      </c>
      <c r="P357" s="17">
        <v>498</v>
      </c>
      <c r="Q357" s="17">
        <v>371.3</v>
      </c>
      <c r="R357" s="17">
        <v>472.1</v>
      </c>
      <c r="S357" s="17">
        <v>24.1</v>
      </c>
      <c r="T357" s="17">
        <v>68.69</v>
      </c>
      <c r="U357" s="17">
        <v>0.35</v>
      </c>
      <c r="V357" s="17">
        <v>154.5</v>
      </c>
      <c r="W357" s="17">
        <v>26.6</v>
      </c>
      <c r="X357" s="17">
        <v>0.68100000000000005</v>
      </c>
      <c r="Y357" s="17">
        <v>6.8097300000000001</v>
      </c>
      <c r="Z357" s="7">
        <f t="shared" si="110"/>
        <v>25.35</v>
      </c>
      <c r="AA357" s="7">
        <f t="shared" si="124"/>
        <v>298.5</v>
      </c>
      <c r="AB357" s="2">
        <f t="shared" si="111"/>
        <v>561.89700000000005</v>
      </c>
      <c r="AC357" s="42">
        <f t="shared" si="112"/>
        <v>3.8650004655024897</v>
      </c>
      <c r="AD357" s="42">
        <f t="shared" si="113"/>
        <v>2.6548688197536605</v>
      </c>
      <c r="AE357" s="42">
        <f t="shared" si="114"/>
        <v>0.87548672549046946</v>
      </c>
      <c r="AF357" s="42">
        <f t="shared" si="115"/>
        <v>394.10320457485892</v>
      </c>
      <c r="AG357" s="42">
        <f t="shared" si="116"/>
        <v>378.33907639186452</v>
      </c>
      <c r="AH357" s="6">
        <f t="shared" si="117"/>
        <v>356.44799999999998</v>
      </c>
      <c r="AI357" s="4">
        <v>28.074157977516499</v>
      </c>
      <c r="AJ357" s="4">
        <f t="shared" si="125"/>
        <v>301.22415797751648</v>
      </c>
      <c r="AK357" s="8">
        <f t="shared" si="118"/>
        <v>0.20707876774974254</v>
      </c>
      <c r="AL357" s="8">
        <f t="shared" si="119"/>
        <v>448.57980872904272</v>
      </c>
      <c r="AM357" s="8">
        <f t="shared" si="120"/>
        <v>1.4732775960422395</v>
      </c>
      <c r="AN357" s="8">
        <f t="shared" si="121"/>
        <v>116.91153389341457</v>
      </c>
      <c r="AO357" s="22">
        <f t="shared" si="122"/>
        <v>8.0393221389785715E-3</v>
      </c>
      <c r="AP357" s="22">
        <f t="shared" si="123"/>
        <v>7.975612184039689E-2</v>
      </c>
      <c r="AQ357" s="19">
        <f t="shared" si="126"/>
        <v>7.975612184039689E-2</v>
      </c>
      <c r="AX357">
        <v>0.1921382761319867</v>
      </c>
      <c r="AY357">
        <v>59.801724137931039</v>
      </c>
      <c r="AZ357">
        <v>2.4917385057471266</v>
      </c>
      <c r="BA357">
        <v>2.0183081896551727</v>
      </c>
      <c r="BB357">
        <v>8.6896551724137936</v>
      </c>
      <c r="BC357">
        <v>0.36206896551724138</v>
      </c>
      <c r="BD357">
        <v>1.6562392241379313</v>
      </c>
      <c r="BE357">
        <v>0.16562392241379315</v>
      </c>
      <c r="BF357">
        <v>0</v>
      </c>
      <c r="BG357">
        <v>25.35</v>
      </c>
      <c r="BH357">
        <v>0.40188957146175114</v>
      </c>
      <c r="BI357">
        <v>3.2344224748844121</v>
      </c>
      <c r="BJ357">
        <v>2.2217247979981027</v>
      </c>
      <c r="BK357">
        <v>0.44925650672121287</v>
      </c>
      <c r="BL357">
        <v>1.2479347408922579E-3</v>
      </c>
      <c r="BP357" s="51">
        <f t="shared" si="127"/>
        <v>0.40200992879933573</v>
      </c>
      <c r="BQ357" s="51">
        <f t="shared" si="128"/>
        <v>6.6249568965517258E-2</v>
      </c>
      <c r="BR357" s="51">
        <f t="shared" si="129"/>
        <v>0.45377965600483372</v>
      </c>
      <c r="BS357" s="51">
        <f t="shared" si="130"/>
        <v>0.48318851308069455</v>
      </c>
      <c r="BT357" s="51">
        <f t="shared" si="131"/>
        <v>1.2604990444578714E-3</v>
      </c>
      <c r="BU357" s="51">
        <f t="shared" si="131"/>
        <v>1.3421903141130403E-3</v>
      </c>
    </row>
    <row r="358" spans="1:73" x14ac:dyDescent="0.25">
      <c r="A358" s="21">
        <v>43734.466666666667</v>
      </c>
      <c r="B358" s="17">
        <v>294238</v>
      </c>
      <c r="C358" s="17">
        <v>13.4</v>
      </c>
      <c r="D358" s="17">
        <v>28.95</v>
      </c>
      <c r="E358" s="17">
        <v>693.5</v>
      </c>
      <c r="F358" s="17">
        <v>95.1</v>
      </c>
      <c r="G358" s="17">
        <v>-109.2</v>
      </c>
      <c r="H358" s="17">
        <v>-7.5350000000000001</v>
      </c>
      <c r="I358" s="17">
        <v>30.28</v>
      </c>
      <c r="J358" s="17">
        <v>303.39999999999998</v>
      </c>
      <c r="K358" s="17">
        <v>598.4</v>
      </c>
      <c r="L358" s="17">
        <v>-101.6</v>
      </c>
      <c r="M358" s="17">
        <v>0.13700000000000001</v>
      </c>
      <c r="N358" s="50">
        <v>584.29999999999995</v>
      </c>
      <c r="O358" s="17">
        <v>87.6</v>
      </c>
      <c r="P358" s="17">
        <v>496.8</v>
      </c>
      <c r="Q358" s="17">
        <v>371.4</v>
      </c>
      <c r="R358" s="17">
        <v>473.1</v>
      </c>
      <c r="S358" s="17">
        <v>24.12</v>
      </c>
      <c r="T358" s="17">
        <v>69.849999999999994</v>
      </c>
      <c r="U358" s="17">
        <v>0.41</v>
      </c>
      <c r="V358" s="17">
        <v>70.5</v>
      </c>
      <c r="W358" s="17">
        <v>26.8</v>
      </c>
      <c r="X358" s="17">
        <v>0.68</v>
      </c>
      <c r="Y358" s="17">
        <v>6.8032159999999999</v>
      </c>
      <c r="Z358" s="7">
        <f t="shared" si="110"/>
        <v>25.46</v>
      </c>
      <c r="AA358" s="7">
        <f t="shared" si="124"/>
        <v>298.60999999999996</v>
      </c>
      <c r="AB358" s="2">
        <f t="shared" si="111"/>
        <v>561.73500000000001</v>
      </c>
      <c r="AC358" s="42">
        <f t="shared" si="112"/>
        <v>3.8452301168388878</v>
      </c>
      <c r="AD358" s="42">
        <f t="shared" si="113"/>
        <v>2.685893236611963</v>
      </c>
      <c r="AE358" s="42">
        <f t="shared" si="114"/>
        <v>0.87689625604361698</v>
      </c>
      <c r="AF358" s="42">
        <f t="shared" si="115"/>
        <v>395.31988898911635</v>
      </c>
      <c r="AG358" s="42">
        <f t="shared" si="116"/>
        <v>379.50709342955167</v>
      </c>
      <c r="AH358" s="6">
        <f t="shared" si="117"/>
        <v>356.54399999999998</v>
      </c>
      <c r="AI358" s="4">
        <v>28.006558673072401</v>
      </c>
      <c r="AJ358" s="4">
        <f t="shared" si="125"/>
        <v>301.15655867307237</v>
      </c>
      <c r="AK358" s="8">
        <f t="shared" si="118"/>
        <v>0.20730778342442871</v>
      </c>
      <c r="AL358" s="8">
        <f t="shared" si="119"/>
        <v>448.16283506792257</v>
      </c>
      <c r="AM358" s="8">
        <f t="shared" si="120"/>
        <v>1.5945659675911812</v>
      </c>
      <c r="AN358" s="8">
        <f t="shared" si="121"/>
        <v>118.2869032953995</v>
      </c>
      <c r="AO358" s="22">
        <f t="shared" si="122"/>
        <v>8.0159825839352244E-3</v>
      </c>
      <c r="AP358" s="22">
        <f t="shared" si="123"/>
        <v>7.9524575901130115E-2</v>
      </c>
      <c r="AQ358" s="19">
        <f t="shared" si="126"/>
        <v>7.9524575901130115E-2</v>
      </c>
      <c r="AX358">
        <v>0.19323553987217565</v>
      </c>
      <c r="AY358">
        <v>59.78448275862069</v>
      </c>
      <c r="AZ358">
        <v>2.4910201149425286</v>
      </c>
      <c r="BA358">
        <v>2.0177262931034483</v>
      </c>
      <c r="BB358">
        <v>8.7672413793103487</v>
      </c>
      <c r="BC358">
        <v>0.36530172413793122</v>
      </c>
      <c r="BD358">
        <v>1.652424568965517</v>
      </c>
      <c r="BE358">
        <v>0.1652424568965517</v>
      </c>
      <c r="BF358">
        <v>0</v>
      </c>
      <c r="BG358">
        <v>25.46</v>
      </c>
      <c r="BH358">
        <v>0.4707849265694799</v>
      </c>
      <c r="BI358">
        <v>3.2556188709692897</v>
      </c>
      <c r="BJ358">
        <v>2.2740497813720486</v>
      </c>
      <c r="BK358">
        <v>0.44798919041097862</v>
      </c>
      <c r="BL358">
        <v>1.244414417808274E-3</v>
      </c>
      <c r="BP358" s="51">
        <f t="shared" si="127"/>
        <v>0.47092591659350758</v>
      </c>
      <c r="BQ358" s="51">
        <f t="shared" si="128"/>
        <v>6.6096982758620679E-2</v>
      </c>
      <c r="BR358" s="51">
        <f t="shared" si="129"/>
        <v>0.45322924888212829</v>
      </c>
      <c r="BS358" s="51">
        <f t="shared" si="130"/>
        <v>0.48249545237367736</v>
      </c>
      <c r="BT358" s="51">
        <f t="shared" si="131"/>
        <v>1.2589701357836897E-3</v>
      </c>
      <c r="BU358" s="51">
        <f t="shared" si="131"/>
        <v>1.3402651454824371E-3</v>
      </c>
    </row>
    <row r="359" spans="1:73" x14ac:dyDescent="0.25">
      <c r="A359" s="21">
        <v>43734.467361111114</v>
      </c>
      <c r="B359" s="17">
        <v>294239</v>
      </c>
      <c r="C359" s="17">
        <v>13.4</v>
      </c>
      <c r="D359" s="17">
        <v>28.95</v>
      </c>
      <c r="E359" s="17">
        <v>693.1</v>
      </c>
      <c r="F359" s="17">
        <v>95.1</v>
      </c>
      <c r="G359" s="17">
        <v>-109.7</v>
      </c>
      <c r="H359" s="17">
        <v>-6.4550000000000001</v>
      </c>
      <c r="I359" s="17">
        <v>30.31</v>
      </c>
      <c r="J359" s="17">
        <v>303.5</v>
      </c>
      <c r="K359" s="17">
        <v>598</v>
      </c>
      <c r="L359" s="17">
        <v>-103.2</v>
      </c>
      <c r="M359" s="17">
        <v>0.13700000000000001</v>
      </c>
      <c r="N359" s="50">
        <v>583.4</v>
      </c>
      <c r="O359" s="17">
        <v>88.7</v>
      </c>
      <c r="P359" s="17">
        <v>494.8</v>
      </c>
      <c r="Q359" s="17">
        <v>371.2</v>
      </c>
      <c r="R359" s="17">
        <v>474.4</v>
      </c>
      <c r="S359" s="17">
        <v>24.16</v>
      </c>
      <c r="T359" s="17">
        <v>70.150000000000006</v>
      </c>
      <c r="U359" s="17">
        <v>0.57999999999999996</v>
      </c>
      <c r="V359" s="17">
        <v>35</v>
      </c>
      <c r="W359" s="17">
        <v>26.1</v>
      </c>
      <c r="X359" s="17">
        <v>0.68</v>
      </c>
      <c r="Y359" s="17">
        <v>6.800916</v>
      </c>
      <c r="Z359" s="7">
        <f t="shared" si="110"/>
        <v>25.130000000000003</v>
      </c>
      <c r="AA359" s="7">
        <f t="shared" si="124"/>
        <v>298.27999999999997</v>
      </c>
      <c r="AB359" s="2">
        <f t="shared" si="111"/>
        <v>561.41100000000006</v>
      </c>
      <c r="AC359" s="42">
        <f t="shared" si="112"/>
        <v>3.834663032540802</v>
      </c>
      <c r="AD359" s="42">
        <f t="shared" si="113"/>
        <v>2.6900161173273727</v>
      </c>
      <c r="AE359" s="42">
        <f t="shared" si="114"/>
        <v>0.87722731015243849</v>
      </c>
      <c r="AF359" s="42">
        <f t="shared" si="115"/>
        <v>393.72386561325322</v>
      </c>
      <c r="AG359" s="42">
        <f t="shared" si="116"/>
        <v>377.97491098872308</v>
      </c>
      <c r="AH359" s="6">
        <f t="shared" si="117"/>
        <v>356.35199999999998</v>
      </c>
      <c r="AI359" s="4">
        <v>27.931517370728798</v>
      </c>
      <c r="AJ359" s="4">
        <f t="shared" si="125"/>
        <v>301.08151737072876</v>
      </c>
      <c r="AK359" s="8">
        <f t="shared" si="118"/>
        <v>0.20662124251795375</v>
      </c>
      <c r="AL359" s="8">
        <f t="shared" si="119"/>
        <v>447.73652475886854</v>
      </c>
      <c r="AM359" s="8">
        <f t="shared" si="120"/>
        <v>1.8965511461597866</v>
      </c>
      <c r="AN359" s="8">
        <f t="shared" si="121"/>
        <v>154.77412716028232</v>
      </c>
      <c r="AO359" s="22">
        <f t="shared" si="122"/>
        <v>7.182624094440382E-3</v>
      </c>
      <c r="AP359" s="22">
        <f t="shared" si="123"/>
        <v>7.1257032932224476E-2</v>
      </c>
      <c r="AQ359" s="19">
        <f t="shared" si="126"/>
        <v>7.1257032932224476E-2</v>
      </c>
      <c r="AX359">
        <v>0.18995948464573742</v>
      </c>
      <c r="AY359">
        <v>59.750000000000007</v>
      </c>
      <c r="AZ359">
        <v>2.4895833333333335</v>
      </c>
      <c r="BA359">
        <v>2.0165625</v>
      </c>
      <c r="BB359">
        <v>8.8965517241379306</v>
      </c>
      <c r="BC359">
        <v>0.37068965517241376</v>
      </c>
      <c r="BD359">
        <v>1.6458728448275863</v>
      </c>
      <c r="BE359">
        <v>0.16458728448275864</v>
      </c>
      <c r="BF359">
        <v>0</v>
      </c>
      <c r="BG359">
        <v>25.130000000000003</v>
      </c>
      <c r="BH359">
        <v>0.66598843270804475</v>
      </c>
      <c r="BI359">
        <v>3.1923903510519978</v>
      </c>
      <c r="BJ359">
        <v>2.2394618312629766</v>
      </c>
      <c r="BK359">
        <v>0.44236869304126258</v>
      </c>
      <c r="BL359">
        <v>1.2288019251146182E-3</v>
      </c>
      <c r="BP359" s="51">
        <f t="shared" si="127"/>
        <v>0.66618788201032775</v>
      </c>
      <c r="BQ359" s="51">
        <f t="shared" si="128"/>
        <v>6.5834913793103453E-2</v>
      </c>
      <c r="BR359" s="51">
        <f t="shared" si="129"/>
        <v>0.44969293189077986</v>
      </c>
      <c r="BS359" s="51">
        <f t="shared" si="130"/>
        <v>0.47836677782330378</v>
      </c>
      <c r="BT359" s="51">
        <f t="shared" si="131"/>
        <v>1.2491470330299439E-3</v>
      </c>
      <c r="BU359" s="51">
        <f t="shared" si="131"/>
        <v>1.3287966050647328E-3</v>
      </c>
    </row>
    <row r="360" spans="1:73" x14ac:dyDescent="0.25">
      <c r="A360" s="21">
        <v>43734.467361111114</v>
      </c>
      <c r="B360" s="17">
        <v>294240</v>
      </c>
      <c r="C360" s="17">
        <v>13.4</v>
      </c>
      <c r="D360" s="17">
        <v>28.95</v>
      </c>
      <c r="E360" s="17">
        <v>692</v>
      </c>
      <c r="F360" s="17">
        <v>94.9</v>
      </c>
      <c r="G360" s="17">
        <v>-109</v>
      </c>
      <c r="H360" s="17">
        <v>-5.0960000000000001</v>
      </c>
      <c r="I360" s="17">
        <v>30.35</v>
      </c>
      <c r="J360" s="17">
        <v>303.5</v>
      </c>
      <c r="K360" s="17">
        <v>597</v>
      </c>
      <c r="L360" s="17">
        <v>-103.9</v>
      </c>
      <c r="M360" s="17">
        <v>0.13700000000000001</v>
      </c>
      <c r="N360" s="50">
        <v>583</v>
      </c>
      <c r="O360" s="17">
        <v>89.8</v>
      </c>
      <c r="P360" s="17">
        <v>493.1</v>
      </c>
      <c r="Q360" s="17">
        <v>372</v>
      </c>
      <c r="R360" s="17">
        <v>476</v>
      </c>
      <c r="S360" s="17">
        <v>24.2</v>
      </c>
      <c r="T360" s="17">
        <v>69.8</v>
      </c>
      <c r="U360" s="17">
        <v>0.81</v>
      </c>
      <c r="V360" s="17">
        <v>326.5</v>
      </c>
      <c r="W360" s="17">
        <v>26.45</v>
      </c>
      <c r="X360" s="17">
        <v>0.67900000000000005</v>
      </c>
      <c r="Y360" s="17">
        <v>6.7894940000000004</v>
      </c>
      <c r="Z360" s="7">
        <f t="shared" si="110"/>
        <v>25.324999999999999</v>
      </c>
      <c r="AA360" s="7">
        <f t="shared" si="124"/>
        <v>298.47499999999997</v>
      </c>
      <c r="AB360" s="2">
        <f t="shared" si="111"/>
        <v>560.52</v>
      </c>
      <c r="AC360" s="42">
        <f t="shared" si="112"/>
        <v>3.7290505120454513</v>
      </c>
      <c r="AD360" s="42">
        <f t="shared" si="113"/>
        <v>2.6028772574077248</v>
      </c>
      <c r="AE360" s="42">
        <f t="shared" si="114"/>
        <v>0.87302460927616943</v>
      </c>
      <c r="AF360" s="42">
        <f t="shared" si="115"/>
        <v>392.86323489598703</v>
      </c>
      <c r="AG360" s="42">
        <f t="shared" si="116"/>
        <v>377.14870550014751</v>
      </c>
      <c r="AH360" s="6">
        <f t="shared" si="117"/>
        <v>357.12</v>
      </c>
      <c r="AI360" s="4">
        <v>27.523153987586799</v>
      </c>
      <c r="AJ360" s="4">
        <f t="shared" si="125"/>
        <v>300.67315398758677</v>
      </c>
      <c r="AK360" s="8">
        <f t="shared" si="118"/>
        <v>0.20702674226608583</v>
      </c>
      <c r="AL360" s="8">
        <f t="shared" si="119"/>
        <v>445.25875906249462</v>
      </c>
      <c r="AM360" s="8">
        <f t="shared" si="120"/>
        <v>2.241264291644339</v>
      </c>
      <c r="AN360" s="8">
        <f t="shared" si="121"/>
        <v>143.51314088269257</v>
      </c>
      <c r="AO360" s="22">
        <f t="shared" si="122"/>
        <v>7.4928416988054867E-3</v>
      </c>
      <c r="AP360" s="22">
        <f t="shared" si="123"/>
        <v>7.4334624876303851E-2</v>
      </c>
      <c r="AQ360" s="19">
        <f t="shared" si="126"/>
        <v>7.4334624876303851E-2</v>
      </c>
      <c r="AX360">
        <v>0.19188963118233562</v>
      </c>
      <c r="AY360">
        <v>59.655172413793103</v>
      </c>
      <c r="AZ360">
        <v>2.485632183908046</v>
      </c>
      <c r="BA360">
        <v>2.0133620689655172</v>
      </c>
      <c r="BB360">
        <v>8.9655172413793114</v>
      </c>
      <c r="BC360">
        <v>0.37356321839080464</v>
      </c>
      <c r="BD360">
        <v>1.6397988505747125</v>
      </c>
      <c r="BE360">
        <v>0.16397988505747127</v>
      </c>
      <c r="BF360">
        <v>0</v>
      </c>
      <c r="BG360">
        <v>25.324999999999999</v>
      </c>
      <c r="BH360">
        <v>0.93008729395433842</v>
      </c>
      <c r="BI360">
        <v>3.2296219263005468</v>
      </c>
      <c r="BJ360">
        <v>2.2542761045577815</v>
      </c>
      <c r="BK360">
        <v>0.4405360774908656</v>
      </c>
      <c r="BL360">
        <v>1.2237113263635156E-3</v>
      </c>
      <c r="BP360" s="51">
        <f t="shared" si="127"/>
        <v>0.93036583522131988</v>
      </c>
      <c r="BQ360" s="51">
        <f t="shared" si="128"/>
        <v>6.5591954022988508E-2</v>
      </c>
      <c r="BR360" s="51">
        <f t="shared" si="129"/>
        <v>0.45049365614241704</v>
      </c>
      <c r="BS360" s="51">
        <f t="shared" si="130"/>
        <v>0.47870335627104543</v>
      </c>
      <c r="BT360" s="51">
        <f t="shared" si="131"/>
        <v>1.2513712670622695E-3</v>
      </c>
      <c r="BU360" s="51">
        <f t="shared" si="131"/>
        <v>1.3297315451973482E-3</v>
      </c>
    </row>
    <row r="361" spans="1:73" x14ac:dyDescent="0.25">
      <c r="A361" s="21">
        <v>43734.467361111114</v>
      </c>
      <c r="B361" s="17">
        <v>294241</v>
      </c>
      <c r="C361" s="17">
        <v>13.4</v>
      </c>
      <c r="D361" s="17">
        <v>28.94</v>
      </c>
      <c r="E361" s="17">
        <v>691.6</v>
      </c>
      <c r="F361" s="17">
        <v>95.8</v>
      </c>
      <c r="G361" s="17">
        <v>-108</v>
      </c>
      <c r="H361" s="17">
        <v>-6.2750000000000004</v>
      </c>
      <c r="I361" s="17">
        <v>30.37</v>
      </c>
      <c r="J361" s="17">
        <v>303.5</v>
      </c>
      <c r="K361" s="17">
        <v>595.79999999999995</v>
      </c>
      <c r="L361" s="17">
        <v>-101.7</v>
      </c>
      <c r="M361" s="17">
        <v>0.13900000000000001</v>
      </c>
      <c r="N361" s="50">
        <v>583.6</v>
      </c>
      <c r="O361" s="17">
        <v>89.6</v>
      </c>
      <c r="P361" s="17">
        <v>494</v>
      </c>
      <c r="Q361" s="17">
        <v>373.2</v>
      </c>
      <c r="R361" s="17">
        <v>474.9</v>
      </c>
      <c r="S361" s="17">
        <v>24.22</v>
      </c>
      <c r="T361" s="17">
        <v>67.930000000000007</v>
      </c>
      <c r="U361" s="17">
        <v>2.23</v>
      </c>
      <c r="V361" s="17">
        <v>299.5</v>
      </c>
      <c r="W361" s="17">
        <v>25.05</v>
      </c>
      <c r="X361" s="17">
        <v>0.67900000000000005</v>
      </c>
      <c r="Y361" s="17">
        <v>6.7922919999999998</v>
      </c>
      <c r="Z361" s="7">
        <f t="shared" si="110"/>
        <v>24.634999999999998</v>
      </c>
      <c r="AA361" s="7">
        <f t="shared" si="124"/>
        <v>297.78499999999997</v>
      </c>
      <c r="AB361" s="2">
        <f t="shared" si="111"/>
        <v>560.19600000000003</v>
      </c>
      <c r="AC361" s="42">
        <f t="shared" si="112"/>
        <v>3.2940190409981907</v>
      </c>
      <c r="AD361" s="42">
        <f t="shared" si="113"/>
        <v>2.2376271345500713</v>
      </c>
      <c r="AE361" s="42">
        <f t="shared" si="114"/>
        <v>0.85463364874035452</v>
      </c>
      <c r="AF361" s="42">
        <f t="shared" si="115"/>
        <v>381.04328947280976</v>
      </c>
      <c r="AG361" s="42">
        <f t="shared" si="116"/>
        <v>365.80155789389738</v>
      </c>
      <c r="AH361" s="6">
        <f t="shared" si="117"/>
        <v>358.27199999999999</v>
      </c>
      <c r="AI361" s="4">
        <v>25.5611628685289</v>
      </c>
      <c r="AJ361" s="4">
        <f t="shared" si="125"/>
        <v>298.7111628685289</v>
      </c>
      <c r="AK361" s="8">
        <f t="shared" si="118"/>
        <v>0.2055942757962923</v>
      </c>
      <c r="AL361" s="8">
        <f t="shared" si="119"/>
        <v>433.56823201597717</v>
      </c>
      <c r="AM361" s="8">
        <f t="shared" si="120"/>
        <v>3.7188014702320427</v>
      </c>
      <c r="AN361" s="8">
        <f t="shared" si="121"/>
        <v>100.33000733646278</v>
      </c>
      <c r="AO361" s="22">
        <f t="shared" si="122"/>
        <v>8.7619332437515757E-3</v>
      </c>
      <c r="AP361" s="22">
        <f t="shared" si="123"/>
        <v>8.6924967461853964E-2</v>
      </c>
      <c r="AQ361" s="19">
        <f t="shared" si="126"/>
        <v>8.6924967461853964E-2</v>
      </c>
      <c r="AX361">
        <v>0.18513319018577934</v>
      </c>
      <c r="AY361">
        <v>59.62068965517242</v>
      </c>
      <c r="AZ361">
        <v>2.4841954022988508</v>
      </c>
      <c r="BA361">
        <v>2.0121982758620693</v>
      </c>
      <c r="BB361">
        <v>8.7672413793103434</v>
      </c>
      <c r="BC361">
        <v>0.36530172413793099</v>
      </c>
      <c r="BD361">
        <v>1.6468965517241383</v>
      </c>
      <c r="BE361">
        <v>0.16468965517241385</v>
      </c>
      <c r="BF361">
        <v>0</v>
      </c>
      <c r="BG361">
        <v>24.634999999999998</v>
      </c>
      <c r="BH361">
        <v>2.5606106981705858</v>
      </c>
      <c r="BI361">
        <v>3.0995553569650167</v>
      </c>
      <c r="BJ361">
        <v>2.1055279539863361</v>
      </c>
      <c r="BK361">
        <v>0.42991534997915459</v>
      </c>
      <c r="BL361">
        <v>1.1942093054976516E-3</v>
      </c>
      <c r="BP361" s="51">
        <f t="shared" si="127"/>
        <v>2.5613775463500534</v>
      </c>
      <c r="BQ361" s="51">
        <f t="shared" si="128"/>
        <v>6.5875862068965535E-2</v>
      </c>
      <c r="BR361" s="51">
        <f t="shared" si="129"/>
        <v>0.45491047012535291</v>
      </c>
      <c r="BS361" s="51">
        <f t="shared" si="130"/>
        <v>0.48044750453671958</v>
      </c>
      <c r="BT361" s="51">
        <f t="shared" si="131"/>
        <v>1.263640194792647E-3</v>
      </c>
      <c r="BU361" s="51">
        <f t="shared" si="131"/>
        <v>1.3345764014908877E-3</v>
      </c>
    </row>
    <row r="362" spans="1:73" x14ac:dyDescent="0.25">
      <c r="A362" s="21">
        <v>43734.467361111114</v>
      </c>
      <c r="B362" s="17">
        <v>294242</v>
      </c>
      <c r="C362" s="17">
        <v>13.4</v>
      </c>
      <c r="D362" s="17">
        <v>28.94</v>
      </c>
      <c r="E362" s="17">
        <v>690.2</v>
      </c>
      <c r="F362" s="17">
        <v>95.6</v>
      </c>
      <c r="G362" s="17">
        <v>-109.3</v>
      </c>
      <c r="H362" s="17">
        <v>-9.99</v>
      </c>
      <c r="I362" s="17">
        <v>30.35</v>
      </c>
      <c r="J362" s="17">
        <v>303.5</v>
      </c>
      <c r="K362" s="17">
        <v>594.6</v>
      </c>
      <c r="L362" s="17">
        <v>-99.3</v>
      </c>
      <c r="M362" s="17">
        <v>0.13900000000000001</v>
      </c>
      <c r="N362" s="50">
        <v>581</v>
      </c>
      <c r="O362" s="17">
        <v>85.7</v>
      </c>
      <c r="P362" s="17">
        <v>495.3</v>
      </c>
      <c r="Q362" s="17">
        <v>371.8</v>
      </c>
      <c r="R362" s="17">
        <v>471.1</v>
      </c>
      <c r="S362" s="17">
        <v>24.24</v>
      </c>
      <c r="T362" s="17">
        <v>65.540000000000006</v>
      </c>
      <c r="U362" s="17">
        <v>1.3049999999999999</v>
      </c>
      <c r="V362" s="17">
        <v>288</v>
      </c>
      <c r="W362" s="17">
        <v>24.95</v>
      </c>
      <c r="X362" s="17">
        <v>0.67800000000000005</v>
      </c>
      <c r="Y362" s="17">
        <v>6.780036</v>
      </c>
      <c r="Z362" s="7">
        <f t="shared" si="110"/>
        <v>24.594999999999999</v>
      </c>
      <c r="AA362" s="7">
        <f t="shared" si="124"/>
        <v>297.745</v>
      </c>
      <c r="AB362" s="2">
        <f t="shared" si="111"/>
        <v>559.06200000000013</v>
      </c>
      <c r="AC362" s="42">
        <f t="shared" si="112"/>
        <v>3.5631339974532312</v>
      </c>
      <c r="AD362" s="42">
        <f t="shared" si="113"/>
        <v>2.335278021930848</v>
      </c>
      <c r="AE362" s="42">
        <f t="shared" si="114"/>
        <v>0.85988644980601747</v>
      </c>
      <c r="AF362" s="42">
        <f t="shared" si="115"/>
        <v>383.17932924048137</v>
      </c>
      <c r="AG362" s="42">
        <f t="shared" si="116"/>
        <v>367.85215607086212</v>
      </c>
      <c r="AH362" s="6">
        <f t="shared" si="117"/>
        <v>356.928</v>
      </c>
      <c r="AI362" s="4">
        <v>26.756436088408702</v>
      </c>
      <c r="AJ362" s="4">
        <f t="shared" si="125"/>
        <v>299.90643608840867</v>
      </c>
      <c r="AK362" s="8">
        <f t="shared" si="118"/>
        <v>0.20551143750938292</v>
      </c>
      <c r="AL362" s="8">
        <f t="shared" si="119"/>
        <v>440.73108997224165</v>
      </c>
      <c r="AM362" s="8">
        <f t="shared" si="120"/>
        <v>2.8448267192396797</v>
      </c>
      <c r="AN362" s="8">
        <f t="shared" si="121"/>
        <v>179.11778139849247</v>
      </c>
      <c r="AO362" s="22">
        <f t="shared" si="122"/>
        <v>6.7471992478286922E-3</v>
      </c>
      <c r="AP362" s="22">
        <f t="shared" si="123"/>
        <v>6.6937290979066422E-2</v>
      </c>
      <c r="AQ362" s="19">
        <f t="shared" si="126"/>
        <v>6.6937290979066422E-2</v>
      </c>
      <c r="AX362">
        <v>0.1847477410966909</v>
      </c>
      <c r="AY362">
        <v>59.500000000000007</v>
      </c>
      <c r="AZ362">
        <v>2.479166666666667</v>
      </c>
      <c r="BA362">
        <v>2.0081250000000002</v>
      </c>
      <c r="BB362">
        <v>8.5603448275862082</v>
      </c>
      <c r="BC362">
        <v>0.35668103448275867</v>
      </c>
      <c r="BD362">
        <v>1.6514439655172415</v>
      </c>
      <c r="BE362">
        <v>0.16514439655172417</v>
      </c>
      <c r="BF362">
        <v>0</v>
      </c>
      <c r="BG362">
        <v>24.594999999999999</v>
      </c>
      <c r="BH362">
        <v>1.4984739735931007</v>
      </c>
      <c r="BI362">
        <v>3.0921574319106768</v>
      </c>
      <c r="BJ362">
        <v>2.0265999808742579</v>
      </c>
      <c r="BK362">
        <v>0.43946158305532868</v>
      </c>
      <c r="BL362">
        <v>1.2207266195981353E-3</v>
      </c>
      <c r="BP362" s="51">
        <f t="shared" si="127"/>
        <v>1.4989227345232374</v>
      </c>
      <c r="BQ362" s="51">
        <f t="shared" si="128"/>
        <v>6.6057758620689661E-2</v>
      </c>
      <c r="BR362" s="51">
        <f t="shared" si="129"/>
        <v>0.45535520670926594</v>
      </c>
      <c r="BS362" s="51">
        <f t="shared" si="130"/>
        <v>0.48251764006600756</v>
      </c>
      <c r="BT362" s="51">
        <f t="shared" si="131"/>
        <v>1.2648755741924054E-3</v>
      </c>
      <c r="BU362" s="51">
        <f t="shared" si="131"/>
        <v>1.3403267779611321E-3</v>
      </c>
    </row>
    <row r="363" spans="1:73" x14ac:dyDescent="0.25">
      <c r="A363" s="21">
        <v>43734.467361111114</v>
      </c>
      <c r="B363" s="17">
        <v>294243</v>
      </c>
      <c r="C363" s="17">
        <v>13.39</v>
      </c>
      <c r="D363" s="17">
        <v>28.94</v>
      </c>
      <c r="E363" s="17">
        <v>688.5</v>
      </c>
      <c r="F363" s="17">
        <v>94.4</v>
      </c>
      <c r="G363" s="17">
        <v>-109.4</v>
      </c>
      <c r="H363" s="17">
        <v>-8.6999999999999993</v>
      </c>
      <c r="I363" s="17">
        <v>30.35</v>
      </c>
      <c r="J363" s="17">
        <v>303.5</v>
      </c>
      <c r="K363" s="17">
        <v>594.1</v>
      </c>
      <c r="L363" s="17">
        <v>-100.7</v>
      </c>
      <c r="M363" s="17">
        <v>0.13700000000000001</v>
      </c>
      <c r="N363" s="50">
        <v>579.1</v>
      </c>
      <c r="O363" s="17">
        <v>85.7</v>
      </c>
      <c r="P363" s="17">
        <v>493.4</v>
      </c>
      <c r="Q363" s="17">
        <v>371.7</v>
      </c>
      <c r="R363" s="17">
        <v>472.4</v>
      </c>
      <c r="S363" s="17">
        <v>24.25</v>
      </c>
      <c r="T363" s="17">
        <v>68.459999999999994</v>
      </c>
      <c r="U363" s="17">
        <v>1.02</v>
      </c>
      <c r="V363" s="17">
        <v>348.5</v>
      </c>
      <c r="W363" s="17">
        <v>25.9</v>
      </c>
      <c r="X363" s="17">
        <v>0.67600000000000005</v>
      </c>
      <c r="Y363" s="17">
        <v>6.760548</v>
      </c>
      <c r="Z363" s="7">
        <f t="shared" si="110"/>
        <v>25.074999999999999</v>
      </c>
      <c r="AA363" s="7">
        <f t="shared" si="124"/>
        <v>298.22499999999997</v>
      </c>
      <c r="AB363" s="2">
        <f t="shared" si="111"/>
        <v>557.68500000000006</v>
      </c>
      <c r="AC363" s="42">
        <f t="shared" si="112"/>
        <v>3.348976510892145</v>
      </c>
      <c r="AD363" s="42">
        <f t="shared" si="113"/>
        <v>2.2927093193567623</v>
      </c>
      <c r="AE363" s="42">
        <f t="shared" si="114"/>
        <v>0.8574297630095491</v>
      </c>
      <c r="AF363" s="42">
        <f t="shared" si="115"/>
        <v>384.55441567177013</v>
      </c>
      <c r="AG363" s="42">
        <f t="shared" si="116"/>
        <v>369.1722390448993</v>
      </c>
      <c r="AH363" s="6">
        <f t="shared" si="117"/>
        <v>356.83199999999999</v>
      </c>
      <c r="AI363" s="4">
        <v>25.854300078656301</v>
      </c>
      <c r="AJ363" s="4">
        <f t="shared" si="125"/>
        <v>299.00430007865629</v>
      </c>
      <c r="AK363" s="8">
        <f t="shared" si="118"/>
        <v>0.2065069666058322</v>
      </c>
      <c r="AL363" s="8">
        <f t="shared" si="119"/>
        <v>435.24474503979161</v>
      </c>
      <c r="AM363" s="8">
        <f t="shared" si="120"/>
        <v>2.5150733090707318</v>
      </c>
      <c r="AN363" s="8">
        <f t="shared" si="121"/>
        <v>57.094707587557799</v>
      </c>
      <c r="AO363" s="22">
        <f t="shared" si="122"/>
        <v>9.6187788682635788E-3</v>
      </c>
      <c r="AP363" s="22">
        <f t="shared" si="123"/>
        <v>9.5425520474358691E-2</v>
      </c>
      <c r="AQ363" s="19">
        <f t="shared" si="126"/>
        <v>9.5425520474358691E-2</v>
      </c>
      <c r="AX363">
        <v>0.1894180505777095</v>
      </c>
      <c r="AY363">
        <v>59.353448275862071</v>
      </c>
      <c r="AZ363">
        <v>2.4730603448275863</v>
      </c>
      <c r="BA363">
        <v>2.0031788793103451</v>
      </c>
      <c r="BB363">
        <v>8.6810344827586192</v>
      </c>
      <c r="BC363">
        <v>0.36170977011494249</v>
      </c>
      <c r="BD363">
        <v>1.6414691091954026</v>
      </c>
      <c r="BE363">
        <v>0.16414691091954026</v>
      </c>
      <c r="BF363">
        <v>0</v>
      </c>
      <c r="BG363">
        <v>25.074999999999999</v>
      </c>
      <c r="BH363">
        <v>1.1712210368313891</v>
      </c>
      <c r="BI363">
        <v>3.1819570394602668</v>
      </c>
      <c r="BJ363">
        <v>2.1783677892144984</v>
      </c>
      <c r="BK363">
        <v>0.43889211491097291</v>
      </c>
      <c r="BL363">
        <v>1.2191447636415913E-3</v>
      </c>
      <c r="BP363" s="51">
        <f t="shared" si="127"/>
        <v>1.1715717925009212</v>
      </c>
      <c r="BQ363" s="51">
        <f t="shared" si="128"/>
        <v>6.5658764367816105E-2</v>
      </c>
      <c r="BR363" s="51">
        <f t="shared" si="129"/>
        <v>0.45132249580520911</v>
      </c>
      <c r="BS363" s="51">
        <f t="shared" si="130"/>
        <v>0.47905810279258249</v>
      </c>
      <c r="BT363" s="51">
        <f t="shared" si="131"/>
        <v>1.2536735994589142E-3</v>
      </c>
      <c r="BU363" s="51">
        <f t="shared" si="131"/>
        <v>1.3307169522016179E-3</v>
      </c>
    </row>
    <row r="364" spans="1:73" x14ac:dyDescent="0.25">
      <c r="A364" s="21">
        <v>43734.467361111114</v>
      </c>
      <c r="B364" s="17">
        <v>294244</v>
      </c>
      <c r="C364" s="17">
        <v>13.39</v>
      </c>
      <c r="D364" s="17">
        <v>28.94</v>
      </c>
      <c r="E364" s="17">
        <v>688</v>
      </c>
      <c r="F364" s="17">
        <v>94.5</v>
      </c>
      <c r="G364" s="17">
        <v>-109.1</v>
      </c>
      <c r="H364" s="17">
        <v>-9.31</v>
      </c>
      <c r="I364" s="17">
        <v>30.35</v>
      </c>
      <c r="J364" s="17">
        <v>303.5</v>
      </c>
      <c r="K364" s="17">
        <v>593.4</v>
      </c>
      <c r="L364" s="17">
        <v>-99.8</v>
      </c>
      <c r="M364" s="17">
        <v>0.13700000000000001</v>
      </c>
      <c r="N364" s="50">
        <v>578.9</v>
      </c>
      <c r="O364" s="17">
        <v>85.2</v>
      </c>
      <c r="P364" s="17">
        <v>493.6</v>
      </c>
      <c r="Q364" s="17">
        <v>372</v>
      </c>
      <c r="R364" s="17">
        <v>471.8</v>
      </c>
      <c r="S364" s="17">
        <v>24.25</v>
      </c>
      <c r="T364" s="17">
        <v>66.89</v>
      </c>
      <c r="U364" s="17">
        <v>1.22</v>
      </c>
      <c r="V364" s="17">
        <v>227.5</v>
      </c>
      <c r="W364" s="17">
        <v>25.2</v>
      </c>
      <c r="X364" s="17">
        <v>0.67600000000000005</v>
      </c>
      <c r="Y364" s="17">
        <v>6.7576289999999997</v>
      </c>
      <c r="Z364" s="7">
        <f t="shared" si="110"/>
        <v>24.725000000000001</v>
      </c>
      <c r="AA364" s="7">
        <f t="shared" si="124"/>
        <v>297.875</v>
      </c>
      <c r="AB364" s="2">
        <f t="shared" si="111"/>
        <v>557.28000000000009</v>
      </c>
      <c r="AC364" s="42">
        <f t="shared" si="112"/>
        <v>3.4886494613990378</v>
      </c>
      <c r="AD364" s="42">
        <f t="shared" si="113"/>
        <v>2.3335576247298162</v>
      </c>
      <c r="AE364" s="42">
        <f t="shared" si="114"/>
        <v>0.85974216510249513</v>
      </c>
      <c r="AF364" s="42">
        <f t="shared" si="115"/>
        <v>383.78456739870592</v>
      </c>
      <c r="AG364" s="42">
        <f t="shared" si="116"/>
        <v>368.43318470275767</v>
      </c>
      <c r="AH364" s="6">
        <f t="shared" si="117"/>
        <v>357.12</v>
      </c>
      <c r="AI364" s="4">
        <v>26.446121513555699</v>
      </c>
      <c r="AJ364" s="4">
        <f t="shared" si="125"/>
        <v>299.59612151355566</v>
      </c>
      <c r="AK364" s="8">
        <f t="shared" si="118"/>
        <v>0.20578074332542159</v>
      </c>
      <c r="AL364" s="8">
        <f t="shared" si="119"/>
        <v>438.85623820828732</v>
      </c>
      <c r="AM364" s="8">
        <f t="shared" si="120"/>
        <v>2.7506192484602443</v>
      </c>
      <c r="AN364" s="8">
        <f t="shared" si="121"/>
        <v>137.90578845496776</v>
      </c>
      <c r="AO364" s="22">
        <f t="shared" si="122"/>
        <v>7.6926521158363565E-3</v>
      </c>
      <c r="AP364" s="22">
        <f t="shared" si="123"/>
        <v>7.6316894486875689E-2</v>
      </c>
      <c r="AQ364" s="19">
        <f t="shared" si="126"/>
        <v>7.6316894486875689E-2</v>
      </c>
      <c r="AX364">
        <v>0.18600292902916518</v>
      </c>
      <c r="AY364">
        <v>59.310344827586206</v>
      </c>
      <c r="AZ364">
        <v>2.4712643678160919</v>
      </c>
      <c r="BA364">
        <v>2.0017241379310344</v>
      </c>
      <c r="BB364">
        <v>8.6034482758620694</v>
      </c>
      <c r="BC364">
        <v>0.35847701149425287</v>
      </c>
      <c r="BD364">
        <v>1.6432471264367816</v>
      </c>
      <c r="BE364">
        <v>0.16432471264367818</v>
      </c>
      <c r="BF364">
        <v>0</v>
      </c>
      <c r="BG364">
        <v>24.725000000000001</v>
      </c>
      <c r="BH364">
        <v>1.4008722205238182</v>
      </c>
      <c r="BI364">
        <v>3.1162571534651371</v>
      </c>
      <c r="BJ364">
        <v>2.08446440995283</v>
      </c>
      <c r="BK364">
        <v>0.43722172486217759</v>
      </c>
      <c r="BL364">
        <v>1.2145047912838266E-3</v>
      </c>
      <c r="BP364" s="51">
        <f t="shared" si="127"/>
        <v>1.4012917518148273</v>
      </c>
      <c r="BQ364" s="51">
        <f t="shared" si="128"/>
        <v>6.5729885057471266E-2</v>
      </c>
      <c r="BR364" s="51">
        <f t="shared" si="129"/>
        <v>0.4520201600037515</v>
      </c>
      <c r="BS364" s="51">
        <f t="shared" si="130"/>
        <v>0.47926107775751947</v>
      </c>
      <c r="BT364" s="51">
        <f t="shared" si="131"/>
        <v>1.2556115555659765E-3</v>
      </c>
      <c r="BU364" s="51">
        <f t="shared" si="131"/>
        <v>1.3312807715486652E-3</v>
      </c>
    </row>
    <row r="365" spans="1:73" x14ac:dyDescent="0.25">
      <c r="A365" s="21">
        <v>43734.468055555553</v>
      </c>
      <c r="B365" s="17">
        <v>294245</v>
      </c>
      <c r="C365" s="17">
        <v>13.39</v>
      </c>
      <c r="D365" s="17">
        <v>28.94</v>
      </c>
      <c r="E365" s="17">
        <v>687.5</v>
      </c>
      <c r="F365" s="17">
        <v>94.1</v>
      </c>
      <c r="G365" s="17">
        <v>-109.8</v>
      </c>
      <c r="H365" s="17">
        <v>-9.83</v>
      </c>
      <c r="I365" s="17">
        <v>30.34</v>
      </c>
      <c r="J365" s="17">
        <v>303.5</v>
      </c>
      <c r="K365" s="17">
        <v>593.29999999999995</v>
      </c>
      <c r="L365" s="17">
        <v>-100</v>
      </c>
      <c r="M365" s="17">
        <v>0.13700000000000001</v>
      </c>
      <c r="N365" s="50">
        <v>577.6</v>
      </c>
      <c r="O365" s="17">
        <v>84.3</v>
      </c>
      <c r="P365" s="17">
        <v>493.3</v>
      </c>
      <c r="Q365" s="17">
        <v>371.2</v>
      </c>
      <c r="R365" s="17">
        <v>471.2</v>
      </c>
      <c r="S365" s="17">
        <v>24.25</v>
      </c>
      <c r="T365" s="17">
        <v>66.55</v>
      </c>
      <c r="U365" s="17">
        <v>0.66</v>
      </c>
      <c r="V365" s="17">
        <v>95</v>
      </c>
      <c r="W365" s="17">
        <v>25.45</v>
      </c>
      <c r="X365" s="17">
        <v>0.67500000000000004</v>
      </c>
      <c r="Y365" s="17">
        <v>6.7478129999999998</v>
      </c>
      <c r="Z365" s="7">
        <f t="shared" si="110"/>
        <v>24.85</v>
      </c>
      <c r="AA365" s="7">
        <f t="shared" si="124"/>
        <v>298</v>
      </c>
      <c r="AB365" s="2">
        <f t="shared" si="111"/>
        <v>556.875</v>
      </c>
      <c r="AC365" s="42">
        <f t="shared" si="112"/>
        <v>3.5198787782722887</v>
      </c>
      <c r="AD365" s="42">
        <f t="shared" si="113"/>
        <v>2.3424793269402078</v>
      </c>
      <c r="AE365" s="42">
        <f t="shared" si="114"/>
        <v>0.86015982787793877</v>
      </c>
      <c r="AF365" s="42">
        <f t="shared" si="115"/>
        <v>384.61593277809357</v>
      </c>
      <c r="AG365" s="42">
        <f t="shared" si="116"/>
        <v>369.23129546696981</v>
      </c>
      <c r="AH365" s="6">
        <f t="shared" si="117"/>
        <v>356.35199999999998</v>
      </c>
      <c r="AI365" s="4">
        <v>26.594121810264099</v>
      </c>
      <c r="AJ365" s="4">
        <f t="shared" si="125"/>
        <v>299.74412181026406</v>
      </c>
      <c r="AK365" s="8">
        <f t="shared" si="118"/>
        <v>0.20603991299691041</v>
      </c>
      <c r="AL365" s="8">
        <f t="shared" si="119"/>
        <v>439.72705855073934</v>
      </c>
      <c r="AM365" s="8">
        <f t="shared" si="120"/>
        <v>2.0231241311397579</v>
      </c>
      <c r="AN365" s="8">
        <f t="shared" si="121"/>
        <v>102.78738747763808</v>
      </c>
      <c r="AO365" s="22">
        <f t="shared" si="122"/>
        <v>8.446214400868594E-3</v>
      </c>
      <c r="AP365" s="22">
        <f t="shared" si="123"/>
        <v>8.3792799094300097E-2</v>
      </c>
      <c r="AQ365" s="19">
        <f t="shared" si="126"/>
        <v>8.3792799094300097E-2</v>
      </c>
      <c r="AX365">
        <v>0.18721660940746795</v>
      </c>
      <c r="AY365">
        <v>59.267241379310349</v>
      </c>
      <c r="AZ365">
        <v>2.469468390804598</v>
      </c>
      <c r="BA365">
        <v>2.0002693965517246</v>
      </c>
      <c r="BB365">
        <v>8.6206896551724146</v>
      </c>
      <c r="BC365">
        <v>0.35919540229885061</v>
      </c>
      <c r="BD365">
        <v>1.641073994252874</v>
      </c>
      <c r="BE365">
        <v>0.1641073994252874</v>
      </c>
      <c r="BF365">
        <v>0</v>
      </c>
      <c r="BG365">
        <v>24.85</v>
      </c>
      <c r="BH365">
        <v>0.75784890618501644</v>
      </c>
      <c r="BI365">
        <v>3.1395842786821304</v>
      </c>
      <c r="BJ365">
        <v>2.0893933374629579</v>
      </c>
      <c r="BK365">
        <v>0.44104978187482535</v>
      </c>
      <c r="BL365">
        <v>1.225138282985626E-3</v>
      </c>
      <c r="BP365" s="51">
        <f t="shared" si="127"/>
        <v>0.75807586573589025</v>
      </c>
      <c r="BQ365" s="51">
        <f t="shared" si="128"/>
        <v>6.5642959770114959E-2</v>
      </c>
      <c r="BR365" s="51">
        <f t="shared" si="129"/>
        <v>0.44940015015829615</v>
      </c>
      <c r="BS365" s="51">
        <f t="shared" si="130"/>
        <v>0.4777133003535306</v>
      </c>
      <c r="BT365" s="51">
        <f t="shared" si="131"/>
        <v>1.2483337504397116E-3</v>
      </c>
      <c r="BU365" s="51">
        <f t="shared" si="131"/>
        <v>1.3269813898709184E-3</v>
      </c>
    </row>
    <row r="366" spans="1:73" x14ac:dyDescent="0.25">
      <c r="A366" s="21">
        <v>43734.468055555553</v>
      </c>
      <c r="B366" s="17">
        <v>294246</v>
      </c>
      <c r="C366" s="17">
        <v>13.39</v>
      </c>
      <c r="D366" s="17">
        <v>28.94</v>
      </c>
      <c r="E366" s="17">
        <v>686.7</v>
      </c>
      <c r="F366" s="17">
        <v>93.7</v>
      </c>
      <c r="G366" s="17">
        <v>-109.8</v>
      </c>
      <c r="H366" s="17">
        <v>-9.4700000000000006</v>
      </c>
      <c r="I366" s="17">
        <v>30.35</v>
      </c>
      <c r="J366" s="17">
        <v>303.5</v>
      </c>
      <c r="K366" s="17">
        <v>593</v>
      </c>
      <c r="L366" s="17">
        <v>-100.4</v>
      </c>
      <c r="M366" s="17">
        <v>0.13600000000000001</v>
      </c>
      <c r="N366" s="50">
        <v>576.9</v>
      </c>
      <c r="O366" s="17">
        <v>84.3</v>
      </c>
      <c r="P366" s="17">
        <v>492.6</v>
      </c>
      <c r="Q366" s="17">
        <v>371.2</v>
      </c>
      <c r="R366" s="17">
        <v>471.6</v>
      </c>
      <c r="S366" s="17">
        <v>24.26</v>
      </c>
      <c r="T366" s="17">
        <v>66.11</v>
      </c>
      <c r="U366" s="17">
        <v>1.7450000000000001</v>
      </c>
      <c r="V366" s="17">
        <v>280</v>
      </c>
      <c r="W366" s="17">
        <v>25.5</v>
      </c>
      <c r="X366" s="17">
        <v>0.67400000000000004</v>
      </c>
      <c r="Y366" s="17">
        <v>6.744656</v>
      </c>
      <c r="Z366" s="7">
        <f t="shared" si="110"/>
        <v>24.880000000000003</v>
      </c>
      <c r="AA366" s="7">
        <f t="shared" si="124"/>
        <v>298.02999999999997</v>
      </c>
      <c r="AB366" s="2">
        <f t="shared" si="111"/>
        <v>556.22700000000009</v>
      </c>
      <c r="AC366" s="42">
        <f t="shared" si="112"/>
        <v>3.455458076505316</v>
      </c>
      <c r="AD366" s="42">
        <f t="shared" si="113"/>
        <v>2.2844033343776644</v>
      </c>
      <c r="AE366" s="42">
        <f t="shared" si="114"/>
        <v>0.85706503457074434</v>
      </c>
      <c r="AF366" s="42">
        <f t="shared" si="115"/>
        <v>383.38645722582987</v>
      </c>
      <c r="AG366" s="42">
        <f t="shared" si="116"/>
        <v>368.05099893679665</v>
      </c>
      <c r="AH366" s="6">
        <f t="shared" si="117"/>
        <v>356.35199999999998</v>
      </c>
      <c r="AI366" s="4">
        <v>26.314645596504398</v>
      </c>
      <c r="AJ366" s="4">
        <f t="shared" si="125"/>
        <v>299.4646455965044</v>
      </c>
      <c r="AK366" s="8">
        <f t="shared" si="118"/>
        <v>0.20610214608092695</v>
      </c>
      <c r="AL366" s="8">
        <f t="shared" si="119"/>
        <v>438.04508290920933</v>
      </c>
      <c r="AM366" s="8">
        <f t="shared" si="120"/>
        <v>3.289639275437354</v>
      </c>
      <c r="AN366" s="8">
        <f t="shared" si="121"/>
        <v>137.47805916230919</v>
      </c>
      <c r="AO366" s="22">
        <f t="shared" si="122"/>
        <v>7.6793893560739273E-3</v>
      </c>
      <c r="AP366" s="22">
        <f t="shared" si="123"/>
        <v>7.6185317935362276E-2</v>
      </c>
      <c r="AQ366" s="19">
        <f t="shared" si="126"/>
        <v>7.6185317935362276E-2</v>
      </c>
      <c r="AX366">
        <v>0.18750888342967281</v>
      </c>
      <c r="AY366">
        <v>59.198275862068968</v>
      </c>
      <c r="AZ366">
        <v>2.4665948275862069</v>
      </c>
      <c r="BA366">
        <v>1.9979418103448277</v>
      </c>
      <c r="BB366">
        <v>8.6551724137931068</v>
      </c>
      <c r="BC366">
        <v>0.36063218390804613</v>
      </c>
      <c r="BD366">
        <v>1.6373096264367815</v>
      </c>
      <c r="BE366">
        <v>0.16373096264367815</v>
      </c>
      <c r="BF366">
        <v>0</v>
      </c>
      <c r="BG366">
        <v>24.880000000000003</v>
      </c>
      <c r="BH366">
        <v>2.0037065777164451</v>
      </c>
      <c r="BI366">
        <v>3.1452053946606569</v>
      </c>
      <c r="BJ366">
        <v>2.0792952864101601</v>
      </c>
      <c r="BK366">
        <v>0.43581350129432012</v>
      </c>
      <c r="BL366">
        <v>1.2105930591508891E-3</v>
      </c>
      <c r="BP366" s="51">
        <f t="shared" si="127"/>
        <v>2.0043066450138314</v>
      </c>
      <c r="BQ366" s="51">
        <f t="shared" si="128"/>
        <v>6.5492385057471264E-2</v>
      </c>
      <c r="BR366" s="51">
        <f t="shared" si="129"/>
        <v>0.45609244601522075</v>
      </c>
      <c r="BS366" s="51">
        <f t="shared" si="130"/>
        <v>0.48239107241311074</v>
      </c>
      <c r="BT366" s="51">
        <f t="shared" si="131"/>
        <v>1.266923461153391E-3</v>
      </c>
      <c r="BU366" s="51">
        <f t="shared" si="131"/>
        <v>1.33997520114753E-3</v>
      </c>
    </row>
    <row r="367" spans="1:73" x14ac:dyDescent="0.25">
      <c r="A367" s="21">
        <v>43734.468055555553</v>
      </c>
      <c r="B367" s="17">
        <v>294247</v>
      </c>
      <c r="C367" s="17">
        <v>13.39</v>
      </c>
      <c r="D367" s="17">
        <v>28.94</v>
      </c>
      <c r="E367" s="17">
        <v>686.2</v>
      </c>
      <c r="F367" s="17">
        <v>93.8</v>
      </c>
      <c r="G367" s="17">
        <v>-109.4</v>
      </c>
      <c r="H367" s="17">
        <v>-10.45</v>
      </c>
      <c r="I367" s="17">
        <v>30.34</v>
      </c>
      <c r="J367" s="17">
        <v>303.5</v>
      </c>
      <c r="K367" s="17">
        <v>592.5</v>
      </c>
      <c r="L367" s="17">
        <v>-99</v>
      </c>
      <c r="M367" s="17">
        <v>0.13700000000000001</v>
      </c>
      <c r="N367" s="50">
        <v>576.79999999999995</v>
      </c>
      <c r="O367" s="17">
        <v>83.3</v>
      </c>
      <c r="P367" s="17">
        <v>493.5</v>
      </c>
      <c r="Q367" s="17">
        <v>371.6</v>
      </c>
      <c r="R367" s="17">
        <v>470.5</v>
      </c>
      <c r="S367" s="17">
        <v>24.28</v>
      </c>
      <c r="T367" s="17">
        <v>65.900000000000006</v>
      </c>
      <c r="U367" s="17">
        <v>0.92500000000000004</v>
      </c>
      <c r="V367" s="17">
        <v>314.5</v>
      </c>
      <c r="W367" s="17">
        <v>25.3</v>
      </c>
      <c r="X367" s="17">
        <v>0.67400000000000004</v>
      </c>
      <c r="Y367" s="17">
        <v>6.7400390000000003</v>
      </c>
      <c r="Z367" s="7">
        <f t="shared" si="110"/>
        <v>24.79</v>
      </c>
      <c r="AA367" s="7">
        <f t="shared" si="124"/>
        <v>297.94</v>
      </c>
      <c r="AB367" s="2">
        <f t="shared" si="111"/>
        <v>555.82200000000012</v>
      </c>
      <c r="AC367" s="42">
        <f t="shared" si="112"/>
        <v>3.478618696463454</v>
      </c>
      <c r="AD367" s="42">
        <f t="shared" si="113"/>
        <v>2.2924097209694163</v>
      </c>
      <c r="AE367" s="42">
        <f t="shared" si="114"/>
        <v>0.85753097677283852</v>
      </c>
      <c r="AF367" s="42">
        <f t="shared" si="115"/>
        <v>383.13173801139413</v>
      </c>
      <c r="AG367" s="42">
        <f t="shared" si="116"/>
        <v>367.80646849093836</v>
      </c>
      <c r="AH367" s="6">
        <f t="shared" si="117"/>
        <v>356.73599999999999</v>
      </c>
      <c r="AI367" s="4">
        <v>26.4082624321323</v>
      </c>
      <c r="AJ367" s="4">
        <f t="shared" si="125"/>
        <v>299.55826243213227</v>
      </c>
      <c r="AK367" s="8">
        <f t="shared" si="118"/>
        <v>0.20591548441428531</v>
      </c>
      <c r="AL367" s="8">
        <f t="shared" si="119"/>
        <v>438.62018471587044</v>
      </c>
      <c r="AM367" s="8">
        <f t="shared" si="120"/>
        <v>2.3950877463049243</v>
      </c>
      <c r="AN367" s="8">
        <f t="shared" si="121"/>
        <v>112.90439959145817</v>
      </c>
      <c r="AO367" s="22">
        <f t="shared" si="122"/>
        <v>8.2256875364723776E-3</v>
      </c>
      <c r="AP367" s="22">
        <f t="shared" si="123"/>
        <v>8.1605006745416805E-2</v>
      </c>
      <c r="AQ367" s="19">
        <f t="shared" si="126"/>
        <v>8.1605006745416805E-2</v>
      </c>
      <c r="AX367">
        <v>0.18663321275633502</v>
      </c>
      <c r="AY367">
        <v>59.15517241379311</v>
      </c>
      <c r="AZ367">
        <v>2.4647988505747129</v>
      </c>
      <c r="BA367">
        <v>1.9964870689655176</v>
      </c>
      <c r="BB367">
        <v>8.525862068965516</v>
      </c>
      <c r="BC367">
        <v>0.35524425287356315</v>
      </c>
      <c r="BD367">
        <v>1.6412428160919545</v>
      </c>
      <c r="BE367">
        <v>0.16412428160919545</v>
      </c>
      <c r="BF367">
        <v>0</v>
      </c>
      <c r="BG367">
        <v>24.79</v>
      </c>
      <c r="BH367">
        <v>1.0621367245774853</v>
      </c>
      <c r="BI367">
        <v>3.1283683236916726</v>
      </c>
      <c r="BJ367">
        <v>2.0615947253128124</v>
      </c>
      <c r="BK367">
        <v>0.4398607468642845</v>
      </c>
      <c r="BL367">
        <v>1.2218354079563459E-3</v>
      </c>
      <c r="BP367" s="51">
        <f t="shared" si="127"/>
        <v>1.062454811826816</v>
      </c>
      <c r="BQ367" s="51">
        <f t="shared" si="128"/>
        <v>6.5649712643678179E-2</v>
      </c>
      <c r="BR367" s="51">
        <f t="shared" si="129"/>
        <v>0.4513481761625982</v>
      </c>
      <c r="BS367" s="51">
        <f t="shared" si="130"/>
        <v>0.47913008257558176</v>
      </c>
      <c r="BT367" s="51">
        <f t="shared" si="131"/>
        <v>1.2537449337849951E-3</v>
      </c>
      <c r="BU367" s="51">
        <f t="shared" si="131"/>
        <v>1.3309168960432827E-3</v>
      </c>
    </row>
    <row r="368" spans="1:73" x14ac:dyDescent="0.25">
      <c r="A368" s="21">
        <v>43734.468055555553</v>
      </c>
      <c r="B368" s="17">
        <v>294248</v>
      </c>
      <c r="C368" s="17">
        <v>13.39</v>
      </c>
      <c r="D368" s="17">
        <v>28.94</v>
      </c>
      <c r="E368" s="17">
        <v>684.9</v>
      </c>
      <c r="F368" s="17">
        <v>93.2</v>
      </c>
      <c r="G368" s="17">
        <v>-109.1</v>
      </c>
      <c r="H368" s="17">
        <v>-8.99</v>
      </c>
      <c r="I368" s="17">
        <v>30.33</v>
      </c>
      <c r="J368" s="17">
        <v>303.5</v>
      </c>
      <c r="K368" s="17">
        <v>591.79999999999995</v>
      </c>
      <c r="L368" s="17">
        <v>-100.1</v>
      </c>
      <c r="M368" s="17">
        <v>0.13600000000000001</v>
      </c>
      <c r="N368" s="50">
        <v>575.9</v>
      </c>
      <c r="O368" s="17">
        <v>84.2</v>
      </c>
      <c r="P368" s="17">
        <v>491.7</v>
      </c>
      <c r="Q368" s="17">
        <v>371.9</v>
      </c>
      <c r="R368" s="17">
        <v>472</v>
      </c>
      <c r="S368" s="17">
        <v>24.27</v>
      </c>
      <c r="T368" s="17">
        <v>67.77</v>
      </c>
      <c r="U368" s="17">
        <v>0.745</v>
      </c>
      <c r="V368" s="17">
        <v>328</v>
      </c>
      <c r="W368" s="17">
        <v>25.75</v>
      </c>
      <c r="X368" s="17">
        <v>0.67300000000000004</v>
      </c>
      <c r="Y368" s="17">
        <v>6.7272299999999996</v>
      </c>
      <c r="Z368" s="7">
        <f t="shared" si="110"/>
        <v>25.009999999999998</v>
      </c>
      <c r="AA368" s="7">
        <f t="shared" si="124"/>
        <v>298.15999999999997</v>
      </c>
      <c r="AB368" s="2">
        <f t="shared" si="111"/>
        <v>554.76900000000001</v>
      </c>
      <c r="AC368" s="42">
        <f t="shared" si="112"/>
        <v>3.5255332145119493</v>
      </c>
      <c r="AD368" s="42">
        <f t="shared" si="113"/>
        <v>2.3892538594747479</v>
      </c>
      <c r="AE368" s="42">
        <f t="shared" si="114"/>
        <v>0.86252897636212944</v>
      </c>
      <c r="AF368" s="42">
        <f t="shared" si="115"/>
        <v>386.50424827097373</v>
      </c>
      <c r="AG368" s="42">
        <f t="shared" si="116"/>
        <v>371.04407834013477</v>
      </c>
      <c r="AH368" s="6">
        <f t="shared" si="117"/>
        <v>357.02399999999994</v>
      </c>
      <c r="AI368" s="4">
        <v>26.633849976422699</v>
      </c>
      <c r="AJ368" s="4">
        <f t="shared" si="125"/>
        <v>299.78384997642269</v>
      </c>
      <c r="AK368" s="8">
        <f t="shared" si="118"/>
        <v>0.20637196758738383</v>
      </c>
      <c r="AL368" s="8">
        <f t="shared" si="119"/>
        <v>439.94354212269144</v>
      </c>
      <c r="AM368" s="8">
        <f t="shared" si="120"/>
        <v>2.1494566900730985</v>
      </c>
      <c r="AN368" s="8">
        <f t="shared" si="121"/>
        <v>101.6752120448234</v>
      </c>
      <c r="AO368" s="22">
        <f t="shared" si="122"/>
        <v>8.4339497340582114E-3</v>
      </c>
      <c r="AP368" s="22">
        <f t="shared" si="123"/>
        <v>8.3671124375517769E-2</v>
      </c>
      <c r="AQ368" s="19">
        <f t="shared" si="126"/>
        <v>8.3671124375517769E-2</v>
      </c>
      <c r="AX368">
        <v>0.18877985050456811</v>
      </c>
      <c r="AY368">
        <v>59.043103448275865</v>
      </c>
      <c r="AZ368">
        <v>2.4601293103448278</v>
      </c>
      <c r="BA368">
        <v>1.9927047413793106</v>
      </c>
      <c r="BB368">
        <v>8.629310344827589</v>
      </c>
      <c r="BC368">
        <v>0.35955459770114956</v>
      </c>
      <c r="BD368">
        <v>1.633150143678161</v>
      </c>
      <c r="BE368">
        <v>0.16331501436781612</v>
      </c>
      <c r="BF368">
        <v>0</v>
      </c>
      <c r="BG368">
        <v>25.009999999999998</v>
      </c>
      <c r="BH368">
        <v>0.85545065925429886</v>
      </c>
      <c r="BI368">
        <v>3.1696651046108268</v>
      </c>
      <c r="BJ368">
        <v>2.148082041394757</v>
      </c>
      <c r="BK368">
        <v>0.43875924743005029</v>
      </c>
      <c r="BL368">
        <v>1.2187756873056953E-3</v>
      </c>
      <c r="BP368" s="51">
        <f t="shared" si="127"/>
        <v>0.85570684844430034</v>
      </c>
      <c r="BQ368" s="51">
        <f t="shared" si="128"/>
        <v>6.5326005747126437E-2</v>
      </c>
      <c r="BR368" s="51">
        <f t="shared" si="129"/>
        <v>0.44802711973665421</v>
      </c>
      <c r="BS368" s="51">
        <f t="shared" si="130"/>
        <v>0.4761092167099541</v>
      </c>
      <c r="BT368" s="51">
        <f t="shared" si="131"/>
        <v>1.2445197770462617E-3</v>
      </c>
      <c r="BU368" s="51">
        <f t="shared" si="131"/>
        <v>1.3225256019720945E-3</v>
      </c>
    </row>
    <row r="369" spans="1:73" x14ac:dyDescent="0.25">
      <c r="A369" s="21">
        <v>43734.468055555553</v>
      </c>
      <c r="B369" s="17">
        <v>294249</v>
      </c>
      <c r="C369" s="17">
        <v>13.39</v>
      </c>
      <c r="D369" s="17">
        <v>28.94</v>
      </c>
      <c r="E369" s="17">
        <v>682.9</v>
      </c>
      <c r="F369" s="17">
        <v>92.7</v>
      </c>
      <c r="G369" s="17">
        <v>-109.9</v>
      </c>
      <c r="H369" s="17">
        <v>-7.2670000000000003</v>
      </c>
      <c r="I369" s="17">
        <v>30.34</v>
      </c>
      <c r="J369" s="17">
        <v>303.5</v>
      </c>
      <c r="K369" s="17">
        <v>590.20000000000005</v>
      </c>
      <c r="L369" s="17">
        <v>-102.6</v>
      </c>
      <c r="M369" s="17">
        <v>0.13600000000000001</v>
      </c>
      <c r="N369" s="50">
        <v>573</v>
      </c>
      <c r="O369" s="17">
        <v>85.4</v>
      </c>
      <c r="P369" s="17">
        <v>487.6</v>
      </c>
      <c r="Q369" s="17">
        <v>371.2</v>
      </c>
      <c r="R369" s="17">
        <v>473.8</v>
      </c>
      <c r="S369" s="17">
        <v>24.28</v>
      </c>
      <c r="T369" s="17">
        <v>68.72</v>
      </c>
      <c r="U369" s="17">
        <v>0.44500000000000001</v>
      </c>
      <c r="V369" s="17">
        <v>322.5</v>
      </c>
      <c r="W369" s="17">
        <v>26.05</v>
      </c>
      <c r="X369" s="17">
        <v>0.67</v>
      </c>
      <c r="Y369" s="17">
        <v>6.7043489999999997</v>
      </c>
      <c r="Z369" s="7">
        <f t="shared" si="110"/>
        <v>25.164999999999999</v>
      </c>
      <c r="AA369" s="7">
        <f t="shared" si="124"/>
        <v>298.315</v>
      </c>
      <c r="AB369" s="2">
        <f t="shared" si="111"/>
        <v>553.149</v>
      </c>
      <c r="AC369" s="42">
        <f t="shared" si="112"/>
        <v>3.5530345176238232</v>
      </c>
      <c r="AD369" s="42">
        <f t="shared" si="113"/>
        <v>2.4416453205110913</v>
      </c>
      <c r="AE369" s="42">
        <f t="shared" si="114"/>
        <v>0.86514423357471226</v>
      </c>
      <c r="AF369" s="42">
        <f t="shared" si="115"/>
        <v>388.48293079768757</v>
      </c>
      <c r="AG369" s="42">
        <f t="shared" si="116"/>
        <v>372.94361356578008</v>
      </c>
      <c r="AH369" s="6">
        <f t="shared" si="117"/>
        <v>356.35199999999998</v>
      </c>
      <c r="AI369" s="4">
        <v>26.767468435367999</v>
      </c>
      <c r="AJ369" s="4">
        <f t="shared" si="125"/>
        <v>299.91746843536799</v>
      </c>
      <c r="AK369" s="8">
        <f t="shared" si="118"/>
        <v>0.20669398549860807</v>
      </c>
      <c r="AL369" s="8">
        <f t="shared" si="119"/>
        <v>440.72526243991791</v>
      </c>
      <c r="AM369" s="8">
        <f t="shared" si="120"/>
        <v>1.6612330698911579</v>
      </c>
      <c r="AN369" s="8">
        <f t="shared" si="121"/>
        <v>77.546202752989345</v>
      </c>
      <c r="AO369" s="22">
        <f t="shared" si="122"/>
        <v>8.913667734019427E-3</v>
      </c>
      <c r="AP369" s="22">
        <f t="shared" si="123"/>
        <v>8.8430287721943807E-2</v>
      </c>
      <c r="AQ369" s="19">
        <f t="shared" si="126"/>
        <v>8.8430287721943807E-2</v>
      </c>
      <c r="AX369">
        <v>0.19030471188102707</v>
      </c>
      <c r="AY369">
        <v>58.870689655172413</v>
      </c>
      <c r="AZ369">
        <v>2.4529454022988504</v>
      </c>
      <c r="BA369">
        <v>1.986885775862069</v>
      </c>
      <c r="BB369">
        <v>8.8448275862068986</v>
      </c>
      <c r="BC369">
        <v>0.36853448275862077</v>
      </c>
      <c r="BD369">
        <v>1.6183512931034483</v>
      </c>
      <c r="BE369">
        <v>0.16183512931034483</v>
      </c>
      <c r="BF369">
        <v>0</v>
      </c>
      <c r="BG369">
        <v>25.164999999999999</v>
      </c>
      <c r="BH369">
        <v>0.510973883715655</v>
      </c>
      <c r="BI369">
        <v>3.1990452506331093</v>
      </c>
      <c r="BJ369">
        <v>2.1983838962350726</v>
      </c>
      <c r="BK369">
        <v>0.43738579229952856</v>
      </c>
      <c r="BL369">
        <v>1.2149605341653571E-3</v>
      </c>
      <c r="BP369" s="51">
        <f t="shared" si="127"/>
        <v>0.51112690947344119</v>
      </c>
      <c r="BQ369" s="51">
        <f t="shared" si="128"/>
        <v>6.4734051724137931E-2</v>
      </c>
      <c r="BR369" s="51">
        <f t="shared" si="129"/>
        <v>0.44298679939909413</v>
      </c>
      <c r="BS369" s="51">
        <f t="shared" si="130"/>
        <v>0.471458985486717</v>
      </c>
      <c r="BT369" s="51">
        <f t="shared" si="131"/>
        <v>1.2305188872197058E-3</v>
      </c>
      <c r="BU369" s="51">
        <f t="shared" si="131"/>
        <v>1.3096082930186582E-3</v>
      </c>
    </row>
    <row r="370" spans="1:73" x14ac:dyDescent="0.25">
      <c r="A370" s="21">
        <v>43734.468055555553</v>
      </c>
      <c r="B370" s="17">
        <v>294250</v>
      </c>
      <c r="C370" s="17">
        <v>13.4</v>
      </c>
      <c r="D370" s="17">
        <v>28.94</v>
      </c>
      <c r="E370" s="17">
        <v>682.8</v>
      </c>
      <c r="F370" s="17">
        <v>92.8</v>
      </c>
      <c r="G370" s="17">
        <v>-109.8</v>
      </c>
      <c r="H370" s="17">
        <v>-7.16</v>
      </c>
      <c r="I370" s="17">
        <v>30.36</v>
      </c>
      <c r="J370" s="17">
        <v>303.5</v>
      </c>
      <c r="K370" s="17">
        <v>590</v>
      </c>
      <c r="L370" s="17">
        <v>-102.7</v>
      </c>
      <c r="M370" s="17">
        <v>0.13600000000000001</v>
      </c>
      <c r="N370" s="50">
        <v>572.9</v>
      </c>
      <c r="O370" s="17">
        <v>85.6</v>
      </c>
      <c r="P370" s="17">
        <v>487.3</v>
      </c>
      <c r="Q370" s="17">
        <v>371.3</v>
      </c>
      <c r="R370" s="17">
        <v>474</v>
      </c>
      <c r="S370" s="17">
        <v>24.27</v>
      </c>
      <c r="T370" s="17">
        <v>68.53</v>
      </c>
      <c r="U370" s="17">
        <v>0.375</v>
      </c>
      <c r="V370" s="17">
        <v>177</v>
      </c>
      <c r="W370" s="17">
        <v>26.25</v>
      </c>
      <c r="X370" s="17">
        <v>0.67</v>
      </c>
      <c r="Y370" s="17">
        <v>6.6984000000000004</v>
      </c>
      <c r="Z370" s="7">
        <f t="shared" si="110"/>
        <v>25.259999999999998</v>
      </c>
      <c r="AA370" s="7">
        <f t="shared" si="124"/>
        <v>298.40999999999997</v>
      </c>
      <c r="AB370" s="2">
        <f t="shared" si="111"/>
        <v>553.06799999999998</v>
      </c>
      <c r="AC370" s="42">
        <f t="shared" si="112"/>
        <v>3.5777222227200558</v>
      </c>
      <c r="AD370" s="42">
        <f t="shared" si="113"/>
        <v>2.4518130392300543</v>
      </c>
      <c r="AE370" s="42">
        <f t="shared" si="114"/>
        <v>0.86561909020900607</v>
      </c>
      <c r="AF370" s="42">
        <f t="shared" si="115"/>
        <v>389.19152564370114</v>
      </c>
      <c r="AG370" s="42">
        <f t="shared" si="116"/>
        <v>373.62386461795307</v>
      </c>
      <c r="AH370" s="6">
        <f t="shared" si="117"/>
        <v>356.44799999999998</v>
      </c>
      <c r="AI370" s="4">
        <v>26.882525195620801</v>
      </c>
      <c r="AJ370" s="4">
        <f t="shared" si="125"/>
        <v>300.03252519562079</v>
      </c>
      <c r="AK370" s="8">
        <f t="shared" si="118"/>
        <v>0.20689151679055273</v>
      </c>
      <c r="AL370" s="8">
        <f t="shared" si="119"/>
        <v>441.40473743472904</v>
      </c>
      <c r="AM370" s="8">
        <f t="shared" si="120"/>
        <v>1.5249871925691707</v>
      </c>
      <c r="AN370" s="8">
        <f t="shared" si="121"/>
        <v>72.077237063916328</v>
      </c>
      <c r="AO370" s="22">
        <f t="shared" si="122"/>
        <v>9.0231319484248007E-3</v>
      </c>
      <c r="AP370" s="22">
        <f t="shared" si="123"/>
        <v>8.9516255054804969E-2</v>
      </c>
      <c r="AQ370" s="19">
        <f t="shared" si="126"/>
        <v>8.9516255054804969E-2</v>
      </c>
      <c r="AX370">
        <v>0.19124442222087984</v>
      </c>
      <c r="AY370">
        <v>58.862068965517238</v>
      </c>
      <c r="AZ370">
        <v>2.4525862068965516</v>
      </c>
      <c r="BA370">
        <v>1.9865948275862069</v>
      </c>
      <c r="BB370">
        <v>8.8534482758620676</v>
      </c>
      <c r="BC370">
        <v>0.3688936781609195</v>
      </c>
      <c r="BD370">
        <v>1.6177011494252873</v>
      </c>
      <c r="BE370">
        <v>0.16177011494252874</v>
      </c>
      <c r="BF370">
        <v>0</v>
      </c>
      <c r="BG370">
        <v>25.259999999999998</v>
      </c>
      <c r="BH370">
        <v>0.4305959694233048</v>
      </c>
      <c r="BI370">
        <v>3.2171695598919907</v>
      </c>
      <c r="BJ370">
        <v>2.2047262993939811</v>
      </c>
      <c r="BK370">
        <v>0.43840800595129076</v>
      </c>
      <c r="BL370">
        <v>1.2178000165313631E-3</v>
      </c>
      <c r="BP370" s="51">
        <f t="shared" si="127"/>
        <v>0.43072492371357401</v>
      </c>
      <c r="BQ370" s="51">
        <f t="shared" si="128"/>
        <v>6.4708045977011491E-2</v>
      </c>
      <c r="BR370" s="51">
        <f t="shared" si="129"/>
        <v>0.44314511763934195</v>
      </c>
      <c r="BS370" s="51">
        <f t="shared" si="130"/>
        <v>0.47178324570339397</v>
      </c>
      <c r="BT370" s="51">
        <f t="shared" si="131"/>
        <v>1.2309586601092833E-3</v>
      </c>
      <c r="BU370" s="51">
        <f t="shared" si="131"/>
        <v>1.310509015842761E-3</v>
      </c>
    </row>
    <row r="371" spans="1:73" x14ac:dyDescent="0.25">
      <c r="A371" s="21">
        <v>43734.46875</v>
      </c>
      <c r="B371" s="17">
        <v>294251</v>
      </c>
      <c r="C371" s="17">
        <v>13.4</v>
      </c>
      <c r="D371" s="17">
        <v>28.94</v>
      </c>
      <c r="E371" s="17">
        <v>683.1</v>
      </c>
      <c r="F371" s="17">
        <v>93.1</v>
      </c>
      <c r="G371" s="17">
        <v>-109.7</v>
      </c>
      <c r="H371" s="17">
        <v>-7.7779999999999996</v>
      </c>
      <c r="I371" s="17">
        <v>30.38</v>
      </c>
      <c r="J371" s="17">
        <v>303.5</v>
      </c>
      <c r="K371" s="17">
        <v>590</v>
      </c>
      <c r="L371" s="17">
        <v>-101.9</v>
      </c>
      <c r="M371" s="17">
        <v>0.13600000000000001</v>
      </c>
      <c r="N371" s="50">
        <v>573.4</v>
      </c>
      <c r="O371" s="17">
        <v>85.3</v>
      </c>
      <c r="P371" s="17">
        <v>488.1</v>
      </c>
      <c r="Q371" s="17">
        <v>371.6</v>
      </c>
      <c r="R371" s="17">
        <v>473.5</v>
      </c>
      <c r="S371" s="17">
        <v>24.29</v>
      </c>
      <c r="T371" s="17">
        <v>67.02</v>
      </c>
      <c r="U371" s="17">
        <v>0.98</v>
      </c>
      <c r="V371" s="17">
        <v>314</v>
      </c>
      <c r="W371" s="17">
        <v>25.85</v>
      </c>
      <c r="X371" s="17">
        <v>0.67</v>
      </c>
      <c r="Y371" s="17">
        <v>6.7007250000000003</v>
      </c>
      <c r="Z371" s="7">
        <f t="shared" si="110"/>
        <v>25.07</v>
      </c>
      <c r="AA371" s="7">
        <f t="shared" si="124"/>
        <v>298.21999999999997</v>
      </c>
      <c r="AB371" s="2">
        <f t="shared" si="111"/>
        <v>553.31100000000004</v>
      </c>
      <c r="AC371" s="42">
        <f t="shared" si="112"/>
        <v>3.3908009729002884</v>
      </c>
      <c r="AD371" s="42">
        <f t="shared" si="113"/>
        <v>2.2725148120377732</v>
      </c>
      <c r="AE371" s="42">
        <f t="shared" si="114"/>
        <v>0.8563477297621005</v>
      </c>
      <c r="AF371" s="42">
        <f t="shared" si="115"/>
        <v>384.04337097909479</v>
      </c>
      <c r="AG371" s="42">
        <f t="shared" si="116"/>
        <v>368.68163613993096</v>
      </c>
      <c r="AH371" s="6">
        <f t="shared" si="117"/>
        <v>356.73599999999999</v>
      </c>
      <c r="AI371" s="4">
        <v>26.043621015689801</v>
      </c>
      <c r="AJ371" s="4">
        <f t="shared" si="125"/>
        <v>299.19362101568976</v>
      </c>
      <c r="AK371" s="8">
        <f t="shared" si="118"/>
        <v>0.20649657997639015</v>
      </c>
      <c r="AL371" s="8">
        <f t="shared" si="119"/>
        <v>436.38452346655509</v>
      </c>
      <c r="AM371" s="8">
        <f t="shared" si="120"/>
        <v>2.4652649451935185</v>
      </c>
      <c r="AN371" s="8">
        <f t="shared" si="121"/>
        <v>69.918809425413343</v>
      </c>
      <c r="AO371" s="22">
        <f t="shared" si="122"/>
        <v>9.1987863341913955E-3</v>
      </c>
      <c r="AP371" s="22">
        <f t="shared" si="123"/>
        <v>9.1258878667942162E-2</v>
      </c>
      <c r="AQ371" s="19">
        <f t="shared" si="126"/>
        <v>9.1258878667942162E-2</v>
      </c>
      <c r="AX371">
        <v>0.18936889382630795</v>
      </c>
      <c r="AY371">
        <v>58.887931034482762</v>
      </c>
      <c r="AZ371">
        <v>2.4536637931034484</v>
      </c>
      <c r="BA371">
        <v>1.9874676724137934</v>
      </c>
      <c r="BB371">
        <v>8.7844827586206886</v>
      </c>
      <c r="BC371">
        <v>0.36602011494252867</v>
      </c>
      <c r="BD371">
        <v>1.6214475574712648</v>
      </c>
      <c r="BE371">
        <v>0.1621447557471265</v>
      </c>
      <c r="BF371">
        <v>0</v>
      </c>
      <c r="BG371">
        <v>25.07</v>
      </c>
      <c r="BH371">
        <v>1.1252908000929032</v>
      </c>
      <c r="BI371">
        <v>3.1810100325889925</v>
      </c>
      <c r="BJ371">
        <v>2.1319129238411425</v>
      </c>
      <c r="BK371">
        <v>0.43567905037502369</v>
      </c>
      <c r="BL371">
        <v>1.2102195843750657E-3</v>
      </c>
      <c r="BP371" s="51">
        <f t="shared" si="127"/>
        <v>1.1256278006381402</v>
      </c>
      <c r="BQ371" s="51">
        <f t="shared" si="128"/>
        <v>6.4857902298850592E-2</v>
      </c>
      <c r="BR371" s="51">
        <f t="shared" si="129"/>
        <v>0.44756889667001964</v>
      </c>
      <c r="BS371" s="51">
        <f t="shared" si="130"/>
        <v>0.47503724577845852</v>
      </c>
      <c r="BT371" s="51">
        <f t="shared" si="131"/>
        <v>1.243246935194499E-3</v>
      </c>
      <c r="BU371" s="51">
        <f t="shared" si="131"/>
        <v>1.3195479049401626E-3</v>
      </c>
    </row>
    <row r="372" spans="1:73" x14ac:dyDescent="0.25">
      <c r="A372" s="21">
        <v>43734.46875</v>
      </c>
      <c r="B372" s="17">
        <v>294252</v>
      </c>
      <c r="C372" s="17">
        <v>13.4</v>
      </c>
      <c r="D372" s="17">
        <v>28.94</v>
      </c>
      <c r="E372" s="17">
        <v>683.6</v>
      </c>
      <c r="F372" s="17">
        <v>93.3</v>
      </c>
      <c r="G372" s="17">
        <v>-109.6</v>
      </c>
      <c r="H372" s="17">
        <v>-8.2799999999999994</v>
      </c>
      <c r="I372" s="17">
        <v>30.38</v>
      </c>
      <c r="J372" s="17">
        <v>303.5</v>
      </c>
      <c r="K372" s="17">
        <v>590.29999999999995</v>
      </c>
      <c r="L372" s="17">
        <v>-101.3</v>
      </c>
      <c r="M372" s="17">
        <v>0.13700000000000001</v>
      </c>
      <c r="N372" s="50">
        <v>574</v>
      </c>
      <c r="O372" s="17">
        <v>85.1</v>
      </c>
      <c r="P372" s="17">
        <v>489</v>
      </c>
      <c r="Q372" s="17">
        <v>371.7</v>
      </c>
      <c r="R372" s="17">
        <v>473</v>
      </c>
      <c r="S372" s="17">
        <v>24.31</v>
      </c>
      <c r="T372" s="17">
        <v>65.83</v>
      </c>
      <c r="U372" s="17">
        <v>1.1000000000000001</v>
      </c>
      <c r="V372" s="17">
        <v>309.5</v>
      </c>
      <c r="W372" s="17">
        <v>25.3</v>
      </c>
      <c r="X372" s="17">
        <v>0.67100000000000004</v>
      </c>
      <c r="Y372" s="17">
        <v>6.7090769999999997</v>
      </c>
      <c r="Z372" s="7">
        <f t="shared" si="110"/>
        <v>24.805</v>
      </c>
      <c r="AA372" s="7">
        <f t="shared" si="124"/>
        <v>297.95499999999998</v>
      </c>
      <c r="AB372" s="2">
        <f t="shared" si="111"/>
        <v>553.71600000000001</v>
      </c>
      <c r="AC372" s="42">
        <f t="shared" si="112"/>
        <v>3.5822294576204432</v>
      </c>
      <c r="AD372" s="42">
        <f t="shared" si="113"/>
        <v>2.3581816519515377</v>
      </c>
      <c r="AE372" s="42">
        <f t="shared" si="114"/>
        <v>0.86100058710789695</v>
      </c>
      <c r="AF372" s="42">
        <f t="shared" si="115"/>
        <v>384.75938107720896</v>
      </c>
      <c r="AG372" s="42">
        <f t="shared" si="116"/>
        <v>369.36900583412057</v>
      </c>
      <c r="AH372" s="6">
        <f t="shared" si="117"/>
        <v>356.83199999999999</v>
      </c>
      <c r="AI372" s="4">
        <v>26.8581865929911</v>
      </c>
      <c r="AJ372" s="4">
        <f t="shared" si="125"/>
        <v>300.00818659299108</v>
      </c>
      <c r="AK372" s="8">
        <f t="shared" si="118"/>
        <v>0.20594658686215969</v>
      </c>
      <c r="AL372" s="8">
        <f t="shared" si="119"/>
        <v>441.31724068480901</v>
      </c>
      <c r="AM372" s="8">
        <f t="shared" si="120"/>
        <v>2.6118420224048777</v>
      </c>
      <c r="AN372" s="8">
        <f t="shared" si="121"/>
        <v>156.21250955200455</v>
      </c>
      <c r="AO372" s="22">
        <f t="shared" si="122"/>
        <v>7.1317230036048026E-3</v>
      </c>
      <c r="AP372" s="22">
        <f t="shared" si="123"/>
        <v>7.0752055829390356E-2</v>
      </c>
      <c r="AQ372" s="19">
        <f t="shared" si="126"/>
        <v>7.0752055829390356E-2</v>
      </c>
      <c r="AX372">
        <v>0.18677891811999137</v>
      </c>
      <c r="AY372">
        <v>58.931034482758626</v>
      </c>
      <c r="AZ372">
        <v>2.4554597701149428</v>
      </c>
      <c r="BA372">
        <v>1.9889224137931039</v>
      </c>
      <c r="BB372">
        <v>8.7327586206896566</v>
      </c>
      <c r="BC372">
        <v>0.36386494252873569</v>
      </c>
      <c r="BD372">
        <v>1.6250574712643682</v>
      </c>
      <c r="BE372">
        <v>0.16250574712643684</v>
      </c>
      <c r="BF372">
        <v>0</v>
      </c>
      <c r="BG372">
        <v>24.805</v>
      </c>
      <c r="BH372">
        <v>1.2630815103083608</v>
      </c>
      <c r="BI372">
        <v>3.1311690314156224</v>
      </c>
      <c r="BJ372">
        <v>2.0612485733809041</v>
      </c>
      <c r="BK372">
        <v>0.43531248612482254</v>
      </c>
      <c r="BL372">
        <v>1.2092013503467293E-3</v>
      </c>
      <c r="BP372" s="51">
        <f t="shared" si="127"/>
        <v>1.2634597762264839</v>
      </c>
      <c r="BQ372" s="51">
        <f t="shared" si="128"/>
        <v>6.5002298850574722E-2</v>
      </c>
      <c r="BR372" s="51">
        <f t="shared" si="129"/>
        <v>0.44866653989117</v>
      </c>
      <c r="BS372" s="51">
        <f t="shared" si="130"/>
        <v>0.47585878156429201</v>
      </c>
      <c r="BT372" s="51">
        <f t="shared" si="131"/>
        <v>1.2462959441421389E-3</v>
      </c>
      <c r="BU372" s="51">
        <f t="shared" si="131"/>
        <v>1.3218299487896999E-3</v>
      </c>
    </row>
    <row r="373" spans="1:73" x14ac:dyDescent="0.25">
      <c r="A373" s="21">
        <v>43734.46875</v>
      </c>
      <c r="B373" s="17">
        <v>294253</v>
      </c>
      <c r="C373" s="17">
        <v>13.4</v>
      </c>
      <c r="D373" s="17">
        <v>28.94</v>
      </c>
      <c r="E373" s="17">
        <v>683.7</v>
      </c>
      <c r="F373" s="17">
        <v>92.9</v>
      </c>
      <c r="G373" s="17">
        <v>-108.7</v>
      </c>
      <c r="H373" s="17">
        <v>-6.7279999999999998</v>
      </c>
      <c r="I373" s="17">
        <v>30.38</v>
      </c>
      <c r="J373" s="17">
        <v>303.5</v>
      </c>
      <c r="K373" s="17">
        <v>590.79999999999995</v>
      </c>
      <c r="L373" s="17">
        <v>-101.9</v>
      </c>
      <c r="M373" s="17">
        <v>0.13600000000000001</v>
      </c>
      <c r="N373" s="50">
        <v>575</v>
      </c>
      <c r="O373" s="17">
        <v>86.2</v>
      </c>
      <c r="P373" s="17">
        <v>488.8</v>
      </c>
      <c r="Q373" s="17">
        <v>372.6</v>
      </c>
      <c r="R373" s="17">
        <v>474.6</v>
      </c>
      <c r="S373" s="17">
        <v>24.32</v>
      </c>
      <c r="T373" s="17">
        <v>67.72</v>
      </c>
      <c r="U373" s="17">
        <v>1.0900000000000001</v>
      </c>
      <c r="V373" s="17">
        <v>342.5</v>
      </c>
      <c r="W373" s="17">
        <v>26</v>
      </c>
      <c r="X373" s="17">
        <v>0.67100000000000004</v>
      </c>
      <c r="Y373" s="17">
        <v>6.7062559999999998</v>
      </c>
      <c r="Z373" s="7">
        <f t="shared" si="110"/>
        <v>25.16</v>
      </c>
      <c r="AA373" s="7">
        <f t="shared" si="124"/>
        <v>298.31</v>
      </c>
      <c r="AB373" s="2">
        <f t="shared" si="111"/>
        <v>553.79700000000003</v>
      </c>
      <c r="AC373" s="42">
        <f t="shared" si="112"/>
        <v>3.611109455342342</v>
      </c>
      <c r="AD373" s="42">
        <f t="shared" si="113"/>
        <v>2.4454433231578339</v>
      </c>
      <c r="AE373" s="42">
        <f t="shared" si="114"/>
        <v>0.86533862032229236</v>
      </c>
      <c r="AF373" s="42">
        <f t="shared" si="115"/>
        <v>388.54416755416889</v>
      </c>
      <c r="AG373" s="42">
        <f t="shared" si="116"/>
        <v>373.0024008520021</v>
      </c>
      <c r="AH373" s="6">
        <f t="shared" si="117"/>
        <v>357.69600000000003</v>
      </c>
      <c r="AI373" s="4">
        <v>27.0150907534011</v>
      </c>
      <c r="AJ373" s="4">
        <f t="shared" si="125"/>
        <v>300.1650907534011</v>
      </c>
      <c r="AK373" s="8">
        <f t="shared" si="118"/>
        <v>0.2066835925990978</v>
      </c>
      <c r="AL373" s="8">
        <f t="shared" si="119"/>
        <v>442.21683868218076</v>
      </c>
      <c r="AM373" s="8">
        <f t="shared" si="120"/>
        <v>2.5999429080270211</v>
      </c>
      <c r="AN373" s="8">
        <f t="shared" si="121"/>
        <v>140.49777829974585</v>
      </c>
      <c r="AO373" s="22">
        <f t="shared" si="122"/>
        <v>7.4907976101454389E-3</v>
      </c>
      <c r="AP373" s="22">
        <f t="shared" si="123"/>
        <v>7.4314345979475852E-2</v>
      </c>
      <c r="AQ373" s="19">
        <f t="shared" si="126"/>
        <v>7.4314345979475852E-2</v>
      </c>
      <c r="AX373">
        <v>0.19025536137365232</v>
      </c>
      <c r="AY373">
        <v>58.939655172413801</v>
      </c>
      <c r="AZ373">
        <v>2.4558189655172415</v>
      </c>
      <c r="BA373">
        <v>1.9892133620689658</v>
      </c>
      <c r="BB373">
        <v>8.793103448275863</v>
      </c>
      <c r="BC373">
        <v>0.36637931034482762</v>
      </c>
      <c r="BD373">
        <v>1.6228340517241382</v>
      </c>
      <c r="BE373">
        <v>0.16228340517241382</v>
      </c>
      <c r="BF373">
        <v>0</v>
      </c>
      <c r="BG373">
        <v>25.16</v>
      </c>
      <c r="BH373">
        <v>1.2515989511237393</v>
      </c>
      <c r="BI373">
        <v>3.1980938107547501</v>
      </c>
      <c r="BJ373">
        <v>2.1657491286431165</v>
      </c>
      <c r="BK373">
        <v>0.43537180110311019</v>
      </c>
      <c r="BL373">
        <v>1.2093661141753061E-3</v>
      </c>
      <c r="BP373" s="51">
        <f t="shared" si="127"/>
        <v>1.2519737782607885</v>
      </c>
      <c r="BQ373" s="51">
        <f t="shared" si="128"/>
        <v>6.491336206896553E-2</v>
      </c>
      <c r="BR373" s="51">
        <f t="shared" si="129"/>
        <v>0.44844820567326188</v>
      </c>
      <c r="BS373" s="51">
        <f t="shared" si="130"/>
        <v>0.47577924484503092</v>
      </c>
      <c r="BT373" s="51">
        <f t="shared" si="131"/>
        <v>1.2456894602035052E-3</v>
      </c>
      <c r="BU373" s="51">
        <f t="shared" si="131"/>
        <v>1.3216090134584191E-3</v>
      </c>
    </row>
    <row r="374" spans="1:73" x14ac:dyDescent="0.25">
      <c r="A374" s="21">
        <v>43734.46875</v>
      </c>
      <c r="B374" s="17">
        <v>294254</v>
      </c>
      <c r="C374" s="17">
        <v>13.4</v>
      </c>
      <c r="D374" s="17">
        <v>28.94</v>
      </c>
      <c r="E374" s="17">
        <v>683.5</v>
      </c>
      <c r="F374" s="17">
        <v>92.7</v>
      </c>
      <c r="G374" s="17">
        <v>-108.8</v>
      </c>
      <c r="H374" s="17">
        <v>-4.8010000000000002</v>
      </c>
      <c r="I374" s="17">
        <v>30.4</v>
      </c>
      <c r="J374" s="17">
        <v>303.5</v>
      </c>
      <c r="K374" s="17">
        <v>590.79999999999995</v>
      </c>
      <c r="L374" s="17">
        <v>-104</v>
      </c>
      <c r="M374" s="17">
        <v>0.13600000000000001</v>
      </c>
      <c r="N374" s="50">
        <v>574.70000000000005</v>
      </c>
      <c r="O374" s="17">
        <v>87.9</v>
      </c>
      <c r="P374" s="17">
        <v>486.8</v>
      </c>
      <c r="Q374" s="17">
        <v>372.6</v>
      </c>
      <c r="R374" s="17">
        <v>476.6</v>
      </c>
      <c r="S374" s="17">
        <v>24.34</v>
      </c>
      <c r="T374" s="17">
        <v>68.16</v>
      </c>
      <c r="U374" s="17">
        <v>0.66</v>
      </c>
      <c r="V374" s="17">
        <v>335.5</v>
      </c>
      <c r="W374" s="17">
        <v>26.15</v>
      </c>
      <c r="X374" s="17">
        <v>0.67100000000000004</v>
      </c>
      <c r="Y374" s="17">
        <v>6.7054029999999996</v>
      </c>
      <c r="Z374" s="7">
        <f t="shared" si="110"/>
        <v>25.244999999999997</v>
      </c>
      <c r="AA374" s="7">
        <f t="shared" si="124"/>
        <v>298.39499999999998</v>
      </c>
      <c r="AB374" s="2">
        <f t="shared" si="111"/>
        <v>553.63499999999999</v>
      </c>
      <c r="AC374" s="42">
        <f t="shared" si="112"/>
        <v>3.7673780544322537</v>
      </c>
      <c r="AD374" s="42">
        <f t="shared" si="113"/>
        <v>2.5678448819010242</v>
      </c>
      <c r="AE374" s="42">
        <f t="shared" si="114"/>
        <v>0.87136797157688117</v>
      </c>
      <c r="AF374" s="42">
        <f t="shared" si="115"/>
        <v>391.69751687905983</v>
      </c>
      <c r="AG374" s="42">
        <f t="shared" si="116"/>
        <v>376.02961620389743</v>
      </c>
      <c r="AH374" s="6">
        <f t="shared" si="117"/>
        <v>357.69600000000003</v>
      </c>
      <c r="AI374" s="4">
        <v>27.6718850314831</v>
      </c>
      <c r="AJ374" s="4">
        <f t="shared" si="125"/>
        <v>300.82188503148308</v>
      </c>
      <c r="AK374" s="8">
        <f t="shared" si="118"/>
        <v>0.20686031927613577</v>
      </c>
      <c r="AL374" s="8">
        <f t="shared" si="119"/>
        <v>446.16342881401073</v>
      </c>
      <c r="AM374" s="8">
        <f t="shared" si="120"/>
        <v>2.0231241311397579</v>
      </c>
      <c r="AN374" s="8">
        <f t="shared" si="121"/>
        <v>143.02508610735472</v>
      </c>
      <c r="AO374" s="22">
        <f t="shared" si="122"/>
        <v>7.3396071092079558E-3</v>
      </c>
      <c r="AP374" s="22">
        <f t="shared" si="123"/>
        <v>7.2814422502667314E-2</v>
      </c>
      <c r="AQ374" s="19">
        <f t="shared" si="126"/>
        <v>7.2814422502667314E-2</v>
      </c>
      <c r="AX374">
        <v>0.19109578761409929</v>
      </c>
      <c r="AY374">
        <v>58.922413793103452</v>
      </c>
      <c r="AZ374">
        <v>2.455100574712644</v>
      </c>
      <c r="BA374">
        <v>1.9886314655172417</v>
      </c>
      <c r="BB374">
        <v>8.9655172413793114</v>
      </c>
      <c r="BC374">
        <v>0.37356321839080464</v>
      </c>
      <c r="BD374">
        <v>1.615068247126437</v>
      </c>
      <c r="BE374">
        <v>0.16150682471264372</v>
      </c>
      <c r="BF374">
        <v>0</v>
      </c>
      <c r="BG374">
        <v>25.244999999999997</v>
      </c>
      <c r="BH374">
        <v>0.75784890618501644</v>
      </c>
      <c r="BI374">
        <v>3.2143018887836465</v>
      </c>
      <c r="BJ374">
        <v>2.1908681673949335</v>
      </c>
      <c r="BK374">
        <v>0.4360460539208551</v>
      </c>
      <c r="BL374">
        <v>1.2112390386690419E-3</v>
      </c>
      <c r="BP374" s="51">
        <f t="shared" si="127"/>
        <v>0.75807586573589025</v>
      </c>
      <c r="BQ374" s="51">
        <f t="shared" si="128"/>
        <v>6.4602729885057483E-2</v>
      </c>
      <c r="BR374" s="51">
        <f t="shared" si="129"/>
        <v>0.44418275213892006</v>
      </c>
      <c r="BS374" s="51">
        <f t="shared" si="130"/>
        <v>0.47221522931215115</v>
      </c>
      <c r="BT374" s="51">
        <f t="shared" si="131"/>
        <v>1.2338409781636668E-3</v>
      </c>
      <c r="BU374" s="51">
        <f t="shared" si="131"/>
        <v>1.311708970311531E-3</v>
      </c>
    </row>
    <row r="375" spans="1:73" x14ac:dyDescent="0.25">
      <c r="A375" s="21">
        <v>43734.46875</v>
      </c>
      <c r="B375" s="17">
        <v>294255</v>
      </c>
      <c r="C375" s="17">
        <v>13.39</v>
      </c>
      <c r="D375" s="17">
        <v>28.94</v>
      </c>
      <c r="E375" s="17">
        <v>683</v>
      </c>
      <c r="F375" s="17">
        <v>92.6</v>
      </c>
      <c r="G375" s="17">
        <v>-108.7</v>
      </c>
      <c r="H375" s="17">
        <v>-3.64</v>
      </c>
      <c r="I375" s="17">
        <v>30.41</v>
      </c>
      <c r="J375" s="17">
        <v>303.60000000000002</v>
      </c>
      <c r="K375" s="17">
        <v>590.4</v>
      </c>
      <c r="L375" s="17">
        <v>-105.1</v>
      </c>
      <c r="M375" s="17">
        <v>0.13600000000000001</v>
      </c>
      <c r="N375" s="50">
        <v>574.29999999999995</v>
      </c>
      <c r="O375" s="17">
        <v>89</v>
      </c>
      <c r="P375" s="17">
        <v>485.3</v>
      </c>
      <c r="Q375" s="17">
        <v>372.7</v>
      </c>
      <c r="R375" s="17">
        <v>477.9</v>
      </c>
      <c r="S375" s="17">
        <v>24.37</v>
      </c>
      <c r="T375" s="17">
        <v>68.36</v>
      </c>
      <c r="U375" s="17">
        <v>0.83499999999999996</v>
      </c>
      <c r="V375" s="17">
        <v>343.5</v>
      </c>
      <c r="W375" s="17">
        <v>26.4</v>
      </c>
      <c r="X375" s="17">
        <v>0.67</v>
      </c>
      <c r="Y375" s="17">
        <v>6.698531</v>
      </c>
      <c r="Z375" s="7">
        <f t="shared" si="110"/>
        <v>25.384999999999998</v>
      </c>
      <c r="AA375" s="7">
        <f t="shared" si="124"/>
        <v>298.53499999999997</v>
      </c>
      <c r="AB375" s="2">
        <f t="shared" si="111"/>
        <v>553.23</v>
      </c>
      <c r="AC375" s="42">
        <f t="shared" si="112"/>
        <v>3.6634537946537979</v>
      </c>
      <c r="AD375" s="42">
        <f t="shared" si="113"/>
        <v>2.504337014025336</v>
      </c>
      <c r="AE375" s="42">
        <f t="shared" si="114"/>
        <v>0.86819482318767338</v>
      </c>
      <c r="AF375" s="42">
        <f t="shared" si="115"/>
        <v>391.00406271969359</v>
      </c>
      <c r="AG375" s="42">
        <f t="shared" si="116"/>
        <v>375.36390021090585</v>
      </c>
      <c r="AH375" s="6">
        <f t="shared" si="117"/>
        <v>357.79199999999997</v>
      </c>
      <c r="AI375" s="4">
        <v>27.257180453275399</v>
      </c>
      <c r="AJ375" s="4">
        <f t="shared" si="125"/>
        <v>300.40718045327537</v>
      </c>
      <c r="AK375" s="8">
        <f t="shared" si="118"/>
        <v>0.20715161806858864</v>
      </c>
      <c r="AL375" s="8">
        <f t="shared" si="119"/>
        <v>443.64719680118844</v>
      </c>
      <c r="AM375" s="8">
        <f t="shared" si="120"/>
        <v>2.2755888660959829</v>
      </c>
      <c r="AN375" s="8">
        <f t="shared" si="121"/>
        <v>124.1029175384087</v>
      </c>
      <c r="AO375" s="22">
        <f t="shared" si="122"/>
        <v>7.8210136479493261E-3</v>
      </c>
      <c r="AP375" s="22">
        <f t="shared" si="123"/>
        <v>7.7590337423710493E-2</v>
      </c>
      <c r="AQ375" s="19">
        <f t="shared" si="126"/>
        <v>7.7590337423710493E-2</v>
      </c>
      <c r="AX375">
        <v>0.19248683486395796</v>
      </c>
      <c r="AY375">
        <v>58.879310344827587</v>
      </c>
      <c r="AZ375">
        <v>2.4533045977011496</v>
      </c>
      <c r="BA375">
        <v>1.9871767241379312</v>
      </c>
      <c r="BB375">
        <v>9.068965517241379</v>
      </c>
      <c r="BC375">
        <v>0.37787356321839077</v>
      </c>
      <c r="BD375">
        <v>1.6093031609195405</v>
      </c>
      <c r="BE375">
        <v>0.16093031609195407</v>
      </c>
      <c r="BF375">
        <v>0</v>
      </c>
      <c r="BG375">
        <v>25.384999999999998</v>
      </c>
      <c r="BH375">
        <v>0.95879369191589203</v>
      </c>
      <c r="BI375">
        <v>3.241153693641456</v>
      </c>
      <c r="BJ375">
        <v>2.2156526649732995</v>
      </c>
      <c r="BK375">
        <v>0.43440446262236043</v>
      </c>
      <c r="BL375">
        <v>1.2066790628398902E-3</v>
      </c>
      <c r="BP375" s="51">
        <f t="shared" si="127"/>
        <v>0.95908083013555812</v>
      </c>
      <c r="BQ375" s="51">
        <f t="shared" si="128"/>
        <v>6.4372126436781626E-2</v>
      </c>
      <c r="BR375" s="51">
        <f t="shared" si="129"/>
        <v>0.44448811074519595</v>
      </c>
      <c r="BS375" s="51">
        <f t="shared" si="130"/>
        <v>0.47215251843490119</v>
      </c>
      <c r="BT375" s="51">
        <f t="shared" si="131"/>
        <v>1.2346891965144332E-3</v>
      </c>
      <c r="BU375" s="51">
        <f t="shared" si="131"/>
        <v>1.311534773430281E-3</v>
      </c>
    </row>
    <row r="376" spans="1:73" x14ac:dyDescent="0.25">
      <c r="A376" s="21">
        <v>43734.46875</v>
      </c>
      <c r="B376" s="17">
        <v>294256</v>
      </c>
      <c r="C376" s="17">
        <v>13.4</v>
      </c>
      <c r="D376" s="17">
        <v>28.94</v>
      </c>
      <c r="E376" s="17">
        <v>682.9</v>
      </c>
      <c r="F376" s="17">
        <v>92.5</v>
      </c>
      <c r="G376" s="17">
        <v>-109.5</v>
      </c>
      <c r="H376" s="17">
        <v>-3.0750000000000002</v>
      </c>
      <c r="I376" s="17">
        <v>30.43</v>
      </c>
      <c r="J376" s="17">
        <v>303.60000000000002</v>
      </c>
      <c r="K376" s="17">
        <v>590.4</v>
      </c>
      <c r="L376" s="17">
        <v>-106.4</v>
      </c>
      <c r="M376" s="17">
        <v>0.13600000000000001</v>
      </c>
      <c r="N376" s="50">
        <v>573.4</v>
      </c>
      <c r="O376" s="17">
        <v>89.5</v>
      </c>
      <c r="P376" s="17">
        <v>483.9</v>
      </c>
      <c r="Q376" s="17">
        <v>372.1</v>
      </c>
      <c r="R376" s="17">
        <v>478.5</v>
      </c>
      <c r="S376" s="17">
        <v>24.41</v>
      </c>
      <c r="T376" s="17">
        <v>69.400000000000006</v>
      </c>
      <c r="U376" s="17">
        <v>0.44500000000000001</v>
      </c>
      <c r="V376" s="17">
        <v>183</v>
      </c>
      <c r="W376" s="17">
        <v>26.35</v>
      </c>
      <c r="X376" s="17">
        <v>0.67</v>
      </c>
      <c r="Y376" s="17">
        <v>6.695881</v>
      </c>
      <c r="Z376" s="7">
        <f t="shared" si="110"/>
        <v>25.380000000000003</v>
      </c>
      <c r="AA376" s="7">
        <f t="shared" si="124"/>
        <v>298.52999999999997</v>
      </c>
      <c r="AB376" s="2">
        <f t="shared" si="111"/>
        <v>553.149</v>
      </c>
      <c r="AC376" s="42">
        <f t="shared" si="112"/>
        <v>3.5241769769361824</v>
      </c>
      <c r="AD376" s="42">
        <f t="shared" si="113"/>
        <v>2.4457788219937111</v>
      </c>
      <c r="AE376" s="42">
        <f t="shared" si="114"/>
        <v>0.86526437349604823</v>
      </c>
      <c r="AF376" s="42">
        <f t="shared" si="115"/>
        <v>389.65818664461074</v>
      </c>
      <c r="AG376" s="42">
        <f t="shared" si="116"/>
        <v>374.07185917882629</v>
      </c>
      <c r="AH376" s="6">
        <f t="shared" si="117"/>
        <v>357.21600000000001</v>
      </c>
      <c r="AI376" s="4">
        <v>26.6630987395266</v>
      </c>
      <c r="AJ376" s="4">
        <f t="shared" si="125"/>
        <v>299.81309873952659</v>
      </c>
      <c r="AK376" s="8">
        <f t="shared" si="118"/>
        <v>0.20714120983428022</v>
      </c>
      <c r="AL376" s="8">
        <f t="shared" si="119"/>
        <v>440.06313226083216</v>
      </c>
      <c r="AM376" s="8">
        <f t="shared" si="120"/>
        <v>1.6612330698911579</v>
      </c>
      <c r="AN376" s="8">
        <f t="shared" si="121"/>
        <v>62.091354070626124</v>
      </c>
      <c r="AO376" s="22">
        <f t="shared" si="122"/>
        <v>9.300557756123708E-3</v>
      </c>
      <c r="AP376" s="22">
        <f t="shared" si="123"/>
        <v>9.2268527713867218E-2</v>
      </c>
      <c r="AQ376" s="19">
        <f t="shared" si="126"/>
        <v>9.2268527713867218E-2</v>
      </c>
      <c r="AX376">
        <v>0.19243700818143619</v>
      </c>
      <c r="AY376">
        <v>58.870689655172413</v>
      </c>
      <c r="AZ376">
        <v>2.4529454022988504</v>
      </c>
      <c r="BA376">
        <v>1.986885775862069</v>
      </c>
      <c r="BB376">
        <v>9.1724137931034466</v>
      </c>
      <c r="BC376">
        <v>0.38218390804597696</v>
      </c>
      <c r="BD376">
        <v>1.604701867816092</v>
      </c>
      <c r="BE376">
        <v>0.16047018678160921</v>
      </c>
      <c r="BF376">
        <v>0</v>
      </c>
      <c r="BG376">
        <v>25.380000000000003</v>
      </c>
      <c r="BH376">
        <v>0.510973883715655</v>
      </c>
      <c r="BI376">
        <v>3.2401913438834304</v>
      </c>
      <c r="BJ376">
        <v>2.2486927926551008</v>
      </c>
      <c r="BK376">
        <v>0.43490143483182153</v>
      </c>
      <c r="BL376">
        <v>1.2080595411995043E-3</v>
      </c>
      <c r="BP376" s="51">
        <f t="shared" si="127"/>
        <v>0.51112690947344119</v>
      </c>
      <c r="BQ376" s="51">
        <f t="shared" si="128"/>
        <v>6.4188074712643678E-2</v>
      </c>
      <c r="BR376" s="51">
        <f t="shared" si="129"/>
        <v>0.44042612025143762</v>
      </c>
      <c r="BS376" s="51">
        <f t="shared" si="130"/>
        <v>0.46874644605642679</v>
      </c>
      <c r="BT376" s="51">
        <f t="shared" si="131"/>
        <v>1.2234058895873267E-3</v>
      </c>
      <c r="BU376" s="51">
        <f t="shared" si="131"/>
        <v>1.3020734612678522E-3</v>
      </c>
    </row>
    <row r="377" spans="1:73" x14ac:dyDescent="0.25">
      <c r="A377" s="21">
        <v>43734.469444444447</v>
      </c>
      <c r="B377" s="17">
        <v>294257</v>
      </c>
      <c r="C377" s="17">
        <v>13.4</v>
      </c>
      <c r="D377" s="17">
        <v>28.94</v>
      </c>
      <c r="E377" s="17">
        <v>683.4</v>
      </c>
      <c r="F377" s="17">
        <v>92.9</v>
      </c>
      <c r="G377" s="17">
        <v>-110.4</v>
      </c>
      <c r="H377" s="17">
        <v>-6.0069999999999997</v>
      </c>
      <c r="I377" s="17">
        <v>30.46</v>
      </c>
      <c r="J377" s="17">
        <v>303.60000000000002</v>
      </c>
      <c r="K377" s="17">
        <v>590.4</v>
      </c>
      <c r="L377" s="17">
        <v>-104.4</v>
      </c>
      <c r="M377" s="17">
        <v>0.13600000000000001</v>
      </c>
      <c r="N377" s="50">
        <v>573</v>
      </c>
      <c r="O377" s="17">
        <v>86.9</v>
      </c>
      <c r="P377" s="17">
        <v>486</v>
      </c>
      <c r="Q377" s="17">
        <v>371.4</v>
      </c>
      <c r="R377" s="17">
        <v>475.8</v>
      </c>
      <c r="S377" s="17">
        <v>24.44</v>
      </c>
      <c r="T377" s="17">
        <v>67.760000000000005</v>
      </c>
      <c r="U377" s="17">
        <v>0.45500000000000002</v>
      </c>
      <c r="V377" s="17">
        <v>205</v>
      </c>
      <c r="W377" s="17">
        <v>26.2</v>
      </c>
      <c r="X377" s="17">
        <v>0.67</v>
      </c>
      <c r="Y377" s="17">
        <v>6.6982369999999998</v>
      </c>
      <c r="Z377" s="7">
        <f t="shared" si="110"/>
        <v>25.32</v>
      </c>
      <c r="AA377" s="7">
        <f t="shared" si="124"/>
        <v>298.46999999999997</v>
      </c>
      <c r="AB377" s="2">
        <f t="shared" si="111"/>
        <v>553.55399999999997</v>
      </c>
      <c r="AC377" s="42">
        <f t="shared" si="112"/>
        <v>3.4691614709479399</v>
      </c>
      <c r="AD377" s="42">
        <f t="shared" si="113"/>
        <v>2.3507038127143245</v>
      </c>
      <c r="AE377" s="42">
        <f t="shared" si="114"/>
        <v>0.86039712443362393</v>
      </c>
      <c r="AF377" s="42">
        <f t="shared" si="115"/>
        <v>387.15489217854764</v>
      </c>
      <c r="AG377" s="42">
        <f t="shared" si="116"/>
        <v>371.66869649140574</v>
      </c>
      <c r="AH377" s="6">
        <f t="shared" si="117"/>
        <v>356.54399999999998</v>
      </c>
      <c r="AI377" s="4">
        <v>26.416535148109499</v>
      </c>
      <c r="AJ377" s="4">
        <f t="shared" si="125"/>
        <v>299.56653514810949</v>
      </c>
      <c r="AK377" s="8">
        <f t="shared" si="118"/>
        <v>0.2070163382151162</v>
      </c>
      <c r="AL377" s="8">
        <f t="shared" si="119"/>
        <v>438.58595953587923</v>
      </c>
      <c r="AM377" s="8">
        <f t="shared" si="120"/>
        <v>1.6797949093564966</v>
      </c>
      <c r="AN377" s="8">
        <f t="shared" si="121"/>
        <v>53.656124672784891</v>
      </c>
      <c r="AO377" s="22">
        <f t="shared" si="122"/>
        <v>9.5203159850774238E-3</v>
      </c>
      <c r="AP377" s="22">
        <f t="shared" si="123"/>
        <v>9.4448694621084767E-2</v>
      </c>
      <c r="AQ377" s="19">
        <f t="shared" si="126"/>
        <v>9.4448694621084767E-2</v>
      </c>
      <c r="AX377">
        <v>0.19183993472534469</v>
      </c>
      <c r="AY377">
        <v>58.913793103448278</v>
      </c>
      <c r="AZ377">
        <v>2.4547413793103448</v>
      </c>
      <c r="BA377">
        <v>1.9883405172413793</v>
      </c>
      <c r="BB377">
        <v>9.0000000000000036</v>
      </c>
      <c r="BC377">
        <v>0.37500000000000017</v>
      </c>
      <c r="BD377">
        <v>1.6133405172413791</v>
      </c>
      <c r="BE377">
        <v>0.16133405172413792</v>
      </c>
      <c r="BF377">
        <v>0</v>
      </c>
      <c r="BG377">
        <v>25.32</v>
      </c>
      <c r="BH377">
        <v>0.52245644290027649</v>
      </c>
      <c r="BI377">
        <v>3.2286625623599412</v>
      </c>
      <c r="BJ377">
        <v>2.1877417522550964</v>
      </c>
      <c r="BK377">
        <v>0.43753404789773831</v>
      </c>
      <c r="BL377">
        <v>1.2153723552714953E-3</v>
      </c>
      <c r="BP377" s="51">
        <f t="shared" si="127"/>
        <v>0.52261290743913646</v>
      </c>
      <c r="BQ377" s="51">
        <f t="shared" si="128"/>
        <v>6.4533620689655166E-2</v>
      </c>
      <c r="BR377" s="51">
        <f t="shared" si="129"/>
        <v>0.44322612011111184</v>
      </c>
      <c r="BS377" s="51">
        <f t="shared" si="130"/>
        <v>0.47165467063755429</v>
      </c>
      <c r="BT377" s="51">
        <f t="shared" si="131"/>
        <v>1.2311836669753105E-3</v>
      </c>
      <c r="BU377" s="51">
        <f t="shared" si="131"/>
        <v>1.3101518628820953E-3</v>
      </c>
    </row>
    <row r="378" spans="1:73" x14ac:dyDescent="0.25">
      <c r="A378" s="21">
        <v>43734.469444444447</v>
      </c>
      <c r="B378" s="17">
        <v>294258</v>
      </c>
      <c r="C378" s="17">
        <v>13.41</v>
      </c>
      <c r="D378" s="17">
        <v>28.94</v>
      </c>
      <c r="E378" s="17">
        <v>683.6</v>
      </c>
      <c r="F378" s="17">
        <v>93.7</v>
      </c>
      <c r="G378" s="17">
        <v>-109.2</v>
      </c>
      <c r="H378" s="17">
        <v>-8.82</v>
      </c>
      <c r="I378" s="17">
        <v>30.47</v>
      </c>
      <c r="J378" s="17">
        <v>303.60000000000002</v>
      </c>
      <c r="K378" s="17">
        <v>589.9</v>
      </c>
      <c r="L378" s="17">
        <v>-100.4</v>
      </c>
      <c r="M378" s="17">
        <v>0.13700000000000001</v>
      </c>
      <c r="N378" s="50">
        <v>574.4</v>
      </c>
      <c r="O378" s="17">
        <v>84.9</v>
      </c>
      <c r="P378" s="17">
        <v>489.5</v>
      </c>
      <c r="Q378" s="17">
        <v>372.7</v>
      </c>
      <c r="R378" s="17">
        <v>473</v>
      </c>
      <c r="S378" s="17">
        <v>24.47</v>
      </c>
      <c r="T378" s="17">
        <v>66.02</v>
      </c>
      <c r="U378" s="17">
        <v>2.375</v>
      </c>
      <c r="V378" s="17">
        <v>294</v>
      </c>
      <c r="W378" s="17">
        <v>25.15</v>
      </c>
      <c r="X378" s="17">
        <v>0.67100000000000004</v>
      </c>
      <c r="Y378" s="17">
        <v>6.7120600000000001</v>
      </c>
      <c r="Z378" s="7">
        <f t="shared" si="110"/>
        <v>24.81</v>
      </c>
      <c r="AA378" s="7">
        <f t="shared" si="124"/>
        <v>297.95999999999998</v>
      </c>
      <c r="AB378" s="2">
        <f t="shared" si="111"/>
        <v>553.71600000000001</v>
      </c>
      <c r="AC378" s="42">
        <f t="shared" si="112"/>
        <v>3.4382734693295105</v>
      </c>
      <c r="AD378" s="42">
        <f t="shared" si="113"/>
        <v>2.2699481444513427</v>
      </c>
      <c r="AE378" s="42">
        <f t="shared" si="114"/>
        <v>0.85631615366906744</v>
      </c>
      <c r="AF378" s="42">
        <f t="shared" si="115"/>
        <v>382.69171308760156</v>
      </c>
      <c r="AG378" s="42">
        <f t="shared" si="116"/>
        <v>367.38404456409751</v>
      </c>
      <c r="AH378" s="6">
        <f t="shared" si="117"/>
        <v>357.79199999999997</v>
      </c>
      <c r="AI378" s="4">
        <v>26.2318992537489</v>
      </c>
      <c r="AJ378" s="4">
        <f t="shared" si="125"/>
        <v>299.38189925374888</v>
      </c>
      <c r="AK378" s="8">
        <f t="shared" si="118"/>
        <v>0.20595695504072103</v>
      </c>
      <c r="AL378" s="8">
        <f t="shared" si="119"/>
        <v>437.55923293039717</v>
      </c>
      <c r="AM378" s="8">
        <f t="shared" si="120"/>
        <v>3.8378002732685292</v>
      </c>
      <c r="AN378" s="8">
        <f t="shared" si="121"/>
        <v>158.96140048813575</v>
      </c>
      <c r="AO378" s="22">
        <f t="shared" si="122"/>
        <v>7.1765868277439433E-3</v>
      </c>
      <c r="AP378" s="22">
        <f t="shared" si="123"/>
        <v>7.1197138706082005E-2</v>
      </c>
      <c r="AQ378" s="19">
        <f t="shared" si="126"/>
        <v>7.1197138706082005E-2</v>
      </c>
      <c r="AX378">
        <v>0.18682750786824281</v>
      </c>
      <c r="AY378">
        <v>58.931034482758626</v>
      </c>
      <c r="AZ378">
        <v>2.4554597701149428</v>
      </c>
      <c r="BA378">
        <v>1.9889224137931039</v>
      </c>
      <c r="BB378">
        <v>8.6465517241379324</v>
      </c>
      <c r="BC378">
        <v>0.36027298850574718</v>
      </c>
      <c r="BD378">
        <v>1.6286494252873567</v>
      </c>
      <c r="BE378">
        <v>0.16286494252873568</v>
      </c>
      <c r="BF378">
        <v>0</v>
      </c>
      <c r="BG378">
        <v>24.81</v>
      </c>
      <c r="BH378">
        <v>2.7271078063475969</v>
      </c>
      <c r="BI378">
        <v>3.1321030864504715</v>
      </c>
      <c r="BJ378">
        <v>2.0678144576746011</v>
      </c>
      <c r="BK378">
        <v>0.43106294942596474</v>
      </c>
      <c r="BL378">
        <v>1.1973970817387909E-3</v>
      </c>
      <c r="BP378" s="51">
        <f t="shared" si="127"/>
        <v>2.7279245168526356</v>
      </c>
      <c r="BQ378" s="51">
        <f t="shared" si="128"/>
        <v>6.5145977011494272E-2</v>
      </c>
      <c r="BR378" s="51">
        <f t="shared" si="129"/>
        <v>0.45736477272723775</v>
      </c>
      <c r="BS378" s="51">
        <f t="shared" si="130"/>
        <v>0.48247654127240075</v>
      </c>
      <c r="BT378" s="51">
        <f t="shared" si="131"/>
        <v>1.2704577020201048E-3</v>
      </c>
      <c r="BU378" s="51">
        <f t="shared" si="131"/>
        <v>1.3402126146455577E-3</v>
      </c>
    </row>
    <row r="379" spans="1:73" x14ac:dyDescent="0.25">
      <c r="A379" s="21">
        <v>43734.469444444447</v>
      </c>
      <c r="B379" s="17">
        <v>294259</v>
      </c>
      <c r="C379" s="17">
        <v>13.4</v>
      </c>
      <c r="D379" s="17">
        <v>28.94</v>
      </c>
      <c r="E379" s="17">
        <v>684</v>
      </c>
      <c r="F379" s="17">
        <v>93.4</v>
      </c>
      <c r="G379" s="17">
        <v>-109.2</v>
      </c>
      <c r="H379" s="17">
        <v>-10.039999999999999</v>
      </c>
      <c r="I379" s="17">
        <v>30.45</v>
      </c>
      <c r="J379" s="17">
        <v>303.60000000000002</v>
      </c>
      <c r="K379" s="17">
        <v>590.6</v>
      </c>
      <c r="L379" s="17">
        <v>-99.1</v>
      </c>
      <c r="M379" s="17">
        <v>0.13700000000000001</v>
      </c>
      <c r="N379" s="50">
        <v>574.9</v>
      </c>
      <c r="O379" s="17">
        <v>83.4</v>
      </c>
      <c r="P379" s="17">
        <v>491.5</v>
      </c>
      <c r="Q379" s="17">
        <v>372.6</v>
      </c>
      <c r="R379" s="17">
        <v>471.7</v>
      </c>
      <c r="S379" s="17">
        <v>24.48</v>
      </c>
      <c r="T379" s="17">
        <v>65.89</v>
      </c>
      <c r="U379" s="17">
        <v>1.7949999999999999</v>
      </c>
      <c r="V379" s="17">
        <v>305.5</v>
      </c>
      <c r="W379" s="17">
        <v>25.3</v>
      </c>
      <c r="X379" s="17">
        <v>0.67200000000000004</v>
      </c>
      <c r="Y379" s="17">
        <v>6.7178639999999996</v>
      </c>
      <c r="Z379" s="7">
        <f t="shared" si="110"/>
        <v>24.89</v>
      </c>
      <c r="AA379" s="7">
        <f t="shared" si="124"/>
        <v>298.03999999999996</v>
      </c>
      <c r="AB379" s="2">
        <f t="shared" si="111"/>
        <v>554.04000000000008</v>
      </c>
      <c r="AC379" s="42">
        <f t="shared" si="112"/>
        <v>3.3019805498350401</v>
      </c>
      <c r="AD379" s="42">
        <f t="shared" si="113"/>
        <v>2.1756749842863079</v>
      </c>
      <c r="AE379" s="42">
        <f t="shared" si="114"/>
        <v>0.85110497710554289</v>
      </c>
      <c r="AF379" s="42">
        <f t="shared" si="115"/>
        <v>380.77147646229076</v>
      </c>
      <c r="AG379" s="42">
        <f t="shared" si="116"/>
        <v>365.5406174037991</v>
      </c>
      <c r="AH379" s="6">
        <f t="shared" si="117"/>
        <v>357.69600000000003</v>
      </c>
      <c r="AI379" s="4">
        <v>25.621314563712598</v>
      </c>
      <c r="AJ379" s="4">
        <f t="shared" si="125"/>
        <v>298.77131456371256</v>
      </c>
      <c r="AK379" s="8">
        <f t="shared" si="118"/>
        <v>0.20612289322668154</v>
      </c>
      <c r="AL379" s="8">
        <f t="shared" si="119"/>
        <v>433.88053627629631</v>
      </c>
      <c r="AM379" s="8">
        <f t="shared" si="120"/>
        <v>3.3364359258795906</v>
      </c>
      <c r="AN379" s="8">
        <f t="shared" si="121"/>
        <v>71.076739265054428</v>
      </c>
      <c r="AO379" s="22">
        <f t="shared" si="122"/>
        <v>9.2679362586479928E-3</v>
      </c>
      <c r="AP379" s="22">
        <f t="shared" si="123"/>
        <v>9.1944897924898489E-2</v>
      </c>
      <c r="AQ379" s="19">
        <f t="shared" si="126"/>
        <v>9.1944897924898489E-2</v>
      </c>
      <c r="AX379">
        <v>0.1876063934909738</v>
      </c>
      <c r="AY379">
        <v>58.96551724137931</v>
      </c>
      <c r="AZ379">
        <v>2.4568965517241379</v>
      </c>
      <c r="BA379">
        <v>1.9900862068965519</v>
      </c>
      <c r="BB379">
        <v>8.5431034482758594</v>
      </c>
      <c r="BC379">
        <v>0.35596264367816083</v>
      </c>
      <c r="BD379">
        <v>1.634123563218391</v>
      </c>
      <c r="BE379">
        <v>0.16341235632183912</v>
      </c>
      <c r="BF379">
        <v>0</v>
      </c>
      <c r="BG379">
        <v>24.89</v>
      </c>
      <c r="BH379">
        <v>2.0611193736395523</v>
      </c>
      <c r="BI379">
        <v>3.1470810492731021</v>
      </c>
      <c r="BJ379">
        <v>2.0736117033660468</v>
      </c>
      <c r="BK379">
        <v>0.43536196738483296</v>
      </c>
      <c r="BL379">
        <v>1.2093387982912028E-3</v>
      </c>
      <c r="BP379" s="51">
        <f t="shared" si="127"/>
        <v>2.0617366348423074</v>
      </c>
      <c r="BQ379" s="51">
        <f t="shared" si="128"/>
        <v>6.5364942528735648E-2</v>
      </c>
      <c r="BR379" s="51">
        <f t="shared" si="129"/>
        <v>0.45612697440742273</v>
      </c>
      <c r="BS379" s="51">
        <f t="shared" si="130"/>
        <v>0.48229540223588613</v>
      </c>
      <c r="BT379" s="51">
        <f t="shared" si="131"/>
        <v>1.267019373353952E-3</v>
      </c>
      <c r="BU379" s="51">
        <f t="shared" si="131"/>
        <v>1.3397094506552394E-3</v>
      </c>
    </row>
    <row r="380" spans="1:73" x14ac:dyDescent="0.25">
      <c r="A380" s="21">
        <v>43734.469444444447</v>
      </c>
      <c r="B380" s="17">
        <v>294260</v>
      </c>
      <c r="C380" s="17">
        <v>13.4</v>
      </c>
      <c r="D380" s="17">
        <v>28.94</v>
      </c>
      <c r="E380" s="17">
        <v>683.4</v>
      </c>
      <c r="F380" s="17">
        <v>92.8</v>
      </c>
      <c r="G380" s="17">
        <v>-109.3</v>
      </c>
      <c r="H380" s="17">
        <v>-10.23</v>
      </c>
      <c r="I380" s="17">
        <v>30.43</v>
      </c>
      <c r="J380" s="17">
        <v>303.60000000000002</v>
      </c>
      <c r="K380" s="17">
        <v>590.6</v>
      </c>
      <c r="L380" s="17">
        <v>-99</v>
      </c>
      <c r="M380" s="17">
        <v>0.13600000000000001</v>
      </c>
      <c r="N380" s="50">
        <v>574.20000000000005</v>
      </c>
      <c r="O380" s="17">
        <v>82.6</v>
      </c>
      <c r="P380" s="17">
        <v>491.6</v>
      </c>
      <c r="Q380" s="17">
        <v>372.3</v>
      </c>
      <c r="R380" s="17">
        <v>471.3</v>
      </c>
      <c r="S380" s="17">
        <v>24.49</v>
      </c>
      <c r="T380" s="17">
        <v>66.45</v>
      </c>
      <c r="U380" s="17">
        <v>0.83</v>
      </c>
      <c r="V380" s="17">
        <v>267.5</v>
      </c>
      <c r="W380" s="17">
        <v>25.35</v>
      </c>
      <c r="X380" s="17">
        <v>0.67100000000000004</v>
      </c>
      <c r="Y380" s="17">
        <v>6.7132430000000003</v>
      </c>
      <c r="Z380" s="7">
        <f t="shared" si="110"/>
        <v>24.92</v>
      </c>
      <c r="AA380" s="7">
        <f t="shared" si="124"/>
        <v>298.07</v>
      </c>
      <c r="AB380" s="2">
        <f t="shared" si="111"/>
        <v>553.55399999999997</v>
      </c>
      <c r="AC380" s="42">
        <f t="shared" si="112"/>
        <v>3.6607179409850468</v>
      </c>
      <c r="AD380" s="42">
        <f t="shared" si="113"/>
        <v>2.4325470717845636</v>
      </c>
      <c r="AE380" s="42">
        <f t="shared" si="114"/>
        <v>0.86478409557763947</v>
      </c>
      <c r="AF380" s="42">
        <f t="shared" si="115"/>
        <v>387.04710466069832</v>
      </c>
      <c r="AG380" s="42">
        <f t="shared" si="116"/>
        <v>371.5652204742704</v>
      </c>
      <c r="AH380" s="6">
        <f t="shared" si="117"/>
        <v>357.40800000000002</v>
      </c>
      <c r="AI380" s="4">
        <v>27.200613946553599</v>
      </c>
      <c r="AJ380" s="4">
        <f t="shared" si="125"/>
        <v>300.35061394655355</v>
      </c>
      <c r="AK380" s="8">
        <f t="shared" si="118"/>
        <v>0.20618514301784666</v>
      </c>
      <c r="AL380" s="8">
        <f t="shared" si="119"/>
        <v>443.36017452828526</v>
      </c>
      <c r="AM380" s="8">
        <f t="shared" si="120"/>
        <v>2.2687654958148498</v>
      </c>
      <c r="AN380" s="8">
        <f t="shared" si="121"/>
        <v>150.72381187528842</v>
      </c>
      <c r="AO380" s="22">
        <f t="shared" si="122"/>
        <v>7.2196628171422687E-3</v>
      </c>
      <c r="AP380" s="22">
        <f t="shared" si="123"/>
        <v>7.1624484917548178E-2</v>
      </c>
      <c r="AQ380" s="19">
        <f t="shared" si="126"/>
        <v>7.1624484917548178E-2</v>
      </c>
      <c r="AX380">
        <v>0.18789918004430528</v>
      </c>
      <c r="AY380">
        <v>58.913793103448278</v>
      </c>
      <c r="AZ380">
        <v>2.4547413793103448</v>
      </c>
      <c r="BA380">
        <v>1.9883405172413793</v>
      </c>
      <c r="BB380">
        <v>8.5344827586206904</v>
      </c>
      <c r="BC380">
        <v>0.3556034482758621</v>
      </c>
      <c r="BD380">
        <v>1.6327370689655172</v>
      </c>
      <c r="BE380">
        <v>0.16327370689655174</v>
      </c>
      <c r="BF380">
        <v>0</v>
      </c>
      <c r="BG380">
        <v>24.92</v>
      </c>
      <c r="BH380">
        <v>0.95305241232358129</v>
      </c>
      <c r="BI380">
        <v>3.152713866949028</v>
      </c>
      <c r="BJ380">
        <v>2.0949783645876292</v>
      </c>
      <c r="BK380">
        <v>0.43865567056343269</v>
      </c>
      <c r="BL380">
        <v>1.218487973787313E-3</v>
      </c>
      <c r="BP380" s="51">
        <f t="shared" si="127"/>
        <v>0.95333783115271042</v>
      </c>
      <c r="BQ380" s="51">
        <f t="shared" si="128"/>
        <v>6.5309482758620682E-2</v>
      </c>
      <c r="BR380" s="51">
        <f t="shared" si="129"/>
        <v>0.44895300836042223</v>
      </c>
      <c r="BS380" s="51">
        <f t="shared" si="130"/>
        <v>0.47682712044333653</v>
      </c>
      <c r="BT380" s="51">
        <f t="shared" si="131"/>
        <v>1.2470916898900618E-3</v>
      </c>
      <c r="BU380" s="51">
        <f t="shared" si="131"/>
        <v>1.3245197790092682E-3</v>
      </c>
    </row>
    <row r="381" spans="1:73" x14ac:dyDescent="0.25">
      <c r="A381" s="21">
        <v>43734.469444444447</v>
      </c>
      <c r="B381" s="17">
        <v>294261</v>
      </c>
      <c r="C381" s="17">
        <v>13.41</v>
      </c>
      <c r="D381" s="17">
        <v>28.94</v>
      </c>
      <c r="E381" s="17">
        <v>683</v>
      </c>
      <c r="F381" s="17">
        <v>92.3</v>
      </c>
      <c r="G381" s="17">
        <v>-110</v>
      </c>
      <c r="H381" s="17">
        <v>-10.210000000000001</v>
      </c>
      <c r="I381" s="17">
        <v>30.42</v>
      </c>
      <c r="J381" s="17">
        <v>303.60000000000002</v>
      </c>
      <c r="K381" s="17">
        <v>590.70000000000005</v>
      </c>
      <c r="L381" s="17">
        <v>-99.8</v>
      </c>
      <c r="M381" s="17">
        <v>0.13500000000000001</v>
      </c>
      <c r="N381" s="50">
        <v>573</v>
      </c>
      <c r="O381" s="17">
        <v>82.1</v>
      </c>
      <c r="P381" s="17">
        <v>490.9</v>
      </c>
      <c r="Q381" s="17">
        <v>371.5</v>
      </c>
      <c r="R381" s="17">
        <v>471.3</v>
      </c>
      <c r="S381" s="17">
        <v>24.5</v>
      </c>
      <c r="T381" s="17">
        <v>66.739999999999995</v>
      </c>
      <c r="U381" s="17">
        <v>0.44</v>
      </c>
      <c r="V381" s="17">
        <v>271.5</v>
      </c>
      <c r="W381" s="17">
        <v>25.85</v>
      </c>
      <c r="X381" s="17">
        <v>0.67</v>
      </c>
      <c r="Y381" s="17">
        <v>6.7011700000000003</v>
      </c>
      <c r="Z381" s="7">
        <f t="shared" si="110"/>
        <v>25.175000000000001</v>
      </c>
      <c r="AA381" s="7">
        <f t="shared" si="124"/>
        <v>298.32499999999999</v>
      </c>
      <c r="AB381" s="2">
        <f t="shared" si="111"/>
        <v>553.23</v>
      </c>
      <c r="AC381" s="42">
        <f t="shared" si="112"/>
        <v>3.5616490346649647</v>
      </c>
      <c r="AD381" s="42">
        <f t="shared" si="113"/>
        <v>2.3770445657353974</v>
      </c>
      <c r="AE381" s="42">
        <f t="shared" si="114"/>
        <v>0.86182912040611559</v>
      </c>
      <c r="AF381" s="42">
        <f t="shared" si="115"/>
        <v>387.04621118679694</v>
      </c>
      <c r="AG381" s="42">
        <f t="shared" si="116"/>
        <v>371.56436273932502</v>
      </c>
      <c r="AH381" s="6">
        <f t="shared" si="117"/>
        <v>356.64</v>
      </c>
      <c r="AI381" s="4">
        <v>26.805479366286399</v>
      </c>
      <c r="AJ381" s="4">
        <f t="shared" si="125"/>
        <v>299.9554793662864</v>
      </c>
      <c r="AK381" s="8">
        <f t="shared" si="118"/>
        <v>0.20671477234281216</v>
      </c>
      <c r="AL381" s="8">
        <f t="shared" si="119"/>
        <v>440.95270789251174</v>
      </c>
      <c r="AM381" s="8">
        <f t="shared" si="120"/>
        <v>1.6518739358679888</v>
      </c>
      <c r="AN381" s="8">
        <f t="shared" si="121"/>
        <v>78.457179703891214</v>
      </c>
      <c r="AO381" s="22">
        <f t="shared" si="122"/>
        <v>8.8961374224205015E-3</v>
      </c>
      <c r="AP381" s="22">
        <f t="shared" si="123"/>
        <v>8.8256373846667541E-2</v>
      </c>
      <c r="AQ381" s="19">
        <f t="shared" si="126"/>
        <v>8.8256373846667541E-2</v>
      </c>
      <c r="AX381">
        <v>0.19040344524348357</v>
      </c>
      <c r="AY381">
        <v>58.879310344827587</v>
      </c>
      <c r="AZ381">
        <v>2.4533045977011496</v>
      </c>
      <c r="BA381">
        <v>1.9871767241379312</v>
      </c>
      <c r="BB381">
        <v>8.6034482758620694</v>
      </c>
      <c r="BC381">
        <v>0.35847701149425287</v>
      </c>
      <c r="BD381">
        <v>1.6286997126436784</v>
      </c>
      <c r="BE381">
        <v>0.16286997126436786</v>
      </c>
      <c r="BF381">
        <v>0</v>
      </c>
      <c r="BG381">
        <v>25.175000000000001</v>
      </c>
      <c r="BH381">
        <v>0.50523260412334425</v>
      </c>
      <c r="BI381">
        <v>3.2009488708131104</v>
      </c>
      <c r="BJ381">
        <v>2.1363132763806698</v>
      </c>
      <c r="BK381">
        <v>0.44116847766007433</v>
      </c>
      <c r="BL381">
        <v>1.2254679935002064E-3</v>
      </c>
      <c r="BP381" s="51">
        <f t="shared" si="127"/>
        <v>0.5053839104905935</v>
      </c>
      <c r="BQ381" s="51">
        <f t="shared" si="128"/>
        <v>6.5147988505747143E-2</v>
      </c>
      <c r="BR381" s="51">
        <f t="shared" si="129"/>
        <v>0.44675455412317644</v>
      </c>
      <c r="BS381" s="51">
        <f t="shared" si="130"/>
        <v>0.47542288170551228</v>
      </c>
      <c r="BT381" s="51">
        <f t="shared" si="131"/>
        <v>1.2409848725643791E-3</v>
      </c>
      <c r="BU381" s="51">
        <f t="shared" si="131"/>
        <v>1.3206191158486452E-3</v>
      </c>
    </row>
    <row r="382" spans="1:73" x14ac:dyDescent="0.25">
      <c r="A382" s="21">
        <v>43734.469444444447</v>
      </c>
      <c r="B382" s="17">
        <v>294262</v>
      </c>
      <c r="C382" s="17">
        <v>13.4</v>
      </c>
      <c r="D382" s="17">
        <v>28.94</v>
      </c>
      <c r="E382" s="17">
        <v>683.3</v>
      </c>
      <c r="F382" s="17">
        <v>92.3</v>
      </c>
      <c r="G382" s="17">
        <v>-108.5</v>
      </c>
      <c r="H382" s="17">
        <v>-7.9640000000000004</v>
      </c>
      <c r="I382" s="17">
        <v>30.42</v>
      </c>
      <c r="J382" s="17">
        <v>303.60000000000002</v>
      </c>
      <c r="K382" s="17">
        <v>591</v>
      </c>
      <c r="L382" s="17">
        <v>-100.5</v>
      </c>
      <c r="M382" s="17">
        <v>0.13500000000000001</v>
      </c>
      <c r="N382" s="50">
        <v>574.79999999999995</v>
      </c>
      <c r="O382" s="17">
        <v>84.3</v>
      </c>
      <c r="P382" s="17">
        <v>490.4</v>
      </c>
      <c r="Q382" s="17">
        <v>373</v>
      </c>
      <c r="R382" s="17">
        <v>473.5</v>
      </c>
      <c r="S382" s="17">
        <v>24.5</v>
      </c>
      <c r="T382" s="17">
        <v>67.27</v>
      </c>
      <c r="U382" s="17">
        <v>1.1850000000000001</v>
      </c>
      <c r="V382" s="17">
        <v>191</v>
      </c>
      <c r="W382" s="17">
        <v>25.65</v>
      </c>
      <c r="X382" s="17">
        <v>0.67100000000000004</v>
      </c>
      <c r="Y382" s="17">
        <v>6.7064370000000002</v>
      </c>
      <c r="Z382" s="7">
        <f t="shared" si="110"/>
        <v>25.074999999999999</v>
      </c>
      <c r="AA382" s="7">
        <f t="shared" si="124"/>
        <v>298.22499999999997</v>
      </c>
      <c r="AB382" s="2">
        <f t="shared" si="111"/>
        <v>553.47299999999996</v>
      </c>
      <c r="AC382" s="42">
        <f t="shared" si="112"/>
        <v>3.5790200626514812</v>
      </c>
      <c r="AD382" s="42">
        <f t="shared" si="113"/>
        <v>2.4076067961456515</v>
      </c>
      <c r="AE382" s="42">
        <f t="shared" si="114"/>
        <v>0.86344640037499909</v>
      </c>
      <c r="AF382" s="42">
        <f t="shared" si="115"/>
        <v>387.25285765057259</v>
      </c>
      <c r="AG382" s="42">
        <f t="shared" si="116"/>
        <v>371.76274334454968</v>
      </c>
      <c r="AH382" s="6">
        <f t="shared" si="117"/>
        <v>358.08</v>
      </c>
      <c r="AI382" s="4">
        <v>26.870354070751102</v>
      </c>
      <c r="AJ382" s="4">
        <f t="shared" si="125"/>
        <v>300.02035407075107</v>
      </c>
      <c r="AK382" s="8">
        <f t="shared" si="118"/>
        <v>0.2065069666058322</v>
      </c>
      <c r="AL382" s="8">
        <f t="shared" si="119"/>
        <v>441.35686653604955</v>
      </c>
      <c r="AM382" s="8">
        <f t="shared" si="120"/>
        <v>2.7108765302942146</v>
      </c>
      <c r="AN382" s="8">
        <f t="shared" si="121"/>
        <v>141.77522102286869</v>
      </c>
      <c r="AO382" s="22">
        <f t="shared" si="122"/>
        <v>7.4826530973607277E-3</v>
      </c>
      <c r="AP382" s="22">
        <f t="shared" si="123"/>
        <v>7.4233546287317903E-2</v>
      </c>
      <c r="AQ382" s="19">
        <f t="shared" si="126"/>
        <v>7.4233546287317903E-2</v>
      </c>
      <c r="AX382">
        <v>0.1894180505777095</v>
      </c>
      <c r="AY382">
        <v>58.905172413793103</v>
      </c>
      <c r="AZ382">
        <v>2.454382183908046</v>
      </c>
      <c r="BA382">
        <v>1.9880495689655173</v>
      </c>
      <c r="BB382">
        <v>8.6637931034482758</v>
      </c>
      <c r="BC382">
        <v>0.36099137931034481</v>
      </c>
      <c r="BD382">
        <v>1.6270581896551726</v>
      </c>
      <c r="BE382">
        <v>0.16270581896551728</v>
      </c>
      <c r="BF382">
        <v>0</v>
      </c>
      <c r="BG382">
        <v>25.074999999999999</v>
      </c>
      <c r="BH382">
        <v>1.3606832633776433</v>
      </c>
      <c r="BI382">
        <v>3.1819570394602668</v>
      </c>
      <c r="BJ382">
        <v>2.1405025004449216</v>
      </c>
      <c r="BK382">
        <v>0.43579284553843273</v>
      </c>
      <c r="BL382">
        <v>1.210535682051202E-3</v>
      </c>
      <c r="BP382" s="51">
        <f t="shared" si="127"/>
        <v>1.361090758934894</v>
      </c>
      <c r="BQ382" s="51">
        <f t="shared" si="128"/>
        <v>6.5082327586206898E-2</v>
      </c>
      <c r="BR382" s="51">
        <f t="shared" si="129"/>
        <v>0.44997660945355317</v>
      </c>
      <c r="BS382" s="51">
        <f t="shared" si="130"/>
        <v>0.47716966164416208</v>
      </c>
      <c r="BT382" s="51">
        <f t="shared" si="131"/>
        <v>1.2499350262598699E-3</v>
      </c>
      <c r="BU382" s="51">
        <f t="shared" si="131"/>
        <v>1.3254712823448948E-3</v>
      </c>
    </row>
    <row r="383" spans="1:73" x14ac:dyDescent="0.25">
      <c r="A383" s="21">
        <v>43734.470138888886</v>
      </c>
      <c r="B383" s="17">
        <v>294263</v>
      </c>
      <c r="C383" s="17">
        <v>13.4</v>
      </c>
      <c r="D383" s="17">
        <v>28.94</v>
      </c>
      <c r="E383" s="17">
        <v>684</v>
      </c>
      <c r="F383" s="17">
        <v>92.1</v>
      </c>
      <c r="G383" s="17">
        <v>-108.7</v>
      </c>
      <c r="H383" s="17">
        <v>-7.9180000000000001</v>
      </c>
      <c r="I383" s="17">
        <v>30.41</v>
      </c>
      <c r="J383" s="17">
        <v>303.60000000000002</v>
      </c>
      <c r="K383" s="17">
        <v>591.9</v>
      </c>
      <c r="L383" s="17">
        <v>-100.8</v>
      </c>
      <c r="M383" s="17">
        <v>0.13500000000000001</v>
      </c>
      <c r="N383" s="50">
        <v>575.29999999999995</v>
      </c>
      <c r="O383" s="17">
        <v>84.1</v>
      </c>
      <c r="P383" s="17">
        <v>491.1</v>
      </c>
      <c r="Q383" s="17">
        <v>372.8</v>
      </c>
      <c r="R383" s="17">
        <v>473.6</v>
      </c>
      <c r="S383" s="17">
        <v>24.5</v>
      </c>
      <c r="T383" s="17">
        <v>68</v>
      </c>
      <c r="U383" s="17">
        <v>0.95</v>
      </c>
      <c r="V383" s="17">
        <v>146</v>
      </c>
      <c r="W383" s="17">
        <v>25.7</v>
      </c>
      <c r="X383" s="17">
        <v>0.67100000000000004</v>
      </c>
      <c r="Y383" s="17">
        <v>6.7141799999999998</v>
      </c>
      <c r="Z383" s="7">
        <f t="shared" si="110"/>
        <v>25.1</v>
      </c>
      <c r="AA383" s="7">
        <f t="shared" si="124"/>
        <v>298.25</v>
      </c>
      <c r="AB383" s="2">
        <f t="shared" si="111"/>
        <v>554.04000000000008</v>
      </c>
      <c r="AC383" s="42">
        <f t="shared" si="112"/>
        <v>3.7563294946009091</v>
      </c>
      <c r="AD383" s="42">
        <f t="shared" si="113"/>
        <v>2.5543040563286183</v>
      </c>
      <c r="AE383" s="42">
        <f t="shared" si="114"/>
        <v>0.87076992948707366</v>
      </c>
      <c r="AF383" s="42">
        <f t="shared" si="115"/>
        <v>390.66840668354939</v>
      </c>
      <c r="AG383" s="42">
        <f t="shared" si="116"/>
        <v>375.04167041620741</v>
      </c>
      <c r="AH383" s="6">
        <f t="shared" si="117"/>
        <v>357.88799999999998</v>
      </c>
      <c r="AI383" s="4">
        <v>27.612636327706401</v>
      </c>
      <c r="AJ383" s="4">
        <f t="shared" si="125"/>
        <v>300.76263632770639</v>
      </c>
      <c r="AK383" s="8">
        <f t="shared" si="118"/>
        <v>0.20655890497747167</v>
      </c>
      <c r="AL383" s="8">
        <f t="shared" si="119"/>
        <v>445.81990517308384</v>
      </c>
      <c r="AM383" s="8">
        <f t="shared" si="120"/>
        <v>2.4272380136690348</v>
      </c>
      <c r="AN383" s="8">
        <f t="shared" si="121"/>
        <v>177.6570654980942</v>
      </c>
      <c r="AO383" s="22">
        <f t="shared" si="122"/>
        <v>6.5719901086731536E-3</v>
      </c>
      <c r="AP383" s="22">
        <f t="shared" si="123"/>
        <v>6.5199084547172451E-2</v>
      </c>
      <c r="AQ383" s="19">
        <f t="shared" si="126"/>
        <v>6.5199084547172451E-2</v>
      </c>
      <c r="AX383">
        <v>0.18966399559757055</v>
      </c>
      <c r="AY383">
        <v>58.96551724137931</v>
      </c>
      <c r="AZ383">
        <v>2.4568965517241379</v>
      </c>
      <c r="BA383">
        <v>1.9900862068965519</v>
      </c>
      <c r="BB383">
        <v>8.6896551724137936</v>
      </c>
      <c r="BC383">
        <v>0.36206896551724138</v>
      </c>
      <c r="BD383">
        <v>1.6280172413793106</v>
      </c>
      <c r="BE383">
        <v>0.16280172413793106</v>
      </c>
      <c r="BF383">
        <v>0</v>
      </c>
      <c r="BG383">
        <v>25.1</v>
      </c>
      <c r="BH383">
        <v>1.0908431225390387</v>
      </c>
      <c r="BI383">
        <v>3.1866957622050229</v>
      </c>
      <c r="BJ383">
        <v>2.1669531182994155</v>
      </c>
      <c r="BK383">
        <v>0.4366801560268988</v>
      </c>
      <c r="BL383">
        <v>1.2130004334080522E-3</v>
      </c>
      <c r="BP383" s="51">
        <f t="shared" si="127"/>
        <v>1.091169806741054</v>
      </c>
      <c r="BQ383" s="51">
        <f t="shared" si="128"/>
        <v>6.5120689655172426E-2</v>
      </c>
      <c r="BR383" s="51">
        <f t="shared" si="129"/>
        <v>0.44824291524077708</v>
      </c>
      <c r="BS383" s="51">
        <f t="shared" si="130"/>
        <v>0.47589116330207332</v>
      </c>
      <c r="BT383" s="51">
        <f t="shared" si="131"/>
        <v>1.2451192090021585E-3</v>
      </c>
      <c r="BU383" s="51">
        <f t="shared" si="131"/>
        <v>1.3219198980613147E-3</v>
      </c>
    </row>
    <row r="384" spans="1:73" x14ac:dyDescent="0.25">
      <c r="A384" s="21">
        <v>43734.470138888886</v>
      </c>
      <c r="B384" s="17">
        <v>294264</v>
      </c>
      <c r="C384" s="17">
        <v>13.39</v>
      </c>
      <c r="D384" s="17">
        <v>28.94</v>
      </c>
      <c r="E384" s="17">
        <v>683.9</v>
      </c>
      <c r="F384" s="17">
        <v>92</v>
      </c>
      <c r="G384" s="17">
        <v>-109.5</v>
      </c>
      <c r="H384" s="17">
        <v>-9.09</v>
      </c>
      <c r="I384" s="17">
        <v>30.41</v>
      </c>
      <c r="J384" s="17">
        <v>303.60000000000002</v>
      </c>
      <c r="K384" s="17">
        <v>591.9</v>
      </c>
      <c r="L384" s="17">
        <v>-100.4</v>
      </c>
      <c r="M384" s="17">
        <v>0.13500000000000001</v>
      </c>
      <c r="N384" s="50">
        <v>574.4</v>
      </c>
      <c r="O384" s="17">
        <v>82.9</v>
      </c>
      <c r="P384" s="17">
        <v>491.5</v>
      </c>
      <c r="Q384" s="17">
        <v>372</v>
      </c>
      <c r="R384" s="17">
        <v>472.4</v>
      </c>
      <c r="S384" s="17">
        <v>24.51</v>
      </c>
      <c r="T384" s="17">
        <v>67.83</v>
      </c>
      <c r="U384" s="17">
        <v>0.45500000000000002</v>
      </c>
      <c r="V384" s="17">
        <v>53.5</v>
      </c>
      <c r="W384" s="17">
        <v>25.8</v>
      </c>
      <c r="X384" s="17">
        <v>0.67100000000000004</v>
      </c>
      <c r="Y384" s="17">
        <v>6.7129269999999996</v>
      </c>
      <c r="Z384" s="7">
        <f t="shared" si="110"/>
        <v>25.155000000000001</v>
      </c>
      <c r="AA384" s="7">
        <f t="shared" si="124"/>
        <v>298.30499999999995</v>
      </c>
      <c r="AB384" s="2">
        <f t="shared" si="111"/>
        <v>553.95900000000006</v>
      </c>
      <c r="AC384" s="42">
        <f t="shared" si="112"/>
        <v>3.6886572172351482</v>
      </c>
      <c r="AD384" s="42">
        <f t="shared" si="113"/>
        <v>2.5020161904506009</v>
      </c>
      <c r="AE384" s="42">
        <f t="shared" si="114"/>
        <v>0.86817540288081407</v>
      </c>
      <c r="AF384" s="42">
        <f t="shared" si="115"/>
        <v>389.79177185600508</v>
      </c>
      <c r="AG384" s="42">
        <f t="shared" si="116"/>
        <v>374.20010098176488</v>
      </c>
      <c r="AH384" s="6">
        <f t="shared" si="117"/>
        <v>357.12</v>
      </c>
      <c r="AI384" s="4">
        <v>27.339784944293299</v>
      </c>
      <c r="AJ384" s="4">
        <f t="shared" si="125"/>
        <v>300.48978494429326</v>
      </c>
      <c r="AK384" s="8">
        <f t="shared" si="118"/>
        <v>0.20667320004797418</v>
      </c>
      <c r="AL384" s="8">
        <f t="shared" si="119"/>
        <v>444.17226619572102</v>
      </c>
      <c r="AM384" s="8">
        <f t="shared" si="120"/>
        <v>1.6797949093564966</v>
      </c>
      <c r="AN384" s="8">
        <f t="shared" si="121"/>
        <v>106.90682697798621</v>
      </c>
      <c r="AO384" s="22">
        <f t="shared" si="122"/>
        <v>8.2021403504461358E-3</v>
      </c>
      <c r="AP384" s="22">
        <f t="shared" si="123"/>
        <v>8.1371400950644393E-2</v>
      </c>
      <c r="AQ384" s="19">
        <f t="shared" si="126"/>
        <v>8.1371400950644393E-2</v>
      </c>
      <c r="AX384">
        <v>0.19020602164635703</v>
      </c>
      <c r="AY384">
        <v>58.956896551724135</v>
      </c>
      <c r="AZ384">
        <v>2.4565373563218391</v>
      </c>
      <c r="BA384">
        <v>1.9897952586206897</v>
      </c>
      <c r="BB384">
        <v>8.6551724137931014</v>
      </c>
      <c r="BC384">
        <v>0.36063218390804591</v>
      </c>
      <c r="BD384">
        <v>1.6291630747126438</v>
      </c>
      <c r="BE384">
        <v>0.1629163074712644</v>
      </c>
      <c r="BF384">
        <v>0</v>
      </c>
      <c r="BG384">
        <v>25.155000000000001</v>
      </c>
      <c r="BH384">
        <v>0.52245644290027649</v>
      </c>
      <c r="BI384">
        <v>3.1971426176122724</v>
      </c>
      <c r="BJ384">
        <v>2.1686218375264041</v>
      </c>
      <c r="BK384">
        <v>0.44051963904086094</v>
      </c>
      <c r="BL384">
        <v>1.2236656640023916E-3</v>
      </c>
      <c r="BP384" s="51">
        <f t="shared" si="127"/>
        <v>0.52261290743913646</v>
      </c>
      <c r="BQ384" s="51">
        <f t="shared" si="128"/>
        <v>6.5166522988505754E-2</v>
      </c>
      <c r="BR384" s="51">
        <f t="shared" si="129"/>
        <v>0.44628581107898763</v>
      </c>
      <c r="BS384" s="51">
        <f t="shared" si="130"/>
        <v>0.47492423971878828</v>
      </c>
      <c r="BT384" s="51">
        <f t="shared" si="131"/>
        <v>1.2396828085527434E-3</v>
      </c>
      <c r="BU384" s="51">
        <f t="shared" si="131"/>
        <v>1.3192339992188563E-3</v>
      </c>
    </row>
    <row r="385" spans="1:73" x14ac:dyDescent="0.25">
      <c r="A385" s="21">
        <v>43734.470138888886</v>
      </c>
      <c r="B385" s="17">
        <v>294265</v>
      </c>
      <c r="C385" s="17">
        <v>13.4</v>
      </c>
      <c r="D385" s="17">
        <v>28.94</v>
      </c>
      <c r="E385" s="17">
        <v>683.8</v>
      </c>
      <c r="F385" s="17">
        <v>91.7</v>
      </c>
      <c r="G385" s="17">
        <v>-111.1</v>
      </c>
      <c r="H385" s="17">
        <v>-9.77</v>
      </c>
      <c r="I385" s="17">
        <v>30.43</v>
      </c>
      <c r="J385" s="17">
        <v>303.60000000000002</v>
      </c>
      <c r="K385" s="17">
        <v>592.1</v>
      </c>
      <c r="L385" s="17">
        <v>-101.3</v>
      </c>
      <c r="M385" s="17">
        <v>0.13400000000000001</v>
      </c>
      <c r="N385" s="50">
        <v>572.70000000000005</v>
      </c>
      <c r="O385" s="17">
        <v>81.900000000000006</v>
      </c>
      <c r="P385" s="17">
        <v>490.7</v>
      </c>
      <c r="Q385" s="17">
        <v>370.5</v>
      </c>
      <c r="R385" s="17">
        <v>471.8</v>
      </c>
      <c r="S385" s="17">
        <v>24.52</v>
      </c>
      <c r="T385" s="17">
        <v>67.36</v>
      </c>
      <c r="U385" s="17">
        <v>0.53</v>
      </c>
      <c r="V385" s="17">
        <v>331</v>
      </c>
      <c r="W385" s="17">
        <v>26.4</v>
      </c>
      <c r="X385" s="17">
        <v>0.67100000000000004</v>
      </c>
      <c r="Y385" s="17">
        <v>6.7089549999999996</v>
      </c>
      <c r="Z385" s="7">
        <f t="shared" si="110"/>
        <v>25.46</v>
      </c>
      <c r="AA385" s="7">
        <f t="shared" si="124"/>
        <v>298.60999999999996</v>
      </c>
      <c r="AB385" s="2">
        <f t="shared" si="111"/>
        <v>553.87800000000004</v>
      </c>
      <c r="AC385" s="42">
        <f t="shared" si="112"/>
        <v>3.4846112277697467</v>
      </c>
      <c r="AD385" s="42">
        <f t="shared" si="113"/>
        <v>2.3472341230257014</v>
      </c>
      <c r="AE385" s="42">
        <f t="shared" si="114"/>
        <v>0.86015772065988472</v>
      </c>
      <c r="AF385" s="42">
        <f t="shared" si="115"/>
        <v>387.77386982877414</v>
      </c>
      <c r="AG385" s="42">
        <f t="shared" si="116"/>
        <v>372.26291503562317</v>
      </c>
      <c r="AH385" s="6">
        <f t="shared" si="117"/>
        <v>355.68</v>
      </c>
      <c r="AI385" s="4">
        <v>26.497764287289801</v>
      </c>
      <c r="AJ385" s="4">
        <f t="shared" si="125"/>
        <v>299.64776428728976</v>
      </c>
      <c r="AK385" s="8">
        <f t="shared" si="118"/>
        <v>0.20730778342442871</v>
      </c>
      <c r="AL385" s="8">
        <f t="shared" si="119"/>
        <v>439.05141326831915</v>
      </c>
      <c r="AM385" s="8">
        <f t="shared" si="120"/>
        <v>1.8129611482323609</v>
      </c>
      <c r="AN385" s="8">
        <f t="shared" si="121"/>
        <v>54.805949105908674</v>
      </c>
      <c r="AO385" s="22">
        <f t="shared" si="122"/>
        <v>9.4712107112342962E-3</v>
      </c>
      <c r="AP385" s="22">
        <f t="shared" si="123"/>
        <v>9.3961533373415673E-2</v>
      </c>
      <c r="AQ385" s="19">
        <f t="shared" si="126"/>
        <v>9.3961533373415673E-2</v>
      </c>
      <c r="AX385">
        <v>0.19323553987217565</v>
      </c>
      <c r="AY385">
        <v>58.948275862068961</v>
      </c>
      <c r="AZ385">
        <v>2.4561781609195399</v>
      </c>
      <c r="BA385">
        <v>1.9895043103448273</v>
      </c>
      <c r="BB385">
        <v>8.7327586206896566</v>
      </c>
      <c r="BC385">
        <v>0.36386494252873569</v>
      </c>
      <c r="BD385">
        <v>1.6256393678160916</v>
      </c>
      <c r="BE385">
        <v>0.16256393678160919</v>
      </c>
      <c r="BF385">
        <v>0</v>
      </c>
      <c r="BG385">
        <v>25.46</v>
      </c>
      <c r="BH385">
        <v>0.60857563678493753</v>
      </c>
      <c r="BI385">
        <v>3.2556188709692897</v>
      </c>
      <c r="BJ385">
        <v>2.1929848714849136</v>
      </c>
      <c r="BK385">
        <v>0.44149556928207417</v>
      </c>
      <c r="BL385">
        <v>1.2263765813390949E-3</v>
      </c>
      <c r="BP385" s="51">
        <f t="shared" si="127"/>
        <v>0.60875789218185128</v>
      </c>
      <c r="BQ385" s="51">
        <f t="shared" si="128"/>
        <v>6.5025574712643669E-2</v>
      </c>
      <c r="BR385" s="51">
        <f t="shared" si="129"/>
        <v>0.44811723588673846</v>
      </c>
      <c r="BS385" s="51">
        <f t="shared" si="130"/>
        <v>0.47667436239758088</v>
      </c>
      <c r="BT385" s="51">
        <f t="shared" si="131"/>
        <v>1.2447700996853846E-3</v>
      </c>
      <c r="BU385" s="51">
        <f t="shared" si="131"/>
        <v>1.3240954511043914E-3</v>
      </c>
    </row>
    <row r="386" spans="1:73" x14ac:dyDescent="0.25">
      <c r="A386" s="21">
        <v>43734.470138888886</v>
      </c>
      <c r="B386" s="17">
        <v>294266</v>
      </c>
      <c r="C386" s="17">
        <v>13.39</v>
      </c>
      <c r="D386" s="17">
        <v>28.94</v>
      </c>
      <c r="E386" s="17">
        <v>682.5</v>
      </c>
      <c r="F386" s="17">
        <v>92.2</v>
      </c>
      <c r="G386" s="17">
        <v>-110.7</v>
      </c>
      <c r="H386" s="17">
        <v>-10.3</v>
      </c>
      <c r="I386" s="17">
        <v>30.44</v>
      </c>
      <c r="J386" s="17">
        <v>303.60000000000002</v>
      </c>
      <c r="K386" s="17">
        <v>590.20000000000005</v>
      </c>
      <c r="L386" s="17">
        <v>-100.4</v>
      </c>
      <c r="M386" s="17">
        <v>0.13500000000000001</v>
      </c>
      <c r="N386" s="50">
        <v>571.79999999999995</v>
      </c>
      <c r="O386" s="17">
        <v>81.900000000000006</v>
      </c>
      <c r="P386" s="17">
        <v>489.9</v>
      </c>
      <c r="Q386" s="17">
        <v>371</v>
      </c>
      <c r="R386" s="17">
        <v>471.3</v>
      </c>
      <c r="S386" s="17">
        <v>24.52</v>
      </c>
      <c r="T386" s="17">
        <v>66.64</v>
      </c>
      <c r="U386" s="17">
        <v>0.58499999999999996</v>
      </c>
      <c r="V386" s="17">
        <v>231</v>
      </c>
      <c r="W386" s="17">
        <v>25.75</v>
      </c>
      <c r="X386" s="17">
        <v>0.67</v>
      </c>
      <c r="Y386" s="17">
        <v>6.7010240000000003</v>
      </c>
      <c r="Z386" s="7">
        <f t="shared" si="110"/>
        <v>25.134999999999998</v>
      </c>
      <c r="AA386" s="7">
        <f t="shared" si="124"/>
        <v>298.28499999999997</v>
      </c>
      <c r="AB386" s="2">
        <f t="shared" si="111"/>
        <v>552.82500000000005</v>
      </c>
      <c r="AC386" s="42">
        <f t="shared" si="112"/>
        <v>3.5667891326807322</v>
      </c>
      <c r="AD386" s="42">
        <f t="shared" si="113"/>
        <v>2.3769082780184401</v>
      </c>
      <c r="AE386" s="42">
        <f t="shared" si="114"/>
        <v>0.86183857978538037</v>
      </c>
      <c r="AF386" s="42">
        <f t="shared" si="115"/>
        <v>386.84291519377115</v>
      </c>
      <c r="AG386" s="42">
        <f t="shared" si="116"/>
        <v>371.36919858602027</v>
      </c>
      <c r="AH386" s="6">
        <f t="shared" si="117"/>
        <v>356.15999999999997</v>
      </c>
      <c r="AI386" s="4">
        <v>26.823723557991201</v>
      </c>
      <c r="AJ386" s="4">
        <f t="shared" si="125"/>
        <v>299.97372355799121</v>
      </c>
      <c r="AK386" s="8">
        <f t="shared" si="118"/>
        <v>0.20663163332723103</v>
      </c>
      <c r="AL386" s="8">
        <f t="shared" si="119"/>
        <v>441.06815838738254</v>
      </c>
      <c r="AM386" s="8">
        <f t="shared" si="120"/>
        <v>1.9047083930355322</v>
      </c>
      <c r="AN386" s="8">
        <f t="shared" si="121"/>
        <v>93.697400469734362</v>
      </c>
      <c r="AO386" s="22">
        <f t="shared" si="122"/>
        <v>8.5261143681364671E-3</v>
      </c>
      <c r="AP386" s="22">
        <f t="shared" si="123"/>
        <v>8.4585466860847613E-2</v>
      </c>
      <c r="AQ386" s="19">
        <f t="shared" si="126"/>
        <v>8.4585466860847613E-2</v>
      </c>
      <c r="AX386">
        <v>0.19000877050063494</v>
      </c>
      <c r="AY386">
        <v>58.836206896551722</v>
      </c>
      <c r="AZ386">
        <v>2.4515086206896552</v>
      </c>
      <c r="BA386">
        <v>1.9857219827586208</v>
      </c>
      <c r="BB386">
        <v>8.6465517241379324</v>
      </c>
      <c r="BC386">
        <v>0.36027298850574718</v>
      </c>
      <c r="BD386">
        <v>1.6254489942528736</v>
      </c>
      <c r="BE386">
        <v>0.16254489942528738</v>
      </c>
      <c r="BF386">
        <v>0</v>
      </c>
      <c r="BG386">
        <v>25.134999999999998</v>
      </c>
      <c r="BH386">
        <v>0.6717297123003555</v>
      </c>
      <c r="BI386">
        <v>3.1933403113233521</v>
      </c>
      <c r="BJ386">
        <v>2.1280419834658817</v>
      </c>
      <c r="BK386">
        <v>0.43939364168545636</v>
      </c>
      <c r="BL386">
        <v>1.2205378935707121E-3</v>
      </c>
      <c r="BP386" s="51">
        <f t="shared" si="127"/>
        <v>0.67193088099317544</v>
      </c>
      <c r="BQ386" s="51">
        <f t="shared" si="128"/>
        <v>6.5017959770114944E-2</v>
      </c>
      <c r="BR386" s="51">
        <f t="shared" si="129"/>
        <v>0.4467282080877536</v>
      </c>
      <c r="BS386" s="51">
        <f t="shared" si="130"/>
        <v>0.47503865634570597</v>
      </c>
      <c r="BT386" s="51">
        <f t="shared" si="131"/>
        <v>1.2409116891326489E-3</v>
      </c>
      <c r="BU386" s="51">
        <f t="shared" si="131"/>
        <v>1.3195518231825165E-3</v>
      </c>
    </row>
    <row r="387" spans="1:73" x14ac:dyDescent="0.25">
      <c r="A387" s="21">
        <v>43734.470138888886</v>
      </c>
      <c r="B387" s="17">
        <v>294267</v>
      </c>
      <c r="C387" s="17">
        <v>13.4</v>
      </c>
      <c r="D387" s="17">
        <v>28.94</v>
      </c>
      <c r="E387" s="17">
        <v>682.3</v>
      </c>
      <c r="F387" s="17">
        <v>92</v>
      </c>
      <c r="G387" s="17">
        <v>-109.7</v>
      </c>
      <c r="H387" s="17">
        <v>-10.52</v>
      </c>
      <c r="I387" s="17">
        <v>30.43</v>
      </c>
      <c r="J387" s="17">
        <v>303.60000000000002</v>
      </c>
      <c r="K387" s="17">
        <v>590.29999999999995</v>
      </c>
      <c r="L387" s="17">
        <v>-99.2</v>
      </c>
      <c r="M387" s="17">
        <v>0.13500000000000001</v>
      </c>
      <c r="N387" s="50">
        <v>572.6</v>
      </c>
      <c r="O387" s="17">
        <v>81.5</v>
      </c>
      <c r="P387" s="17">
        <v>491.1</v>
      </c>
      <c r="Q387" s="17">
        <v>371.9</v>
      </c>
      <c r="R387" s="17">
        <v>471.1</v>
      </c>
      <c r="S387" s="17">
        <v>24.53</v>
      </c>
      <c r="T387" s="17">
        <v>66.989999999999995</v>
      </c>
      <c r="U387" s="17">
        <v>1.575</v>
      </c>
      <c r="V387" s="17">
        <v>286</v>
      </c>
      <c r="W387" s="17">
        <v>25.8</v>
      </c>
      <c r="X387" s="17">
        <v>0.67</v>
      </c>
      <c r="Y387" s="17">
        <v>6.6968360000000002</v>
      </c>
      <c r="Z387" s="7">
        <f t="shared" si="110"/>
        <v>25.164999999999999</v>
      </c>
      <c r="AA387" s="7">
        <f t="shared" si="124"/>
        <v>298.315</v>
      </c>
      <c r="AB387" s="2">
        <f t="shared" si="111"/>
        <v>552.66300000000001</v>
      </c>
      <c r="AC387" s="42">
        <f t="shared" si="112"/>
        <v>3.2980725055211786</v>
      </c>
      <c r="AD387" s="42">
        <f t="shared" si="113"/>
        <v>2.2093787714486375</v>
      </c>
      <c r="AE387" s="42">
        <f t="shared" si="114"/>
        <v>0.85286549488570196</v>
      </c>
      <c r="AF387" s="42">
        <f t="shared" si="115"/>
        <v>382.96930635532601</v>
      </c>
      <c r="AG387" s="42">
        <f t="shared" si="116"/>
        <v>367.65053410111295</v>
      </c>
      <c r="AH387" s="6">
        <f t="shared" si="117"/>
        <v>357.02399999999994</v>
      </c>
      <c r="AI387" s="4">
        <v>25.628332630869998</v>
      </c>
      <c r="AJ387" s="4">
        <f t="shared" si="125"/>
        <v>298.77833263086995</v>
      </c>
      <c r="AK387" s="8">
        <f t="shared" si="118"/>
        <v>0.20669398549860807</v>
      </c>
      <c r="AL387" s="8">
        <f t="shared" si="119"/>
        <v>433.86653054816861</v>
      </c>
      <c r="AM387" s="8">
        <f t="shared" si="120"/>
        <v>3.1252937361950481</v>
      </c>
      <c r="AN387" s="8">
        <f t="shared" si="121"/>
        <v>42.181713075921024</v>
      </c>
      <c r="AO387" s="22">
        <f t="shared" si="122"/>
        <v>9.8799079492660705E-3</v>
      </c>
      <c r="AP387" s="22">
        <f t="shared" si="123"/>
        <v>9.8016117348133397E-2</v>
      </c>
      <c r="AQ387" s="19">
        <f t="shared" si="126"/>
        <v>9.8016117348133397E-2</v>
      </c>
      <c r="AX387">
        <v>0.19030471188102707</v>
      </c>
      <c r="AY387">
        <v>58.818965517241374</v>
      </c>
      <c r="AZ387">
        <v>2.4507902298850572</v>
      </c>
      <c r="BA387">
        <v>1.9851400862068964</v>
      </c>
      <c r="BB387">
        <v>8.5517241379310391</v>
      </c>
      <c r="BC387">
        <v>0.35632183908045995</v>
      </c>
      <c r="BD387">
        <v>1.6288182471264365</v>
      </c>
      <c r="BE387">
        <v>0.16288182471264367</v>
      </c>
      <c r="BF387">
        <v>0</v>
      </c>
      <c r="BG387">
        <v>25.164999999999999</v>
      </c>
      <c r="BH387">
        <v>1.80850307157788</v>
      </c>
      <c r="BI387">
        <v>3.1990452506331093</v>
      </c>
      <c r="BJ387">
        <v>2.1430404133991199</v>
      </c>
      <c r="BK387">
        <v>0.43551348210555652</v>
      </c>
      <c r="BL387">
        <v>1.2097596725154348E-3</v>
      </c>
      <c r="BP387" s="51">
        <f t="shared" si="127"/>
        <v>1.8090446795970108</v>
      </c>
      <c r="BQ387" s="51">
        <f t="shared" si="128"/>
        <v>6.5152729885057464E-2</v>
      </c>
      <c r="BR387" s="51">
        <f t="shared" si="129"/>
        <v>0.45382416476264231</v>
      </c>
      <c r="BS387" s="51">
        <f t="shared" si="130"/>
        <v>0.48040566447198191</v>
      </c>
      <c r="BT387" s="51">
        <f t="shared" si="131"/>
        <v>1.2606226798962286E-3</v>
      </c>
      <c r="BU387" s="51">
        <f t="shared" si="131"/>
        <v>1.3344601790888386E-3</v>
      </c>
    </row>
    <row r="388" spans="1:73" x14ac:dyDescent="0.25">
      <c r="A388" s="21">
        <v>43734.470138888886</v>
      </c>
      <c r="B388" s="17">
        <v>294268</v>
      </c>
      <c r="C388" s="17">
        <v>13.4</v>
      </c>
      <c r="D388" s="17">
        <v>28.94</v>
      </c>
      <c r="E388" s="17">
        <v>681.5</v>
      </c>
      <c r="F388" s="17">
        <v>92</v>
      </c>
      <c r="G388" s="17">
        <v>-109.9</v>
      </c>
      <c r="H388" s="17">
        <v>-10.11</v>
      </c>
      <c r="I388" s="17">
        <v>30.41</v>
      </c>
      <c r="J388" s="17">
        <v>303.60000000000002</v>
      </c>
      <c r="K388" s="17">
        <v>589.5</v>
      </c>
      <c r="L388" s="17">
        <v>-99.8</v>
      </c>
      <c r="M388" s="17">
        <v>0.13500000000000001</v>
      </c>
      <c r="N388" s="50">
        <v>571.6</v>
      </c>
      <c r="O388" s="17">
        <v>81.900000000000006</v>
      </c>
      <c r="P388" s="17">
        <v>489.7</v>
      </c>
      <c r="Q388" s="17">
        <v>371.6</v>
      </c>
      <c r="R388" s="17">
        <v>471.4</v>
      </c>
      <c r="S388" s="17">
        <v>24.54</v>
      </c>
      <c r="T388" s="17">
        <v>65.5</v>
      </c>
      <c r="U388" s="17">
        <v>0.92</v>
      </c>
      <c r="V388" s="17">
        <v>258</v>
      </c>
      <c r="W388" s="17">
        <v>25.25</v>
      </c>
      <c r="X388" s="17">
        <v>0.66900000000000004</v>
      </c>
      <c r="Y388" s="17">
        <v>6.6933870000000004</v>
      </c>
      <c r="Z388" s="7">
        <f t="shared" si="110"/>
        <v>24.895</v>
      </c>
      <c r="AA388" s="7">
        <f t="shared" si="124"/>
        <v>298.04499999999996</v>
      </c>
      <c r="AB388" s="2">
        <f t="shared" si="111"/>
        <v>552.01499999999999</v>
      </c>
      <c r="AC388" s="42">
        <f t="shared" si="112"/>
        <v>3.4493936538031762</v>
      </c>
      <c r="AD388" s="42">
        <f t="shared" si="113"/>
        <v>2.2593528432410803</v>
      </c>
      <c r="AE388" s="42">
        <f t="shared" si="114"/>
        <v>0.85570853608222541</v>
      </c>
      <c r="AF388" s="42">
        <f t="shared" si="115"/>
        <v>382.85672958237416</v>
      </c>
      <c r="AG388" s="42">
        <f t="shared" si="116"/>
        <v>367.54246039907918</v>
      </c>
      <c r="AH388" s="6">
        <f t="shared" si="117"/>
        <v>356.73599999999999</v>
      </c>
      <c r="AI388" s="4">
        <v>26.2892063590741</v>
      </c>
      <c r="AJ388" s="4">
        <f t="shared" si="125"/>
        <v>299.43920635907409</v>
      </c>
      <c r="AK388" s="8">
        <f t="shared" si="118"/>
        <v>0.20613326732166304</v>
      </c>
      <c r="AL388" s="8">
        <f t="shared" si="119"/>
        <v>437.89002015515342</v>
      </c>
      <c r="AM388" s="8">
        <f t="shared" si="120"/>
        <v>2.3886057648762384</v>
      </c>
      <c r="AN388" s="8">
        <f t="shared" si="121"/>
        <v>97.008998269708442</v>
      </c>
      <c r="AO388" s="22">
        <f t="shared" si="122"/>
        <v>8.5177422688925263E-3</v>
      </c>
      <c r="AP388" s="22">
        <f t="shared" si="123"/>
        <v>8.4502409339850648E-2</v>
      </c>
      <c r="AQ388" s="19">
        <f t="shared" si="126"/>
        <v>8.4502409339850648E-2</v>
      </c>
      <c r="AX388">
        <v>0.1876551645400755</v>
      </c>
      <c r="AY388">
        <v>58.75</v>
      </c>
      <c r="AZ388">
        <v>2.4479166666666665</v>
      </c>
      <c r="BA388">
        <v>1.9828125000000001</v>
      </c>
      <c r="BB388">
        <v>8.6034482758620658</v>
      </c>
      <c r="BC388">
        <v>0.35847701149425276</v>
      </c>
      <c r="BD388">
        <v>1.6243354885057473</v>
      </c>
      <c r="BE388">
        <v>0.16243354885057473</v>
      </c>
      <c r="BF388">
        <v>0</v>
      </c>
      <c r="BG388">
        <v>24.895</v>
      </c>
      <c r="BH388">
        <v>1.0563954449851745</v>
      </c>
      <c r="BI388">
        <v>3.1480192423107072</v>
      </c>
      <c r="BJ388">
        <v>2.0619526037135132</v>
      </c>
      <c r="BK388">
        <v>0.43688247227606736</v>
      </c>
      <c r="BL388">
        <v>1.2135624229890759E-3</v>
      </c>
      <c r="BP388" s="51">
        <f t="shared" si="127"/>
        <v>1.0567118128439683</v>
      </c>
      <c r="BQ388" s="51">
        <f t="shared" si="128"/>
        <v>6.4973419540229893E-2</v>
      </c>
      <c r="BR388" s="51">
        <f t="shared" si="129"/>
        <v>0.44819171099837857</v>
      </c>
      <c r="BS388" s="51">
        <f t="shared" si="130"/>
        <v>0.47574299698324507</v>
      </c>
      <c r="BT388" s="51">
        <f t="shared" si="131"/>
        <v>1.2449769749954961E-3</v>
      </c>
      <c r="BU388" s="51">
        <f t="shared" si="131"/>
        <v>1.3215083249534583E-3</v>
      </c>
    </row>
    <row r="389" spans="1:73" x14ac:dyDescent="0.25">
      <c r="A389" s="21">
        <v>43734.470833333333</v>
      </c>
      <c r="B389" s="17">
        <v>294269</v>
      </c>
      <c r="C389" s="17">
        <v>13.39</v>
      </c>
      <c r="D389" s="17">
        <v>28.94</v>
      </c>
      <c r="E389" s="17">
        <v>679.8</v>
      </c>
      <c r="F389" s="17">
        <v>90.9</v>
      </c>
      <c r="G389" s="17">
        <v>-110.6</v>
      </c>
      <c r="H389" s="17">
        <v>-9.26</v>
      </c>
      <c r="I389" s="17">
        <v>30.41</v>
      </c>
      <c r="J389" s="17">
        <v>303.60000000000002</v>
      </c>
      <c r="K389" s="17">
        <v>588.9</v>
      </c>
      <c r="L389" s="17">
        <v>-101.3</v>
      </c>
      <c r="M389" s="17">
        <v>0.13400000000000001</v>
      </c>
      <c r="N389" s="50">
        <v>569.29999999999995</v>
      </c>
      <c r="O389" s="17">
        <v>81.599999999999994</v>
      </c>
      <c r="P389" s="17">
        <v>487.6</v>
      </c>
      <c r="Q389" s="17">
        <v>370.9</v>
      </c>
      <c r="R389" s="17">
        <v>472.2</v>
      </c>
      <c r="S389" s="17">
        <v>24.54</v>
      </c>
      <c r="T389" s="17">
        <v>66.02</v>
      </c>
      <c r="U389" s="17">
        <v>0.46500000000000002</v>
      </c>
      <c r="V389" s="17">
        <v>44.5</v>
      </c>
      <c r="W389" s="17">
        <v>25.8</v>
      </c>
      <c r="X389" s="17">
        <v>0.66800000000000004</v>
      </c>
      <c r="Y389" s="17">
        <v>6.6782510000000004</v>
      </c>
      <c r="Z389" s="7">
        <f t="shared" si="110"/>
        <v>25.17</v>
      </c>
      <c r="AA389" s="7">
        <f t="shared" si="124"/>
        <v>298.32</v>
      </c>
      <c r="AB389" s="2">
        <f t="shared" si="111"/>
        <v>550.63800000000003</v>
      </c>
      <c r="AC389" s="42">
        <f t="shared" si="112"/>
        <v>3.1937938802842236</v>
      </c>
      <c r="AD389" s="42">
        <f t="shared" si="113"/>
        <v>2.1085427197636442</v>
      </c>
      <c r="AE389" s="42">
        <f t="shared" si="114"/>
        <v>0.84718518354879147</v>
      </c>
      <c r="AF389" s="42">
        <f t="shared" si="115"/>
        <v>380.44413391336496</v>
      </c>
      <c r="AG389" s="42">
        <f t="shared" si="116"/>
        <v>365.22636855683038</v>
      </c>
      <c r="AH389" s="6">
        <f t="shared" si="117"/>
        <v>356.06399999999996</v>
      </c>
      <c r="AI389" s="4">
        <v>25.137465827913399</v>
      </c>
      <c r="AJ389" s="4">
        <f t="shared" si="125"/>
        <v>298.28746582791337</v>
      </c>
      <c r="AK389" s="8">
        <f t="shared" si="118"/>
        <v>0.20670437874651088</v>
      </c>
      <c r="AL389" s="8">
        <f t="shared" si="119"/>
        <v>430.90981026795379</v>
      </c>
      <c r="AM389" s="8">
        <f t="shared" si="120"/>
        <v>1.6981538689117663</v>
      </c>
      <c r="AN389" s="8">
        <f t="shared" si="121"/>
        <v>-1.6093751197477886</v>
      </c>
      <c r="AO389" s="22">
        <f t="shared" si="122"/>
        <v>1.0876987921906431E-2</v>
      </c>
      <c r="AP389" s="22">
        <f t="shared" si="123"/>
        <v>0.10790790056166537</v>
      </c>
      <c r="AQ389" s="19">
        <f t="shared" si="126"/>
        <v>0.10790790056166537</v>
      </c>
      <c r="AX389">
        <v>0.19035407317034833</v>
      </c>
      <c r="AY389">
        <v>58.603448275862064</v>
      </c>
      <c r="AZ389">
        <v>2.4418103448275859</v>
      </c>
      <c r="BA389">
        <v>1.9778663793103446</v>
      </c>
      <c r="BB389">
        <v>8.7327586206896566</v>
      </c>
      <c r="BC389">
        <v>0.36386494252873569</v>
      </c>
      <c r="BD389">
        <v>1.6140014367816089</v>
      </c>
      <c r="BE389">
        <v>0.16140014367816091</v>
      </c>
      <c r="BF389">
        <v>0</v>
      </c>
      <c r="BG389">
        <v>25.17</v>
      </c>
      <c r="BH389">
        <v>0.53393900208489797</v>
      </c>
      <c r="BI389">
        <v>3.1999969373012571</v>
      </c>
      <c r="BJ389">
        <v>2.1126379780062901</v>
      </c>
      <c r="BK389">
        <v>0.43756210187733036</v>
      </c>
      <c r="BL389">
        <v>1.2154502829925843E-3</v>
      </c>
      <c r="BP389" s="51">
        <f t="shared" si="127"/>
        <v>0.53409890540483185</v>
      </c>
      <c r="BQ389" s="51">
        <f t="shared" si="128"/>
        <v>6.4560057471264351E-2</v>
      </c>
      <c r="BR389" s="51">
        <f t="shared" si="129"/>
        <v>0.44340846118011396</v>
      </c>
      <c r="BS389" s="51">
        <f t="shared" si="130"/>
        <v>0.4717670199417055</v>
      </c>
      <c r="BT389" s="51">
        <f t="shared" si="131"/>
        <v>1.2316901699447609E-3</v>
      </c>
      <c r="BU389" s="51">
        <f t="shared" si="131"/>
        <v>1.3104639442825152E-3</v>
      </c>
    </row>
    <row r="390" spans="1:73" x14ac:dyDescent="0.25">
      <c r="A390" s="21">
        <v>43734.470833333333</v>
      </c>
      <c r="B390" s="17">
        <v>294270</v>
      </c>
      <c r="C390" s="17">
        <v>13.38</v>
      </c>
      <c r="D390" s="17">
        <v>28.95</v>
      </c>
      <c r="E390" s="17">
        <v>680.9</v>
      </c>
      <c r="F390" s="17">
        <v>90.8</v>
      </c>
      <c r="G390" s="17">
        <v>-110.4</v>
      </c>
      <c r="H390" s="17">
        <v>-8.23</v>
      </c>
      <c r="I390" s="17">
        <v>30.42</v>
      </c>
      <c r="J390" s="17">
        <v>303.60000000000002</v>
      </c>
      <c r="K390" s="17">
        <v>590.1</v>
      </c>
      <c r="L390" s="17">
        <v>-102.2</v>
      </c>
      <c r="M390" s="17">
        <v>0.13300000000000001</v>
      </c>
      <c r="N390" s="50">
        <v>570.5</v>
      </c>
      <c r="O390" s="17">
        <v>82.6</v>
      </c>
      <c r="P390" s="17">
        <v>487.9</v>
      </c>
      <c r="Q390" s="17">
        <v>371.1</v>
      </c>
      <c r="R390" s="17">
        <v>473.3</v>
      </c>
      <c r="S390" s="17">
        <v>24.54</v>
      </c>
      <c r="T390" s="17">
        <v>66.66</v>
      </c>
      <c r="U390" s="17">
        <v>0.28999999999999998</v>
      </c>
      <c r="V390" s="17">
        <v>95.5</v>
      </c>
      <c r="W390" s="17">
        <v>26.65</v>
      </c>
      <c r="X390" s="17">
        <v>0.66800000000000004</v>
      </c>
      <c r="Y390" s="17">
        <v>6.6809960000000004</v>
      </c>
      <c r="Z390" s="7">
        <f t="shared" ref="Z390:Z453" si="132">AVERAGE(S390,W390)</f>
        <v>25.594999999999999</v>
      </c>
      <c r="AA390" s="7">
        <f t="shared" si="124"/>
        <v>298.745</v>
      </c>
      <c r="AB390" s="2">
        <f t="shared" ref="AB390:AB453" si="133">E390*$U$1828</f>
        <v>551.529</v>
      </c>
      <c r="AC390" s="42">
        <f t="shared" ref="AC390:AC453" si="134">0.61121*EXP((18.678 - (AI390/234.5))*(AI390/(257.15+Z390)))</f>
        <v>3.1453869589908252</v>
      </c>
      <c r="AD390" s="42">
        <f t="shared" ref="AD390:AD453" si="135">T390*AC390/100</f>
        <v>2.0967149468632842</v>
      </c>
      <c r="AE390" s="42">
        <f t="shared" ref="AE390:AE453" si="136">1.72*(AD390/AA390)^(0.143)</f>
        <v>0.84633166013817518</v>
      </c>
      <c r="AF390" s="42">
        <f t="shared" ref="AF390:AF453" si="137">AE390*$U$1835*AA390^4</f>
        <v>382.23128276650743</v>
      </c>
      <c r="AG390" s="42">
        <f t="shared" ref="AG390:AG453" si="138">$U$1832*AF390</f>
        <v>366.94203145584714</v>
      </c>
      <c r="AH390" s="6">
        <f t="shared" ref="AH390:AH453" si="139">$U$1832*($U$1833*Q390+$U$1834*R390)</f>
        <v>356.25600000000003</v>
      </c>
      <c r="AI390" s="4">
        <v>24.941656978985701</v>
      </c>
      <c r="AJ390" s="4">
        <f t="shared" si="125"/>
        <v>298.09165697898567</v>
      </c>
      <c r="AK390" s="8">
        <f t="shared" ref="AK390:AK453" si="140">(4*$U$1835*AA390^3) / $U$1839</f>
        <v>0.20758907881212957</v>
      </c>
      <c r="AL390" s="8">
        <f t="shared" ref="AL390:AL453" si="141">$U$1832*$U$1835*AA390^4   +    $U$1839*AK390*(AJ390-AA390)</f>
        <v>429.61684199942505</v>
      </c>
      <c r="AM390" s="8">
        <f t="shared" ref="AM390:AM453" si="142">1.4*0.135*SQRT(U390/$U$1845)</f>
        <v>1.3410641763167042</v>
      </c>
      <c r="AN390" s="8">
        <f t="shared" ref="AN390:AN453" si="143">AM390*$U$1839*(AJ390-AA390)</f>
        <v>-25.522975429179642</v>
      </c>
      <c r="AO390" s="22">
        <f t="shared" ref="AO390:AO453" si="144">(AB390+AH390-AL390-AN390)/$U$1825</f>
        <v>1.1475962330344704E-2</v>
      </c>
      <c r="AP390" s="22">
        <f t="shared" ref="AP390:AP453" si="145">AO390*10*$U$1842*$U$1843</f>
        <v>0.11385017717066714</v>
      </c>
      <c r="AQ390" s="19">
        <f t="shared" si="126"/>
        <v>0.11385017717066714</v>
      </c>
      <c r="AX390">
        <v>0.1945893892079445</v>
      </c>
      <c r="AY390">
        <v>58.698275862068968</v>
      </c>
      <c r="AZ390">
        <v>2.4457614942528738</v>
      </c>
      <c r="BA390">
        <v>1.9810668103448279</v>
      </c>
      <c r="BB390">
        <v>8.8103448275862064</v>
      </c>
      <c r="BC390">
        <v>0.36709770114942525</v>
      </c>
      <c r="BD390">
        <v>1.6139691091954027</v>
      </c>
      <c r="BE390">
        <v>0.16139691091954028</v>
      </c>
      <c r="BF390">
        <v>0</v>
      </c>
      <c r="BG390">
        <v>25.594999999999999</v>
      </c>
      <c r="BH390">
        <v>0.33299421635402238</v>
      </c>
      <c r="BI390">
        <v>3.281798056492526</v>
      </c>
      <c r="BJ390">
        <v>2.1876465844579176</v>
      </c>
      <c r="BK390">
        <v>0.44074132208155076</v>
      </c>
      <c r="BL390">
        <v>1.2242814502265299E-3</v>
      </c>
      <c r="BP390" s="51">
        <f t="shared" si="127"/>
        <v>0.33309394100516387</v>
      </c>
      <c r="BQ390" s="51">
        <f t="shared" si="128"/>
        <v>6.4558764367816115E-2</v>
      </c>
      <c r="BR390" s="51">
        <f t="shared" si="129"/>
        <v>0.44439965392294084</v>
      </c>
      <c r="BS390" s="51">
        <f t="shared" si="130"/>
        <v>0.47327597701325613</v>
      </c>
      <c r="BT390" s="51">
        <f t="shared" si="131"/>
        <v>1.23444348311928E-3</v>
      </c>
      <c r="BU390" s="51">
        <f t="shared" si="131"/>
        <v>1.3146554917034892E-3</v>
      </c>
    </row>
    <row r="391" spans="1:73" x14ac:dyDescent="0.25">
      <c r="A391" s="21">
        <v>43734.470833333333</v>
      </c>
      <c r="B391" s="17">
        <v>294271</v>
      </c>
      <c r="C391" s="17">
        <v>13.39</v>
      </c>
      <c r="D391" s="17">
        <v>28.95</v>
      </c>
      <c r="E391" s="17">
        <v>680.5</v>
      </c>
      <c r="F391" s="17">
        <v>90.7</v>
      </c>
      <c r="G391" s="17">
        <v>-109.8</v>
      </c>
      <c r="H391" s="17">
        <v>-7.024</v>
      </c>
      <c r="I391" s="17">
        <v>30.44</v>
      </c>
      <c r="J391" s="17">
        <v>303.60000000000002</v>
      </c>
      <c r="K391" s="17">
        <v>589.79999999999995</v>
      </c>
      <c r="L391" s="17">
        <v>-102.8</v>
      </c>
      <c r="M391" s="17">
        <v>0.13300000000000001</v>
      </c>
      <c r="N391" s="50">
        <v>570.70000000000005</v>
      </c>
      <c r="O391" s="17">
        <v>83.7</v>
      </c>
      <c r="P391" s="17">
        <v>487</v>
      </c>
      <c r="Q391" s="17">
        <v>371.8</v>
      </c>
      <c r="R391" s="17">
        <v>474.6</v>
      </c>
      <c r="S391" s="17">
        <v>24.54</v>
      </c>
      <c r="T391" s="17">
        <v>67.94</v>
      </c>
      <c r="U391" s="17">
        <v>0.56499999999999995</v>
      </c>
      <c r="V391" s="17">
        <v>220.5</v>
      </c>
      <c r="W391" s="17">
        <v>26.9</v>
      </c>
      <c r="X391" s="17">
        <v>0.66800000000000004</v>
      </c>
      <c r="Y391" s="17">
        <v>6.6760970000000004</v>
      </c>
      <c r="Z391" s="7">
        <f t="shared" si="132"/>
        <v>25.72</v>
      </c>
      <c r="AA391" s="7">
        <f t="shared" ref="AA391:AA454" si="146">CONVERT(Z391,"C","K")</f>
        <v>298.87</v>
      </c>
      <c r="AB391" s="2">
        <f t="shared" si="133"/>
        <v>551.20500000000004</v>
      </c>
      <c r="AC391" s="42">
        <f t="shared" si="134"/>
        <v>3.2460044317485286</v>
      </c>
      <c r="AD391" s="42">
        <f t="shared" si="135"/>
        <v>2.2053354109299503</v>
      </c>
      <c r="AE391" s="42">
        <f t="shared" si="136"/>
        <v>0.85241552269733356</v>
      </c>
      <c r="AF391" s="42">
        <f t="shared" si="137"/>
        <v>385.62368723039333</v>
      </c>
      <c r="AG391" s="42">
        <f t="shared" si="138"/>
        <v>370.19873974117758</v>
      </c>
      <c r="AH391" s="6">
        <f t="shared" si="139"/>
        <v>356.928</v>
      </c>
      <c r="AI391" s="4">
        <v>25.4351673305991</v>
      </c>
      <c r="AJ391" s="4">
        <f t="shared" ref="AJ391:AJ454" si="147">CONVERT(AI391,"C","K")</f>
        <v>298.58516733059906</v>
      </c>
      <c r="AK391" s="8">
        <f t="shared" si="140"/>
        <v>0.20784976428352075</v>
      </c>
      <c r="AL391" s="8">
        <f t="shared" si="141"/>
        <v>432.5691908351813</v>
      </c>
      <c r="AM391" s="8">
        <f t="shared" si="142"/>
        <v>1.8718661310307423</v>
      </c>
      <c r="AN391" s="8">
        <f t="shared" si="143"/>
        <v>-15.53120210051042</v>
      </c>
      <c r="AO391" s="22">
        <f t="shared" si="144"/>
        <v>1.1188975695334726E-2</v>
      </c>
      <c r="AP391" s="22">
        <f t="shared" si="145"/>
        <v>0.11100305391416215</v>
      </c>
      <c r="AQ391" s="19">
        <f t="shared" ref="AQ391:AQ454" si="148">MAX(AP391,0)</f>
        <v>0.11100305391416215</v>
      </c>
      <c r="AX391">
        <v>0.19585006578233066</v>
      </c>
      <c r="AY391">
        <v>58.663793103448278</v>
      </c>
      <c r="AZ391">
        <v>2.4443247126436782</v>
      </c>
      <c r="BA391">
        <v>1.9799030172413794</v>
      </c>
      <c r="BB391">
        <v>8.862068965517242</v>
      </c>
      <c r="BC391">
        <v>0.3692528735632184</v>
      </c>
      <c r="BD391">
        <v>1.6106501436781611</v>
      </c>
      <c r="BE391">
        <v>0.16106501436781612</v>
      </c>
      <c r="BF391">
        <v>0</v>
      </c>
      <c r="BG391">
        <v>25.72</v>
      </c>
      <c r="BH391">
        <v>0.64876459393111252</v>
      </c>
      <c r="BI391">
        <v>3.3062014692850377</v>
      </c>
      <c r="BJ391">
        <v>2.2462332782322547</v>
      </c>
      <c r="BK391">
        <v>0.43882356664472305</v>
      </c>
      <c r="BL391">
        <v>1.2189543517908974E-3</v>
      </c>
      <c r="BP391" s="51">
        <f t="shared" ref="BP391:BP454" si="149">U391*(LN((2-0.08)/0.015)/LN(($AW$13-0.08)/0.015))</f>
        <v>0.64895888506178478</v>
      </c>
      <c r="BQ391" s="51">
        <f t="shared" ref="BQ391:BQ454" si="150">0.04*BD391</f>
        <v>6.4426005747126439E-2</v>
      </c>
      <c r="BR391" s="51">
        <f t="shared" ref="BR391:BR454" si="151">(0.408*AX391*(BD391-BE391) + $BF$6*($BN$7/(BG391+273))*BP391*(BI391-BJ391))  /  (AX391 + $BF$6*(1 + $BN$8*BP391))</f>
        <v>0.4457560182641831</v>
      </c>
      <c r="BS391" s="51">
        <f t="shared" ref="BS391:BS454" si="152">(0.408*AX391*(BD391-BQ391) + $BF$6*($BN$7/(BG391+273))*BP391*(BI391-BJ391))  /  (AX391 + $BF$6*(1 + $BN$8*BP391))</f>
        <v>0.47409019189134249</v>
      </c>
      <c r="BT391" s="51">
        <f t="shared" ref="BT391:BU454" si="153">BR391/60/6</f>
        <v>1.2382111618449529E-3</v>
      </c>
      <c r="BU391" s="51">
        <f t="shared" si="153"/>
        <v>1.3169171996981737E-3</v>
      </c>
    </row>
    <row r="392" spans="1:73" x14ac:dyDescent="0.25">
      <c r="A392" s="21">
        <v>43734.470833333333</v>
      </c>
      <c r="B392" s="17">
        <v>294272</v>
      </c>
      <c r="C392" s="17">
        <v>13.39</v>
      </c>
      <c r="D392" s="17">
        <v>28.95</v>
      </c>
      <c r="E392" s="17">
        <v>679.9</v>
      </c>
      <c r="F392" s="17">
        <v>90.9</v>
      </c>
      <c r="G392" s="17">
        <v>-110</v>
      </c>
      <c r="H392" s="17">
        <v>-7.16</v>
      </c>
      <c r="I392" s="17">
        <v>30.46</v>
      </c>
      <c r="J392" s="17">
        <v>303.60000000000002</v>
      </c>
      <c r="K392" s="17">
        <v>589</v>
      </c>
      <c r="L392" s="17">
        <v>-102.8</v>
      </c>
      <c r="M392" s="17">
        <v>0.13400000000000001</v>
      </c>
      <c r="N392" s="50">
        <v>569.9</v>
      </c>
      <c r="O392" s="17">
        <v>83.7</v>
      </c>
      <c r="P392" s="17">
        <v>486.2</v>
      </c>
      <c r="Q392" s="17">
        <v>371.8</v>
      </c>
      <c r="R392" s="17">
        <v>474.6</v>
      </c>
      <c r="S392" s="17">
        <v>24.54</v>
      </c>
      <c r="T392" s="17">
        <v>67.48</v>
      </c>
      <c r="U392" s="17">
        <v>0.17499999999999999</v>
      </c>
      <c r="V392" s="17">
        <v>72</v>
      </c>
      <c r="W392" s="17">
        <v>26.65</v>
      </c>
      <c r="X392" s="17">
        <v>0.66700000000000004</v>
      </c>
      <c r="Y392" s="17">
        <v>6.6687859999999999</v>
      </c>
      <c r="Z392" s="7">
        <f t="shared" si="132"/>
        <v>25.594999999999999</v>
      </c>
      <c r="AA392" s="7">
        <f t="shared" si="146"/>
        <v>298.745</v>
      </c>
      <c r="AB392" s="2">
        <f t="shared" si="133"/>
        <v>550.71900000000005</v>
      </c>
      <c r="AC392" s="42">
        <f t="shared" si="134"/>
        <v>3.4128416331245397</v>
      </c>
      <c r="AD392" s="42">
        <f t="shared" si="135"/>
        <v>2.3029855340324392</v>
      </c>
      <c r="AE392" s="42">
        <f t="shared" si="136"/>
        <v>0.85776455800506879</v>
      </c>
      <c r="AF392" s="42">
        <f t="shared" si="137"/>
        <v>387.39475640601154</v>
      </c>
      <c r="AG392" s="42">
        <f t="shared" si="138"/>
        <v>371.89896614977107</v>
      </c>
      <c r="AH392" s="6">
        <f t="shared" si="139"/>
        <v>356.928</v>
      </c>
      <c r="AI392" s="4">
        <v>26.191625407596799</v>
      </c>
      <c r="AJ392" s="4">
        <f t="shared" si="147"/>
        <v>299.34162540759678</v>
      </c>
      <c r="AK392" s="8">
        <f t="shared" si="140"/>
        <v>0.20758907881212957</v>
      </c>
      <c r="AL392" s="8">
        <f t="shared" si="141"/>
        <v>437.17548841727739</v>
      </c>
      <c r="AM392" s="8">
        <f t="shared" si="142"/>
        <v>1.0417645787316825</v>
      </c>
      <c r="AN392" s="8">
        <f t="shared" si="143"/>
        <v>18.105553893897255</v>
      </c>
      <c r="AO392" s="22">
        <f t="shared" si="144"/>
        <v>1.0306583430639752E-2</v>
      </c>
      <c r="AP392" s="22">
        <f t="shared" si="145"/>
        <v>0.10224905901789873</v>
      </c>
      <c r="AQ392" s="19">
        <f t="shared" si="148"/>
        <v>0.10224905901789873</v>
      </c>
      <c r="AX392">
        <v>0.1945893892079445</v>
      </c>
      <c r="AY392">
        <v>58.612068965517238</v>
      </c>
      <c r="AZ392">
        <v>2.4421695402298851</v>
      </c>
      <c r="BA392">
        <v>1.978157327586207</v>
      </c>
      <c r="BB392">
        <v>8.862068965517242</v>
      </c>
      <c r="BC392">
        <v>0.3692528735632184</v>
      </c>
      <c r="BD392">
        <v>1.6089044540229887</v>
      </c>
      <c r="BE392">
        <v>0.16089044540229888</v>
      </c>
      <c r="BF392">
        <v>0</v>
      </c>
      <c r="BG392">
        <v>25.594999999999999</v>
      </c>
      <c r="BH392">
        <v>0.20094478573087557</v>
      </c>
      <c r="BI392">
        <v>3.281798056492526</v>
      </c>
      <c r="BJ392">
        <v>2.2145573285211566</v>
      </c>
      <c r="BK392">
        <v>0.43968171178624976</v>
      </c>
      <c r="BL392">
        <v>1.2213380882951381E-3</v>
      </c>
      <c r="BP392" s="51">
        <f t="shared" si="149"/>
        <v>0.20100496439966786</v>
      </c>
      <c r="BQ392" s="51">
        <f t="shared" si="150"/>
        <v>6.4356178160919542E-2</v>
      </c>
      <c r="BR392" s="51">
        <f t="shared" si="151"/>
        <v>0.44190151069889144</v>
      </c>
      <c r="BS392" s="51">
        <f t="shared" si="152"/>
        <v>0.47091645097529233</v>
      </c>
      <c r="BT392" s="51">
        <f t="shared" si="153"/>
        <v>1.2275041963858097E-3</v>
      </c>
      <c r="BU392" s="51">
        <f t="shared" si="153"/>
        <v>1.3081012527091454E-3</v>
      </c>
    </row>
    <row r="393" spans="1:73" x14ac:dyDescent="0.25">
      <c r="A393" s="21">
        <v>43734.470833333333</v>
      </c>
      <c r="B393" s="17">
        <v>294273</v>
      </c>
      <c r="C393" s="17">
        <v>13.39</v>
      </c>
      <c r="D393" s="17">
        <v>28.95</v>
      </c>
      <c r="E393" s="17">
        <v>679.8</v>
      </c>
      <c r="F393" s="17">
        <v>91.1</v>
      </c>
      <c r="G393" s="17">
        <v>-109.5</v>
      </c>
      <c r="H393" s="17">
        <v>-6.4450000000000003</v>
      </c>
      <c r="I393" s="17">
        <v>30.49</v>
      </c>
      <c r="J393" s="17">
        <v>303.60000000000002</v>
      </c>
      <c r="K393" s="17">
        <v>588.70000000000005</v>
      </c>
      <c r="L393" s="17">
        <v>-103.1</v>
      </c>
      <c r="M393" s="17">
        <v>0.13400000000000001</v>
      </c>
      <c r="N393" s="50">
        <v>570.29999999999995</v>
      </c>
      <c r="O393" s="17">
        <v>84.6</v>
      </c>
      <c r="P393" s="17">
        <v>485.6</v>
      </c>
      <c r="Q393" s="17">
        <v>372.5</v>
      </c>
      <c r="R393" s="17">
        <v>475.5</v>
      </c>
      <c r="S393" s="17">
        <v>24.55</v>
      </c>
      <c r="T393" s="17">
        <v>69.38</v>
      </c>
      <c r="U393" s="17">
        <v>0.56000000000000005</v>
      </c>
      <c r="V393" s="17">
        <v>309</v>
      </c>
      <c r="W393" s="17">
        <v>26.85</v>
      </c>
      <c r="X393" s="17">
        <v>0.66700000000000004</v>
      </c>
      <c r="Y393" s="17">
        <v>6.6661020000000004</v>
      </c>
      <c r="Z393" s="7">
        <f t="shared" si="132"/>
        <v>25.700000000000003</v>
      </c>
      <c r="AA393" s="7">
        <f t="shared" si="146"/>
        <v>298.84999999999997</v>
      </c>
      <c r="AB393" s="2">
        <f t="shared" si="133"/>
        <v>550.63800000000003</v>
      </c>
      <c r="AC393" s="42">
        <f t="shared" si="134"/>
        <v>3.5345727193064627</v>
      </c>
      <c r="AD393" s="42">
        <f t="shared" si="135"/>
        <v>2.4522865526548236</v>
      </c>
      <c r="AE393" s="42">
        <f t="shared" si="136"/>
        <v>0.8654606263681156</v>
      </c>
      <c r="AF393" s="42">
        <f t="shared" si="137"/>
        <v>391.42036200003167</v>
      </c>
      <c r="AG393" s="42">
        <f t="shared" si="138"/>
        <v>375.76354752003039</v>
      </c>
      <c r="AH393" s="6">
        <f t="shared" si="139"/>
        <v>357.59999999999997</v>
      </c>
      <c r="AI393" s="4">
        <v>26.738640191380799</v>
      </c>
      <c r="AJ393" s="4">
        <f t="shared" si="147"/>
        <v>299.88864019138077</v>
      </c>
      <c r="AK393" s="8">
        <f t="shared" si="140"/>
        <v>0.20780803995075686</v>
      </c>
      <c r="AL393" s="8">
        <f t="shared" si="141"/>
        <v>440.46487356775287</v>
      </c>
      <c r="AM393" s="8">
        <f t="shared" si="142"/>
        <v>1.8635651316763793</v>
      </c>
      <c r="AN393" s="8">
        <f t="shared" si="143"/>
        <v>56.383260279285601</v>
      </c>
      <c r="AO393" s="22">
        <f t="shared" si="144"/>
        <v>9.372995261818215E-3</v>
      </c>
      <c r="AP393" s="22">
        <f t="shared" si="145"/>
        <v>9.2987162249231106E-2</v>
      </c>
      <c r="AQ393" s="19">
        <f t="shared" si="148"/>
        <v>9.2987162249231106E-2</v>
      </c>
      <c r="AX393">
        <v>0.19564789669312863</v>
      </c>
      <c r="AY393">
        <v>58.603448275862064</v>
      </c>
      <c r="AZ393">
        <v>2.4418103448275859</v>
      </c>
      <c r="BA393">
        <v>1.9778663793103446</v>
      </c>
      <c r="BB393">
        <v>8.8793103448275872</v>
      </c>
      <c r="BC393">
        <v>0.36997126436781613</v>
      </c>
      <c r="BD393">
        <v>1.6078951149425285</v>
      </c>
      <c r="BE393">
        <v>0.16078951149425286</v>
      </c>
      <c r="BF393">
        <v>0</v>
      </c>
      <c r="BG393">
        <v>25.700000000000003</v>
      </c>
      <c r="BH393">
        <v>0.64302331433880189</v>
      </c>
      <c r="BI393">
        <v>3.3022863265902913</v>
      </c>
      <c r="BJ393">
        <v>2.2911262533883439</v>
      </c>
      <c r="BK393">
        <v>0.43708930446703148</v>
      </c>
      <c r="BL393">
        <v>1.2141369568528652E-3</v>
      </c>
      <c r="BP393" s="51">
        <f t="shared" si="149"/>
        <v>0.6432158860789372</v>
      </c>
      <c r="BQ393" s="51">
        <f t="shared" si="150"/>
        <v>6.4315804597701143E-2</v>
      </c>
      <c r="BR393" s="51">
        <f t="shared" si="151"/>
        <v>0.44394037431169836</v>
      </c>
      <c r="BS393" s="51">
        <f t="shared" si="152"/>
        <v>0.47222735943902</v>
      </c>
      <c r="BT393" s="51">
        <f t="shared" si="153"/>
        <v>1.2331677064213844E-3</v>
      </c>
      <c r="BU393" s="51">
        <f t="shared" si="153"/>
        <v>1.3117426651083888E-3</v>
      </c>
    </row>
    <row r="394" spans="1:73" x14ac:dyDescent="0.25">
      <c r="A394" s="21">
        <v>43734.470833333333</v>
      </c>
      <c r="B394" s="17">
        <v>294274</v>
      </c>
      <c r="C394" s="17">
        <v>13.4</v>
      </c>
      <c r="D394" s="17">
        <v>28.95</v>
      </c>
      <c r="E394" s="17">
        <v>680.1</v>
      </c>
      <c r="F394" s="17">
        <v>91.4</v>
      </c>
      <c r="G394" s="17">
        <v>-109.7</v>
      </c>
      <c r="H394" s="17">
        <v>-6.585</v>
      </c>
      <c r="I394" s="17">
        <v>30.53</v>
      </c>
      <c r="J394" s="17">
        <v>303.7</v>
      </c>
      <c r="K394" s="17">
        <v>588.70000000000005</v>
      </c>
      <c r="L394" s="17">
        <v>-103.1</v>
      </c>
      <c r="M394" s="17">
        <v>0.13400000000000001</v>
      </c>
      <c r="N394" s="50">
        <v>570.4</v>
      </c>
      <c r="O394" s="17">
        <v>84.8</v>
      </c>
      <c r="P394" s="17">
        <v>485.6</v>
      </c>
      <c r="Q394" s="17">
        <v>372.5</v>
      </c>
      <c r="R394" s="17">
        <v>475.6</v>
      </c>
      <c r="S394" s="17">
        <v>24.57</v>
      </c>
      <c r="T394" s="17">
        <v>69.31</v>
      </c>
      <c r="U394" s="17">
        <v>0.88</v>
      </c>
      <c r="V394" s="17">
        <v>185.5</v>
      </c>
      <c r="W394" s="17">
        <v>26.95</v>
      </c>
      <c r="X394" s="17">
        <v>0.66700000000000004</v>
      </c>
      <c r="Y394" s="17">
        <v>6.6696039999999996</v>
      </c>
      <c r="Z394" s="7">
        <f t="shared" si="132"/>
        <v>25.759999999999998</v>
      </c>
      <c r="AA394" s="7">
        <f t="shared" si="146"/>
        <v>298.90999999999997</v>
      </c>
      <c r="AB394" s="2">
        <f t="shared" si="133"/>
        <v>550.88100000000009</v>
      </c>
      <c r="AC394" s="42">
        <f t="shared" si="134"/>
        <v>3.8333159983272673</v>
      </c>
      <c r="AD394" s="42">
        <f t="shared" si="135"/>
        <v>2.6568713184406287</v>
      </c>
      <c r="AE394" s="42">
        <f t="shared" si="136"/>
        <v>0.87540928326431589</v>
      </c>
      <c r="AF394" s="42">
        <f t="shared" si="137"/>
        <v>396.23787408509781</v>
      </c>
      <c r="AG394" s="42">
        <f t="shared" si="138"/>
        <v>380.3883591216939</v>
      </c>
      <c r="AH394" s="6">
        <f t="shared" si="139"/>
        <v>357.59999999999997</v>
      </c>
      <c r="AI394" s="4">
        <v>27.988868713527498</v>
      </c>
      <c r="AJ394" s="4">
        <f t="shared" si="147"/>
        <v>301.13886871352747</v>
      </c>
      <c r="AK394" s="8">
        <f t="shared" si="140"/>
        <v>0.20793322970337869</v>
      </c>
      <c r="AL394" s="8">
        <f t="shared" si="141"/>
        <v>448.02677210217433</v>
      </c>
      <c r="AM394" s="8">
        <f t="shared" si="142"/>
        <v>2.3361025234351342</v>
      </c>
      <c r="AN394" s="8">
        <f t="shared" si="143"/>
        <v>151.6760015136295</v>
      </c>
      <c r="AO394" s="22">
        <f t="shared" si="144"/>
        <v>7.035119459592132E-3</v>
      </c>
      <c r="AP394" s="22">
        <f t="shared" si="145"/>
        <v>6.979367601909113E-2</v>
      </c>
      <c r="AQ394" s="19">
        <f t="shared" si="148"/>
        <v>6.979367601909113E-2</v>
      </c>
      <c r="AX394">
        <v>0.19625493163037883</v>
      </c>
      <c r="AY394">
        <v>58.629310344827587</v>
      </c>
      <c r="AZ394">
        <v>2.4428879310344827</v>
      </c>
      <c r="BA394">
        <v>1.9787392241379311</v>
      </c>
      <c r="BB394">
        <v>8.8879310344827616</v>
      </c>
      <c r="BC394">
        <v>0.37033045977011508</v>
      </c>
      <c r="BD394">
        <v>1.608408764367816</v>
      </c>
      <c r="BE394">
        <v>0.1608408764367816</v>
      </c>
      <c r="BF394">
        <v>0</v>
      </c>
      <c r="BG394">
        <v>25.759999999999998</v>
      </c>
      <c r="BH394">
        <v>1.0104652082466885</v>
      </c>
      <c r="BI394">
        <v>3.3140438941194925</v>
      </c>
      <c r="BJ394">
        <v>2.2969638230142202</v>
      </c>
      <c r="BK394">
        <v>0.43571609182813892</v>
      </c>
      <c r="BL394">
        <v>1.2103224773003859E-3</v>
      </c>
      <c r="BP394" s="51">
        <f t="shared" si="149"/>
        <v>1.010767820981187</v>
      </c>
      <c r="BQ394" s="51">
        <f t="shared" si="150"/>
        <v>6.4336350574712639E-2</v>
      </c>
      <c r="BR394" s="51">
        <f t="shared" si="151"/>
        <v>0.44619955038580023</v>
      </c>
      <c r="BS394" s="51">
        <f t="shared" si="152"/>
        <v>0.47392544751772159</v>
      </c>
      <c r="BT394" s="51">
        <f t="shared" si="153"/>
        <v>1.2394431955161118E-3</v>
      </c>
      <c r="BU394" s="51">
        <f t="shared" si="153"/>
        <v>1.3164595764381156E-3</v>
      </c>
    </row>
    <row r="395" spans="1:73" x14ac:dyDescent="0.25">
      <c r="A395" s="21">
        <v>43734.47152777778</v>
      </c>
      <c r="B395" s="17">
        <v>294275</v>
      </c>
      <c r="C395" s="17">
        <v>13.39</v>
      </c>
      <c r="D395" s="17">
        <v>28.95</v>
      </c>
      <c r="E395" s="17">
        <v>681.5</v>
      </c>
      <c r="F395" s="17">
        <v>91.8</v>
      </c>
      <c r="G395" s="17">
        <v>-109.6</v>
      </c>
      <c r="H395" s="17">
        <v>-5.2279999999999998</v>
      </c>
      <c r="I395" s="17">
        <v>30.56</v>
      </c>
      <c r="J395" s="17">
        <v>303.7</v>
      </c>
      <c r="K395" s="17">
        <v>589.79999999999995</v>
      </c>
      <c r="L395" s="17">
        <v>-104.4</v>
      </c>
      <c r="M395" s="17">
        <v>0.13500000000000001</v>
      </c>
      <c r="N395" s="50">
        <v>571.9</v>
      </c>
      <c r="O395" s="17">
        <v>86.5</v>
      </c>
      <c r="P395" s="17">
        <v>485.4</v>
      </c>
      <c r="Q395" s="17">
        <v>372.8</v>
      </c>
      <c r="R395" s="17">
        <v>477.2</v>
      </c>
      <c r="S395" s="17">
        <v>24.59</v>
      </c>
      <c r="T395" s="17">
        <v>69.55</v>
      </c>
      <c r="U395" s="17">
        <v>0.51500000000000001</v>
      </c>
      <c r="V395" s="17">
        <v>285.5</v>
      </c>
      <c r="W395" s="17">
        <v>26.55</v>
      </c>
      <c r="X395" s="17">
        <v>0.66800000000000004</v>
      </c>
      <c r="Y395" s="17">
        <v>6.6822860000000004</v>
      </c>
      <c r="Z395" s="7">
        <f t="shared" si="132"/>
        <v>25.57</v>
      </c>
      <c r="AA395" s="7">
        <f t="shared" si="146"/>
        <v>298.71999999999997</v>
      </c>
      <c r="AB395" s="2">
        <f t="shared" si="133"/>
        <v>552.01499999999999</v>
      </c>
      <c r="AC395" s="42">
        <f t="shared" si="134"/>
        <v>3.6946467590703622</v>
      </c>
      <c r="AD395" s="42">
        <f t="shared" si="135"/>
        <v>2.5696268209334368</v>
      </c>
      <c r="AE395" s="42">
        <f t="shared" si="136"/>
        <v>0.87131877058103846</v>
      </c>
      <c r="AF395" s="42">
        <f t="shared" si="137"/>
        <v>393.38457910823524</v>
      </c>
      <c r="AG395" s="42">
        <f t="shared" si="138"/>
        <v>377.6491959439058</v>
      </c>
      <c r="AH395" s="6">
        <f t="shared" si="139"/>
        <v>357.88799999999998</v>
      </c>
      <c r="AI395" s="4">
        <v>27.405099389188699</v>
      </c>
      <c r="AJ395" s="4">
        <f t="shared" si="147"/>
        <v>300.55509938918868</v>
      </c>
      <c r="AK395" s="8">
        <f t="shared" si="140"/>
        <v>0.20753696788787934</v>
      </c>
      <c r="AL395" s="8">
        <f t="shared" si="141"/>
        <v>444.51672998579267</v>
      </c>
      <c r="AM395" s="8">
        <f t="shared" si="142"/>
        <v>1.7871219005708592</v>
      </c>
      <c r="AN395" s="8">
        <f t="shared" si="143"/>
        <v>95.533183956215936</v>
      </c>
      <c r="AO395" s="22">
        <f t="shared" si="144"/>
        <v>8.4266325167607469E-3</v>
      </c>
      <c r="AP395" s="22">
        <f t="shared" si="145"/>
        <v>8.3598532076786539E-2</v>
      </c>
      <c r="AQ395" s="19">
        <f t="shared" si="148"/>
        <v>8.3598532076786539E-2</v>
      </c>
      <c r="AX395">
        <v>0.19433807558906166</v>
      </c>
      <c r="AY395">
        <v>58.75</v>
      </c>
      <c r="AZ395">
        <v>2.4479166666666665</v>
      </c>
      <c r="BA395">
        <v>1.9828125000000001</v>
      </c>
      <c r="BB395">
        <v>8.9999999999999982</v>
      </c>
      <c r="BC395">
        <v>0.37499999999999994</v>
      </c>
      <c r="BD395">
        <v>1.6078125000000001</v>
      </c>
      <c r="BE395">
        <v>0.16078125000000001</v>
      </c>
      <c r="BF395">
        <v>0</v>
      </c>
      <c r="BG395">
        <v>25.57</v>
      </c>
      <c r="BH395">
        <v>0.5913517980080053</v>
      </c>
      <c r="BI395">
        <v>3.2769362608893369</v>
      </c>
      <c r="BJ395">
        <v>2.2791091694485335</v>
      </c>
      <c r="BK395">
        <v>0.43639836808676491</v>
      </c>
      <c r="BL395">
        <v>1.2122176891299025E-3</v>
      </c>
      <c r="BP395" s="51">
        <f t="shared" si="149"/>
        <v>0.59152889523330832</v>
      </c>
      <c r="BQ395" s="51">
        <f t="shared" si="150"/>
        <v>6.4312500000000009E-2</v>
      </c>
      <c r="BR395" s="51">
        <f t="shared" si="151"/>
        <v>0.44273855825635011</v>
      </c>
      <c r="BS395" s="51">
        <f t="shared" si="152"/>
        <v>0.47105658461972499</v>
      </c>
      <c r="BT395" s="51">
        <f t="shared" si="153"/>
        <v>1.2298293284898614E-3</v>
      </c>
      <c r="BU395" s="51">
        <f t="shared" si="153"/>
        <v>1.3084905128325694E-3</v>
      </c>
    </row>
    <row r="396" spans="1:73" x14ac:dyDescent="0.25">
      <c r="A396" s="21">
        <v>43734.47152777778</v>
      </c>
      <c r="B396" s="17">
        <v>294276</v>
      </c>
      <c r="C396" s="17">
        <v>13.39</v>
      </c>
      <c r="D396" s="17">
        <v>28.95</v>
      </c>
      <c r="E396" s="17">
        <v>682.4</v>
      </c>
      <c r="F396" s="17">
        <v>92.1</v>
      </c>
      <c r="G396" s="17">
        <v>-110.7</v>
      </c>
      <c r="H396" s="17">
        <v>-6.12</v>
      </c>
      <c r="I396" s="17">
        <v>30.59</v>
      </c>
      <c r="J396" s="17">
        <v>303.7</v>
      </c>
      <c r="K396" s="17">
        <v>590.29999999999995</v>
      </c>
      <c r="L396" s="17">
        <v>-104.6</v>
      </c>
      <c r="M396" s="17">
        <v>0.13500000000000001</v>
      </c>
      <c r="N396" s="50">
        <v>571.70000000000005</v>
      </c>
      <c r="O396" s="17">
        <v>86</v>
      </c>
      <c r="P396" s="17">
        <v>485.7</v>
      </c>
      <c r="Q396" s="17">
        <v>371.9</v>
      </c>
      <c r="R396" s="17">
        <v>476.5</v>
      </c>
      <c r="S396" s="17">
        <v>24.62</v>
      </c>
      <c r="T396" s="17">
        <v>65.88</v>
      </c>
      <c r="U396" s="17">
        <v>0.215</v>
      </c>
      <c r="V396" s="17">
        <v>243.5</v>
      </c>
      <c r="W396" s="17">
        <v>26.35</v>
      </c>
      <c r="X396" s="17">
        <v>0.66900000000000004</v>
      </c>
      <c r="Y396" s="17">
        <v>6.6888509999999997</v>
      </c>
      <c r="Z396" s="7">
        <f t="shared" si="132"/>
        <v>25.484999999999999</v>
      </c>
      <c r="AA396" s="7">
        <f t="shared" si="146"/>
        <v>298.63499999999999</v>
      </c>
      <c r="AB396" s="2">
        <f t="shared" si="133"/>
        <v>552.74400000000003</v>
      </c>
      <c r="AC396" s="42">
        <f t="shared" si="134"/>
        <v>3.7753715658252935</v>
      </c>
      <c r="AD396" s="42">
        <f t="shared" si="135"/>
        <v>2.4872147875657031</v>
      </c>
      <c r="AE396" s="42">
        <f t="shared" si="136"/>
        <v>0.86730195756829653</v>
      </c>
      <c r="AF396" s="42">
        <f t="shared" si="137"/>
        <v>391.12556916031042</v>
      </c>
      <c r="AG396" s="42">
        <f t="shared" si="138"/>
        <v>375.48054639389801</v>
      </c>
      <c r="AH396" s="6">
        <f t="shared" si="139"/>
        <v>357.02399999999994</v>
      </c>
      <c r="AI396" s="4">
        <v>27.728036843053399</v>
      </c>
      <c r="AJ396" s="4">
        <f t="shared" si="147"/>
        <v>300.87803684305339</v>
      </c>
      <c r="AK396" s="8">
        <f t="shared" si="140"/>
        <v>0.20735985597892476</v>
      </c>
      <c r="AL396" s="8">
        <f t="shared" si="141"/>
        <v>446.47825807744221</v>
      </c>
      <c r="AM396" s="8">
        <f t="shared" si="142"/>
        <v>1.1547016660159455</v>
      </c>
      <c r="AN396" s="8">
        <f t="shared" si="143"/>
        <v>75.447817998007594</v>
      </c>
      <c r="AO396" s="22">
        <f t="shared" si="144"/>
        <v>8.8364853254008606E-3</v>
      </c>
      <c r="AP396" s="22">
        <f t="shared" si="145"/>
        <v>8.7664580181021731E-2</v>
      </c>
      <c r="AQ396" s="19">
        <f t="shared" si="148"/>
        <v>8.7664580181021731E-2</v>
      </c>
      <c r="AX396">
        <v>0.19348565252023661</v>
      </c>
      <c r="AY396">
        <v>58.827586206896548</v>
      </c>
      <c r="AZ396">
        <v>2.451149425287356</v>
      </c>
      <c r="BA396">
        <v>1.9854310344827586</v>
      </c>
      <c r="BB396">
        <v>9.017241379310347</v>
      </c>
      <c r="BC396">
        <v>0.37571839080459779</v>
      </c>
      <c r="BD396">
        <v>1.6097126436781608</v>
      </c>
      <c r="BE396">
        <v>0.16097126436781609</v>
      </c>
      <c r="BF396">
        <v>0</v>
      </c>
      <c r="BG396">
        <v>25.484999999999999</v>
      </c>
      <c r="BH396">
        <v>0.24687502246936141</v>
      </c>
      <c r="BI396">
        <v>3.2604530870187958</v>
      </c>
      <c r="BJ396">
        <v>2.1479864937279824</v>
      </c>
      <c r="BK396">
        <v>0.43942064070437237</v>
      </c>
      <c r="BL396">
        <v>1.2206128908454788E-3</v>
      </c>
      <c r="BP396" s="51">
        <f t="shared" si="149"/>
        <v>0.24694895626244909</v>
      </c>
      <c r="BQ396" s="51">
        <f t="shared" si="150"/>
        <v>6.4388505747126429E-2</v>
      </c>
      <c r="BR396" s="51">
        <f t="shared" si="151"/>
        <v>0.44215015441136546</v>
      </c>
      <c r="BS396" s="51">
        <f t="shared" si="152"/>
        <v>0.47105572922188521</v>
      </c>
      <c r="BT396" s="51">
        <f t="shared" si="153"/>
        <v>1.228194873364904E-3</v>
      </c>
      <c r="BU396" s="51">
        <f t="shared" si="153"/>
        <v>1.308488136727459E-3</v>
      </c>
    </row>
    <row r="397" spans="1:73" x14ac:dyDescent="0.25">
      <c r="A397" s="21">
        <v>43734.47152777778</v>
      </c>
      <c r="B397" s="17">
        <v>294277</v>
      </c>
      <c r="C397" s="17">
        <v>13.4</v>
      </c>
      <c r="D397" s="17">
        <v>28.96</v>
      </c>
      <c r="E397" s="17">
        <v>682.8</v>
      </c>
      <c r="F397" s="17">
        <v>92.2</v>
      </c>
      <c r="G397" s="17">
        <v>-110.9</v>
      </c>
      <c r="H397" s="17">
        <v>-7.4459999999999997</v>
      </c>
      <c r="I397" s="17">
        <v>30.62</v>
      </c>
      <c r="J397" s="17">
        <v>303.8</v>
      </c>
      <c r="K397" s="17">
        <v>590.5</v>
      </c>
      <c r="L397" s="17">
        <v>-103.4</v>
      </c>
      <c r="M397" s="17">
        <v>0.13500000000000001</v>
      </c>
      <c r="N397" s="50">
        <v>571.9</v>
      </c>
      <c r="O397" s="17">
        <v>84.8</v>
      </c>
      <c r="P397" s="17">
        <v>487.1</v>
      </c>
      <c r="Q397" s="17">
        <v>371.9</v>
      </c>
      <c r="R397" s="17">
        <v>475.4</v>
      </c>
      <c r="S397" s="17">
        <v>24.65</v>
      </c>
      <c r="T397" s="17">
        <v>66.69</v>
      </c>
      <c r="U397" s="17">
        <v>0.39</v>
      </c>
      <c r="V397" s="17">
        <v>268.5</v>
      </c>
      <c r="W397" s="17">
        <v>26.45</v>
      </c>
      <c r="X397" s="17">
        <v>0.66900000000000004</v>
      </c>
      <c r="Y397" s="17">
        <v>6.6922540000000001</v>
      </c>
      <c r="Z397" s="7">
        <f t="shared" si="132"/>
        <v>25.549999999999997</v>
      </c>
      <c r="AA397" s="7">
        <f t="shared" si="146"/>
        <v>298.7</v>
      </c>
      <c r="AB397" s="2">
        <f t="shared" si="133"/>
        <v>553.06799999999998</v>
      </c>
      <c r="AC397" s="42">
        <f t="shared" si="134"/>
        <v>3.6966745317639016</v>
      </c>
      <c r="AD397" s="42">
        <f t="shared" si="135"/>
        <v>2.465312245233346</v>
      </c>
      <c r="AE397" s="42">
        <f t="shared" si="136"/>
        <v>0.86617869318728002</v>
      </c>
      <c r="AF397" s="42">
        <f t="shared" si="137"/>
        <v>390.95920759545305</v>
      </c>
      <c r="AG397" s="42">
        <f t="shared" si="138"/>
        <v>375.32083929163491</v>
      </c>
      <c r="AH397" s="6">
        <f t="shared" si="139"/>
        <v>357.02399999999994</v>
      </c>
      <c r="AI397" s="4">
        <v>27.411558355381</v>
      </c>
      <c r="AJ397" s="4">
        <f t="shared" si="147"/>
        <v>300.56155835538095</v>
      </c>
      <c r="AK397" s="8">
        <f t="shared" si="140"/>
        <v>0.20749528542809473</v>
      </c>
      <c r="AL397" s="8">
        <f t="shared" si="141"/>
        <v>444.55836577627008</v>
      </c>
      <c r="AM397" s="8">
        <f t="shared" si="142"/>
        <v>1.5551878905778556</v>
      </c>
      <c r="AN397" s="8">
        <f t="shared" si="143"/>
        <v>84.33347683642863</v>
      </c>
      <c r="AO397" s="22">
        <f t="shared" si="144"/>
        <v>8.6851611159207195E-3</v>
      </c>
      <c r="AP397" s="22">
        <f t="shared" si="145"/>
        <v>8.6163330214910364E-2</v>
      </c>
      <c r="AQ397" s="19">
        <f t="shared" si="148"/>
        <v>8.6163330214910364E-2</v>
      </c>
      <c r="AX397">
        <v>0.19413722151601151</v>
      </c>
      <c r="AY397">
        <v>58.862068965517238</v>
      </c>
      <c r="AZ397">
        <v>2.4525862068965516</v>
      </c>
      <c r="BA397">
        <v>1.9865948275862069</v>
      </c>
      <c r="BB397">
        <v>8.9224137931034484</v>
      </c>
      <c r="BC397">
        <v>0.37176724137931033</v>
      </c>
      <c r="BD397">
        <v>1.6148275862068966</v>
      </c>
      <c r="BE397">
        <v>0.16148275862068967</v>
      </c>
      <c r="BF397">
        <v>0</v>
      </c>
      <c r="BG397">
        <v>25.549999999999997</v>
      </c>
      <c r="BH397">
        <v>0.44781980820023704</v>
      </c>
      <c r="BI397">
        <v>3.2730513461080704</v>
      </c>
      <c r="BJ397">
        <v>2.1827979427194721</v>
      </c>
      <c r="BK397">
        <v>0.44026099413268138</v>
      </c>
      <c r="BL397">
        <v>1.2229472059241151E-3</v>
      </c>
      <c r="BP397" s="51">
        <f t="shared" si="149"/>
        <v>0.44795392066211698</v>
      </c>
      <c r="BQ397" s="51">
        <f t="shared" si="150"/>
        <v>6.459310344827586E-2</v>
      </c>
      <c r="BR397" s="51">
        <f t="shared" si="151"/>
        <v>0.44515016234325966</v>
      </c>
      <c r="BS397" s="51">
        <f t="shared" si="152"/>
        <v>0.47382640536706971</v>
      </c>
      <c r="BT397" s="51">
        <f t="shared" si="153"/>
        <v>1.236528228731277E-3</v>
      </c>
      <c r="BU397" s="51">
        <f t="shared" si="153"/>
        <v>1.3161844593529714E-3</v>
      </c>
    </row>
    <row r="398" spans="1:73" x14ac:dyDescent="0.25">
      <c r="A398" s="21">
        <v>43734.47152777778</v>
      </c>
      <c r="B398" s="17">
        <v>294278</v>
      </c>
      <c r="C398" s="17">
        <v>13.39</v>
      </c>
      <c r="D398" s="17">
        <v>28.96</v>
      </c>
      <c r="E398" s="17">
        <v>682.8</v>
      </c>
      <c r="F398" s="17">
        <v>92.2</v>
      </c>
      <c r="G398" s="17">
        <v>-111.3</v>
      </c>
      <c r="H398" s="17">
        <v>-8.11</v>
      </c>
      <c r="I398" s="17">
        <v>30.65</v>
      </c>
      <c r="J398" s="17">
        <v>303.8</v>
      </c>
      <c r="K398" s="17">
        <v>590.5</v>
      </c>
      <c r="L398" s="17">
        <v>-103.2</v>
      </c>
      <c r="M398" s="17">
        <v>0.13500000000000001</v>
      </c>
      <c r="N398" s="50">
        <v>571.5</v>
      </c>
      <c r="O398" s="17">
        <v>84.1</v>
      </c>
      <c r="P398" s="17">
        <v>487.3</v>
      </c>
      <c r="Q398" s="17">
        <v>371.7</v>
      </c>
      <c r="R398" s="17">
        <v>474.9</v>
      </c>
      <c r="S398" s="17">
        <v>24.68</v>
      </c>
      <c r="T398" s="17">
        <v>65.89</v>
      </c>
      <c r="U398" s="17">
        <v>0.5</v>
      </c>
      <c r="V398" s="17">
        <v>246</v>
      </c>
      <c r="W398" s="17">
        <v>26.45</v>
      </c>
      <c r="X398" s="17">
        <v>0.66900000000000004</v>
      </c>
      <c r="Y398" s="17">
        <v>6.6932970000000003</v>
      </c>
      <c r="Z398" s="7">
        <f t="shared" si="132"/>
        <v>25.564999999999998</v>
      </c>
      <c r="AA398" s="7">
        <f t="shared" si="146"/>
        <v>298.71499999999997</v>
      </c>
      <c r="AB398" s="2">
        <f t="shared" si="133"/>
        <v>553.06799999999998</v>
      </c>
      <c r="AC398" s="42">
        <f t="shared" si="134"/>
        <v>3.887464334140609</v>
      </c>
      <c r="AD398" s="42">
        <f t="shared" si="135"/>
        <v>2.5614502497652474</v>
      </c>
      <c r="AE398" s="42">
        <f t="shared" si="136"/>
        <v>0.8709238399390955</v>
      </c>
      <c r="AF398" s="42">
        <f t="shared" si="137"/>
        <v>393.17994969030821</v>
      </c>
      <c r="AG398" s="42">
        <f t="shared" si="138"/>
        <v>377.45275170269588</v>
      </c>
      <c r="AH398" s="6">
        <f t="shared" si="139"/>
        <v>356.83199999999999</v>
      </c>
      <c r="AI398" s="4">
        <v>28.1845239492792</v>
      </c>
      <c r="AJ398" s="4">
        <f t="shared" si="147"/>
        <v>301.33452394927917</v>
      </c>
      <c r="AK398" s="8">
        <f t="shared" si="140"/>
        <v>0.20752654674964938</v>
      </c>
      <c r="AL398" s="8">
        <f t="shared" si="141"/>
        <v>449.22919623206946</v>
      </c>
      <c r="AM398" s="8">
        <f t="shared" si="142"/>
        <v>1.7609035322810842</v>
      </c>
      <c r="AN398" s="8">
        <f t="shared" si="143"/>
        <v>134.36879504701193</v>
      </c>
      <c r="AO398" s="22">
        <f t="shared" si="144"/>
        <v>7.4343765690274965E-3</v>
      </c>
      <c r="AP398" s="22">
        <f t="shared" si="145"/>
        <v>7.3754606818390758E-2</v>
      </c>
      <c r="AQ398" s="19">
        <f t="shared" si="148"/>
        <v>7.3754606818390758E-2</v>
      </c>
      <c r="AX398">
        <v>0.19428784567461735</v>
      </c>
      <c r="AY398">
        <v>58.862068965517238</v>
      </c>
      <c r="AZ398">
        <v>2.4525862068965516</v>
      </c>
      <c r="BA398">
        <v>1.9865948275862069</v>
      </c>
      <c r="BB398">
        <v>8.8965517241379306</v>
      </c>
      <c r="BC398">
        <v>0.37068965517241376</v>
      </c>
      <c r="BD398">
        <v>1.6159051724137932</v>
      </c>
      <c r="BE398">
        <v>0.16159051724137932</v>
      </c>
      <c r="BF398">
        <v>0</v>
      </c>
      <c r="BG398">
        <v>25.564999999999998</v>
      </c>
      <c r="BH398">
        <v>0.57412795923107307</v>
      </c>
      <c r="BI398">
        <v>3.2759646555495947</v>
      </c>
      <c r="BJ398">
        <v>2.1585331115416282</v>
      </c>
      <c r="BK398">
        <v>0.44064773020442516</v>
      </c>
      <c r="BL398">
        <v>1.2240214727900699E-3</v>
      </c>
      <c r="BP398" s="51">
        <f t="shared" si="149"/>
        <v>0.57429989828476535</v>
      </c>
      <c r="BQ398" s="51">
        <f t="shared" si="150"/>
        <v>6.4636206896551723E-2</v>
      </c>
      <c r="BR398" s="51">
        <f t="shared" si="151"/>
        <v>0.44687124727009542</v>
      </c>
      <c r="BS398" s="51">
        <f t="shared" si="152"/>
        <v>0.4753586856162319</v>
      </c>
      <c r="BT398" s="51">
        <f t="shared" si="153"/>
        <v>1.2413090201947095E-3</v>
      </c>
      <c r="BU398" s="51">
        <f t="shared" si="153"/>
        <v>1.320440793378422E-3</v>
      </c>
    </row>
    <row r="399" spans="1:73" x14ac:dyDescent="0.25">
      <c r="A399" s="21">
        <v>43734.47152777778</v>
      </c>
      <c r="B399" s="17">
        <v>294279</v>
      </c>
      <c r="C399" s="17">
        <v>13.4</v>
      </c>
      <c r="D399" s="17">
        <v>28.96</v>
      </c>
      <c r="E399" s="17">
        <v>682.4</v>
      </c>
      <c r="F399" s="17">
        <v>92.1</v>
      </c>
      <c r="G399" s="17">
        <v>-111.6</v>
      </c>
      <c r="H399" s="17">
        <v>-9.16</v>
      </c>
      <c r="I399" s="17">
        <v>30.68</v>
      </c>
      <c r="J399" s="17">
        <v>303.8</v>
      </c>
      <c r="K399" s="17">
        <v>590.29999999999995</v>
      </c>
      <c r="L399" s="17">
        <v>-102.5</v>
      </c>
      <c r="M399" s="17">
        <v>0.13500000000000001</v>
      </c>
      <c r="N399" s="50">
        <v>570.79999999999995</v>
      </c>
      <c r="O399" s="17">
        <v>83</v>
      </c>
      <c r="P399" s="17">
        <v>487.8</v>
      </c>
      <c r="Q399" s="17">
        <v>371.6</v>
      </c>
      <c r="R399" s="17">
        <v>474</v>
      </c>
      <c r="S399" s="17">
        <v>24.71</v>
      </c>
      <c r="T399" s="17">
        <v>66.290000000000006</v>
      </c>
      <c r="U399" s="17">
        <v>0.57999999999999996</v>
      </c>
      <c r="V399" s="17">
        <v>154.5</v>
      </c>
      <c r="W399" s="17">
        <v>26.65</v>
      </c>
      <c r="X399" s="17">
        <v>0.66900000000000004</v>
      </c>
      <c r="Y399" s="17">
        <v>6.6900029999999999</v>
      </c>
      <c r="Z399" s="7">
        <f t="shared" si="132"/>
        <v>25.68</v>
      </c>
      <c r="AA399" s="7">
        <f t="shared" si="146"/>
        <v>298.83</v>
      </c>
      <c r="AB399" s="2">
        <f t="shared" si="133"/>
        <v>552.74400000000003</v>
      </c>
      <c r="AC399" s="42">
        <f t="shared" si="134"/>
        <v>4.0379701437949498</v>
      </c>
      <c r="AD399" s="42">
        <f t="shared" si="135"/>
        <v>2.6767704083216723</v>
      </c>
      <c r="AE399" s="42">
        <f t="shared" si="136"/>
        <v>0.87637741636981248</v>
      </c>
      <c r="AF399" s="42">
        <f t="shared" si="137"/>
        <v>396.25158804259388</v>
      </c>
      <c r="AG399" s="42">
        <f t="shared" si="138"/>
        <v>380.40152452089012</v>
      </c>
      <c r="AH399" s="6">
        <f t="shared" si="139"/>
        <v>356.73599999999999</v>
      </c>
      <c r="AI399" s="4">
        <v>28.778828873331999</v>
      </c>
      <c r="AJ399" s="4">
        <f t="shared" si="147"/>
        <v>301.92882887333195</v>
      </c>
      <c r="AK399" s="8">
        <f t="shared" si="140"/>
        <v>0.20776632120227156</v>
      </c>
      <c r="AL399" s="8">
        <f t="shared" si="141"/>
        <v>452.8161386003282</v>
      </c>
      <c r="AM399" s="8">
        <f t="shared" si="142"/>
        <v>1.8965511461597866</v>
      </c>
      <c r="AN399" s="8">
        <f t="shared" si="143"/>
        <v>171.19955746134391</v>
      </c>
      <c r="AO399" s="22">
        <f t="shared" si="144"/>
        <v>6.5039413665025211E-3</v>
      </c>
      <c r="AP399" s="22">
        <f t="shared" si="145"/>
        <v>6.4523989846671209E-2</v>
      </c>
      <c r="AQ399" s="19">
        <f t="shared" si="148"/>
        <v>6.4523989846671209E-2</v>
      </c>
      <c r="AX399">
        <v>0.19544590333236161</v>
      </c>
      <c r="AY399">
        <v>58.827586206896548</v>
      </c>
      <c r="AZ399">
        <v>2.451149425287356</v>
      </c>
      <c r="BA399">
        <v>1.9854310344827586</v>
      </c>
      <c r="BB399">
        <v>8.8275862068965498</v>
      </c>
      <c r="BC399">
        <v>0.36781609195402293</v>
      </c>
      <c r="BD399">
        <v>1.6176149425287356</v>
      </c>
      <c r="BE399">
        <v>0.16176149425287356</v>
      </c>
      <c r="BF399">
        <v>0</v>
      </c>
      <c r="BG399">
        <v>25.68</v>
      </c>
      <c r="BH399">
        <v>0.66598843270804475</v>
      </c>
      <c r="BI399">
        <v>3.2983752256884888</v>
      </c>
      <c r="BJ399">
        <v>2.1864929371088992</v>
      </c>
      <c r="BK399">
        <v>0.44136188711540536</v>
      </c>
      <c r="BL399">
        <v>1.2260052419872372E-3</v>
      </c>
      <c r="BP399" s="51">
        <f t="shared" si="149"/>
        <v>0.66618788201032775</v>
      </c>
      <c r="BQ399" s="51">
        <f t="shared" si="150"/>
        <v>6.4704597701149419E-2</v>
      </c>
      <c r="BR399" s="51">
        <f t="shared" si="151"/>
        <v>0.44852323750372114</v>
      </c>
      <c r="BS399" s="51">
        <f t="shared" si="152"/>
        <v>0.47693474113718159</v>
      </c>
      <c r="BT399" s="51">
        <f t="shared" si="153"/>
        <v>1.2458978819547808E-3</v>
      </c>
      <c r="BU399" s="51">
        <f t="shared" si="153"/>
        <v>1.3248187253810601E-3</v>
      </c>
    </row>
    <row r="400" spans="1:73" x14ac:dyDescent="0.25">
      <c r="A400" s="21">
        <v>43734.47152777778</v>
      </c>
      <c r="B400" s="17">
        <v>294280</v>
      </c>
      <c r="C400" s="17">
        <v>13.39</v>
      </c>
      <c r="D400" s="17">
        <v>28.96</v>
      </c>
      <c r="E400" s="17">
        <v>681.2</v>
      </c>
      <c r="F400" s="17">
        <v>92</v>
      </c>
      <c r="G400" s="17">
        <v>-111.5</v>
      </c>
      <c r="H400" s="17">
        <v>-8.68</v>
      </c>
      <c r="I400" s="17">
        <v>30.72</v>
      </c>
      <c r="J400" s="17">
        <v>303.89999999999998</v>
      </c>
      <c r="K400" s="17">
        <v>589.29999999999995</v>
      </c>
      <c r="L400" s="17">
        <v>-102.8</v>
      </c>
      <c r="M400" s="17">
        <v>0.13500000000000001</v>
      </c>
      <c r="N400" s="50">
        <v>569.79999999999995</v>
      </c>
      <c r="O400" s="17">
        <v>83.3</v>
      </c>
      <c r="P400" s="17">
        <v>486.5</v>
      </c>
      <c r="Q400" s="17">
        <v>372</v>
      </c>
      <c r="R400" s="17">
        <v>474.8</v>
      </c>
      <c r="S400" s="17">
        <v>24.75</v>
      </c>
      <c r="T400" s="17">
        <v>67.67</v>
      </c>
      <c r="U400" s="17">
        <v>0.32500000000000001</v>
      </c>
      <c r="V400" s="17">
        <v>70.5</v>
      </c>
      <c r="W400" s="17">
        <v>27</v>
      </c>
      <c r="X400" s="17">
        <v>0.66700000000000004</v>
      </c>
      <c r="Y400" s="17">
        <v>6.6716600000000001</v>
      </c>
      <c r="Z400" s="7">
        <f t="shared" si="132"/>
        <v>25.875</v>
      </c>
      <c r="AA400" s="7">
        <f t="shared" si="146"/>
        <v>299.02499999999998</v>
      </c>
      <c r="AB400" s="2">
        <f t="shared" si="133"/>
        <v>551.77200000000005</v>
      </c>
      <c r="AC400" s="42">
        <f t="shared" si="134"/>
        <v>3.9274598728908572</v>
      </c>
      <c r="AD400" s="42">
        <f t="shared" si="135"/>
        <v>2.6577120959852429</v>
      </c>
      <c r="AE400" s="42">
        <f t="shared" si="136"/>
        <v>0.87540073912149963</v>
      </c>
      <c r="AF400" s="42">
        <f t="shared" si="137"/>
        <v>396.84413304913477</v>
      </c>
      <c r="AG400" s="42">
        <f t="shared" si="138"/>
        <v>380.97036772716939</v>
      </c>
      <c r="AH400" s="6">
        <f t="shared" si="139"/>
        <v>357.12</v>
      </c>
      <c r="AI400" s="4">
        <v>28.372761500552201</v>
      </c>
      <c r="AJ400" s="4">
        <f t="shared" si="147"/>
        <v>301.52276150055218</v>
      </c>
      <c r="AK400" s="8">
        <f t="shared" si="140"/>
        <v>0.20817331724556443</v>
      </c>
      <c r="AL400" s="8">
        <f t="shared" si="141"/>
        <v>450.34203926414955</v>
      </c>
      <c r="AM400" s="8">
        <f t="shared" si="142"/>
        <v>1.4196858147139459</v>
      </c>
      <c r="AN400" s="8">
        <f t="shared" si="143"/>
        <v>103.29604530951825</v>
      </c>
      <c r="AO400" s="22">
        <f t="shared" si="144"/>
        <v>8.0940089681142222E-3</v>
      </c>
      <c r="AP400" s="22">
        <f t="shared" si="145"/>
        <v>8.0298656314349681E-2</v>
      </c>
      <c r="AQ400" s="19">
        <f t="shared" si="148"/>
        <v>8.0298656314349681E-2</v>
      </c>
      <c r="AX400">
        <v>0.19742284786799374</v>
      </c>
      <c r="AY400">
        <v>58.724137931034491</v>
      </c>
      <c r="AZ400">
        <v>2.4468390804597706</v>
      </c>
      <c r="BA400">
        <v>1.9819396551724142</v>
      </c>
      <c r="BB400">
        <v>8.862068965517242</v>
      </c>
      <c r="BC400">
        <v>0.3692528735632184</v>
      </c>
      <c r="BD400">
        <v>1.6126867816091959</v>
      </c>
      <c r="BE400">
        <v>0.16126867816091961</v>
      </c>
      <c r="BF400">
        <v>0</v>
      </c>
      <c r="BG400">
        <v>25.875</v>
      </c>
      <c r="BH400">
        <v>0.37318317350019753</v>
      </c>
      <c r="BI400">
        <v>3.3366812551005918</v>
      </c>
      <c r="BJ400">
        <v>2.2579322053265702</v>
      </c>
      <c r="BK400">
        <v>0.44165628077793556</v>
      </c>
      <c r="BL400">
        <v>1.2268230021609322E-3</v>
      </c>
      <c r="BP400" s="51">
        <f t="shared" si="149"/>
        <v>0.37329493388509749</v>
      </c>
      <c r="BQ400" s="51">
        <f t="shared" si="150"/>
        <v>6.450747126436783E-2</v>
      </c>
      <c r="BR400" s="51">
        <f t="shared" si="151"/>
        <v>0.4457116724633311</v>
      </c>
      <c r="BS400" s="51">
        <f t="shared" si="152"/>
        <v>0.47460818822189393</v>
      </c>
      <c r="BT400" s="51">
        <f t="shared" si="153"/>
        <v>1.2380879790648087E-3</v>
      </c>
      <c r="BU400" s="51">
        <f t="shared" si="153"/>
        <v>1.31835607839415E-3</v>
      </c>
    </row>
    <row r="401" spans="1:73" x14ac:dyDescent="0.25">
      <c r="A401" s="21">
        <v>43734.472222222219</v>
      </c>
      <c r="B401" s="17">
        <v>294281</v>
      </c>
      <c r="C401" s="17">
        <v>13.39</v>
      </c>
      <c r="D401" s="17">
        <v>28.96</v>
      </c>
      <c r="E401" s="17">
        <v>681.3</v>
      </c>
      <c r="F401" s="17">
        <v>92</v>
      </c>
      <c r="G401" s="17">
        <v>-111</v>
      </c>
      <c r="H401" s="17">
        <v>-7.593</v>
      </c>
      <c r="I401" s="17">
        <v>30.76</v>
      </c>
      <c r="J401" s="17">
        <v>303.89999999999998</v>
      </c>
      <c r="K401" s="17">
        <v>589.29999999999995</v>
      </c>
      <c r="L401" s="17">
        <v>-103.4</v>
      </c>
      <c r="M401" s="17">
        <v>0.13500000000000001</v>
      </c>
      <c r="N401" s="50">
        <v>570.29999999999995</v>
      </c>
      <c r="O401" s="17">
        <v>84.4</v>
      </c>
      <c r="P401" s="17">
        <v>485.9</v>
      </c>
      <c r="Q401" s="17">
        <v>372.7</v>
      </c>
      <c r="R401" s="17">
        <v>476.1</v>
      </c>
      <c r="S401" s="17">
        <v>24.79</v>
      </c>
      <c r="T401" s="17">
        <v>68.55</v>
      </c>
      <c r="U401" s="17">
        <v>0.42499999999999999</v>
      </c>
      <c r="V401" s="17">
        <v>132</v>
      </c>
      <c r="W401" s="17">
        <v>26.55</v>
      </c>
      <c r="X401" s="17">
        <v>0.66800000000000004</v>
      </c>
      <c r="Y401" s="17">
        <v>6.6766769999999998</v>
      </c>
      <c r="Z401" s="7">
        <f t="shared" si="132"/>
        <v>25.67</v>
      </c>
      <c r="AA401" s="7">
        <f t="shared" si="146"/>
        <v>298.82</v>
      </c>
      <c r="AB401" s="2">
        <f t="shared" si="133"/>
        <v>551.85299999999995</v>
      </c>
      <c r="AC401" s="42">
        <f t="shared" si="134"/>
        <v>4.0134391880560951</v>
      </c>
      <c r="AD401" s="42">
        <f t="shared" si="135"/>
        <v>2.7512125634124533</v>
      </c>
      <c r="AE401" s="42">
        <f t="shared" si="136"/>
        <v>0.87982605350534415</v>
      </c>
      <c r="AF401" s="42">
        <f t="shared" si="137"/>
        <v>397.75763319066573</v>
      </c>
      <c r="AG401" s="42">
        <f t="shared" si="138"/>
        <v>381.84732786303908</v>
      </c>
      <c r="AH401" s="6">
        <f t="shared" si="139"/>
        <v>357.79199999999997</v>
      </c>
      <c r="AI401" s="4">
        <v>28.684309443723301</v>
      </c>
      <c r="AJ401" s="4">
        <f t="shared" si="147"/>
        <v>301.83430944372327</v>
      </c>
      <c r="AK401" s="8">
        <f t="shared" si="140"/>
        <v>0.20774546392201654</v>
      </c>
      <c r="AL401" s="8">
        <f t="shared" si="141"/>
        <v>452.2446773931083</v>
      </c>
      <c r="AM401" s="8">
        <f t="shared" si="142"/>
        <v>1.623472840086954</v>
      </c>
      <c r="AN401" s="8">
        <f t="shared" si="143"/>
        <v>142.55201032832363</v>
      </c>
      <c r="AO401" s="22">
        <f t="shared" si="144"/>
        <v>7.1734186521775498E-3</v>
      </c>
      <c r="AP401" s="22">
        <f t="shared" si="145"/>
        <v>7.1165708021738633E-2</v>
      </c>
      <c r="AQ401" s="19">
        <f t="shared" si="148"/>
        <v>7.1165708021738633E-2</v>
      </c>
      <c r="AX401">
        <v>0.19534497251232261</v>
      </c>
      <c r="AY401">
        <v>58.732758620689651</v>
      </c>
      <c r="AZ401">
        <v>2.447198275862069</v>
      </c>
      <c r="BA401">
        <v>1.982230603448276</v>
      </c>
      <c r="BB401">
        <v>8.9137931034482794</v>
      </c>
      <c r="BC401">
        <v>0.37140804597701166</v>
      </c>
      <c r="BD401">
        <v>1.6108225574712642</v>
      </c>
      <c r="BE401">
        <v>0.16108225574712642</v>
      </c>
      <c r="BF401">
        <v>0</v>
      </c>
      <c r="BG401">
        <v>25.67</v>
      </c>
      <c r="BH401">
        <v>0.48800876534641208</v>
      </c>
      <c r="BI401">
        <v>3.2964211898118783</v>
      </c>
      <c r="BJ401">
        <v>2.2596967256160427</v>
      </c>
      <c r="BK401">
        <v>0.43894751414607835</v>
      </c>
      <c r="BL401">
        <v>1.2192986504057732E-3</v>
      </c>
      <c r="BP401" s="51">
        <f t="shared" si="149"/>
        <v>0.48815491354205054</v>
      </c>
      <c r="BQ401" s="51">
        <f t="shared" si="150"/>
        <v>6.443290229885057E-2</v>
      </c>
      <c r="BR401" s="51">
        <f t="shared" si="151"/>
        <v>0.44422290425070998</v>
      </c>
      <c r="BS401" s="51">
        <f t="shared" si="152"/>
        <v>0.47280859755456572</v>
      </c>
      <c r="BT401" s="51">
        <f t="shared" si="153"/>
        <v>1.2339525118075277E-3</v>
      </c>
      <c r="BU401" s="51">
        <f t="shared" si="153"/>
        <v>1.3133572154293493E-3</v>
      </c>
    </row>
    <row r="402" spans="1:73" x14ac:dyDescent="0.25">
      <c r="A402" s="21">
        <v>43734.472222222219</v>
      </c>
      <c r="B402" s="17">
        <v>294282</v>
      </c>
      <c r="C402" s="17">
        <v>13.39</v>
      </c>
      <c r="D402" s="17">
        <v>28.97</v>
      </c>
      <c r="E402" s="17">
        <v>682</v>
      </c>
      <c r="F402" s="17">
        <v>92.4</v>
      </c>
      <c r="G402" s="17">
        <v>-110.5</v>
      </c>
      <c r="H402" s="17">
        <v>-7.3079999999999998</v>
      </c>
      <c r="I402" s="17">
        <v>30.79</v>
      </c>
      <c r="J402" s="17">
        <v>303.89999999999998</v>
      </c>
      <c r="K402" s="17">
        <v>589.70000000000005</v>
      </c>
      <c r="L402" s="17">
        <v>-103.2</v>
      </c>
      <c r="M402" s="17">
        <v>0.13500000000000001</v>
      </c>
      <c r="N402" s="50">
        <v>571.5</v>
      </c>
      <c r="O402" s="17">
        <v>85.1</v>
      </c>
      <c r="P402" s="17">
        <v>486.4</v>
      </c>
      <c r="Q402" s="17">
        <v>373.3</v>
      </c>
      <c r="R402" s="17">
        <v>476.6</v>
      </c>
      <c r="S402" s="17">
        <v>24.83</v>
      </c>
      <c r="T402" s="17">
        <v>67.91</v>
      </c>
      <c r="U402" s="17">
        <v>0.64500000000000002</v>
      </c>
      <c r="V402" s="17">
        <v>135.5</v>
      </c>
      <c r="W402" s="17">
        <v>26.3</v>
      </c>
      <c r="X402" s="17">
        <v>0.66800000000000004</v>
      </c>
      <c r="Y402" s="17">
        <v>6.681171</v>
      </c>
      <c r="Z402" s="7">
        <f t="shared" si="132"/>
        <v>25.564999999999998</v>
      </c>
      <c r="AA402" s="7">
        <f t="shared" si="146"/>
        <v>298.71499999999997</v>
      </c>
      <c r="AB402" s="2">
        <f t="shared" si="133"/>
        <v>552.42000000000007</v>
      </c>
      <c r="AC402" s="42">
        <f t="shared" si="134"/>
        <v>3.8729632018097182</v>
      </c>
      <c r="AD402" s="42">
        <f t="shared" si="135"/>
        <v>2.6301293103489796</v>
      </c>
      <c r="AE402" s="42">
        <f t="shared" si="136"/>
        <v>0.87422539282683487</v>
      </c>
      <c r="AF402" s="42">
        <f t="shared" si="137"/>
        <v>394.6704409810186</v>
      </c>
      <c r="AG402" s="42">
        <f t="shared" si="138"/>
        <v>378.88362334177782</v>
      </c>
      <c r="AH402" s="6">
        <f t="shared" si="139"/>
        <v>358.36799999999999</v>
      </c>
      <c r="AI402" s="4">
        <v>28.127219941352699</v>
      </c>
      <c r="AJ402" s="4">
        <f t="shared" si="147"/>
        <v>301.27721994135266</v>
      </c>
      <c r="AK402" s="8">
        <f t="shared" si="140"/>
        <v>0.20752654674964938</v>
      </c>
      <c r="AL402" s="8">
        <f t="shared" si="141"/>
        <v>448.88277927517782</v>
      </c>
      <c r="AM402" s="8">
        <f t="shared" si="142"/>
        <v>2.0000019531240465</v>
      </c>
      <c r="AN402" s="8">
        <f t="shared" si="143"/>
        <v>149.2750795594385</v>
      </c>
      <c r="AO402" s="22">
        <f t="shared" si="144"/>
        <v>7.1228804424540047E-3</v>
      </c>
      <c r="AP402" s="22">
        <f t="shared" si="145"/>
        <v>7.066433097245188E-2</v>
      </c>
      <c r="AQ402" s="19">
        <f t="shared" si="148"/>
        <v>7.066433097245188E-2</v>
      </c>
      <c r="AX402">
        <v>0.19428784567461735</v>
      </c>
      <c r="AY402">
        <v>58.793103448275865</v>
      </c>
      <c r="AZ402">
        <v>2.4497126436781609</v>
      </c>
      <c r="BA402">
        <v>1.9842672413793105</v>
      </c>
      <c r="BB402">
        <v>8.905172413793105</v>
      </c>
      <c r="BC402">
        <v>0.37104885057471271</v>
      </c>
      <c r="BD402">
        <v>1.6132183908045978</v>
      </c>
      <c r="BE402">
        <v>0.1613218390804598</v>
      </c>
      <c r="BF402">
        <v>0</v>
      </c>
      <c r="BG402">
        <v>25.564999999999998</v>
      </c>
      <c r="BH402">
        <v>0.74062506740808431</v>
      </c>
      <c r="BI402">
        <v>3.2759646555495947</v>
      </c>
      <c r="BJ402">
        <v>2.2247075975837296</v>
      </c>
      <c r="BK402">
        <v>0.43805179554157558</v>
      </c>
      <c r="BL402">
        <v>1.2168105431710433E-3</v>
      </c>
      <c r="BP402" s="51">
        <f t="shared" si="149"/>
        <v>0.74084686878734729</v>
      </c>
      <c r="BQ402" s="51">
        <f t="shared" si="150"/>
        <v>6.452873563218392E-2</v>
      </c>
      <c r="BR402" s="51">
        <f t="shared" si="151"/>
        <v>0.44595474137263341</v>
      </c>
      <c r="BS402" s="51">
        <f t="shared" si="152"/>
        <v>0.4741179476753683</v>
      </c>
      <c r="BT402" s="51">
        <f t="shared" si="153"/>
        <v>1.2387631704795373E-3</v>
      </c>
      <c r="BU402" s="51">
        <f t="shared" si="153"/>
        <v>1.3169942990982452E-3</v>
      </c>
    </row>
    <row r="403" spans="1:73" x14ac:dyDescent="0.25">
      <c r="A403" s="21">
        <v>43734.472222222219</v>
      </c>
      <c r="B403" s="17">
        <v>294283</v>
      </c>
      <c r="C403" s="17">
        <v>13.4</v>
      </c>
      <c r="D403" s="17">
        <v>28.97</v>
      </c>
      <c r="E403" s="17">
        <v>682.3</v>
      </c>
      <c r="F403" s="17">
        <v>92.2</v>
      </c>
      <c r="G403" s="17">
        <v>-111.1</v>
      </c>
      <c r="H403" s="17">
        <v>-7.508</v>
      </c>
      <c r="I403" s="17">
        <v>30.82</v>
      </c>
      <c r="J403" s="17">
        <v>304</v>
      </c>
      <c r="K403" s="17">
        <v>590.1</v>
      </c>
      <c r="L403" s="17">
        <v>-103.6</v>
      </c>
      <c r="M403" s="17">
        <v>0.13500000000000001</v>
      </c>
      <c r="N403" s="50">
        <v>571.20000000000005</v>
      </c>
      <c r="O403" s="17">
        <v>84.6</v>
      </c>
      <c r="P403" s="17">
        <v>486.5</v>
      </c>
      <c r="Q403" s="17">
        <v>373</v>
      </c>
      <c r="R403" s="17">
        <v>476.5</v>
      </c>
      <c r="S403" s="17">
        <v>24.85</v>
      </c>
      <c r="T403" s="17">
        <v>67.849999999999994</v>
      </c>
      <c r="U403" s="17">
        <v>0.46500000000000002</v>
      </c>
      <c r="V403" s="17">
        <v>133</v>
      </c>
      <c r="W403" s="17">
        <v>26.4</v>
      </c>
      <c r="X403" s="17">
        <v>0.66900000000000004</v>
      </c>
      <c r="Y403" s="17">
        <v>6.6880889999999997</v>
      </c>
      <c r="Z403" s="7">
        <f t="shared" si="132"/>
        <v>25.625</v>
      </c>
      <c r="AA403" s="7">
        <f t="shared" si="146"/>
        <v>298.77499999999998</v>
      </c>
      <c r="AB403" s="2">
        <f t="shared" si="133"/>
        <v>552.66300000000001</v>
      </c>
      <c r="AC403" s="42">
        <f t="shared" si="134"/>
        <v>3.7354028563788613</v>
      </c>
      <c r="AD403" s="42">
        <f t="shared" si="135"/>
        <v>2.534470838053057</v>
      </c>
      <c r="AE403" s="42">
        <f t="shared" si="136"/>
        <v>0.86958112034539992</v>
      </c>
      <c r="AF403" s="42">
        <f t="shared" si="137"/>
        <v>392.8892818693522</v>
      </c>
      <c r="AG403" s="42">
        <f t="shared" si="138"/>
        <v>377.1737105945781</v>
      </c>
      <c r="AH403" s="6">
        <f t="shared" si="139"/>
        <v>358.08</v>
      </c>
      <c r="AI403" s="4">
        <v>27.578667162288902</v>
      </c>
      <c r="AJ403" s="4">
        <f t="shared" si="147"/>
        <v>300.7286671622889</v>
      </c>
      <c r="AK403" s="8">
        <f t="shared" si="140"/>
        <v>0.20765162343482166</v>
      </c>
      <c r="AL403" s="8">
        <f t="shared" si="141"/>
        <v>445.55935600044887</v>
      </c>
      <c r="AM403" s="8">
        <f t="shared" si="142"/>
        <v>1.6981538689117663</v>
      </c>
      <c r="AN403" s="8">
        <f t="shared" si="143"/>
        <v>96.642487624524264</v>
      </c>
      <c r="AO403" s="22">
        <f t="shared" si="144"/>
        <v>8.3967418662757067E-3</v>
      </c>
      <c r="AP403" s="22">
        <f t="shared" si="145"/>
        <v>8.3301994343783534E-2</v>
      </c>
      <c r="AQ403" s="19">
        <f t="shared" si="148"/>
        <v>8.3301994343783534E-2</v>
      </c>
      <c r="AX403">
        <v>0.19489132670224679</v>
      </c>
      <c r="AY403">
        <v>58.818965517241374</v>
      </c>
      <c r="AZ403">
        <v>2.4507902298850572</v>
      </c>
      <c r="BA403">
        <v>1.9851400862068964</v>
      </c>
      <c r="BB403">
        <v>8.9224137931034484</v>
      </c>
      <c r="BC403">
        <v>0.37176724137931033</v>
      </c>
      <c r="BD403">
        <v>1.6133728448275861</v>
      </c>
      <c r="BE403">
        <v>0.16133728448275864</v>
      </c>
      <c r="BF403">
        <v>0</v>
      </c>
      <c r="BG403">
        <v>25.625</v>
      </c>
      <c r="BH403">
        <v>0.53393900208489797</v>
      </c>
      <c r="BI403">
        <v>3.287640510027579</v>
      </c>
      <c r="BJ403">
        <v>2.2306640860537121</v>
      </c>
      <c r="BK403">
        <v>0.43945785190960701</v>
      </c>
      <c r="BL403">
        <v>1.2207162553044639E-3</v>
      </c>
      <c r="BP403" s="51">
        <f t="shared" si="149"/>
        <v>0.53409890540483185</v>
      </c>
      <c r="BQ403" s="51">
        <f t="shared" si="150"/>
        <v>6.4534913793103443E-2</v>
      </c>
      <c r="BR403" s="51">
        <f t="shared" si="151"/>
        <v>0.4452305982681567</v>
      </c>
      <c r="BS403" s="51">
        <f t="shared" si="152"/>
        <v>0.47376562220389673</v>
      </c>
      <c r="BT403" s="51">
        <f t="shared" si="153"/>
        <v>1.2367516618559907E-3</v>
      </c>
      <c r="BU403" s="51">
        <f t="shared" si="153"/>
        <v>1.3160156172330464E-3</v>
      </c>
    </row>
    <row r="404" spans="1:73" x14ac:dyDescent="0.25">
      <c r="A404" s="21">
        <v>43734.472222222219</v>
      </c>
      <c r="B404" s="17">
        <v>294284</v>
      </c>
      <c r="C404" s="17">
        <v>13.39</v>
      </c>
      <c r="D404" s="17">
        <v>28.97</v>
      </c>
      <c r="E404" s="17">
        <v>682.8</v>
      </c>
      <c r="F404" s="17">
        <v>92.2</v>
      </c>
      <c r="G404" s="17">
        <v>-110.6</v>
      </c>
      <c r="H404" s="17">
        <v>-6.9169999999999998</v>
      </c>
      <c r="I404" s="17">
        <v>30.84</v>
      </c>
      <c r="J404" s="17">
        <v>304</v>
      </c>
      <c r="K404" s="17">
        <v>590.6</v>
      </c>
      <c r="L404" s="17">
        <v>-103.7</v>
      </c>
      <c r="M404" s="17">
        <v>0.13500000000000001</v>
      </c>
      <c r="N404" s="50">
        <v>572.20000000000005</v>
      </c>
      <c r="O404" s="17">
        <v>85.2</v>
      </c>
      <c r="P404" s="17">
        <v>486.9</v>
      </c>
      <c r="Q404" s="17">
        <v>373.6</v>
      </c>
      <c r="R404" s="17">
        <v>477.3</v>
      </c>
      <c r="S404" s="17">
        <v>24.87</v>
      </c>
      <c r="T404" s="17">
        <v>66.89</v>
      </c>
      <c r="U404" s="17">
        <v>0.75</v>
      </c>
      <c r="V404" s="17">
        <v>150</v>
      </c>
      <c r="W404" s="17">
        <v>26.55</v>
      </c>
      <c r="X404" s="17">
        <v>0.66900000000000004</v>
      </c>
      <c r="Y404" s="17">
        <v>6.693244</v>
      </c>
      <c r="Z404" s="7">
        <f t="shared" si="132"/>
        <v>25.71</v>
      </c>
      <c r="AA404" s="7">
        <f t="shared" si="146"/>
        <v>298.85999999999996</v>
      </c>
      <c r="AB404" s="2">
        <f t="shared" si="133"/>
        <v>553.06799999999998</v>
      </c>
      <c r="AC404" s="42">
        <f t="shared" si="134"/>
        <v>3.5844559718649558</v>
      </c>
      <c r="AD404" s="42">
        <f t="shared" si="135"/>
        <v>2.3976425995804691</v>
      </c>
      <c r="AE404" s="42">
        <f t="shared" si="136"/>
        <v>0.86267205205192188</v>
      </c>
      <c r="AF404" s="42">
        <f t="shared" si="137"/>
        <v>390.21140240406839</v>
      </c>
      <c r="AG404" s="42">
        <f t="shared" si="138"/>
        <v>374.60294630790565</v>
      </c>
      <c r="AH404" s="6">
        <f t="shared" si="139"/>
        <v>358.65600000000001</v>
      </c>
      <c r="AI404" s="4">
        <v>26.954458097038</v>
      </c>
      <c r="AJ404" s="4">
        <f t="shared" si="147"/>
        <v>300.10445809703799</v>
      </c>
      <c r="AK404" s="8">
        <f t="shared" si="140"/>
        <v>0.20782890141908059</v>
      </c>
      <c r="AL404" s="8">
        <f t="shared" si="141"/>
        <v>441.76965386914492</v>
      </c>
      <c r="AM404" s="8">
        <f t="shared" si="142"/>
        <v>2.1566575701765918</v>
      </c>
      <c r="AN404" s="8">
        <f t="shared" si="143"/>
        <v>78.181132393441132</v>
      </c>
      <c r="AO404" s="22">
        <f t="shared" si="144"/>
        <v>8.9260547674811491E-3</v>
      </c>
      <c r="AP404" s="22">
        <f t="shared" si="145"/>
        <v>8.8553176409937068E-2</v>
      </c>
      <c r="AQ404" s="19">
        <f t="shared" si="148"/>
        <v>8.8553176409937068E-2</v>
      </c>
      <c r="AX404">
        <v>0.19574895926410965</v>
      </c>
      <c r="AY404">
        <v>58.862068965517238</v>
      </c>
      <c r="AZ404">
        <v>2.4525862068965516</v>
      </c>
      <c r="BA404">
        <v>1.9865948275862069</v>
      </c>
      <c r="BB404">
        <v>8.9396551724137918</v>
      </c>
      <c r="BC404">
        <v>0.37248563218390801</v>
      </c>
      <c r="BD404">
        <v>1.6141091954022988</v>
      </c>
      <c r="BE404">
        <v>0.1614109195402299</v>
      </c>
      <c r="BF404">
        <v>0</v>
      </c>
      <c r="BG404">
        <v>25.71</v>
      </c>
      <c r="BH404">
        <v>0.86119193884660961</v>
      </c>
      <c r="BI404">
        <v>3.304243392493857</v>
      </c>
      <c r="BJ404">
        <v>2.2102084052391411</v>
      </c>
      <c r="BK404">
        <v>0.43961257550097271</v>
      </c>
      <c r="BL404">
        <v>1.2211460430582575E-3</v>
      </c>
      <c r="BP404" s="51">
        <f t="shared" si="149"/>
        <v>0.86144984742714803</v>
      </c>
      <c r="BQ404" s="51">
        <f t="shared" si="150"/>
        <v>6.4564367816091955E-2</v>
      </c>
      <c r="BR404" s="51">
        <f t="shared" si="151"/>
        <v>0.44872201715514981</v>
      </c>
      <c r="BS404" s="51">
        <f t="shared" si="152"/>
        <v>0.47676460709259949</v>
      </c>
      <c r="BT404" s="51">
        <f t="shared" si="153"/>
        <v>1.246450047653194E-3</v>
      </c>
      <c r="BU404" s="51">
        <f t="shared" si="153"/>
        <v>1.3243461308127763E-3</v>
      </c>
    </row>
    <row r="405" spans="1:73" x14ac:dyDescent="0.25">
      <c r="A405" s="21">
        <v>43734.472222222219</v>
      </c>
      <c r="B405" s="17">
        <v>294285</v>
      </c>
      <c r="C405" s="17">
        <v>13.39</v>
      </c>
      <c r="D405" s="17">
        <v>28.97</v>
      </c>
      <c r="E405" s="17">
        <v>682.7</v>
      </c>
      <c r="F405" s="17">
        <v>92.1</v>
      </c>
      <c r="G405" s="17">
        <v>-110.1</v>
      </c>
      <c r="H405" s="17">
        <v>-6.8959999999999999</v>
      </c>
      <c r="I405" s="17">
        <v>30.86</v>
      </c>
      <c r="J405" s="17">
        <v>304</v>
      </c>
      <c r="K405" s="17">
        <v>590.6</v>
      </c>
      <c r="L405" s="17">
        <v>-103.3</v>
      </c>
      <c r="M405" s="17">
        <v>0.13500000000000001</v>
      </c>
      <c r="N405" s="50">
        <v>572.5</v>
      </c>
      <c r="O405" s="17">
        <v>85.2</v>
      </c>
      <c r="P405" s="17">
        <v>487.3</v>
      </c>
      <c r="Q405" s="17">
        <v>374.2</v>
      </c>
      <c r="R405" s="17">
        <v>477.4</v>
      </c>
      <c r="S405" s="17">
        <v>24.9</v>
      </c>
      <c r="T405" s="17">
        <v>68.28</v>
      </c>
      <c r="U405" s="17">
        <v>1.175</v>
      </c>
      <c r="V405" s="17">
        <v>196.5</v>
      </c>
      <c r="W405" s="17">
        <v>26.2</v>
      </c>
      <c r="X405" s="17">
        <v>0.67</v>
      </c>
      <c r="Y405" s="17">
        <v>6.6968319999999997</v>
      </c>
      <c r="Z405" s="7">
        <f t="shared" si="132"/>
        <v>25.549999999999997</v>
      </c>
      <c r="AA405" s="7">
        <f t="shared" si="146"/>
        <v>298.7</v>
      </c>
      <c r="AB405" s="2">
        <f t="shared" si="133"/>
        <v>552.98700000000008</v>
      </c>
      <c r="AC405" s="42">
        <f t="shared" si="134"/>
        <v>3.7462162189761998</v>
      </c>
      <c r="AD405" s="42">
        <f t="shared" si="135"/>
        <v>2.5579164343169492</v>
      </c>
      <c r="AE405" s="42">
        <f t="shared" si="136"/>
        <v>0.87075817094146224</v>
      </c>
      <c r="AF405" s="42">
        <f t="shared" si="137"/>
        <v>393.026204865252</v>
      </c>
      <c r="AG405" s="42">
        <f t="shared" si="138"/>
        <v>377.30515667064191</v>
      </c>
      <c r="AH405" s="6">
        <f t="shared" si="139"/>
        <v>359.23199999999997</v>
      </c>
      <c r="AI405" s="4">
        <v>27.615615466763099</v>
      </c>
      <c r="AJ405" s="4">
        <f t="shared" si="147"/>
        <v>300.76561546676305</v>
      </c>
      <c r="AK405" s="8">
        <f t="shared" si="140"/>
        <v>0.20749528542809473</v>
      </c>
      <c r="AL405" s="8">
        <f t="shared" si="141"/>
        <v>445.79175586031016</v>
      </c>
      <c r="AM405" s="8">
        <f t="shared" si="142"/>
        <v>2.6994139989079113</v>
      </c>
      <c r="AN405" s="8">
        <f t="shared" si="143"/>
        <v>162.42746158284078</v>
      </c>
      <c r="AO405" s="22">
        <f t="shared" si="144"/>
        <v>6.9262486899462532E-3</v>
      </c>
      <c r="AP405" s="22">
        <f t="shared" si="145"/>
        <v>6.8713596104562694E-2</v>
      </c>
      <c r="AQ405" s="19">
        <f t="shared" si="148"/>
        <v>6.8713596104562694E-2</v>
      </c>
      <c r="AX405">
        <v>0.19413722151601151</v>
      </c>
      <c r="AY405">
        <v>58.853448275862071</v>
      </c>
      <c r="AZ405">
        <v>2.4522270114942528</v>
      </c>
      <c r="BA405">
        <v>1.9863038793103449</v>
      </c>
      <c r="BB405">
        <v>8.8965517241379306</v>
      </c>
      <c r="BC405">
        <v>0.37068965517241376</v>
      </c>
      <c r="BD405">
        <v>1.6156142241379312</v>
      </c>
      <c r="BE405">
        <v>0.16156142241379312</v>
      </c>
      <c r="BF405">
        <v>0</v>
      </c>
      <c r="BG405">
        <v>25.549999999999997</v>
      </c>
      <c r="BH405">
        <v>1.3492007041930218</v>
      </c>
      <c r="BI405">
        <v>3.2730513461080704</v>
      </c>
      <c r="BJ405">
        <v>2.2348394591225906</v>
      </c>
      <c r="BK405">
        <v>0.43547356490583278</v>
      </c>
      <c r="BL405">
        <v>1.209648791405091E-3</v>
      </c>
      <c r="BP405" s="51">
        <f t="shared" si="149"/>
        <v>1.3496047609691986</v>
      </c>
      <c r="BQ405" s="51">
        <f t="shared" si="150"/>
        <v>6.4624568965517243E-2</v>
      </c>
      <c r="BR405" s="51">
        <f t="shared" si="151"/>
        <v>0.44930119809898544</v>
      </c>
      <c r="BS405" s="51">
        <f t="shared" si="152"/>
        <v>0.47653050941606234</v>
      </c>
      <c r="BT405" s="51">
        <f t="shared" si="153"/>
        <v>1.2480588836082929E-3</v>
      </c>
      <c r="BU405" s="51">
        <f t="shared" si="153"/>
        <v>1.3236958594890621E-3</v>
      </c>
    </row>
    <row r="406" spans="1:73" x14ac:dyDescent="0.25">
      <c r="A406" s="21">
        <v>43734.472222222219</v>
      </c>
      <c r="B406" s="17">
        <v>294286</v>
      </c>
      <c r="C406" s="17">
        <v>13.39</v>
      </c>
      <c r="D406" s="17">
        <v>28.97</v>
      </c>
      <c r="E406" s="17">
        <v>684.1</v>
      </c>
      <c r="F406" s="17">
        <v>92.2</v>
      </c>
      <c r="G406" s="17">
        <v>-110.6</v>
      </c>
      <c r="H406" s="17">
        <v>-7.09</v>
      </c>
      <c r="I406" s="17">
        <v>30.87</v>
      </c>
      <c r="J406" s="17">
        <v>304</v>
      </c>
      <c r="K406" s="17">
        <v>591.9</v>
      </c>
      <c r="L406" s="17">
        <v>-103.5</v>
      </c>
      <c r="M406" s="17">
        <v>0.13500000000000001</v>
      </c>
      <c r="N406" s="50">
        <v>573.5</v>
      </c>
      <c r="O406" s="17">
        <v>85.1</v>
      </c>
      <c r="P406" s="17">
        <v>488.4</v>
      </c>
      <c r="Q406" s="17">
        <v>373.8</v>
      </c>
      <c r="R406" s="17">
        <v>477.3</v>
      </c>
      <c r="S406" s="17">
        <v>24.92</v>
      </c>
      <c r="T406" s="17">
        <v>68.48</v>
      </c>
      <c r="U406" s="17">
        <v>1.385</v>
      </c>
      <c r="V406" s="17">
        <v>155.5</v>
      </c>
      <c r="W406" s="17">
        <v>26.15</v>
      </c>
      <c r="X406" s="17">
        <v>0.67100000000000004</v>
      </c>
      <c r="Y406" s="17">
        <v>6.7144170000000001</v>
      </c>
      <c r="Z406" s="7">
        <f t="shared" si="132"/>
        <v>25.535</v>
      </c>
      <c r="AA406" s="7">
        <f t="shared" si="146"/>
        <v>298.685</v>
      </c>
      <c r="AB406" s="2">
        <f t="shared" si="133"/>
        <v>554.12100000000009</v>
      </c>
      <c r="AC406" s="42">
        <f t="shared" si="134"/>
        <v>3.6566302785614551</v>
      </c>
      <c r="AD406" s="42">
        <f t="shared" si="135"/>
        <v>2.5040604147588845</v>
      </c>
      <c r="AE406" s="42">
        <f t="shared" si="136"/>
        <v>0.86811874853797089</v>
      </c>
      <c r="AF406" s="42">
        <f t="shared" si="137"/>
        <v>391.75617063974215</v>
      </c>
      <c r="AG406" s="42">
        <f t="shared" si="138"/>
        <v>376.08592381415247</v>
      </c>
      <c r="AH406" s="6">
        <f t="shared" si="139"/>
        <v>358.84800000000001</v>
      </c>
      <c r="AI406" s="4">
        <v>27.243171177543299</v>
      </c>
      <c r="AJ406" s="4">
        <f t="shared" si="147"/>
        <v>300.39317117754325</v>
      </c>
      <c r="AK406" s="8">
        <f t="shared" si="140"/>
        <v>0.20746402724612009</v>
      </c>
      <c r="AL406" s="8">
        <f t="shared" si="141"/>
        <v>443.54265459701583</v>
      </c>
      <c r="AM406" s="8">
        <f t="shared" si="142"/>
        <v>2.9307275653837226</v>
      </c>
      <c r="AN406" s="8">
        <f t="shared" si="143"/>
        <v>145.83015030251383</v>
      </c>
      <c r="AO406" s="22">
        <f t="shared" si="144"/>
        <v>7.3727280445244781E-3</v>
      </c>
      <c r="AP406" s="22">
        <f t="shared" si="145"/>
        <v>7.3143007090634593E-2</v>
      </c>
      <c r="AQ406" s="19">
        <f t="shared" si="148"/>
        <v>7.3143007090634593E-2</v>
      </c>
      <c r="AX406">
        <v>0.19398669569491628</v>
      </c>
      <c r="AY406">
        <v>58.974137931034484</v>
      </c>
      <c r="AZ406">
        <v>2.4572557471264367</v>
      </c>
      <c r="BA406">
        <v>1.9903771551724139</v>
      </c>
      <c r="BB406">
        <v>8.9224137931034484</v>
      </c>
      <c r="BC406">
        <v>0.37176724137931033</v>
      </c>
      <c r="BD406">
        <v>1.6186099137931036</v>
      </c>
      <c r="BE406">
        <v>0.16186099137931037</v>
      </c>
      <c r="BF406">
        <v>0</v>
      </c>
      <c r="BG406">
        <v>25.535</v>
      </c>
      <c r="BH406">
        <v>1.5903344470700724</v>
      </c>
      <c r="BI406">
        <v>3.2701402953855774</v>
      </c>
      <c r="BJ406">
        <v>2.2393920742800435</v>
      </c>
      <c r="BK406">
        <v>0.43473904673483005</v>
      </c>
      <c r="BL406">
        <v>1.2076084631523056E-3</v>
      </c>
      <c r="BP406" s="51">
        <f t="shared" si="149"/>
        <v>1.5908107182488</v>
      </c>
      <c r="BQ406" s="51">
        <f t="shared" si="150"/>
        <v>6.4744396551724148E-2</v>
      </c>
      <c r="BR406" s="51">
        <f t="shared" si="151"/>
        <v>0.45080022183926272</v>
      </c>
      <c r="BS406" s="51">
        <f t="shared" si="152"/>
        <v>0.47770671680288129</v>
      </c>
      <c r="BT406" s="51">
        <f t="shared" si="153"/>
        <v>1.2522228384423963E-3</v>
      </c>
      <c r="BU406" s="51">
        <f t="shared" si="153"/>
        <v>1.3269631022302258E-3</v>
      </c>
    </row>
    <row r="407" spans="1:73" x14ac:dyDescent="0.25">
      <c r="A407" s="21">
        <v>43734.472916666666</v>
      </c>
      <c r="B407" s="17">
        <v>294287</v>
      </c>
      <c r="C407" s="17">
        <v>13.39</v>
      </c>
      <c r="D407" s="17">
        <v>28.98</v>
      </c>
      <c r="E407" s="17">
        <v>685.6</v>
      </c>
      <c r="F407" s="17">
        <v>92.4</v>
      </c>
      <c r="G407" s="17">
        <v>-110.1</v>
      </c>
      <c r="H407" s="17">
        <v>-7.8920000000000003</v>
      </c>
      <c r="I407" s="17">
        <v>30.88</v>
      </c>
      <c r="J407" s="17">
        <v>304</v>
      </c>
      <c r="K407" s="17">
        <v>593.20000000000005</v>
      </c>
      <c r="L407" s="17">
        <v>-102.2</v>
      </c>
      <c r="M407" s="17">
        <v>0.13500000000000001</v>
      </c>
      <c r="N407" s="50">
        <v>575.5</v>
      </c>
      <c r="O407" s="17">
        <v>84.6</v>
      </c>
      <c r="P407" s="17">
        <v>490.9</v>
      </c>
      <c r="Q407" s="17">
        <v>374.3</v>
      </c>
      <c r="R407" s="17">
        <v>476.5</v>
      </c>
      <c r="S407" s="17">
        <v>24.94</v>
      </c>
      <c r="T407" s="17">
        <v>67.5</v>
      </c>
      <c r="U407" s="17">
        <v>0.62</v>
      </c>
      <c r="V407" s="17">
        <v>94.5</v>
      </c>
      <c r="W407" s="17">
        <v>26.1</v>
      </c>
      <c r="X407" s="17">
        <v>0.67300000000000004</v>
      </c>
      <c r="Y407" s="17">
        <v>6.7312890000000003</v>
      </c>
      <c r="Z407" s="7">
        <f t="shared" si="132"/>
        <v>25.520000000000003</v>
      </c>
      <c r="AA407" s="7">
        <f t="shared" si="146"/>
        <v>298.66999999999996</v>
      </c>
      <c r="AB407" s="2">
        <f t="shared" si="133"/>
        <v>555.33600000000001</v>
      </c>
      <c r="AC407" s="42">
        <f t="shared" si="134"/>
        <v>3.8821298605279893</v>
      </c>
      <c r="AD407" s="42">
        <f t="shared" si="135"/>
        <v>2.6204376558563927</v>
      </c>
      <c r="AE407" s="42">
        <f t="shared" si="136"/>
        <v>0.87378282852301037</v>
      </c>
      <c r="AF407" s="42">
        <f t="shared" si="137"/>
        <v>394.23299779359735</v>
      </c>
      <c r="AG407" s="42">
        <f t="shared" si="138"/>
        <v>378.46367788185341</v>
      </c>
      <c r="AH407" s="6">
        <f t="shared" si="139"/>
        <v>359.32799999999997</v>
      </c>
      <c r="AI407" s="4">
        <v>28.158956468281701</v>
      </c>
      <c r="AJ407" s="4">
        <f t="shared" si="147"/>
        <v>301.30895646828168</v>
      </c>
      <c r="AK407" s="8">
        <f t="shared" si="140"/>
        <v>0.20743277220356768</v>
      </c>
      <c r="AL407" s="8">
        <f t="shared" si="141"/>
        <v>449.07836620236367</v>
      </c>
      <c r="AM407" s="8">
        <f t="shared" si="142"/>
        <v>1.9608591866832257</v>
      </c>
      <c r="AN407" s="8">
        <f t="shared" si="143"/>
        <v>150.73673985296392</v>
      </c>
      <c r="AO407" s="22">
        <f t="shared" si="144"/>
        <v>7.1734319047004926E-3</v>
      </c>
      <c r="AP407" s="22">
        <f t="shared" si="145"/>
        <v>7.1165839496733177E-2</v>
      </c>
      <c r="AQ407" s="19">
        <f t="shared" si="148"/>
        <v>7.1165839496733177E-2</v>
      </c>
      <c r="AX407">
        <v>0.1938362681604586</v>
      </c>
      <c r="AY407">
        <v>59.103448275862071</v>
      </c>
      <c r="AZ407">
        <v>2.4626436781609198</v>
      </c>
      <c r="BA407">
        <v>1.9947413793103452</v>
      </c>
      <c r="BB407">
        <v>8.8103448275862064</v>
      </c>
      <c r="BC407">
        <v>0.36709770114942525</v>
      </c>
      <c r="BD407">
        <v>1.62764367816092</v>
      </c>
      <c r="BE407">
        <v>0.16276436781609202</v>
      </c>
      <c r="BF407">
        <v>0</v>
      </c>
      <c r="BG407">
        <v>25.520000000000003</v>
      </c>
      <c r="BH407">
        <v>0.71191866944653059</v>
      </c>
      <c r="BI407">
        <v>3.2672315019073737</v>
      </c>
      <c r="BJ407">
        <v>2.2053812637874772</v>
      </c>
      <c r="BK407">
        <v>0.44187278125585788</v>
      </c>
      <c r="BL407">
        <v>1.2274243923773829E-3</v>
      </c>
      <c r="BP407" s="51">
        <f t="shared" si="149"/>
        <v>0.71213187387310906</v>
      </c>
      <c r="BQ407" s="51">
        <f t="shared" si="150"/>
        <v>6.5105747126436797E-2</v>
      </c>
      <c r="BR407" s="51">
        <f t="shared" si="151"/>
        <v>0.44956133352124333</v>
      </c>
      <c r="BS407" s="51">
        <f t="shared" si="152"/>
        <v>0.47800521778750299</v>
      </c>
      <c r="BT407" s="51">
        <f t="shared" si="153"/>
        <v>1.2487814820034537E-3</v>
      </c>
      <c r="BU407" s="51">
        <f t="shared" si="153"/>
        <v>1.3277922716319528E-3</v>
      </c>
    </row>
    <row r="408" spans="1:73" x14ac:dyDescent="0.25">
      <c r="A408" s="21">
        <v>43734.472916666666</v>
      </c>
      <c r="B408" s="17">
        <v>294288</v>
      </c>
      <c r="C408" s="17">
        <v>13.4</v>
      </c>
      <c r="D408" s="17">
        <v>28.98</v>
      </c>
      <c r="E408" s="17">
        <v>686.2</v>
      </c>
      <c r="F408" s="17">
        <v>92.1</v>
      </c>
      <c r="G408" s="17">
        <v>-111.1</v>
      </c>
      <c r="H408" s="17">
        <v>-7.18</v>
      </c>
      <c r="I408" s="17">
        <v>30.89</v>
      </c>
      <c r="J408" s="17">
        <v>304</v>
      </c>
      <c r="K408" s="17">
        <v>594.1</v>
      </c>
      <c r="L408" s="17">
        <v>-104</v>
      </c>
      <c r="M408" s="17">
        <v>0.13400000000000001</v>
      </c>
      <c r="N408" s="50">
        <v>575</v>
      </c>
      <c r="O408" s="17">
        <v>84.9</v>
      </c>
      <c r="P408" s="17">
        <v>490.1</v>
      </c>
      <c r="Q408" s="17">
        <v>373.4</v>
      </c>
      <c r="R408" s="17">
        <v>477.3</v>
      </c>
      <c r="S408" s="17">
        <v>24.94</v>
      </c>
      <c r="T408" s="17">
        <v>69.59</v>
      </c>
      <c r="U408" s="17">
        <v>1.03</v>
      </c>
      <c r="V408" s="17">
        <v>187</v>
      </c>
      <c r="W408" s="17">
        <v>26.85</v>
      </c>
      <c r="X408" s="17">
        <v>0.67300000000000004</v>
      </c>
      <c r="Y408" s="17">
        <v>6.7307360000000003</v>
      </c>
      <c r="Z408" s="7">
        <f t="shared" si="132"/>
        <v>25.895000000000003</v>
      </c>
      <c r="AA408" s="7">
        <f t="shared" si="146"/>
        <v>299.04499999999996</v>
      </c>
      <c r="AB408" s="2">
        <f t="shared" si="133"/>
        <v>555.82200000000012</v>
      </c>
      <c r="AC408" s="42">
        <f t="shared" si="134"/>
        <v>3.7688374052763005</v>
      </c>
      <c r="AD408" s="42">
        <f t="shared" si="135"/>
        <v>2.6227339503317779</v>
      </c>
      <c r="AE408" s="42">
        <f t="shared" si="136"/>
        <v>0.87373549081349566</v>
      </c>
      <c r="AF408" s="42">
        <f t="shared" si="137"/>
        <v>396.19520729893929</v>
      </c>
      <c r="AG408" s="42">
        <f t="shared" si="138"/>
        <v>380.34739900698173</v>
      </c>
      <c r="AH408" s="6">
        <f t="shared" si="139"/>
        <v>358.46399999999994</v>
      </c>
      <c r="AI408" s="4">
        <v>27.741931287721201</v>
      </c>
      <c r="AJ408" s="4">
        <f t="shared" si="147"/>
        <v>300.89193128772115</v>
      </c>
      <c r="AK408" s="8">
        <f t="shared" si="140"/>
        <v>0.20821509045670628</v>
      </c>
      <c r="AL408" s="8">
        <f t="shared" si="141"/>
        <v>446.51403673472817</v>
      </c>
      <c r="AM408" s="8">
        <f t="shared" si="142"/>
        <v>2.5273720294012909</v>
      </c>
      <c r="AN408" s="8">
        <f t="shared" si="143"/>
        <v>135.97541654955234</v>
      </c>
      <c r="AO408" s="22">
        <f t="shared" si="144"/>
        <v>7.5595626341893474E-3</v>
      </c>
      <c r="AP408" s="22">
        <f t="shared" si="145"/>
        <v>7.4996546734862002E-2</v>
      </c>
      <c r="AQ408" s="19">
        <f t="shared" si="148"/>
        <v>7.4996546734862002E-2</v>
      </c>
      <c r="AX408">
        <v>0.19762655975175819</v>
      </c>
      <c r="AY408">
        <v>59.15517241379311</v>
      </c>
      <c r="AZ408">
        <v>2.4647988505747129</v>
      </c>
      <c r="BA408">
        <v>1.9964870689655176</v>
      </c>
      <c r="BB408">
        <v>8.9568965517241406</v>
      </c>
      <c r="BC408">
        <v>0.37320402298850586</v>
      </c>
      <c r="BD408">
        <v>1.6232830459770118</v>
      </c>
      <c r="BE408">
        <v>0.1623283045977012</v>
      </c>
      <c r="BF408">
        <v>0</v>
      </c>
      <c r="BG408">
        <v>25.895000000000003</v>
      </c>
      <c r="BH408">
        <v>1.1827035960160106</v>
      </c>
      <c r="BI408">
        <v>3.3406319137269485</v>
      </c>
      <c r="BJ408">
        <v>2.3247457487625836</v>
      </c>
      <c r="BK408">
        <v>0.43923316999528811</v>
      </c>
      <c r="BL408">
        <v>1.2200921388758003E-3</v>
      </c>
      <c r="BP408" s="51">
        <f t="shared" si="149"/>
        <v>1.1830577904666166</v>
      </c>
      <c r="BQ408" s="51">
        <f t="shared" si="150"/>
        <v>6.4931321839080472E-2</v>
      </c>
      <c r="BR408" s="51">
        <f t="shared" si="151"/>
        <v>0.4514225390155398</v>
      </c>
      <c r="BS408" s="51">
        <f t="shared" si="152"/>
        <v>0.47919039428847154</v>
      </c>
      <c r="BT408" s="51">
        <f t="shared" si="153"/>
        <v>1.2539514972653885E-3</v>
      </c>
      <c r="BU408" s="51">
        <f t="shared" si="153"/>
        <v>1.3310844285790878E-3</v>
      </c>
    </row>
    <row r="409" spans="1:73" x14ac:dyDescent="0.25">
      <c r="A409" s="21">
        <v>43734.472916666666</v>
      </c>
      <c r="B409" s="17">
        <v>294289</v>
      </c>
      <c r="C409" s="17">
        <v>13.4</v>
      </c>
      <c r="D409" s="17">
        <v>28.98</v>
      </c>
      <c r="E409" s="17">
        <v>686.3</v>
      </c>
      <c r="F409" s="17">
        <v>92.2</v>
      </c>
      <c r="G409" s="17">
        <v>-111</v>
      </c>
      <c r="H409" s="17">
        <v>-6.0529999999999999</v>
      </c>
      <c r="I409" s="17">
        <v>30.91</v>
      </c>
      <c r="J409" s="17">
        <v>304.10000000000002</v>
      </c>
      <c r="K409" s="17">
        <v>594.1</v>
      </c>
      <c r="L409" s="17">
        <v>-105</v>
      </c>
      <c r="M409" s="17">
        <v>0.13400000000000001</v>
      </c>
      <c r="N409" s="50">
        <v>575.20000000000005</v>
      </c>
      <c r="O409" s="17">
        <v>86.1</v>
      </c>
      <c r="P409" s="17">
        <v>489.1</v>
      </c>
      <c r="Q409" s="17">
        <v>373.7</v>
      </c>
      <c r="R409" s="17">
        <v>478.6</v>
      </c>
      <c r="S409" s="17">
        <v>24.97</v>
      </c>
      <c r="T409" s="17">
        <v>70.64</v>
      </c>
      <c r="U409" s="17">
        <v>0.59</v>
      </c>
      <c r="V409" s="17">
        <v>341.5</v>
      </c>
      <c r="W409" s="17">
        <v>27.05</v>
      </c>
      <c r="X409" s="17">
        <v>0.67300000000000004</v>
      </c>
      <c r="Y409" s="17">
        <v>6.7314879999999997</v>
      </c>
      <c r="Z409" s="7">
        <f t="shared" si="132"/>
        <v>26.009999999999998</v>
      </c>
      <c r="AA409" s="7">
        <f t="shared" si="146"/>
        <v>299.15999999999997</v>
      </c>
      <c r="AB409" s="2">
        <f t="shared" si="133"/>
        <v>555.90300000000002</v>
      </c>
      <c r="AC409" s="42">
        <f t="shared" si="134"/>
        <v>3.6093034024173458</v>
      </c>
      <c r="AD409" s="42">
        <f t="shared" si="135"/>
        <v>2.5496119234676131</v>
      </c>
      <c r="AE409" s="42">
        <f t="shared" si="136"/>
        <v>0.87016184538215913</v>
      </c>
      <c r="AF409" s="42">
        <f t="shared" si="137"/>
        <v>395.18203530695905</v>
      </c>
      <c r="AG409" s="42">
        <f t="shared" si="138"/>
        <v>379.37475389468068</v>
      </c>
      <c r="AH409" s="6">
        <f t="shared" si="139"/>
        <v>358.75199999999995</v>
      </c>
      <c r="AI409" s="4">
        <v>27.089260275591599</v>
      </c>
      <c r="AJ409" s="4">
        <f t="shared" si="147"/>
        <v>300.23926027559156</v>
      </c>
      <c r="AK409" s="8">
        <f t="shared" si="140"/>
        <v>0.20845539487287099</v>
      </c>
      <c r="AL409" s="8">
        <f t="shared" si="141"/>
        <v>442.53542844314291</v>
      </c>
      <c r="AM409" s="8">
        <f t="shared" si="142"/>
        <v>1.9128308537348513</v>
      </c>
      <c r="AN409" s="8">
        <f t="shared" si="143"/>
        <v>60.137205782564443</v>
      </c>
      <c r="AO409" s="22">
        <f t="shared" si="144"/>
        <v>9.3864946126780147E-3</v>
      </c>
      <c r="AP409" s="22">
        <f t="shared" si="145"/>
        <v>9.3121085962366124E-2</v>
      </c>
      <c r="AQ409" s="19">
        <f t="shared" si="148"/>
        <v>9.3121085962366124E-2</v>
      </c>
      <c r="AX409">
        <v>0.19880134000789149</v>
      </c>
      <c r="AY409">
        <v>59.16379310344827</v>
      </c>
      <c r="AZ409">
        <v>2.4651580459770113</v>
      </c>
      <c r="BA409">
        <v>1.9967780172413792</v>
      </c>
      <c r="BB409">
        <v>9.0431034482758648</v>
      </c>
      <c r="BC409">
        <v>0.37679597701149437</v>
      </c>
      <c r="BD409">
        <v>1.6199820402298848</v>
      </c>
      <c r="BE409">
        <v>0.16199820402298848</v>
      </c>
      <c r="BF409">
        <v>0</v>
      </c>
      <c r="BG409">
        <v>26.009999999999998</v>
      </c>
      <c r="BH409">
        <v>0.67747099189266624</v>
      </c>
      <c r="BI409">
        <v>3.3634274129615198</v>
      </c>
      <c r="BJ409">
        <v>2.3759251245160176</v>
      </c>
      <c r="BK409">
        <v>0.44127932293018107</v>
      </c>
      <c r="BL409">
        <v>1.2257758970282808E-3</v>
      </c>
      <c r="BP409" s="51">
        <f t="shared" si="149"/>
        <v>0.67767387997602313</v>
      </c>
      <c r="BQ409" s="51">
        <f t="shared" si="150"/>
        <v>6.4799281609195389E-2</v>
      </c>
      <c r="BR409" s="51">
        <f t="shared" si="151"/>
        <v>0.44846863209262872</v>
      </c>
      <c r="BS409" s="51">
        <f t="shared" si="152"/>
        <v>0.47703908994984406</v>
      </c>
      <c r="BT409" s="51">
        <f t="shared" si="153"/>
        <v>1.2457462002573021E-3</v>
      </c>
      <c r="BU409" s="51">
        <f t="shared" si="153"/>
        <v>1.3251085831940113E-3</v>
      </c>
    </row>
    <row r="410" spans="1:73" x14ac:dyDescent="0.25">
      <c r="A410" s="21">
        <v>43734.472916666666</v>
      </c>
      <c r="B410" s="17">
        <v>294290</v>
      </c>
      <c r="C410" s="17">
        <v>13.4</v>
      </c>
      <c r="D410" s="17">
        <v>28.98</v>
      </c>
      <c r="E410" s="17">
        <v>684.9</v>
      </c>
      <c r="F410" s="17">
        <v>92.4</v>
      </c>
      <c r="G410" s="17">
        <v>-111.7</v>
      </c>
      <c r="H410" s="17">
        <v>-4.7939999999999996</v>
      </c>
      <c r="I410" s="17">
        <v>30.94</v>
      </c>
      <c r="J410" s="17">
        <v>304.10000000000002</v>
      </c>
      <c r="K410" s="17">
        <v>592.4</v>
      </c>
      <c r="L410" s="17">
        <v>-106.9</v>
      </c>
      <c r="M410" s="17">
        <v>0.13500000000000001</v>
      </c>
      <c r="N410" s="50">
        <v>573.20000000000005</v>
      </c>
      <c r="O410" s="17">
        <v>87.6</v>
      </c>
      <c r="P410" s="17">
        <v>485.5</v>
      </c>
      <c r="Q410" s="17">
        <v>373.1</v>
      </c>
      <c r="R410" s="17">
        <v>480</v>
      </c>
      <c r="S410" s="17">
        <v>25.01</v>
      </c>
      <c r="T410" s="17">
        <v>65.95</v>
      </c>
      <c r="U410" s="17">
        <v>0.57499999999999996</v>
      </c>
      <c r="V410" s="17">
        <v>331</v>
      </c>
      <c r="W410" s="17">
        <v>26.45</v>
      </c>
      <c r="X410" s="17">
        <v>0.67200000000000004</v>
      </c>
      <c r="Y410" s="17">
        <v>6.7214260000000001</v>
      </c>
      <c r="Z410" s="7">
        <f t="shared" si="132"/>
        <v>25.73</v>
      </c>
      <c r="AA410" s="7">
        <f t="shared" si="146"/>
        <v>298.88</v>
      </c>
      <c r="AB410" s="2">
        <f t="shared" si="133"/>
        <v>554.76900000000001</v>
      </c>
      <c r="AC410" s="42">
        <f t="shared" si="134"/>
        <v>3.5040544256514923</v>
      </c>
      <c r="AD410" s="42">
        <f t="shared" si="135"/>
        <v>2.3109238937171592</v>
      </c>
      <c r="AE410" s="42">
        <f t="shared" si="136"/>
        <v>0.85813130132859849</v>
      </c>
      <c r="AF410" s="42">
        <f t="shared" si="137"/>
        <v>388.26140406761772</v>
      </c>
      <c r="AG410" s="42">
        <f t="shared" si="138"/>
        <v>372.73094790491302</v>
      </c>
      <c r="AH410" s="6">
        <f t="shared" si="139"/>
        <v>358.17599999999999</v>
      </c>
      <c r="AI410" s="4">
        <v>26.608540372734101</v>
      </c>
      <c r="AJ410" s="4">
        <f t="shared" si="147"/>
        <v>299.7585403727341</v>
      </c>
      <c r="AK410" s="8">
        <f t="shared" si="140"/>
        <v>0.20787062854412391</v>
      </c>
      <c r="AL410" s="8">
        <f t="shared" si="141"/>
        <v>439.67168492953243</v>
      </c>
      <c r="AM410" s="8">
        <f t="shared" si="142"/>
        <v>1.8883586623043831</v>
      </c>
      <c r="AN410" s="8">
        <f t="shared" si="143"/>
        <v>48.326650280055389</v>
      </c>
      <c r="AO410" s="22">
        <f t="shared" si="144"/>
        <v>9.6818696893351073E-3</v>
      </c>
      <c r="AP410" s="22">
        <f t="shared" si="145"/>
        <v>9.6051428868798375E-2</v>
      </c>
      <c r="AQ410" s="19">
        <f t="shared" si="148"/>
        <v>9.6051428868798375E-2</v>
      </c>
      <c r="AX410">
        <v>0.19595121626292694</v>
      </c>
      <c r="AY410">
        <v>59.043103448275865</v>
      </c>
      <c r="AZ410">
        <v>2.4601293103448278</v>
      </c>
      <c r="BA410">
        <v>1.9927047413793106</v>
      </c>
      <c r="BB410">
        <v>9.2155172413793078</v>
      </c>
      <c r="BC410">
        <v>0.38397988505747116</v>
      </c>
      <c r="BD410">
        <v>1.6087248563218395</v>
      </c>
      <c r="BE410">
        <v>0.16087248563218395</v>
      </c>
      <c r="BF410">
        <v>0</v>
      </c>
      <c r="BG410">
        <v>25.73</v>
      </c>
      <c r="BH410">
        <v>0.66024715311573401</v>
      </c>
      <c r="BI410">
        <v>3.3081605574033968</v>
      </c>
      <c r="BJ410">
        <v>2.18173188760754</v>
      </c>
      <c r="BK410">
        <v>0.43963052633179134</v>
      </c>
      <c r="BL410">
        <v>1.2211959064771982E-3</v>
      </c>
      <c r="BP410" s="51">
        <f t="shared" si="149"/>
        <v>0.66044488302748006</v>
      </c>
      <c r="BQ410" s="51">
        <f t="shared" si="150"/>
        <v>6.4348994252873576E-2</v>
      </c>
      <c r="BR410" s="51">
        <f t="shared" si="151"/>
        <v>0.44669167475802896</v>
      </c>
      <c r="BS410" s="51">
        <f t="shared" si="152"/>
        <v>0.4749771139794009</v>
      </c>
      <c r="BT410" s="51">
        <f t="shared" si="153"/>
        <v>1.2408102076611916E-3</v>
      </c>
      <c r="BU410" s="51">
        <f t="shared" si="153"/>
        <v>1.3193808721650025E-3</v>
      </c>
    </row>
    <row r="411" spans="1:73" x14ac:dyDescent="0.25">
      <c r="A411" s="21">
        <v>43734.472916666666</v>
      </c>
      <c r="B411" s="17">
        <v>294291</v>
      </c>
      <c r="C411" s="17">
        <v>13.39</v>
      </c>
      <c r="D411" s="17">
        <v>28.99</v>
      </c>
      <c r="E411" s="17">
        <v>684.4</v>
      </c>
      <c r="F411" s="17">
        <v>92.6</v>
      </c>
      <c r="G411" s="17">
        <v>-111.9</v>
      </c>
      <c r="H411" s="17">
        <v>-5.3739999999999997</v>
      </c>
      <c r="I411" s="17">
        <v>30.94</v>
      </c>
      <c r="J411" s="17">
        <v>304.10000000000002</v>
      </c>
      <c r="K411" s="17">
        <v>591.79999999999995</v>
      </c>
      <c r="L411" s="17">
        <v>-106.5</v>
      </c>
      <c r="M411" s="17">
        <v>0.13500000000000001</v>
      </c>
      <c r="N411" s="50">
        <v>572.5</v>
      </c>
      <c r="O411" s="17">
        <v>87.2</v>
      </c>
      <c r="P411" s="17">
        <v>485.3</v>
      </c>
      <c r="Q411" s="17">
        <v>373</v>
      </c>
      <c r="R411" s="17">
        <v>479.5</v>
      </c>
      <c r="S411" s="17">
        <v>25.03</v>
      </c>
      <c r="T411" s="17">
        <v>64.3</v>
      </c>
      <c r="U411" s="17">
        <v>1</v>
      </c>
      <c r="V411" s="17">
        <v>194</v>
      </c>
      <c r="W411" s="17">
        <v>26.35</v>
      </c>
      <c r="X411" s="17">
        <v>0.67200000000000004</v>
      </c>
      <c r="Y411" s="17">
        <v>6.7187910000000004</v>
      </c>
      <c r="Z411" s="7">
        <f t="shared" si="132"/>
        <v>25.69</v>
      </c>
      <c r="AA411" s="7">
        <f t="shared" si="146"/>
        <v>298.83999999999997</v>
      </c>
      <c r="AB411" s="2">
        <f t="shared" si="133"/>
        <v>554.36400000000003</v>
      </c>
      <c r="AC411" s="42">
        <f t="shared" si="134"/>
        <v>3.615210200748932</v>
      </c>
      <c r="AD411" s="42">
        <f t="shared" si="135"/>
        <v>2.3245801590815631</v>
      </c>
      <c r="AE411" s="42">
        <f t="shared" si="136"/>
        <v>0.85887107362674286</v>
      </c>
      <c r="AF411" s="42">
        <f t="shared" si="137"/>
        <v>388.38812781443164</v>
      </c>
      <c r="AG411" s="42">
        <f t="shared" si="138"/>
        <v>372.85260270185438</v>
      </c>
      <c r="AH411" s="6">
        <f t="shared" si="139"/>
        <v>358.08</v>
      </c>
      <c r="AI411" s="4">
        <v>27.083526952000401</v>
      </c>
      <c r="AJ411" s="4">
        <f t="shared" si="147"/>
        <v>300.23352695200037</v>
      </c>
      <c r="AK411" s="8">
        <f t="shared" si="140"/>
        <v>0.20778717987850276</v>
      </c>
      <c r="AL411" s="8">
        <f t="shared" si="141"/>
        <v>442.55420522328717</v>
      </c>
      <c r="AM411" s="8">
        <f t="shared" si="142"/>
        <v>2.4902936573825989</v>
      </c>
      <c r="AN411" s="8">
        <f t="shared" si="143"/>
        <v>101.08958644168531</v>
      </c>
      <c r="AO411" s="22">
        <f t="shared" si="144"/>
        <v>8.4026440359532377E-3</v>
      </c>
      <c r="AP411" s="22">
        <f t="shared" si="145"/>
        <v>8.3360548305894538E-2</v>
      </c>
      <c r="AQ411" s="19">
        <f t="shared" si="148"/>
        <v>8.3360548305894538E-2</v>
      </c>
      <c r="AX411">
        <v>0.19554687805425539</v>
      </c>
      <c r="AY411">
        <v>59</v>
      </c>
      <c r="AZ411">
        <v>2.4583333333333335</v>
      </c>
      <c r="BA411">
        <v>1.9912500000000002</v>
      </c>
      <c r="BB411">
        <v>9.181034482758621</v>
      </c>
      <c r="BC411">
        <v>0.38254310344827586</v>
      </c>
      <c r="BD411">
        <v>1.6087068965517244</v>
      </c>
      <c r="BE411">
        <v>0.16087068965517246</v>
      </c>
      <c r="BF411">
        <v>0</v>
      </c>
      <c r="BG411">
        <v>25.69</v>
      </c>
      <c r="BH411">
        <v>1.1482559184621461</v>
      </c>
      <c r="BI411">
        <v>3.3003302711349232</v>
      </c>
      <c r="BJ411">
        <v>2.1221123643397557</v>
      </c>
      <c r="BK411">
        <v>0.43999672511428028</v>
      </c>
      <c r="BL411">
        <v>1.2222131253174452E-3</v>
      </c>
      <c r="BP411" s="51">
        <f t="shared" si="149"/>
        <v>1.1485997965695307</v>
      </c>
      <c r="BQ411" s="51">
        <f t="shared" si="150"/>
        <v>6.4348275862068982E-2</v>
      </c>
      <c r="BR411" s="51">
        <f t="shared" si="151"/>
        <v>0.45196447193841394</v>
      </c>
      <c r="BS411" s="51">
        <f t="shared" si="152"/>
        <v>0.47944883172240504</v>
      </c>
      <c r="BT411" s="51">
        <f t="shared" si="153"/>
        <v>1.2554568664955943E-3</v>
      </c>
      <c r="BU411" s="51">
        <f t="shared" si="153"/>
        <v>1.3318023103400141E-3</v>
      </c>
    </row>
    <row r="412" spans="1:73" x14ac:dyDescent="0.25">
      <c r="A412" s="21">
        <v>43734.472916666666</v>
      </c>
      <c r="B412" s="17">
        <v>294292</v>
      </c>
      <c r="C412" s="17">
        <v>13.4</v>
      </c>
      <c r="D412" s="17">
        <v>28.99</v>
      </c>
      <c r="E412" s="17">
        <v>684</v>
      </c>
      <c r="F412" s="17">
        <v>92.1</v>
      </c>
      <c r="G412" s="17">
        <v>-113.5</v>
      </c>
      <c r="H412" s="17">
        <v>-7.069</v>
      </c>
      <c r="I412" s="17">
        <v>30.95</v>
      </c>
      <c r="J412" s="17">
        <v>304.10000000000002</v>
      </c>
      <c r="K412" s="17">
        <v>591.9</v>
      </c>
      <c r="L412" s="17">
        <v>-106.4</v>
      </c>
      <c r="M412" s="17">
        <v>0.13500000000000001</v>
      </c>
      <c r="N412" s="50">
        <v>570.5</v>
      </c>
      <c r="O412" s="17">
        <v>85.1</v>
      </c>
      <c r="P412" s="17">
        <v>485.4</v>
      </c>
      <c r="Q412" s="17">
        <v>371.4</v>
      </c>
      <c r="R412" s="17">
        <v>477.8</v>
      </c>
      <c r="S412" s="17">
        <v>25.04</v>
      </c>
      <c r="T412" s="17">
        <v>63.87</v>
      </c>
      <c r="U412" s="17">
        <v>0.625</v>
      </c>
      <c r="V412" s="17">
        <v>205.5</v>
      </c>
      <c r="W412" s="17">
        <v>26.15</v>
      </c>
      <c r="X412" s="17">
        <v>0.67100000000000004</v>
      </c>
      <c r="Y412" s="17">
        <v>6.7131249999999998</v>
      </c>
      <c r="Z412" s="7">
        <f t="shared" si="132"/>
        <v>25.594999999999999</v>
      </c>
      <c r="AA412" s="7">
        <f t="shared" si="146"/>
        <v>298.745</v>
      </c>
      <c r="AB412" s="2">
        <f t="shared" si="133"/>
        <v>554.04000000000008</v>
      </c>
      <c r="AC412" s="42">
        <f t="shared" si="134"/>
        <v>3.7113055723856472</v>
      </c>
      <c r="AD412" s="42">
        <f t="shared" si="135"/>
        <v>2.3704108690827126</v>
      </c>
      <c r="AE412" s="42">
        <f t="shared" si="136"/>
        <v>0.86131147590503121</v>
      </c>
      <c r="AF412" s="42">
        <f t="shared" si="137"/>
        <v>388.99666147777589</v>
      </c>
      <c r="AG412" s="42">
        <f t="shared" si="138"/>
        <v>373.43679501866484</v>
      </c>
      <c r="AH412" s="6">
        <f t="shared" si="139"/>
        <v>356.54399999999998</v>
      </c>
      <c r="AI412" s="4">
        <v>27.4765040513083</v>
      </c>
      <c r="AJ412" s="4">
        <f t="shared" si="147"/>
        <v>300.6265040513083</v>
      </c>
      <c r="AK412" s="8">
        <f t="shared" si="140"/>
        <v>0.20758907881212957</v>
      </c>
      <c r="AL412" s="8">
        <f t="shared" si="141"/>
        <v>444.94523934487188</v>
      </c>
      <c r="AM412" s="8">
        <f t="shared" si="142"/>
        <v>1.9687500000000002</v>
      </c>
      <c r="AN412" s="8">
        <f t="shared" si="143"/>
        <v>107.90366937251484</v>
      </c>
      <c r="AO412" s="22">
        <f t="shared" si="144"/>
        <v>8.1505394066545174E-3</v>
      </c>
      <c r="AP412" s="22">
        <f t="shared" si="145"/>
        <v>8.0859480780140242E-2</v>
      </c>
      <c r="AQ412" s="19">
        <f t="shared" si="148"/>
        <v>8.0859480780140242E-2</v>
      </c>
      <c r="AX412">
        <v>0.1945893892079445</v>
      </c>
      <c r="AY412">
        <v>58.96551724137931</v>
      </c>
      <c r="AZ412">
        <v>2.4568965517241379</v>
      </c>
      <c r="BA412">
        <v>1.9900862068965519</v>
      </c>
      <c r="BB412">
        <v>9.172413793103452</v>
      </c>
      <c r="BC412">
        <v>0.38218390804597718</v>
      </c>
      <c r="BD412">
        <v>1.6079022988505747</v>
      </c>
      <c r="BE412">
        <v>0.16079022988505748</v>
      </c>
      <c r="BF412">
        <v>0</v>
      </c>
      <c r="BG412">
        <v>25.594999999999999</v>
      </c>
      <c r="BH412">
        <v>0.71765994903884134</v>
      </c>
      <c r="BI412">
        <v>3.281798056492526</v>
      </c>
      <c r="BJ412">
        <v>2.0960844186817762</v>
      </c>
      <c r="BK412">
        <v>0.43981220964189988</v>
      </c>
      <c r="BL412">
        <v>1.2217005823386108E-3</v>
      </c>
      <c r="BP412" s="51">
        <f t="shared" si="149"/>
        <v>0.71787487285595675</v>
      </c>
      <c r="BQ412" s="51">
        <f t="shared" si="150"/>
        <v>6.4316091954022991E-2</v>
      </c>
      <c r="BR412" s="51">
        <f t="shared" si="151"/>
        <v>0.44750353660688402</v>
      </c>
      <c r="BS412" s="51">
        <f t="shared" si="152"/>
        <v>0.47562413689577976</v>
      </c>
      <c r="BT412" s="51">
        <f t="shared" si="153"/>
        <v>1.2430653794635667E-3</v>
      </c>
      <c r="BU412" s="51">
        <f t="shared" si="153"/>
        <v>1.3211781580438327E-3</v>
      </c>
    </row>
    <row r="413" spans="1:73" x14ac:dyDescent="0.25">
      <c r="A413" s="21">
        <v>43734.473611111112</v>
      </c>
      <c r="B413" s="17">
        <v>294293</v>
      </c>
      <c r="C413" s="17">
        <v>13.4</v>
      </c>
      <c r="D413" s="17">
        <v>28.99</v>
      </c>
      <c r="E413" s="17">
        <v>683.6</v>
      </c>
      <c r="F413" s="17">
        <v>91.9</v>
      </c>
      <c r="G413" s="17">
        <v>-113.1</v>
      </c>
      <c r="H413" s="17">
        <v>-7.2140000000000004</v>
      </c>
      <c r="I413" s="17">
        <v>30.97</v>
      </c>
      <c r="J413" s="17">
        <v>304.10000000000002</v>
      </c>
      <c r="K413" s="17">
        <v>591.70000000000005</v>
      </c>
      <c r="L413" s="17">
        <v>-105.9</v>
      </c>
      <c r="M413" s="17">
        <v>0.13400000000000001</v>
      </c>
      <c r="N413" s="50">
        <v>570.5</v>
      </c>
      <c r="O413" s="17">
        <v>84.7</v>
      </c>
      <c r="P413" s="17">
        <v>485.8</v>
      </c>
      <c r="Q413" s="17">
        <v>371.9</v>
      </c>
      <c r="R413" s="17">
        <v>477.8</v>
      </c>
      <c r="S413" s="17">
        <v>25.04</v>
      </c>
      <c r="T413" s="17">
        <v>66.17</v>
      </c>
      <c r="U413" s="17">
        <v>0.83</v>
      </c>
      <c r="V413" s="17">
        <v>177</v>
      </c>
      <c r="W413" s="17">
        <v>26.45</v>
      </c>
      <c r="X413" s="17">
        <v>0.67100000000000004</v>
      </c>
      <c r="Y413" s="17">
        <v>6.7059959999999998</v>
      </c>
      <c r="Z413" s="7">
        <f t="shared" si="132"/>
        <v>25.744999999999997</v>
      </c>
      <c r="AA413" s="7">
        <f t="shared" si="146"/>
        <v>298.89499999999998</v>
      </c>
      <c r="AB413" s="2">
        <f t="shared" si="133"/>
        <v>553.71600000000001</v>
      </c>
      <c r="AC413" s="42">
        <f t="shared" si="134"/>
        <v>3.7714034309637934</v>
      </c>
      <c r="AD413" s="42">
        <f t="shared" si="135"/>
        <v>2.4955376502687421</v>
      </c>
      <c r="AE413" s="42">
        <f t="shared" si="136"/>
        <v>0.86760840383372606</v>
      </c>
      <c r="AF413" s="42">
        <f t="shared" si="137"/>
        <v>392.62812795421627</v>
      </c>
      <c r="AG413" s="42">
        <f t="shared" si="138"/>
        <v>376.9230028360476</v>
      </c>
      <c r="AH413" s="6">
        <f t="shared" si="139"/>
        <v>357.02399999999994</v>
      </c>
      <c r="AI413" s="4">
        <v>27.737575997368801</v>
      </c>
      <c r="AJ413" s="4">
        <f t="shared" si="147"/>
        <v>300.8875759973688</v>
      </c>
      <c r="AK413" s="8">
        <f t="shared" si="140"/>
        <v>0.20790192755293649</v>
      </c>
      <c r="AL413" s="8">
        <f t="shared" si="141"/>
        <v>446.50649218074477</v>
      </c>
      <c r="AM413" s="8">
        <f t="shared" si="142"/>
        <v>2.2687654958148498</v>
      </c>
      <c r="AN413" s="8">
        <f t="shared" si="143"/>
        <v>131.68763184513827</v>
      </c>
      <c r="AO413" s="22">
        <f t="shared" si="144"/>
        <v>7.5766351490137379E-3</v>
      </c>
      <c r="AP413" s="22">
        <f t="shared" si="145"/>
        <v>7.5165918921834607E-2</v>
      </c>
      <c r="AQ413" s="19">
        <f t="shared" si="148"/>
        <v>7.5165918921834607E-2</v>
      </c>
      <c r="AX413">
        <v>0.19610302444639352</v>
      </c>
      <c r="AY413">
        <v>58.931034482758626</v>
      </c>
      <c r="AZ413">
        <v>2.4554597701149428</v>
      </c>
      <c r="BA413">
        <v>1.9889224137931039</v>
      </c>
      <c r="BB413">
        <v>9.129310344827589</v>
      </c>
      <c r="BC413">
        <v>0.38038793103448287</v>
      </c>
      <c r="BD413">
        <v>1.608534482758621</v>
      </c>
      <c r="BE413">
        <v>0.16085344827586212</v>
      </c>
      <c r="BF413">
        <v>0</v>
      </c>
      <c r="BG413">
        <v>25.744999999999997</v>
      </c>
      <c r="BH413">
        <v>0.95305241232358129</v>
      </c>
      <c r="BI413">
        <v>3.3111010867813238</v>
      </c>
      <c r="BJ413">
        <v>2.190955589123202</v>
      </c>
      <c r="BK413">
        <v>0.4388068642722609</v>
      </c>
      <c r="BL413">
        <v>1.2189079563118359E-3</v>
      </c>
      <c r="BP413" s="51">
        <f t="shared" si="149"/>
        <v>0.95333783115271042</v>
      </c>
      <c r="BQ413" s="51">
        <f t="shared" si="150"/>
        <v>6.4341379310344837E-2</v>
      </c>
      <c r="BR413" s="51">
        <f t="shared" si="151"/>
        <v>0.44880387203777561</v>
      </c>
      <c r="BS413" s="51">
        <f t="shared" si="152"/>
        <v>0.47661690048109479</v>
      </c>
      <c r="BT413" s="51">
        <f t="shared" si="153"/>
        <v>1.2466774223271544E-3</v>
      </c>
      <c r="BU413" s="51">
        <f t="shared" si="153"/>
        <v>1.3239358346697077E-3</v>
      </c>
    </row>
    <row r="414" spans="1:73" x14ac:dyDescent="0.25">
      <c r="A414" s="21">
        <v>43734.473611111112</v>
      </c>
      <c r="B414" s="17">
        <v>294294</v>
      </c>
      <c r="C414" s="17">
        <v>13.39</v>
      </c>
      <c r="D414" s="17">
        <v>29</v>
      </c>
      <c r="E414" s="17">
        <v>683.7</v>
      </c>
      <c r="F414" s="17">
        <v>91.6</v>
      </c>
      <c r="G414" s="17">
        <v>-112.2</v>
      </c>
      <c r="H414" s="17">
        <v>-5.4509999999999996</v>
      </c>
      <c r="I414" s="17">
        <v>31</v>
      </c>
      <c r="J414" s="17">
        <v>304.10000000000002</v>
      </c>
      <c r="K414" s="17">
        <v>592.1</v>
      </c>
      <c r="L414" s="17">
        <v>-106.8</v>
      </c>
      <c r="M414" s="17">
        <v>0.13400000000000001</v>
      </c>
      <c r="N414" s="50">
        <v>571.5</v>
      </c>
      <c r="O414" s="17">
        <v>86.2</v>
      </c>
      <c r="P414" s="17">
        <v>485.3</v>
      </c>
      <c r="Q414" s="17">
        <v>373</v>
      </c>
      <c r="R414" s="17">
        <v>479.8</v>
      </c>
      <c r="S414" s="17">
        <v>25.05</v>
      </c>
      <c r="T414" s="17">
        <v>66.86</v>
      </c>
      <c r="U414" s="17">
        <v>1.125</v>
      </c>
      <c r="V414" s="17">
        <v>177</v>
      </c>
      <c r="W414" s="17">
        <v>26.4</v>
      </c>
      <c r="X414" s="17">
        <v>0.67100000000000004</v>
      </c>
      <c r="Y414" s="17">
        <v>6.7064139999999997</v>
      </c>
      <c r="Z414" s="7">
        <f t="shared" si="132"/>
        <v>25.725000000000001</v>
      </c>
      <c r="AA414" s="7">
        <f t="shared" si="146"/>
        <v>298.875</v>
      </c>
      <c r="AB414" s="2">
        <f t="shared" si="133"/>
        <v>553.79700000000003</v>
      </c>
      <c r="AC414" s="42">
        <f t="shared" si="134"/>
        <v>3.6068539977493201</v>
      </c>
      <c r="AD414" s="42">
        <f t="shared" si="135"/>
        <v>2.4115425828951955</v>
      </c>
      <c r="AE414" s="42">
        <f t="shared" si="136"/>
        <v>0.86337925901895241</v>
      </c>
      <c r="AF414" s="42">
        <f t="shared" si="137"/>
        <v>390.60970257060654</v>
      </c>
      <c r="AG414" s="42">
        <f t="shared" si="138"/>
        <v>374.98531446778225</v>
      </c>
      <c r="AH414" s="6">
        <f t="shared" si="139"/>
        <v>358.08</v>
      </c>
      <c r="AI414" s="4">
        <v>27.0514144910832</v>
      </c>
      <c r="AJ414" s="4">
        <f t="shared" si="147"/>
        <v>300.2014144910832</v>
      </c>
      <c r="AK414" s="8">
        <f t="shared" si="140"/>
        <v>0.20786019623929905</v>
      </c>
      <c r="AL414" s="8">
        <f t="shared" si="141"/>
        <v>442.35421661187286</v>
      </c>
      <c r="AM414" s="8">
        <f t="shared" si="142"/>
        <v>2.6413552984216269</v>
      </c>
      <c r="AN414" s="8">
        <f t="shared" si="143"/>
        <v>102.05788552655952</v>
      </c>
      <c r="AO414" s="22">
        <f t="shared" si="144"/>
        <v>8.3722206838715823E-3</v>
      </c>
      <c r="AP414" s="22">
        <f t="shared" si="145"/>
        <v>8.3058725772418351E-2</v>
      </c>
      <c r="AQ414" s="19">
        <f t="shared" si="148"/>
        <v>8.3058725772418351E-2</v>
      </c>
      <c r="AX414">
        <v>0.19590063552638567</v>
      </c>
      <c r="AY414">
        <v>58.939655172413801</v>
      </c>
      <c r="AZ414">
        <v>2.4558189655172415</v>
      </c>
      <c r="BA414">
        <v>1.9892133620689658</v>
      </c>
      <c r="BB414">
        <v>9.2068965517241388</v>
      </c>
      <c r="BC414">
        <v>0.38362068965517243</v>
      </c>
      <c r="BD414">
        <v>1.6055926724137934</v>
      </c>
      <c r="BE414">
        <v>0.16055926724137937</v>
      </c>
      <c r="BF414">
        <v>0</v>
      </c>
      <c r="BG414">
        <v>25.725000000000001</v>
      </c>
      <c r="BH414">
        <v>1.2917879082699144</v>
      </c>
      <c r="BI414">
        <v>3.3071808869008406</v>
      </c>
      <c r="BJ414">
        <v>2.211181140981902</v>
      </c>
      <c r="BK414">
        <v>0.4362911927163286</v>
      </c>
      <c r="BL414">
        <v>1.2119199797675795E-3</v>
      </c>
      <c r="BP414" s="51">
        <f t="shared" si="149"/>
        <v>1.2921747711407221</v>
      </c>
      <c r="BQ414" s="51">
        <f t="shared" si="150"/>
        <v>6.4223706896551741E-2</v>
      </c>
      <c r="BR414" s="51">
        <f t="shared" si="151"/>
        <v>0.44951608470774895</v>
      </c>
      <c r="BS414" s="51">
        <f t="shared" si="152"/>
        <v>0.47674033891024037</v>
      </c>
      <c r="BT414" s="51">
        <f t="shared" si="153"/>
        <v>1.2486557908548582E-3</v>
      </c>
      <c r="BU414" s="51">
        <f t="shared" si="153"/>
        <v>1.3242787191951122E-3</v>
      </c>
    </row>
    <row r="415" spans="1:73" x14ac:dyDescent="0.25">
      <c r="A415" s="21">
        <v>43734.473611111112</v>
      </c>
      <c r="B415" s="17">
        <v>294295</v>
      </c>
      <c r="C415" s="17">
        <v>13.4</v>
      </c>
      <c r="D415" s="17">
        <v>29</v>
      </c>
      <c r="E415" s="17">
        <v>683</v>
      </c>
      <c r="F415" s="17">
        <v>92</v>
      </c>
      <c r="G415" s="17">
        <v>-112.2</v>
      </c>
      <c r="H415" s="17">
        <v>-5.2409999999999997</v>
      </c>
      <c r="I415" s="17">
        <v>31.02</v>
      </c>
      <c r="J415" s="17">
        <v>304.2</v>
      </c>
      <c r="K415" s="17">
        <v>591.1</v>
      </c>
      <c r="L415" s="17">
        <v>-106.9</v>
      </c>
      <c r="M415" s="17">
        <v>0.13500000000000001</v>
      </c>
      <c r="N415" s="50">
        <v>570.79999999999995</v>
      </c>
      <c r="O415" s="17">
        <v>86.7</v>
      </c>
      <c r="P415" s="17">
        <v>484.1</v>
      </c>
      <c r="Q415" s="17">
        <v>373.2</v>
      </c>
      <c r="R415" s="17">
        <v>480.1</v>
      </c>
      <c r="S415" s="17">
        <v>25.06</v>
      </c>
      <c r="T415" s="17">
        <v>65.28</v>
      </c>
      <c r="U415" s="17">
        <v>1.63</v>
      </c>
      <c r="V415" s="17">
        <v>357.5</v>
      </c>
      <c r="W415" s="17">
        <v>25.75</v>
      </c>
      <c r="X415" s="17">
        <v>0.67</v>
      </c>
      <c r="Y415" s="17">
        <v>6.7013540000000003</v>
      </c>
      <c r="Z415" s="7">
        <f t="shared" si="132"/>
        <v>25.405000000000001</v>
      </c>
      <c r="AA415" s="7">
        <f t="shared" si="146"/>
        <v>298.55499999999995</v>
      </c>
      <c r="AB415" s="2">
        <f t="shared" si="133"/>
        <v>553.23</v>
      </c>
      <c r="AC415" s="42">
        <f t="shared" si="134"/>
        <v>3.3981434478934296</v>
      </c>
      <c r="AD415" s="42">
        <f t="shared" si="135"/>
        <v>2.2183080427848312</v>
      </c>
      <c r="AE415" s="42">
        <f t="shared" si="136"/>
        <v>0.85325941709020869</v>
      </c>
      <c r="AF415" s="42">
        <f t="shared" si="137"/>
        <v>384.3806744030324</v>
      </c>
      <c r="AG415" s="42">
        <f t="shared" si="138"/>
        <v>369.00544742691108</v>
      </c>
      <c r="AH415" s="6">
        <f t="shared" si="139"/>
        <v>358.27199999999999</v>
      </c>
      <c r="AI415" s="4">
        <v>26.107838283021199</v>
      </c>
      <c r="AJ415" s="4">
        <f t="shared" si="147"/>
        <v>299.25783828302116</v>
      </c>
      <c r="AK415" s="8">
        <f t="shared" si="140"/>
        <v>0.20719325449237611</v>
      </c>
      <c r="AL415" s="8">
        <f t="shared" si="141"/>
        <v>436.70772736401386</v>
      </c>
      <c r="AM415" s="8">
        <f t="shared" si="142"/>
        <v>3.1793941050143504</v>
      </c>
      <c r="AN415" s="8">
        <f t="shared" si="143"/>
        <v>65.093894906861138</v>
      </c>
      <c r="AO415" s="22">
        <f t="shared" si="144"/>
        <v>9.3345024152646505E-3</v>
      </c>
      <c r="AP415" s="22">
        <f t="shared" si="145"/>
        <v>9.2605284261679813E-2</v>
      </c>
      <c r="AQ415" s="19">
        <f t="shared" si="148"/>
        <v>9.2605284261679813E-2</v>
      </c>
      <c r="AX415">
        <v>0.19268625025604627</v>
      </c>
      <c r="AY415">
        <v>58.879310344827587</v>
      </c>
      <c r="AZ415">
        <v>2.4533045977011496</v>
      </c>
      <c r="BA415">
        <v>1.9871767241379312</v>
      </c>
      <c r="BB415">
        <v>9.2155172413793132</v>
      </c>
      <c r="BC415">
        <v>0.38397988505747138</v>
      </c>
      <c r="BD415">
        <v>1.6031968390804598</v>
      </c>
      <c r="BE415">
        <v>0.16031968390804599</v>
      </c>
      <c r="BF415">
        <v>0</v>
      </c>
      <c r="BG415">
        <v>25.405000000000001</v>
      </c>
      <c r="BH415">
        <v>1.8716571470932981</v>
      </c>
      <c r="BI415">
        <v>3.2450055849265897</v>
      </c>
      <c r="BJ415">
        <v>2.1183396458400781</v>
      </c>
      <c r="BK415">
        <v>0.43411272014840807</v>
      </c>
      <c r="BL415">
        <v>1.2058686670789113E-3</v>
      </c>
      <c r="BP415" s="51">
        <f t="shared" si="149"/>
        <v>1.8722176684083349</v>
      </c>
      <c r="BQ415" s="51">
        <f t="shared" si="150"/>
        <v>6.412787356321839E-2</v>
      </c>
      <c r="BR415" s="51">
        <f t="shared" si="151"/>
        <v>0.45278151845013137</v>
      </c>
      <c r="BS415" s="51">
        <f t="shared" si="152"/>
        <v>0.4789616345825507</v>
      </c>
      <c r="BT415" s="51">
        <f t="shared" si="153"/>
        <v>1.2577264401392538E-3</v>
      </c>
      <c r="BU415" s="51">
        <f t="shared" si="153"/>
        <v>1.3304489849515298E-3</v>
      </c>
    </row>
    <row r="416" spans="1:73" x14ac:dyDescent="0.25">
      <c r="A416" s="21">
        <v>43734.473611111112</v>
      </c>
      <c r="B416" s="17">
        <v>294296</v>
      </c>
      <c r="C416" s="17">
        <v>13.39</v>
      </c>
      <c r="D416" s="17">
        <v>29</v>
      </c>
      <c r="E416" s="17">
        <v>683.1</v>
      </c>
      <c r="F416" s="17">
        <v>92</v>
      </c>
      <c r="G416" s="17">
        <v>-112.5</v>
      </c>
      <c r="H416" s="17">
        <v>-6.1059999999999999</v>
      </c>
      <c r="I416" s="17">
        <v>31.03</v>
      </c>
      <c r="J416" s="17">
        <v>304.2</v>
      </c>
      <c r="K416" s="17">
        <v>591.1</v>
      </c>
      <c r="L416" s="17">
        <v>-106.4</v>
      </c>
      <c r="M416" s="17">
        <v>0.13500000000000001</v>
      </c>
      <c r="N416" s="50">
        <v>570.6</v>
      </c>
      <c r="O416" s="17">
        <v>85.9</v>
      </c>
      <c r="P416" s="17">
        <v>484.7</v>
      </c>
      <c r="Q416" s="17">
        <v>372.8</v>
      </c>
      <c r="R416" s="17">
        <v>479.3</v>
      </c>
      <c r="S416" s="17">
        <v>25.06</v>
      </c>
      <c r="T416" s="17">
        <v>64.150000000000006</v>
      </c>
      <c r="U416" s="17">
        <v>1.7549999999999999</v>
      </c>
      <c r="V416" s="17">
        <v>351.5</v>
      </c>
      <c r="W416" s="17">
        <v>25.6</v>
      </c>
      <c r="X416" s="17">
        <v>0.67100000000000004</v>
      </c>
      <c r="Y416" s="17">
        <v>6.7050409999999996</v>
      </c>
      <c r="Z416" s="7">
        <f t="shared" si="132"/>
        <v>25.33</v>
      </c>
      <c r="AA416" s="7">
        <f t="shared" si="146"/>
        <v>298.47999999999996</v>
      </c>
      <c r="AB416" s="2">
        <f t="shared" si="133"/>
        <v>553.31100000000004</v>
      </c>
      <c r="AC416" s="42">
        <f t="shared" si="134"/>
        <v>3.3912591011587634</v>
      </c>
      <c r="AD416" s="42">
        <f t="shared" si="135"/>
        <v>2.1754927133933468</v>
      </c>
      <c r="AE416" s="42">
        <f t="shared" si="136"/>
        <v>0.8509152550445781</v>
      </c>
      <c r="AF416" s="42">
        <f t="shared" si="137"/>
        <v>382.93962944256594</v>
      </c>
      <c r="AG416" s="42">
        <f t="shared" si="138"/>
        <v>367.62204426486329</v>
      </c>
      <c r="AH416" s="6">
        <f t="shared" si="139"/>
        <v>357.88799999999998</v>
      </c>
      <c r="AI416" s="4">
        <v>26.069826486085098</v>
      </c>
      <c r="AJ416" s="4">
        <f t="shared" si="147"/>
        <v>299.21982648608508</v>
      </c>
      <c r="AK416" s="8">
        <f t="shared" si="140"/>
        <v>0.20703714666563483</v>
      </c>
      <c r="AL416" s="8">
        <f t="shared" si="141"/>
        <v>436.49321169889419</v>
      </c>
      <c r="AM416" s="8">
        <f t="shared" si="142"/>
        <v>3.2990517103404127</v>
      </c>
      <c r="AN416" s="8">
        <f t="shared" si="143"/>
        <v>71.098343552409105</v>
      </c>
      <c r="AO416" s="22">
        <f t="shared" si="144"/>
        <v>9.1956826808599745E-3</v>
      </c>
      <c r="AP416" s="22">
        <f t="shared" si="145"/>
        <v>9.1228088092695656E-2</v>
      </c>
      <c r="AQ416" s="19">
        <f t="shared" si="148"/>
        <v>9.1228088092695656E-2</v>
      </c>
      <c r="AX416">
        <v>0.19193933848114003</v>
      </c>
      <c r="AY416">
        <v>58.887931034482762</v>
      </c>
      <c r="AZ416">
        <v>2.4536637931034484</v>
      </c>
      <c r="BA416">
        <v>1.9874676724137934</v>
      </c>
      <c r="BB416">
        <v>9.181034482758621</v>
      </c>
      <c r="BC416">
        <v>0.38254310344827586</v>
      </c>
      <c r="BD416">
        <v>1.6049245689655176</v>
      </c>
      <c r="BE416">
        <v>0.16049245689655178</v>
      </c>
      <c r="BF416">
        <v>0</v>
      </c>
      <c r="BG416">
        <v>25.33</v>
      </c>
      <c r="BH416">
        <v>2.0151891369010664</v>
      </c>
      <c r="BI416">
        <v>3.2305815387609114</v>
      </c>
      <c r="BJ416">
        <v>2.0724180571151249</v>
      </c>
      <c r="BK416">
        <v>0.43562088695930035</v>
      </c>
      <c r="BL416">
        <v>1.21005801933139E-3</v>
      </c>
      <c r="BP416" s="51">
        <f t="shared" si="149"/>
        <v>2.0157926429795263</v>
      </c>
      <c r="BQ416" s="51">
        <f t="shared" si="150"/>
        <v>6.4196982758620708E-2</v>
      </c>
      <c r="BR416" s="51">
        <f t="shared" si="151"/>
        <v>0.45568472048906222</v>
      </c>
      <c r="BS416" s="51">
        <f t="shared" si="152"/>
        <v>0.48165305820782994</v>
      </c>
      <c r="BT416" s="51">
        <f t="shared" si="153"/>
        <v>1.265790890247395E-3</v>
      </c>
      <c r="BU416" s="51">
        <f t="shared" si="153"/>
        <v>1.3379251616884166E-3</v>
      </c>
    </row>
    <row r="417" spans="1:73" x14ac:dyDescent="0.25">
      <c r="A417" s="21">
        <v>43734.473611111112</v>
      </c>
      <c r="B417" s="17">
        <v>294297</v>
      </c>
      <c r="C417" s="17">
        <v>13.4</v>
      </c>
      <c r="D417" s="17">
        <v>29.01</v>
      </c>
      <c r="E417" s="17">
        <v>683</v>
      </c>
      <c r="F417" s="17">
        <v>91.5</v>
      </c>
      <c r="G417" s="17">
        <v>-112.7</v>
      </c>
      <c r="H417" s="17">
        <v>-6.2919999999999998</v>
      </c>
      <c r="I417" s="17">
        <v>31.04</v>
      </c>
      <c r="J417" s="17">
        <v>304.2</v>
      </c>
      <c r="K417" s="17">
        <v>591.4</v>
      </c>
      <c r="L417" s="17">
        <v>-106.4</v>
      </c>
      <c r="M417" s="17">
        <v>0.13400000000000001</v>
      </c>
      <c r="N417" s="50">
        <v>570.20000000000005</v>
      </c>
      <c r="O417" s="17">
        <v>85.3</v>
      </c>
      <c r="P417" s="17">
        <v>485</v>
      </c>
      <c r="Q417" s="17">
        <v>372.8</v>
      </c>
      <c r="R417" s="17">
        <v>479.2</v>
      </c>
      <c r="S417" s="17">
        <v>25.06</v>
      </c>
      <c r="T417" s="17">
        <v>66.52</v>
      </c>
      <c r="U417" s="17">
        <v>0.91</v>
      </c>
      <c r="V417" s="17">
        <v>113.5</v>
      </c>
      <c r="W417" s="17">
        <v>26.55</v>
      </c>
      <c r="X417" s="17">
        <v>0.67</v>
      </c>
      <c r="Y417" s="17">
        <v>6.6984750000000002</v>
      </c>
      <c r="Z417" s="7">
        <f t="shared" si="132"/>
        <v>25.805</v>
      </c>
      <c r="AA417" s="7">
        <f t="shared" si="146"/>
        <v>298.95499999999998</v>
      </c>
      <c r="AB417" s="2">
        <f t="shared" si="133"/>
        <v>553.23</v>
      </c>
      <c r="AC417" s="42">
        <f t="shared" si="134"/>
        <v>3.6070839011286755</v>
      </c>
      <c r="AD417" s="42">
        <f t="shared" si="135"/>
        <v>2.3994322110307946</v>
      </c>
      <c r="AE417" s="42">
        <f t="shared" si="136"/>
        <v>0.862724889917169</v>
      </c>
      <c r="AF417" s="42">
        <f t="shared" si="137"/>
        <v>390.73172267518959</v>
      </c>
      <c r="AG417" s="42">
        <f t="shared" si="138"/>
        <v>375.10245376818199</v>
      </c>
      <c r="AH417" s="6">
        <f t="shared" si="139"/>
        <v>357.88799999999998</v>
      </c>
      <c r="AI417" s="4">
        <v>27.060090431674499</v>
      </c>
      <c r="AJ417" s="4">
        <f t="shared" si="147"/>
        <v>300.21009043167447</v>
      </c>
      <c r="AK417" s="8">
        <f t="shared" si="140"/>
        <v>0.20802715500605978</v>
      </c>
      <c r="AL417" s="8">
        <f t="shared" si="141"/>
        <v>442.39366413980918</v>
      </c>
      <c r="AM417" s="8">
        <f t="shared" si="142"/>
        <v>2.3755887428172415</v>
      </c>
      <c r="AN417" s="8">
        <f t="shared" si="143"/>
        <v>86.853387551494365</v>
      </c>
      <c r="AO417" s="22">
        <f t="shared" si="144"/>
        <v>8.7004442345514788E-3</v>
      </c>
      <c r="AP417" s="22">
        <f t="shared" si="145"/>
        <v>8.63149502458712E-2</v>
      </c>
      <c r="AQ417" s="19">
        <f t="shared" si="148"/>
        <v>8.63149502458712E-2</v>
      </c>
      <c r="AX417">
        <v>0.19671124769682005</v>
      </c>
      <c r="AY417">
        <v>58.879310344827587</v>
      </c>
      <c r="AZ417">
        <v>2.4533045977011496</v>
      </c>
      <c r="BA417">
        <v>1.9871767241379312</v>
      </c>
      <c r="BB417">
        <v>9.1724137931034466</v>
      </c>
      <c r="BC417">
        <v>0.38218390804597696</v>
      </c>
      <c r="BD417">
        <v>1.6049928160919542</v>
      </c>
      <c r="BE417">
        <v>0.16049928160919544</v>
      </c>
      <c r="BF417">
        <v>0</v>
      </c>
      <c r="BG417">
        <v>25.805</v>
      </c>
      <c r="BH417">
        <v>1.044912885800553</v>
      </c>
      <c r="BI417">
        <v>3.3228859987538186</v>
      </c>
      <c r="BJ417">
        <v>2.2103837663710397</v>
      </c>
      <c r="BK417">
        <v>0.43777842471557588</v>
      </c>
      <c r="BL417">
        <v>1.2160511797654884E-3</v>
      </c>
      <c r="BP417" s="51">
        <f t="shared" si="149"/>
        <v>1.0452258148782729</v>
      </c>
      <c r="BQ417" s="51">
        <f t="shared" si="150"/>
        <v>6.4199712643678172E-2</v>
      </c>
      <c r="BR417" s="51">
        <f t="shared" si="151"/>
        <v>0.44863227968074537</v>
      </c>
      <c r="BS417" s="51">
        <f t="shared" si="152"/>
        <v>0.47626397743923587</v>
      </c>
      <c r="BT417" s="51">
        <f t="shared" si="153"/>
        <v>1.2462007768909594E-3</v>
      </c>
      <c r="BU417" s="51">
        <f t="shared" si="153"/>
        <v>1.3229554928867661E-3</v>
      </c>
    </row>
    <row r="418" spans="1:73" x14ac:dyDescent="0.25">
      <c r="A418" s="21">
        <v>43734.473611111112</v>
      </c>
      <c r="B418" s="17">
        <v>294298</v>
      </c>
      <c r="C418" s="17">
        <v>13.39</v>
      </c>
      <c r="D418" s="17">
        <v>29.01</v>
      </c>
      <c r="E418" s="17">
        <v>681.2</v>
      </c>
      <c r="F418" s="17">
        <v>91.4</v>
      </c>
      <c r="G418" s="17">
        <v>-113.9</v>
      </c>
      <c r="H418" s="17">
        <v>-7.2009999999999996</v>
      </c>
      <c r="I418" s="17">
        <v>31.07</v>
      </c>
      <c r="J418" s="17">
        <v>304.2</v>
      </c>
      <c r="K418" s="17">
        <v>589.79999999999995</v>
      </c>
      <c r="L418" s="17">
        <v>-106.7</v>
      </c>
      <c r="M418" s="17">
        <v>0.13400000000000001</v>
      </c>
      <c r="N418" s="50">
        <v>567.29999999999995</v>
      </c>
      <c r="O418" s="17">
        <v>84.2</v>
      </c>
      <c r="P418" s="17">
        <v>483.1</v>
      </c>
      <c r="Q418" s="17">
        <v>371.8</v>
      </c>
      <c r="R418" s="17">
        <v>478.4</v>
      </c>
      <c r="S418" s="17">
        <v>25.06</v>
      </c>
      <c r="T418" s="17">
        <v>66.62</v>
      </c>
      <c r="U418" s="17">
        <v>0.75</v>
      </c>
      <c r="V418" s="17">
        <v>53</v>
      </c>
      <c r="W418" s="17">
        <v>25.9</v>
      </c>
      <c r="X418" s="17">
        <v>0.66800000000000004</v>
      </c>
      <c r="Y418" s="17">
        <v>6.680053</v>
      </c>
      <c r="Z418" s="7">
        <f t="shared" si="132"/>
        <v>25.479999999999997</v>
      </c>
      <c r="AA418" s="7">
        <f t="shared" si="146"/>
        <v>298.63</v>
      </c>
      <c r="AB418" s="2">
        <f t="shared" si="133"/>
        <v>551.77200000000005</v>
      </c>
      <c r="AC418" s="42">
        <f t="shared" si="134"/>
        <v>3.8067503524263624</v>
      </c>
      <c r="AD418" s="42">
        <f t="shared" si="135"/>
        <v>2.5360570847864428</v>
      </c>
      <c r="AE418" s="42">
        <f t="shared" si="136"/>
        <v>0.86971929747327525</v>
      </c>
      <c r="AF418" s="42">
        <f t="shared" si="137"/>
        <v>392.18944592228576</v>
      </c>
      <c r="AG418" s="42">
        <f t="shared" si="138"/>
        <v>376.50186808539434</v>
      </c>
      <c r="AH418" s="6">
        <f t="shared" si="139"/>
        <v>356.928</v>
      </c>
      <c r="AI418" s="4">
        <v>27.8543995157323</v>
      </c>
      <c r="AJ418" s="4">
        <f t="shared" si="147"/>
        <v>301.0043995157323</v>
      </c>
      <c r="AK418" s="8">
        <f t="shared" si="140"/>
        <v>0.20734944077051629</v>
      </c>
      <c r="AL418" s="8">
        <f t="shared" si="141"/>
        <v>447.24202665668003</v>
      </c>
      <c r="AM418" s="8">
        <f t="shared" si="142"/>
        <v>2.1566575701765918</v>
      </c>
      <c r="AN418" s="8">
        <f t="shared" si="143"/>
        <v>149.1679336863333</v>
      </c>
      <c r="AO418" s="22">
        <f t="shared" si="144"/>
        <v>7.115131661822747E-3</v>
      </c>
      <c r="AP418" s="22">
        <f t="shared" si="145"/>
        <v>7.0587457240878837E-2</v>
      </c>
      <c r="AQ418" s="19">
        <f t="shared" si="148"/>
        <v>7.0587457240878837E-2</v>
      </c>
      <c r="AX418">
        <v>0.19343560819432959</v>
      </c>
      <c r="AY418">
        <v>58.724137931034491</v>
      </c>
      <c r="AZ418">
        <v>2.4468390804597706</v>
      </c>
      <c r="BA418">
        <v>1.9819396551724142</v>
      </c>
      <c r="BB418">
        <v>9.18965517241379</v>
      </c>
      <c r="BC418">
        <v>0.38290229885057459</v>
      </c>
      <c r="BD418">
        <v>1.5990373563218396</v>
      </c>
      <c r="BE418">
        <v>0.15990373563218396</v>
      </c>
      <c r="BF418">
        <v>0</v>
      </c>
      <c r="BG418">
        <v>25.479999999999997</v>
      </c>
      <c r="BH418">
        <v>0.86119193884660961</v>
      </c>
      <c r="BI418">
        <v>3.2594857435082418</v>
      </c>
      <c r="BJ418">
        <v>2.171469402325191</v>
      </c>
      <c r="BK418">
        <v>0.4343787956343762</v>
      </c>
      <c r="BL418">
        <v>1.2066077656510451E-3</v>
      </c>
      <c r="BP418" s="51">
        <f t="shared" si="149"/>
        <v>0.86144984742714803</v>
      </c>
      <c r="BQ418" s="51">
        <f t="shared" si="150"/>
        <v>6.3961494252873591E-2</v>
      </c>
      <c r="BR418" s="51">
        <f t="shared" si="151"/>
        <v>0.44345597763615469</v>
      </c>
      <c r="BS418" s="51">
        <f t="shared" si="152"/>
        <v>0.4711406027836697</v>
      </c>
      <c r="BT418" s="51">
        <f t="shared" si="153"/>
        <v>1.2318221601004297E-3</v>
      </c>
      <c r="BU418" s="51">
        <f t="shared" si="153"/>
        <v>1.3087238966213047E-3</v>
      </c>
    </row>
    <row r="419" spans="1:73" x14ac:dyDescent="0.25">
      <c r="A419" s="21">
        <v>43734.474305555559</v>
      </c>
      <c r="B419" s="17">
        <v>294299</v>
      </c>
      <c r="C419" s="17">
        <v>13.39</v>
      </c>
      <c r="D419" s="17">
        <v>29.01</v>
      </c>
      <c r="E419" s="17">
        <v>680.5</v>
      </c>
      <c r="F419" s="17">
        <v>91.2</v>
      </c>
      <c r="G419" s="17">
        <v>-114</v>
      </c>
      <c r="H419" s="17">
        <v>-7.5519999999999996</v>
      </c>
      <c r="I419" s="17">
        <v>31.1</v>
      </c>
      <c r="J419" s="17">
        <v>304.2</v>
      </c>
      <c r="K419" s="17">
        <v>589.29999999999995</v>
      </c>
      <c r="L419" s="17">
        <v>-106.4</v>
      </c>
      <c r="M419" s="17">
        <v>0.13400000000000001</v>
      </c>
      <c r="N419" s="50">
        <v>566.5</v>
      </c>
      <c r="O419" s="17">
        <v>83.6</v>
      </c>
      <c r="P419" s="17">
        <v>482.9</v>
      </c>
      <c r="Q419" s="17">
        <v>371.9</v>
      </c>
      <c r="R419" s="17">
        <v>478.3</v>
      </c>
      <c r="S419" s="17">
        <v>25.06</v>
      </c>
      <c r="T419" s="17">
        <v>66.62</v>
      </c>
      <c r="U419" s="17">
        <v>0.36</v>
      </c>
      <c r="V419" s="17">
        <v>179</v>
      </c>
      <c r="W419" s="17">
        <v>26.45</v>
      </c>
      <c r="X419" s="17">
        <v>0.66700000000000004</v>
      </c>
      <c r="Y419" s="17">
        <v>6.6714779999999996</v>
      </c>
      <c r="Z419" s="7">
        <f t="shared" si="132"/>
        <v>25.754999999999999</v>
      </c>
      <c r="AA419" s="7">
        <f t="shared" si="146"/>
        <v>298.90499999999997</v>
      </c>
      <c r="AB419" s="2">
        <f t="shared" si="133"/>
        <v>551.20500000000004</v>
      </c>
      <c r="AC419" s="42">
        <f t="shared" si="134"/>
        <v>3.6258254243185859</v>
      </c>
      <c r="AD419" s="42">
        <f t="shared" si="135"/>
        <v>2.4155248976810419</v>
      </c>
      <c r="AE419" s="42">
        <f t="shared" si="136"/>
        <v>0.86357060161384758</v>
      </c>
      <c r="AF419" s="42">
        <f t="shared" si="137"/>
        <v>390.85316009003208</v>
      </c>
      <c r="AG419" s="42">
        <f t="shared" si="138"/>
        <v>375.21903368643081</v>
      </c>
      <c r="AH419" s="6">
        <f t="shared" si="139"/>
        <v>357.02399999999994</v>
      </c>
      <c r="AI419" s="4">
        <v>27.134755519974501</v>
      </c>
      <c r="AJ419" s="4">
        <f t="shared" si="147"/>
        <v>300.28475551997445</v>
      </c>
      <c r="AK419" s="8">
        <f t="shared" si="140"/>
        <v>0.20792279530415159</v>
      </c>
      <c r="AL419" s="8">
        <f t="shared" si="141"/>
        <v>442.85412013028929</v>
      </c>
      <c r="AM419" s="8">
        <f t="shared" si="142"/>
        <v>1.4941761944295593</v>
      </c>
      <c r="AN419" s="8">
        <f t="shared" si="143"/>
        <v>60.054345431050997</v>
      </c>
      <c r="AO419" s="22">
        <f t="shared" si="144"/>
        <v>9.2347132522672005E-3</v>
      </c>
      <c r="AP419" s="22">
        <f t="shared" si="145"/>
        <v>9.1615300715207931E-2</v>
      </c>
      <c r="AQ419" s="19">
        <f t="shared" si="148"/>
        <v>9.1615300715207931E-2</v>
      </c>
      <c r="AX419">
        <v>0.19620428489917041</v>
      </c>
      <c r="AY419">
        <v>58.663793103448278</v>
      </c>
      <c r="AZ419">
        <v>2.4443247126436782</v>
      </c>
      <c r="BA419">
        <v>1.9799030172413794</v>
      </c>
      <c r="BB419">
        <v>9.172413793103452</v>
      </c>
      <c r="BC419">
        <v>0.38218390804597718</v>
      </c>
      <c r="BD419">
        <v>1.5977191091954022</v>
      </c>
      <c r="BE419">
        <v>0.15977191091954024</v>
      </c>
      <c r="BF419">
        <v>0</v>
      </c>
      <c r="BG419">
        <v>25.754999999999999</v>
      </c>
      <c r="BH419">
        <v>0.41337213064637257</v>
      </c>
      <c r="BI419">
        <v>3.3130627051417312</v>
      </c>
      <c r="BJ419">
        <v>2.2071623741654216</v>
      </c>
      <c r="BK419">
        <v>0.43719702770099</v>
      </c>
      <c r="BL419">
        <v>1.2144361880583056E-3</v>
      </c>
      <c r="BP419" s="51">
        <f t="shared" si="149"/>
        <v>0.41349592676503105</v>
      </c>
      <c r="BQ419" s="51">
        <f t="shared" si="150"/>
        <v>6.390876436781609E-2</v>
      </c>
      <c r="BR419" s="51">
        <f t="shared" si="151"/>
        <v>0.44165349977981899</v>
      </c>
      <c r="BS419" s="51">
        <f t="shared" si="152"/>
        <v>0.47016625863982148</v>
      </c>
      <c r="BT419" s="51">
        <f t="shared" si="153"/>
        <v>1.226815277166164E-3</v>
      </c>
      <c r="BU419" s="51">
        <f t="shared" si="153"/>
        <v>1.3060173851106151E-3</v>
      </c>
    </row>
    <row r="420" spans="1:73" x14ac:dyDescent="0.25">
      <c r="A420" s="21">
        <v>43734.474305555559</v>
      </c>
      <c r="B420" s="17">
        <v>294300</v>
      </c>
      <c r="C420" s="17">
        <v>13.39</v>
      </c>
      <c r="D420" s="17">
        <v>29.02</v>
      </c>
      <c r="E420" s="17">
        <v>682.2</v>
      </c>
      <c r="F420" s="17">
        <v>91.4</v>
      </c>
      <c r="G420" s="17">
        <v>-113.6</v>
      </c>
      <c r="H420" s="17">
        <v>-7.0309999999999997</v>
      </c>
      <c r="I420" s="17">
        <v>31.13</v>
      </c>
      <c r="J420" s="17">
        <v>304.3</v>
      </c>
      <c r="K420" s="17">
        <v>590.79999999999995</v>
      </c>
      <c r="L420" s="17">
        <v>-106.6</v>
      </c>
      <c r="M420" s="17">
        <v>0.13400000000000001</v>
      </c>
      <c r="N420" s="50">
        <v>568.6</v>
      </c>
      <c r="O420" s="17">
        <v>84.4</v>
      </c>
      <c r="P420" s="17">
        <v>484.2</v>
      </c>
      <c r="Q420" s="17">
        <v>372.4</v>
      </c>
      <c r="R420" s="17">
        <v>479</v>
      </c>
      <c r="S420" s="17">
        <v>25.07</v>
      </c>
      <c r="T420" s="17">
        <v>65.92</v>
      </c>
      <c r="U420" s="17">
        <v>0.66500000000000004</v>
      </c>
      <c r="V420" s="17">
        <v>152</v>
      </c>
      <c r="W420" s="17">
        <v>26.65</v>
      </c>
      <c r="X420" s="17">
        <v>0.66900000000000004</v>
      </c>
      <c r="Y420" s="17">
        <v>6.6887970000000001</v>
      </c>
      <c r="Z420" s="7">
        <f t="shared" si="132"/>
        <v>25.86</v>
      </c>
      <c r="AA420" s="7">
        <f t="shared" si="146"/>
        <v>299.01</v>
      </c>
      <c r="AB420" s="2">
        <f t="shared" si="133"/>
        <v>552.58200000000011</v>
      </c>
      <c r="AC420" s="42">
        <f t="shared" si="134"/>
        <v>3.6140449042762901</v>
      </c>
      <c r="AD420" s="42">
        <f t="shared" si="135"/>
        <v>2.3823784008989306</v>
      </c>
      <c r="AE420" s="42">
        <f t="shared" si="136"/>
        <v>0.86182269442640835</v>
      </c>
      <c r="AF420" s="42">
        <f t="shared" si="137"/>
        <v>390.61043132252775</v>
      </c>
      <c r="AG420" s="42">
        <f t="shared" si="138"/>
        <v>374.98601406962661</v>
      </c>
      <c r="AH420" s="6">
        <f t="shared" si="139"/>
        <v>357.50399999999996</v>
      </c>
      <c r="AI420" s="4">
        <v>27.094961421774599</v>
      </c>
      <c r="AJ420" s="4">
        <f t="shared" si="147"/>
        <v>300.24496142177458</v>
      </c>
      <c r="AK420" s="8">
        <f t="shared" si="140"/>
        <v>0.2081419910040572</v>
      </c>
      <c r="AL420" s="8">
        <f t="shared" si="141"/>
        <v>442.59586428552484</v>
      </c>
      <c r="AM420" s="8">
        <f t="shared" si="142"/>
        <v>2.0307730209208512</v>
      </c>
      <c r="AN420" s="8">
        <f t="shared" si="143"/>
        <v>73.055894203156953</v>
      </c>
      <c r="AO420" s="22">
        <f t="shared" si="144"/>
        <v>8.9866829033893349E-3</v>
      </c>
      <c r="AP420" s="22">
        <f t="shared" si="145"/>
        <v>8.9154653115417565E-2</v>
      </c>
      <c r="AQ420" s="19">
        <f t="shared" si="148"/>
        <v>8.9154653115417565E-2</v>
      </c>
      <c r="AX420">
        <v>0.19727017998009316</v>
      </c>
      <c r="AY420">
        <v>58.810344827586214</v>
      </c>
      <c r="AZ420">
        <v>2.4504310344827589</v>
      </c>
      <c r="BA420">
        <v>1.9848491379310349</v>
      </c>
      <c r="BB420">
        <v>9.1896551724137954</v>
      </c>
      <c r="BC420">
        <v>0.38290229885057481</v>
      </c>
      <c r="BD420">
        <v>1.6019468390804601</v>
      </c>
      <c r="BE420">
        <v>0.16019468390804603</v>
      </c>
      <c r="BF420">
        <v>0</v>
      </c>
      <c r="BG420">
        <v>25.86</v>
      </c>
      <c r="BH420">
        <v>0.76359018577732718</v>
      </c>
      <c r="BI420">
        <v>3.3337209339938503</v>
      </c>
      <c r="BJ420">
        <v>2.1975888396887462</v>
      </c>
      <c r="BK420">
        <v>0.43855455789578757</v>
      </c>
      <c r="BL420">
        <v>1.2182071052660767E-3</v>
      </c>
      <c r="BP420" s="51">
        <f t="shared" si="149"/>
        <v>0.76381886471873794</v>
      </c>
      <c r="BQ420" s="51">
        <f t="shared" si="150"/>
        <v>6.407787356321841E-2</v>
      </c>
      <c r="BR420" s="51">
        <f t="shared" si="151"/>
        <v>0.44661343736326053</v>
      </c>
      <c r="BS420" s="51">
        <f t="shared" si="152"/>
        <v>0.47466441929076431</v>
      </c>
      <c r="BT420" s="51">
        <f t="shared" si="153"/>
        <v>1.2405928815646125E-3</v>
      </c>
      <c r="BU420" s="51">
        <f t="shared" si="153"/>
        <v>1.3185122758076788E-3</v>
      </c>
    </row>
    <row r="421" spans="1:73" x14ac:dyDescent="0.25">
      <c r="A421" s="21">
        <v>43734.474305555559</v>
      </c>
      <c r="B421" s="17">
        <v>294301</v>
      </c>
      <c r="C421" s="17">
        <v>13.4</v>
      </c>
      <c r="D421" s="17">
        <v>29.02</v>
      </c>
      <c r="E421" s="17">
        <v>683.1</v>
      </c>
      <c r="F421" s="17">
        <v>91.5</v>
      </c>
      <c r="G421" s="17">
        <v>-114.2</v>
      </c>
      <c r="H421" s="17">
        <v>-8.17</v>
      </c>
      <c r="I421" s="17">
        <v>31.16</v>
      </c>
      <c r="J421" s="17">
        <v>304.3</v>
      </c>
      <c r="K421" s="17">
        <v>591.5</v>
      </c>
      <c r="L421" s="17">
        <v>-106</v>
      </c>
      <c r="M421" s="17">
        <v>0.13400000000000001</v>
      </c>
      <c r="N421" s="50">
        <v>568.9</v>
      </c>
      <c r="O421" s="17">
        <v>83.4</v>
      </c>
      <c r="P421" s="17">
        <v>485.5</v>
      </c>
      <c r="Q421" s="17">
        <v>372.1</v>
      </c>
      <c r="R421" s="17">
        <v>478.1</v>
      </c>
      <c r="S421" s="17">
        <v>25.08</v>
      </c>
      <c r="T421" s="17">
        <v>64.11</v>
      </c>
      <c r="U421" s="17">
        <v>0.67</v>
      </c>
      <c r="V421" s="17">
        <v>226</v>
      </c>
      <c r="W421" s="17">
        <v>26.1</v>
      </c>
      <c r="X421" s="17">
        <v>0.67</v>
      </c>
      <c r="Y421" s="17">
        <v>6.7014509999999996</v>
      </c>
      <c r="Z421" s="7">
        <f t="shared" si="132"/>
        <v>25.59</v>
      </c>
      <c r="AA421" s="7">
        <f t="shared" si="146"/>
        <v>298.73999999999995</v>
      </c>
      <c r="AB421" s="2">
        <f t="shared" si="133"/>
        <v>553.31100000000004</v>
      </c>
      <c r="AC421" s="42">
        <f t="shared" si="134"/>
        <v>3.8190386845526652</v>
      </c>
      <c r="AD421" s="42">
        <f t="shared" si="135"/>
        <v>2.4483857006667136</v>
      </c>
      <c r="AE421" s="42">
        <f t="shared" si="136"/>
        <v>0.86530917846655375</v>
      </c>
      <c r="AF421" s="42">
        <f t="shared" si="137"/>
        <v>390.77599349739126</v>
      </c>
      <c r="AG421" s="42">
        <f t="shared" si="138"/>
        <v>375.14495375749561</v>
      </c>
      <c r="AH421" s="6">
        <f t="shared" si="139"/>
        <v>357.21600000000001</v>
      </c>
      <c r="AI421" s="4">
        <v>27.914725682356199</v>
      </c>
      <c r="AJ421" s="4">
        <f t="shared" si="147"/>
        <v>301.0647256823562</v>
      </c>
      <c r="AK421" s="8">
        <f t="shared" si="140"/>
        <v>0.20757865592951322</v>
      </c>
      <c r="AL421" s="8">
        <f t="shared" si="141"/>
        <v>447.59570047729522</v>
      </c>
      <c r="AM421" s="8">
        <f t="shared" si="142"/>
        <v>2.0383932091233037</v>
      </c>
      <c r="AN421" s="8">
        <f t="shared" si="143"/>
        <v>138.03847793141438</v>
      </c>
      <c r="AO421" s="22">
        <f t="shared" si="144"/>
        <v>7.4022700312254483E-3</v>
      </c>
      <c r="AP421" s="22">
        <f t="shared" si="145"/>
        <v>7.3436085816676197E-2</v>
      </c>
      <c r="AQ421" s="19">
        <f t="shared" si="148"/>
        <v>7.3436085816676197E-2</v>
      </c>
      <c r="AX421">
        <v>0.19453910460499346</v>
      </c>
      <c r="AY421">
        <v>58.887931034482762</v>
      </c>
      <c r="AZ421">
        <v>2.4536637931034484</v>
      </c>
      <c r="BA421">
        <v>1.9874676724137934</v>
      </c>
      <c r="BB421">
        <v>9.1379310344827598</v>
      </c>
      <c r="BC421">
        <v>0.38074712643678166</v>
      </c>
      <c r="BD421">
        <v>1.6067205459770117</v>
      </c>
      <c r="BE421">
        <v>0.16067205459770117</v>
      </c>
      <c r="BF421">
        <v>0</v>
      </c>
      <c r="BG421">
        <v>25.59</v>
      </c>
      <c r="BH421">
        <v>0.76933146536963792</v>
      </c>
      <c r="BI421">
        <v>3.2808251946689877</v>
      </c>
      <c r="BJ421">
        <v>2.1033370323022877</v>
      </c>
      <c r="BK421">
        <v>0.43926289624248233</v>
      </c>
      <c r="BL421">
        <v>1.2201747117846732E-3</v>
      </c>
      <c r="BP421" s="51">
        <f t="shared" si="149"/>
        <v>0.76956186370158564</v>
      </c>
      <c r="BQ421" s="51">
        <f t="shared" si="150"/>
        <v>6.4268821839080476E-2</v>
      </c>
      <c r="BR421" s="51">
        <f t="shared" si="151"/>
        <v>0.44747435552321452</v>
      </c>
      <c r="BS421" s="51">
        <f t="shared" si="152"/>
        <v>0.475487544309034</v>
      </c>
      <c r="BT421" s="51">
        <f t="shared" si="153"/>
        <v>1.242984320897818E-3</v>
      </c>
      <c r="BU421" s="51">
        <f t="shared" si="153"/>
        <v>1.3207987341917612E-3</v>
      </c>
    </row>
    <row r="422" spans="1:73" x14ac:dyDescent="0.25">
      <c r="A422" s="21">
        <v>43734.474305555559</v>
      </c>
      <c r="B422" s="17">
        <v>294302</v>
      </c>
      <c r="C422" s="17">
        <v>13.41</v>
      </c>
      <c r="D422" s="17">
        <v>29.03</v>
      </c>
      <c r="E422" s="17">
        <v>683.4</v>
      </c>
      <c r="F422" s="17">
        <v>91.7</v>
      </c>
      <c r="G422" s="17">
        <v>-113.5</v>
      </c>
      <c r="H422" s="17">
        <v>-7.0720000000000001</v>
      </c>
      <c r="I422" s="17">
        <v>31.18</v>
      </c>
      <c r="J422" s="17">
        <v>304.3</v>
      </c>
      <c r="K422" s="17">
        <v>591.79999999999995</v>
      </c>
      <c r="L422" s="17">
        <v>-106.4</v>
      </c>
      <c r="M422" s="17">
        <v>0.13400000000000001</v>
      </c>
      <c r="N422" s="50">
        <v>570</v>
      </c>
      <c r="O422" s="17">
        <v>84.6</v>
      </c>
      <c r="P422" s="17">
        <v>485.3</v>
      </c>
      <c r="Q422" s="17">
        <v>372.9</v>
      </c>
      <c r="R422" s="17">
        <v>479.3</v>
      </c>
      <c r="S422" s="17">
        <v>25.1</v>
      </c>
      <c r="T422" s="17">
        <v>66.180000000000007</v>
      </c>
      <c r="U422" s="17">
        <v>0.68</v>
      </c>
      <c r="V422" s="17">
        <v>157</v>
      </c>
      <c r="W422" s="17">
        <v>26.25</v>
      </c>
      <c r="X422" s="17">
        <v>0.67</v>
      </c>
      <c r="Y422" s="17">
        <v>6.6987439999999996</v>
      </c>
      <c r="Z422" s="7">
        <f t="shared" si="132"/>
        <v>25.675000000000001</v>
      </c>
      <c r="AA422" s="7">
        <f t="shared" si="146"/>
        <v>298.82499999999999</v>
      </c>
      <c r="AB422" s="2">
        <f t="shared" si="133"/>
        <v>553.55399999999997</v>
      </c>
      <c r="AC422" s="42">
        <f t="shared" si="134"/>
        <v>3.7748610918543042</v>
      </c>
      <c r="AD422" s="42">
        <f t="shared" si="135"/>
        <v>2.4982030705891787</v>
      </c>
      <c r="AE422" s="42">
        <f t="shared" si="136"/>
        <v>0.8677699216549154</v>
      </c>
      <c r="AF422" s="42">
        <f t="shared" si="137"/>
        <v>392.33347440667831</v>
      </c>
      <c r="AG422" s="42">
        <f t="shared" si="138"/>
        <v>376.64013543041114</v>
      </c>
      <c r="AH422" s="6">
        <f t="shared" si="139"/>
        <v>357.98399999999998</v>
      </c>
      <c r="AI422" s="4">
        <v>27.744722672388299</v>
      </c>
      <c r="AJ422" s="4">
        <f t="shared" si="147"/>
        <v>300.8947226723883</v>
      </c>
      <c r="AK422" s="8">
        <f t="shared" si="140"/>
        <v>0.20775589238764994</v>
      </c>
      <c r="AL422" s="8">
        <f t="shared" si="141"/>
        <v>446.55806940281639</v>
      </c>
      <c r="AM422" s="8">
        <f t="shared" si="142"/>
        <v>2.0535487576388345</v>
      </c>
      <c r="AN422" s="8">
        <f t="shared" si="143"/>
        <v>123.81055218858847</v>
      </c>
      <c r="AO422" s="22">
        <f t="shared" si="144"/>
        <v>7.7731106923091793E-3</v>
      </c>
      <c r="AP422" s="22">
        <f t="shared" si="145"/>
        <v>7.7115104076855678E-2</v>
      </c>
      <c r="AQ422" s="19">
        <f t="shared" si="148"/>
        <v>7.7115104076855678E-2</v>
      </c>
      <c r="AX422">
        <v>0.19539543243555543</v>
      </c>
      <c r="AY422">
        <v>58.913793103448278</v>
      </c>
      <c r="AZ422">
        <v>2.4547413793103448</v>
      </c>
      <c r="BA422">
        <v>1.9883405172413793</v>
      </c>
      <c r="BB422">
        <v>9.172413793103452</v>
      </c>
      <c r="BC422">
        <v>0.38218390804597718</v>
      </c>
      <c r="BD422">
        <v>1.606156609195402</v>
      </c>
      <c r="BE422">
        <v>0.16061566091954022</v>
      </c>
      <c r="BF422">
        <v>0</v>
      </c>
      <c r="BG422">
        <v>25.675000000000001</v>
      </c>
      <c r="BH422">
        <v>0.78081402455425941</v>
      </c>
      <c r="BI422">
        <v>3.2973980815813939</v>
      </c>
      <c r="BJ422">
        <v>2.1822180503905666</v>
      </c>
      <c r="BK422">
        <v>0.43813151396640954</v>
      </c>
      <c r="BL422">
        <v>1.2170319832400264E-3</v>
      </c>
      <c r="BP422" s="51">
        <f t="shared" si="149"/>
        <v>0.78104786166728091</v>
      </c>
      <c r="BQ422" s="51">
        <f t="shared" si="150"/>
        <v>6.4246264367816081E-2</v>
      </c>
      <c r="BR422" s="51">
        <f t="shared" si="151"/>
        <v>0.44641214225535897</v>
      </c>
      <c r="BS422" s="51">
        <f t="shared" si="152"/>
        <v>0.47443215737055677</v>
      </c>
      <c r="BT422" s="51">
        <f t="shared" si="153"/>
        <v>1.2400337284871083E-3</v>
      </c>
      <c r="BU422" s="51">
        <f t="shared" si="153"/>
        <v>1.3178671038071021E-3</v>
      </c>
    </row>
    <row r="423" spans="1:73" x14ac:dyDescent="0.25">
      <c r="A423" s="21">
        <v>43734.474305555559</v>
      </c>
      <c r="B423" s="17">
        <v>294303</v>
      </c>
      <c r="C423" s="17">
        <v>13.4</v>
      </c>
      <c r="D423" s="17">
        <v>29.03</v>
      </c>
      <c r="E423" s="17">
        <v>680.8</v>
      </c>
      <c r="F423" s="17">
        <v>91.1</v>
      </c>
      <c r="G423" s="17">
        <v>-113.8</v>
      </c>
      <c r="H423" s="17">
        <v>-7.6479999999999997</v>
      </c>
      <c r="I423" s="17">
        <v>31.2</v>
      </c>
      <c r="J423" s="17">
        <v>304.39999999999998</v>
      </c>
      <c r="K423" s="17">
        <v>589.6</v>
      </c>
      <c r="L423" s="17">
        <v>-106.2</v>
      </c>
      <c r="M423" s="17">
        <v>0.13400000000000001</v>
      </c>
      <c r="N423" s="50">
        <v>567</v>
      </c>
      <c r="O423" s="17">
        <v>83.5</v>
      </c>
      <c r="P423" s="17">
        <v>483.5</v>
      </c>
      <c r="Q423" s="17">
        <v>372.7</v>
      </c>
      <c r="R423" s="17">
        <v>478.9</v>
      </c>
      <c r="S423" s="17">
        <v>25.1</v>
      </c>
      <c r="T423" s="17">
        <v>65.08</v>
      </c>
      <c r="U423" s="17">
        <v>0.52</v>
      </c>
      <c r="V423" s="17">
        <v>78</v>
      </c>
      <c r="W423" s="17">
        <v>26.35</v>
      </c>
      <c r="X423" s="17">
        <v>0.66700000000000004</v>
      </c>
      <c r="Y423" s="17">
        <v>6.6748669999999999</v>
      </c>
      <c r="Z423" s="7">
        <f t="shared" si="132"/>
        <v>25.725000000000001</v>
      </c>
      <c r="AA423" s="7">
        <f t="shared" si="146"/>
        <v>298.875</v>
      </c>
      <c r="AB423" s="2">
        <f t="shared" si="133"/>
        <v>551.44799999999998</v>
      </c>
      <c r="AC423" s="42">
        <f t="shared" si="134"/>
        <v>3.7706622918826564</v>
      </c>
      <c r="AD423" s="42">
        <f t="shared" si="135"/>
        <v>2.4539470195572326</v>
      </c>
      <c r="AE423" s="42">
        <f t="shared" si="136"/>
        <v>0.86553404814443857</v>
      </c>
      <c r="AF423" s="42">
        <f t="shared" si="137"/>
        <v>391.58457141372071</v>
      </c>
      <c r="AG423" s="42">
        <f t="shared" si="138"/>
        <v>375.92118855717189</v>
      </c>
      <c r="AH423" s="6">
        <f t="shared" si="139"/>
        <v>357.79199999999997</v>
      </c>
      <c r="AI423" s="4">
        <v>27.7325877782284</v>
      </c>
      <c r="AJ423" s="4">
        <f t="shared" si="147"/>
        <v>300.88258777822836</v>
      </c>
      <c r="AK423" s="8">
        <f t="shared" si="140"/>
        <v>0.20786019623929905</v>
      </c>
      <c r="AL423" s="8">
        <f t="shared" si="141"/>
        <v>446.47869873861077</v>
      </c>
      <c r="AM423" s="8">
        <f t="shared" si="142"/>
        <v>1.7957762945311424</v>
      </c>
      <c r="AN423" s="8">
        <f t="shared" si="143"/>
        <v>105.0188509090281</v>
      </c>
      <c r="AO423" s="22">
        <f t="shared" si="144"/>
        <v>8.150707073706024E-3</v>
      </c>
      <c r="AP423" s="22">
        <f t="shared" si="145"/>
        <v>8.0861144163390394E-2</v>
      </c>
      <c r="AQ423" s="19">
        <f t="shared" si="148"/>
        <v>8.0861144163390394E-2</v>
      </c>
      <c r="AX423">
        <v>0.19590063552638567</v>
      </c>
      <c r="AY423">
        <v>58.689655172413794</v>
      </c>
      <c r="AZ423">
        <v>2.4454022988505746</v>
      </c>
      <c r="BA423">
        <v>1.9807758620689655</v>
      </c>
      <c r="BB423">
        <v>9.1551724137931032</v>
      </c>
      <c r="BC423">
        <v>0.38146551724137928</v>
      </c>
      <c r="BD423">
        <v>1.5993103448275863</v>
      </c>
      <c r="BE423">
        <v>0.15993103448275864</v>
      </c>
      <c r="BF423">
        <v>0</v>
      </c>
      <c r="BG423">
        <v>25.725000000000001</v>
      </c>
      <c r="BH423">
        <v>0.59709307760031605</v>
      </c>
      <c r="BI423">
        <v>3.3071808869008406</v>
      </c>
      <c r="BJ423">
        <v>2.1523133211950669</v>
      </c>
      <c r="BK423">
        <v>0.43780442614183712</v>
      </c>
      <c r="BL423">
        <v>1.2161234059495476E-3</v>
      </c>
      <c r="BP423" s="51">
        <f t="shared" si="149"/>
        <v>0.59727189421615601</v>
      </c>
      <c r="BQ423" s="51">
        <f t="shared" si="150"/>
        <v>6.397241379310345E-2</v>
      </c>
      <c r="BR423" s="51">
        <f t="shared" si="151"/>
        <v>0.44418853887663634</v>
      </c>
      <c r="BS423" s="51">
        <f t="shared" si="152"/>
        <v>0.47241048727342677</v>
      </c>
      <c r="BT423" s="51">
        <f t="shared" si="153"/>
        <v>1.2338570524351008E-3</v>
      </c>
      <c r="BU423" s="51">
        <f t="shared" si="153"/>
        <v>1.3122513535372964E-3</v>
      </c>
    </row>
    <row r="424" spans="1:73" x14ac:dyDescent="0.25">
      <c r="A424" s="21">
        <v>43734.474305555559</v>
      </c>
      <c r="B424" s="17">
        <v>294304</v>
      </c>
      <c r="C424" s="17">
        <v>13.39</v>
      </c>
      <c r="D424" s="17">
        <v>29.03</v>
      </c>
      <c r="E424" s="17">
        <v>680.8</v>
      </c>
      <c r="F424" s="17">
        <v>90.9</v>
      </c>
      <c r="G424" s="17">
        <v>-113.5</v>
      </c>
      <c r="H424" s="17">
        <v>-6.9180000000000001</v>
      </c>
      <c r="I424" s="17">
        <v>31.23</v>
      </c>
      <c r="J424" s="17">
        <v>304.39999999999998</v>
      </c>
      <c r="K424" s="17">
        <v>589.9</v>
      </c>
      <c r="L424" s="17">
        <v>-106.6</v>
      </c>
      <c r="M424" s="17">
        <v>0.13400000000000001</v>
      </c>
      <c r="N424" s="50">
        <v>567.29999999999995</v>
      </c>
      <c r="O424" s="17">
        <v>84</v>
      </c>
      <c r="P424" s="17">
        <v>483.3</v>
      </c>
      <c r="Q424" s="17">
        <v>373.1</v>
      </c>
      <c r="R424" s="17">
        <v>479.7</v>
      </c>
      <c r="S424" s="17">
        <v>25.11</v>
      </c>
      <c r="T424" s="17">
        <v>66.34</v>
      </c>
      <c r="U424" s="17">
        <v>1.075</v>
      </c>
      <c r="V424" s="17">
        <v>329</v>
      </c>
      <c r="W424" s="17">
        <v>26.75</v>
      </c>
      <c r="X424" s="17">
        <v>0.66700000000000004</v>
      </c>
      <c r="Y424" s="17">
        <v>6.6744060000000003</v>
      </c>
      <c r="Z424" s="7">
        <f t="shared" si="132"/>
        <v>25.93</v>
      </c>
      <c r="AA424" s="7">
        <f t="shared" si="146"/>
        <v>299.08</v>
      </c>
      <c r="AB424" s="2">
        <f t="shared" si="133"/>
        <v>551.44799999999998</v>
      </c>
      <c r="AC424" s="42">
        <f t="shared" si="134"/>
        <v>3.5723423060037924</v>
      </c>
      <c r="AD424" s="42">
        <f t="shared" si="135"/>
        <v>2.3698918858029159</v>
      </c>
      <c r="AE424" s="42">
        <f t="shared" si="136"/>
        <v>0.86114648468098665</v>
      </c>
      <c r="AF424" s="42">
        <f t="shared" si="137"/>
        <v>390.66956582061556</v>
      </c>
      <c r="AG424" s="42">
        <f t="shared" si="138"/>
        <v>375.04278318779092</v>
      </c>
      <c r="AH424" s="6">
        <f t="shared" si="139"/>
        <v>358.17599999999999</v>
      </c>
      <c r="AI424" s="4">
        <v>26.923608216230601</v>
      </c>
      <c r="AJ424" s="4">
        <f t="shared" si="147"/>
        <v>300.07360821623058</v>
      </c>
      <c r="AK424" s="8">
        <f t="shared" si="140"/>
        <v>0.20828820702236733</v>
      </c>
      <c r="AL424" s="8">
        <f t="shared" si="141"/>
        <v>441.54431786353132</v>
      </c>
      <c r="AM424" s="8">
        <f t="shared" si="142"/>
        <v>2.5819914189439128</v>
      </c>
      <c r="AN424" s="8">
        <f t="shared" si="143"/>
        <v>74.732662180340526</v>
      </c>
      <c r="AO424" s="22">
        <f t="shared" si="144"/>
        <v>8.9619119420123877E-3</v>
      </c>
      <c r="AP424" s="22">
        <f t="shared" si="145"/>
        <v>8.8908906548787942E-2</v>
      </c>
      <c r="AQ424" s="19">
        <f t="shared" si="148"/>
        <v>8.8908906548787942E-2</v>
      </c>
      <c r="AX424">
        <v>0.19798348131439861</v>
      </c>
      <c r="AY424">
        <v>58.689655172413794</v>
      </c>
      <c r="AZ424">
        <v>2.4454022988505746</v>
      </c>
      <c r="BA424">
        <v>1.9807758620689655</v>
      </c>
      <c r="BB424">
        <v>9.18965517241379</v>
      </c>
      <c r="BC424">
        <v>0.38290229885057459</v>
      </c>
      <c r="BD424">
        <v>1.5978735632183909</v>
      </c>
      <c r="BE424">
        <v>0.1597873563218391</v>
      </c>
      <c r="BF424">
        <v>0</v>
      </c>
      <c r="BG424">
        <v>25.93</v>
      </c>
      <c r="BH424">
        <v>1.234375112346807</v>
      </c>
      <c r="BI424">
        <v>3.3475553767523709</v>
      </c>
      <c r="BJ424">
        <v>2.220768236937523</v>
      </c>
      <c r="BK424">
        <v>0.43666949025519763</v>
      </c>
      <c r="BL424">
        <v>1.2129708062644379E-3</v>
      </c>
      <c r="BP424" s="51">
        <f t="shared" si="149"/>
        <v>1.2347447813122454</v>
      </c>
      <c r="BQ424" s="51">
        <f t="shared" si="150"/>
        <v>6.3914942528735641E-2</v>
      </c>
      <c r="BR424" s="51">
        <f t="shared" si="151"/>
        <v>0.4492658468454292</v>
      </c>
      <c r="BS424" s="51">
        <f t="shared" si="152"/>
        <v>0.47653463794411172</v>
      </c>
      <c r="BT424" s="51">
        <f t="shared" si="153"/>
        <v>1.2479606856817477E-3</v>
      </c>
      <c r="BU424" s="51">
        <f t="shared" si="153"/>
        <v>1.3237073276225325E-3</v>
      </c>
    </row>
    <row r="425" spans="1:73" x14ac:dyDescent="0.25">
      <c r="A425" s="21">
        <v>43734.474999999999</v>
      </c>
      <c r="B425" s="17">
        <v>294305</v>
      </c>
      <c r="C425" s="17">
        <v>13.39</v>
      </c>
      <c r="D425" s="17">
        <v>29.04</v>
      </c>
      <c r="E425" s="17">
        <v>681.9</v>
      </c>
      <c r="F425" s="17">
        <v>91.7</v>
      </c>
      <c r="G425" s="17">
        <v>-113.1</v>
      </c>
      <c r="H425" s="17">
        <v>-6.351</v>
      </c>
      <c r="I425" s="17">
        <v>31.24</v>
      </c>
      <c r="J425" s="17">
        <v>304.39999999999998</v>
      </c>
      <c r="K425" s="17">
        <v>590.20000000000005</v>
      </c>
      <c r="L425" s="17">
        <v>-106.8</v>
      </c>
      <c r="M425" s="17">
        <v>0.13400000000000001</v>
      </c>
      <c r="N425" s="50">
        <v>568.79999999999995</v>
      </c>
      <c r="O425" s="17">
        <v>85.3</v>
      </c>
      <c r="P425" s="17">
        <v>483.4</v>
      </c>
      <c r="Q425" s="17">
        <v>373.7</v>
      </c>
      <c r="R425" s="17">
        <v>480.4</v>
      </c>
      <c r="S425" s="17">
        <v>25.12</v>
      </c>
      <c r="T425" s="17">
        <v>66.91</v>
      </c>
      <c r="U425" s="17">
        <v>2.9</v>
      </c>
      <c r="V425" s="17">
        <v>354</v>
      </c>
      <c r="W425" s="17">
        <v>25.2</v>
      </c>
      <c r="X425" s="17">
        <v>0.67</v>
      </c>
      <c r="Y425" s="17">
        <v>6.6990809999999996</v>
      </c>
      <c r="Z425" s="7">
        <f t="shared" si="132"/>
        <v>25.16</v>
      </c>
      <c r="AA425" s="7">
        <f t="shared" si="146"/>
        <v>298.31</v>
      </c>
      <c r="AB425" s="2">
        <f t="shared" si="133"/>
        <v>552.33900000000006</v>
      </c>
      <c r="AC425" s="42">
        <f t="shared" si="134"/>
        <v>3.1727226935773998</v>
      </c>
      <c r="AD425" s="42">
        <f t="shared" si="135"/>
        <v>2.1228687542726381</v>
      </c>
      <c r="AE425" s="42">
        <f t="shared" si="136"/>
        <v>0.84800997240875764</v>
      </c>
      <c r="AF425" s="42">
        <f t="shared" si="137"/>
        <v>380.7634619202334</v>
      </c>
      <c r="AG425" s="42">
        <f t="shared" si="138"/>
        <v>365.53292344342407</v>
      </c>
      <c r="AH425" s="6">
        <f t="shared" si="139"/>
        <v>358.75199999999995</v>
      </c>
      <c r="AI425" s="4">
        <v>25.035361519073799</v>
      </c>
      <c r="AJ425" s="4">
        <f t="shared" si="147"/>
        <v>298.18536151907375</v>
      </c>
      <c r="AK425" s="8">
        <f t="shared" si="140"/>
        <v>0.2066835925990978</v>
      </c>
      <c r="AL425" s="8">
        <f t="shared" si="141"/>
        <v>430.29749663540974</v>
      </c>
      <c r="AM425" s="8">
        <f t="shared" si="142"/>
        <v>4.2408172856184221</v>
      </c>
      <c r="AN425" s="8">
        <f t="shared" si="143"/>
        <v>-15.397215679760215</v>
      </c>
      <c r="AO425" s="22">
        <f t="shared" si="144"/>
        <v>1.130507492090636E-2</v>
      </c>
      <c r="AP425" s="22">
        <f t="shared" si="145"/>
        <v>0.11215484554785871</v>
      </c>
      <c r="AQ425" s="19">
        <f t="shared" si="148"/>
        <v>0.11215484554785871</v>
      </c>
      <c r="AX425">
        <v>0.19025536137365232</v>
      </c>
      <c r="AY425">
        <v>58.78448275862069</v>
      </c>
      <c r="AZ425">
        <v>2.4493534482758621</v>
      </c>
      <c r="BA425">
        <v>1.9839762931034484</v>
      </c>
      <c r="BB425">
        <v>9.1982758620689644</v>
      </c>
      <c r="BC425">
        <v>0.38326149425287354</v>
      </c>
      <c r="BD425">
        <v>1.6007147988505748</v>
      </c>
      <c r="BE425">
        <v>0.16007147988505749</v>
      </c>
      <c r="BF425">
        <v>0</v>
      </c>
      <c r="BG425">
        <v>25.16</v>
      </c>
      <c r="BH425">
        <v>3.3299421635402235</v>
      </c>
      <c r="BI425">
        <v>3.1980938107547501</v>
      </c>
      <c r="BJ425">
        <v>2.1398445687760033</v>
      </c>
      <c r="BK425">
        <v>0.42457448160600886</v>
      </c>
      <c r="BL425">
        <v>1.1793735600166913E-3</v>
      </c>
      <c r="BP425" s="51">
        <f t="shared" si="149"/>
        <v>3.3309394100516387</v>
      </c>
      <c r="BQ425" s="51">
        <f t="shared" si="150"/>
        <v>6.4028591954022995E-2</v>
      </c>
      <c r="BR425" s="51">
        <f t="shared" si="151"/>
        <v>0.45487606169840267</v>
      </c>
      <c r="BS425" s="51">
        <f t="shared" si="152"/>
        <v>0.47895227885256852</v>
      </c>
      <c r="BT425" s="51">
        <f t="shared" si="153"/>
        <v>1.2635446158288962E-3</v>
      </c>
      <c r="BU425" s="51">
        <f t="shared" si="153"/>
        <v>1.3304229968126903E-3</v>
      </c>
    </row>
    <row r="426" spans="1:73" x14ac:dyDescent="0.25">
      <c r="A426" s="21">
        <v>43734.474999999999</v>
      </c>
      <c r="B426" s="17">
        <v>294306</v>
      </c>
      <c r="C426" s="17">
        <v>13.39</v>
      </c>
      <c r="D426" s="17">
        <v>29.04</v>
      </c>
      <c r="E426" s="17">
        <v>682.4</v>
      </c>
      <c r="F426" s="17">
        <v>92.2</v>
      </c>
      <c r="G426" s="17">
        <v>-112.9</v>
      </c>
      <c r="H426" s="17">
        <v>-7.6470000000000002</v>
      </c>
      <c r="I426" s="17">
        <v>31.22</v>
      </c>
      <c r="J426" s="17">
        <v>304.39999999999998</v>
      </c>
      <c r="K426" s="17">
        <v>590.20000000000005</v>
      </c>
      <c r="L426" s="17">
        <v>-105.2</v>
      </c>
      <c r="M426" s="17">
        <v>0.13500000000000001</v>
      </c>
      <c r="N426" s="50">
        <v>569.6</v>
      </c>
      <c r="O426" s="17">
        <v>84.6</v>
      </c>
      <c r="P426" s="17">
        <v>485</v>
      </c>
      <c r="Q426" s="17">
        <v>373.8</v>
      </c>
      <c r="R426" s="17">
        <v>479</v>
      </c>
      <c r="S426" s="17">
        <v>25.13</v>
      </c>
      <c r="T426" s="17">
        <v>63.23</v>
      </c>
      <c r="U426" s="17">
        <v>2.44</v>
      </c>
      <c r="V426" s="17">
        <v>358</v>
      </c>
      <c r="W426" s="17">
        <v>25.1</v>
      </c>
      <c r="X426" s="17">
        <v>0.67100000000000004</v>
      </c>
      <c r="Y426" s="17">
        <v>6.7105779999999999</v>
      </c>
      <c r="Z426" s="7">
        <f t="shared" si="132"/>
        <v>25.115000000000002</v>
      </c>
      <c r="AA426" s="7">
        <f t="shared" si="146"/>
        <v>298.26499999999999</v>
      </c>
      <c r="AB426" s="2">
        <f t="shared" si="133"/>
        <v>552.74400000000003</v>
      </c>
      <c r="AC426" s="42">
        <f t="shared" si="134"/>
        <v>3.2643228778433149</v>
      </c>
      <c r="AD426" s="42">
        <f t="shared" si="135"/>
        <v>2.0640313556603278</v>
      </c>
      <c r="AE426" s="42">
        <f t="shared" si="136"/>
        <v>0.84462658793759626</v>
      </c>
      <c r="AF426" s="42">
        <f t="shared" si="137"/>
        <v>379.01551051690376</v>
      </c>
      <c r="AG426" s="42">
        <f t="shared" si="138"/>
        <v>363.85489009622762</v>
      </c>
      <c r="AH426" s="6">
        <f t="shared" si="139"/>
        <v>358.84800000000001</v>
      </c>
      <c r="AI426" s="4">
        <v>25.4664907254874</v>
      </c>
      <c r="AJ426" s="4">
        <f t="shared" si="147"/>
        <v>298.61649072548738</v>
      </c>
      <c r="AK426" s="8">
        <f t="shared" si="140"/>
        <v>0.20659007218020878</v>
      </c>
      <c r="AL426" s="8">
        <f t="shared" si="141"/>
        <v>432.90313179886573</v>
      </c>
      <c r="AM426" s="8">
        <f t="shared" si="142"/>
        <v>3.8899630460969683</v>
      </c>
      <c r="AN426" s="8">
        <f t="shared" si="143"/>
        <v>39.829039233876529</v>
      </c>
      <c r="AO426" s="22">
        <f t="shared" si="144"/>
        <v>9.9988634527594742E-3</v>
      </c>
      <c r="AP426" s="22">
        <f t="shared" si="145"/>
        <v>9.9196245406966352E-2</v>
      </c>
      <c r="AQ426" s="19">
        <f t="shared" si="148"/>
        <v>9.9196245406966352E-2</v>
      </c>
      <c r="AX426">
        <v>0.18981169168687001</v>
      </c>
      <c r="AY426">
        <v>58.827586206896548</v>
      </c>
      <c r="AZ426">
        <v>2.451149425287356</v>
      </c>
      <c r="BA426">
        <v>1.9854310344827586</v>
      </c>
      <c r="BB426">
        <v>9.068965517241379</v>
      </c>
      <c r="BC426">
        <v>0.37787356321839077</v>
      </c>
      <c r="BD426">
        <v>1.6075574712643679</v>
      </c>
      <c r="BE426">
        <v>0.16075574712643681</v>
      </c>
      <c r="BF426">
        <v>0</v>
      </c>
      <c r="BG426">
        <v>25.115000000000002</v>
      </c>
      <c r="BH426">
        <v>2.8017444410476364</v>
      </c>
      <c r="BI426">
        <v>3.1895419484983734</v>
      </c>
      <c r="BJ426">
        <v>2.0167473740355213</v>
      </c>
      <c r="BK426">
        <v>0.43555813119558601</v>
      </c>
      <c r="BL426">
        <v>1.2098836977655167E-3</v>
      </c>
      <c r="BP426" s="51">
        <f t="shared" si="149"/>
        <v>2.8025835036296547</v>
      </c>
      <c r="BQ426" s="51">
        <f t="shared" si="150"/>
        <v>6.4302298850574716E-2</v>
      </c>
      <c r="BR426" s="51">
        <f t="shared" si="151"/>
        <v>0.46248499471882004</v>
      </c>
      <c r="BS426" s="51">
        <f t="shared" si="152"/>
        <v>0.48731809397347153</v>
      </c>
      <c r="BT426" s="51">
        <f t="shared" si="153"/>
        <v>1.2846805408856111E-3</v>
      </c>
      <c r="BU426" s="51">
        <f t="shared" si="153"/>
        <v>1.3536613721485322E-3</v>
      </c>
    </row>
    <row r="427" spans="1:73" x14ac:dyDescent="0.25">
      <c r="A427" s="21">
        <v>43734.474999999999</v>
      </c>
      <c r="B427" s="17">
        <v>294307</v>
      </c>
      <c r="C427" s="17">
        <v>13.4</v>
      </c>
      <c r="D427" s="17">
        <v>29.05</v>
      </c>
      <c r="E427" s="17">
        <v>682.4</v>
      </c>
      <c r="F427" s="17">
        <v>91.4</v>
      </c>
      <c r="G427" s="17">
        <v>-113</v>
      </c>
      <c r="H427" s="17">
        <v>-8.5399999999999991</v>
      </c>
      <c r="I427" s="17">
        <v>31.19</v>
      </c>
      <c r="J427" s="17">
        <v>304.3</v>
      </c>
      <c r="K427" s="17">
        <v>591</v>
      </c>
      <c r="L427" s="17">
        <v>-104.5</v>
      </c>
      <c r="M427" s="17">
        <v>0.13400000000000001</v>
      </c>
      <c r="N427" s="50">
        <v>569.4</v>
      </c>
      <c r="O427" s="17">
        <v>82.8</v>
      </c>
      <c r="P427" s="17">
        <v>486.6</v>
      </c>
      <c r="Q427" s="17">
        <v>373.4</v>
      </c>
      <c r="R427" s="17">
        <v>477.9</v>
      </c>
      <c r="S427" s="17">
        <v>25.14</v>
      </c>
      <c r="T427" s="17">
        <v>65.28</v>
      </c>
      <c r="U427" s="17">
        <v>1.2849999999999999</v>
      </c>
      <c r="V427" s="17">
        <v>44.5</v>
      </c>
      <c r="W427" s="17">
        <v>25.85</v>
      </c>
      <c r="X427" s="17">
        <v>0.67</v>
      </c>
      <c r="Y427" s="17">
        <v>6.7043720000000002</v>
      </c>
      <c r="Z427" s="7">
        <f t="shared" si="132"/>
        <v>25.495000000000001</v>
      </c>
      <c r="AA427" s="7">
        <f t="shared" si="146"/>
        <v>298.64499999999998</v>
      </c>
      <c r="AB427" s="2">
        <f t="shared" si="133"/>
        <v>552.74400000000003</v>
      </c>
      <c r="AC427" s="42">
        <f t="shared" si="134"/>
        <v>3.4270850182076065</v>
      </c>
      <c r="AD427" s="42">
        <f t="shared" si="135"/>
        <v>2.2372010998859255</v>
      </c>
      <c r="AE427" s="42">
        <f t="shared" si="136"/>
        <v>0.85425802025542308</v>
      </c>
      <c r="AF427" s="42">
        <f t="shared" si="137"/>
        <v>385.29477186340893</v>
      </c>
      <c r="AG427" s="42">
        <f t="shared" si="138"/>
        <v>369.88298098887253</v>
      </c>
      <c r="AH427" s="6">
        <f t="shared" si="139"/>
        <v>358.46399999999994</v>
      </c>
      <c r="AI427" s="4">
        <v>26.246093174586299</v>
      </c>
      <c r="AJ427" s="4">
        <f t="shared" si="147"/>
        <v>299.39609317458627</v>
      </c>
      <c r="AK427" s="8">
        <f t="shared" si="140"/>
        <v>0.20738068744204641</v>
      </c>
      <c r="AL427" s="8">
        <f t="shared" si="141"/>
        <v>437.52477903631706</v>
      </c>
      <c r="AM427" s="8">
        <f t="shared" si="142"/>
        <v>2.8229431118072501</v>
      </c>
      <c r="AN427" s="8">
        <f t="shared" si="143"/>
        <v>61.764143931648327</v>
      </c>
      <c r="AO427" s="22">
        <f t="shared" si="144"/>
        <v>9.3850526591198035E-3</v>
      </c>
      <c r="AP427" s="22">
        <f t="shared" si="145"/>
        <v>9.3106780698602745E-2</v>
      </c>
      <c r="AQ427" s="19">
        <f t="shared" si="148"/>
        <v>9.3106780698602745E-2</v>
      </c>
      <c r="AX427">
        <v>0.19358577387966244</v>
      </c>
      <c r="AY427">
        <v>58.827586206896548</v>
      </c>
      <c r="AZ427">
        <v>2.451149425287356</v>
      </c>
      <c r="BA427">
        <v>1.9854310344827586</v>
      </c>
      <c r="BB427">
        <v>9.0086206896551726</v>
      </c>
      <c r="BC427">
        <v>0.37535919540229884</v>
      </c>
      <c r="BD427">
        <v>1.6100718390804598</v>
      </c>
      <c r="BE427">
        <v>0.161007183908046</v>
      </c>
      <c r="BF427">
        <v>0</v>
      </c>
      <c r="BG427">
        <v>25.495000000000001</v>
      </c>
      <c r="BH427">
        <v>1.4755088552238578</v>
      </c>
      <c r="BI427">
        <v>3.2623885248723958</v>
      </c>
      <c r="BJ427">
        <v>2.1296872290366999</v>
      </c>
      <c r="BK427">
        <v>0.43719749326370949</v>
      </c>
      <c r="BL427">
        <v>1.2144374812880819E-3</v>
      </c>
      <c r="BP427" s="51">
        <f t="shared" si="149"/>
        <v>1.4759507385918469</v>
      </c>
      <c r="BQ427" s="51">
        <f t="shared" si="150"/>
        <v>6.4402873563218388E-2</v>
      </c>
      <c r="BR427" s="51">
        <f t="shared" si="151"/>
        <v>0.45230242205372229</v>
      </c>
      <c r="BS427" s="51">
        <f t="shared" si="152"/>
        <v>0.47922181021822691</v>
      </c>
      <c r="BT427" s="51">
        <f t="shared" si="153"/>
        <v>1.2563956168158952E-3</v>
      </c>
      <c r="BU427" s="51">
        <f t="shared" si="153"/>
        <v>1.3311716950506305E-3</v>
      </c>
    </row>
    <row r="428" spans="1:73" x14ac:dyDescent="0.25">
      <c r="A428" s="21">
        <v>43734.474999999999</v>
      </c>
      <c r="B428" s="17">
        <v>294308</v>
      </c>
      <c r="C428" s="17">
        <v>13.39</v>
      </c>
      <c r="D428" s="17">
        <v>29.05</v>
      </c>
      <c r="E428" s="17">
        <v>681.1</v>
      </c>
      <c r="F428" s="17">
        <v>90.7</v>
      </c>
      <c r="G428" s="17">
        <v>-113.7</v>
      </c>
      <c r="H428" s="17">
        <v>-8.66</v>
      </c>
      <c r="I428" s="17">
        <v>31.18</v>
      </c>
      <c r="J428" s="17">
        <v>304.3</v>
      </c>
      <c r="K428" s="17">
        <v>590.4</v>
      </c>
      <c r="L428" s="17">
        <v>-105.1</v>
      </c>
      <c r="M428" s="17">
        <v>0.13300000000000001</v>
      </c>
      <c r="N428" s="50">
        <v>567.4</v>
      </c>
      <c r="O428" s="17">
        <v>82</v>
      </c>
      <c r="P428" s="17">
        <v>485.3</v>
      </c>
      <c r="Q428" s="17">
        <v>372.6</v>
      </c>
      <c r="R428" s="17">
        <v>477.7</v>
      </c>
      <c r="S428" s="17">
        <v>25.12</v>
      </c>
      <c r="T428" s="17">
        <v>65.78</v>
      </c>
      <c r="U428" s="17">
        <v>0.42</v>
      </c>
      <c r="V428" s="17">
        <v>227.5</v>
      </c>
      <c r="W428" s="17">
        <v>26.05</v>
      </c>
      <c r="X428" s="17">
        <v>0.66900000000000004</v>
      </c>
      <c r="Y428" s="17">
        <v>6.6892189999999996</v>
      </c>
      <c r="Z428" s="7">
        <f t="shared" si="132"/>
        <v>25.585000000000001</v>
      </c>
      <c r="AA428" s="7">
        <f t="shared" si="146"/>
        <v>298.73499999999996</v>
      </c>
      <c r="AB428" s="2">
        <f t="shared" si="133"/>
        <v>551.69100000000003</v>
      </c>
      <c r="AC428" s="42">
        <f t="shared" si="134"/>
        <v>3.3886496819810561</v>
      </c>
      <c r="AD428" s="42">
        <f t="shared" si="135"/>
        <v>2.2290537608071386</v>
      </c>
      <c r="AE428" s="42">
        <f t="shared" si="136"/>
        <v>0.85377566324124443</v>
      </c>
      <c r="AF428" s="42">
        <f t="shared" si="137"/>
        <v>385.54161419112347</v>
      </c>
      <c r="AG428" s="42">
        <f t="shared" si="138"/>
        <v>370.11994962347853</v>
      </c>
      <c r="AH428" s="6">
        <f t="shared" si="139"/>
        <v>357.69600000000003</v>
      </c>
      <c r="AI428" s="4">
        <v>26.081709658510899</v>
      </c>
      <c r="AJ428" s="4">
        <f t="shared" si="147"/>
        <v>299.23170965851085</v>
      </c>
      <c r="AK428" s="8">
        <f t="shared" si="140"/>
        <v>0.20756823339578592</v>
      </c>
      <c r="AL428" s="8">
        <f t="shared" si="141"/>
        <v>436.51294033036675</v>
      </c>
      <c r="AM428" s="8">
        <f t="shared" si="142"/>
        <v>1.6138947456386368</v>
      </c>
      <c r="AN428" s="8">
        <f t="shared" si="143"/>
        <v>23.351688955419373</v>
      </c>
      <c r="AO428" s="22">
        <f t="shared" si="144"/>
        <v>1.0241795915359318E-2</v>
      </c>
      <c r="AP428" s="22">
        <f t="shared" si="145"/>
        <v>0.10160631814085513</v>
      </c>
      <c r="AQ428" s="19">
        <f t="shared" si="148"/>
        <v>0.10160631814085513</v>
      </c>
      <c r="AX428">
        <v>0.19448883094351579</v>
      </c>
      <c r="AY428">
        <v>58.715517241379317</v>
      </c>
      <c r="AZ428">
        <v>2.4464798850574714</v>
      </c>
      <c r="BA428">
        <v>1.981648706896552</v>
      </c>
      <c r="BB428">
        <v>9.0603448275862046</v>
      </c>
      <c r="BC428">
        <v>0.37751436781609188</v>
      </c>
      <c r="BD428">
        <v>1.6041343390804601</v>
      </c>
      <c r="BE428">
        <v>0.16041343390804602</v>
      </c>
      <c r="BF428">
        <v>0</v>
      </c>
      <c r="BG428">
        <v>25.585000000000001</v>
      </c>
      <c r="BH428">
        <v>0.48226748575410139</v>
      </c>
      <c r="BI428">
        <v>3.2798525842516004</v>
      </c>
      <c r="BJ428">
        <v>2.157487029920703</v>
      </c>
      <c r="BK428">
        <v>0.437992286899413</v>
      </c>
      <c r="BL428">
        <v>1.2166452413872582E-3</v>
      </c>
      <c r="BP428" s="51">
        <f t="shared" si="149"/>
        <v>0.4824119145592029</v>
      </c>
      <c r="BQ428" s="51">
        <f t="shared" si="150"/>
        <v>6.41653735632184E-2</v>
      </c>
      <c r="BR428" s="51">
        <f t="shared" si="151"/>
        <v>0.44321301583175338</v>
      </c>
      <c r="BS428" s="51">
        <f t="shared" si="152"/>
        <v>0.47165527434360865</v>
      </c>
      <c r="BT428" s="51">
        <f t="shared" si="153"/>
        <v>1.2311472661993149E-3</v>
      </c>
      <c r="BU428" s="51">
        <f t="shared" si="153"/>
        <v>1.3101535398433574E-3</v>
      </c>
    </row>
    <row r="429" spans="1:73" x14ac:dyDescent="0.25">
      <c r="A429" s="21">
        <v>43734.474999999999</v>
      </c>
      <c r="B429" s="17">
        <v>294309</v>
      </c>
      <c r="C429" s="17">
        <v>13.4</v>
      </c>
      <c r="D429" s="17">
        <v>29.06</v>
      </c>
      <c r="E429" s="17">
        <v>680.3</v>
      </c>
      <c r="F429" s="17">
        <v>90.4</v>
      </c>
      <c r="G429" s="17">
        <v>-113.2</v>
      </c>
      <c r="H429" s="17">
        <v>-8.3000000000000007</v>
      </c>
      <c r="I429" s="17">
        <v>31.18</v>
      </c>
      <c r="J429" s="17">
        <v>304.3</v>
      </c>
      <c r="K429" s="17">
        <v>589.9</v>
      </c>
      <c r="L429" s="17">
        <v>-104.9</v>
      </c>
      <c r="M429" s="17">
        <v>0.13300000000000001</v>
      </c>
      <c r="N429" s="50">
        <v>567.20000000000005</v>
      </c>
      <c r="O429" s="17">
        <v>82.1</v>
      </c>
      <c r="P429" s="17">
        <v>485.1</v>
      </c>
      <c r="Q429" s="17">
        <v>373.2</v>
      </c>
      <c r="R429" s="17">
        <v>478.1</v>
      </c>
      <c r="S429" s="17">
        <v>25.1</v>
      </c>
      <c r="T429" s="17">
        <v>65.67</v>
      </c>
      <c r="U429" s="17">
        <v>1.2549999999999999</v>
      </c>
      <c r="V429" s="17">
        <v>354</v>
      </c>
      <c r="W429" s="17">
        <v>26.3</v>
      </c>
      <c r="X429" s="17">
        <v>0.66900000000000004</v>
      </c>
      <c r="Y429" s="17">
        <v>6.6853870000000004</v>
      </c>
      <c r="Z429" s="7">
        <f t="shared" si="132"/>
        <v>25.700000000000003</v>
      </c>
      <c r="AA429" s="7">
        <f t="shared" si="146"/>
        <v>298.84999999999997</v>
      </c>
      <c r="AB429" s="2">
        <f t="shared" si="133"/>
        <v>551.04300000000001</v>
      </c>
      <c r="AC429" s="42">
        <f t="shared" si="134"/>
        <v>3.2447914669318116</v>
      </c>
      <c r="AD429" s="42">
        <f t="shared" si="135"/>
        <v>2.1308545563341208</v>
      </c>
      <c r="AE429" s="42">
        <f t="shared" si="136"/>
        <v>0.84824600941422446</v>
      </c>
      <c r="AF429" s="42">
        <f t="shared" si="137"/>
        <v>383.63473733440082</v>
      </c>
      <c r="AG429" s="42">
        <f t="shared" si="138"/>
        <v>368.28934784102478</v>
      </c>
      <c r="AH429" s="6">
        <f t="shared" si="139"/>
        <v>358.27199999999999</v>
      </c>
      <c r="AI429" s="4">
        <v>25.4276320407985</v>
      </c>
      <c r="AJ429" s="4">
        <f t="shared" si="147"/>
        <v>298.57763204079845</v>
      </c>
      <c r="AK429" s="8">
        <f t="shared" si="140"/>
        <v>0.20780803995075686</v>
      </c>
      <c r="AL429" s="8">
        <f t="shared" si="141"/>
        <v>432.52875363348829</v>
      </c>
      <c r="AM429" s="8">
        <f t="shared" si="142"/>
        <v>2.7897958594671404</v>
      </c>
      <c r="AN429" s="8">
        <f t="shared" si="143"/>
        <v>-22.134459770753484</v>
      </c>
      <c r="AO429" s="22">
        <f t="shared" si="144"/>
        <v>1.1367274207257281E-2</v>
      </c>
      <c r="AP429" s="22">
        <f t="shared" si="145"/>
        <v>0.11277190924736361</v>
      </c>
      <c r="AQ429" s="19">
        <f t="shared" si="148"/>
        <v>0.11277190924736361</v>
      </c>
      <c r="AX429">
        <v>0.19564789669312863</v>
      </c>
      <c r="AY429">
        <v>58.646551724137929</v>
      </c>
      <c r="AZ429">
        <v>2.4436063218390802</v>
      </c>
      <c r="BA429">
        <v>1.979321120689655</v>
      </c>
      <c r="BB429">
        <v>9.0431034482758648</v>
      </c>
      <c r="BC429">
        <v>0.37679597701149437</v>
      </c>
      <c r="BD429">
        <v>1.6025251436781607</v>
      </c>
      <c r="BE429">
        <v>0.16025251436781607</v>
      </c>
      <c r="BF429">
        <v>0</v>
      </c>
      <c r="BG429">
        <v>25.700000000000003</v>
      </c>
      <c r="BH429">
        <v>1.4410611776699933</v>
      </c>
      <c r="BI429">
        <v>3.3022863265902913</v>
      </c>
      <c r="BJ429">
        <v>2.1686114306718443</v>
      </c>
      <c r="BK429">
        <v>0.4365068552514243</v>
      </c>
      <c r="BL429">
        <v>1.2125190423650674E-3</v>
      </c>
      <c r="BP429" s="51">
        <f t="shared" si="149"/>
        <v>1.441492744694761</v>
      </c>
      <c r="BQ429" s="51">
        <f t="shared" si="150"/>
        <v>6.4101005747126433E-2</v>
      </c>
      <c r="BR429" s="51">
        <f t="shared" si="151"/>
        <v>0.451157635285868</v>
      </c>
      <c r="BS429" s="51">
        <f t="shared" si="152"/>
        <v>0.47809244159411846</v>
      </c>
      <c r="BT429" s="51">
        <f t="shared" si="153"/>
        <v>1.2532156535718555E-3</v>
      </c>
      <c r="BU429" s="51">
        <f t="shared" si="153"/>
        <v>1.3280345599836624E-3</v>
      </c>
    </row>
    <row r="430" spans="1:73" x14ac:dyDescent="0.25">
      <c r="A430" s="21">
        <v>43734.474999999999</v>
      </c>
      <c r="B430" s="17">
        <v>294310</v>
      </c>
      <c r="C430" s="17">
        <v>13.4</v>
      </c>
      <c r="D430" s="17">
        <v>29.06</v>
      </c>
      <c r="E430" s="17">
        <v>681</v>
      </c>
      <c r="F430" s="17">
        <v>90.6</v>
      </c>
      <c r="G430" s="17">
        <v>-112.6</v>
      </c>
      <c r="H430" s="17">
        <v>-8.2100000000000009</v>
      </c>
      <c r="I430" s="17">
        <v>31.17</v>
      </c>
      <c r="J430" s="17">
        <v>304.3</v>
      </c>
      <c r="K430" s="17">
        <v>590.4</v>
      </c>
      <c r="L430" s="17">
        <v>-104.4</v>
      </c>
      <c r="M430" s="17">
        <v>0.13300000000000001</v>
      </c>
      <c r="N430" s="50">
        <v>568.4</v>
      </c>
      <c r="O430" s="17">
        <v>82.4</v>
      </c>
      <c r="P430" s="17">
        <v>486</v>
      </c>
      <c r="Q430" s="17">
        <v>373.7</v>
      </c>
      <c r="R430" s="17">
        <v>478.1</v>
      </c>
      <c r="S430" s="17">
        <v>25.08</v>
      </c>
      <c r="T430" s="17">
        <v>64.849999999999994</v>
      </c>
      <c r="U430" s="17">
        <v>0.88</v>
      </c>
      <c r="V430" s="17">
        <v>145</v>
      </c>
      <c r="W430" s="17">
        <v>26</v>
      </c>
      <c r="X430" s="17">
        <v>0.67</v>
      </c>
      <c r="Y430" s="17">
        <v>6.7006620000000003</v>
      </c>
      <c r="Z430" s="7">
        <f t="shared" si="132"/>
        <v>25.54</v>
      </c>
      <c r="AA430" s="7">
        <f t="shared" si="146"/>
        <v>298.69</v>
      </c>
      <c r="AB430" s="2">
        <f t="shared" si="133"/>
        <v>551.61</v>
      </c>
      <c r="AC430" s="42">
        <f t="shared" si="134"/>
        <v>3.1232331842544894</v>
      </c>
      <c r="AD430" s="42">
        <f t="shared" si="135"/>
        <v>2.0254167199890363</v>
      </c>
      <c r="AE430" s="42">
        <f t="shared" si="136"/>
        <v>0.84217713681328699</v>
      </c>
      <c r="AF430" s="42">
        <f t="shared" si="137"/>
        <v>380.0749416730493</v>
      </c>
      <c r="AG430" s="42">
        <f t="shared" si="138"/>
        <v>364.87194400612731</v>
      </c>
      <c r="AH430" s="6">
        <f t="shared" si="139"/>
        <v>358.75199999999995</v>
      </c>
      <c r="AI430" s="4">
        <v>24.828571595772701</v>
      </c>
      <c r="AJ430" s="4">
        <f t="shared" si="147"/>
        <v>297.97857159577268</v>
      </c>
      <c r="AK430" s="8">
        <f t="shared" si="140"/>
        <v>0.20747444629127915</v>
      </c>
      <c r="AL430" s="8">
        <f t="shared" si="141"/>
        <v>428.94877413550586</v>
      </c>
      <c r="AM430" s="8">
        <f t="shared" si="142"/>
        <v>2.3361025234351342</v>
      </c>
      <c r="AN430" s="8">
        <f t="shared" si="143"/>
        <v>-48.41317708015395</v>
      </c>
      <c r="AO430" s="22">
        <f t="shared" si="144"/>
        <v>1.2071421230730829E-2</v>
      </c>
      <c r="AP430" s="22">
        <f t="shared" si="145"/>
        <v>0.11975757729584469</v>
      </c>
      <c r="AQ430" s="19">
        <f t="shared" si="148"/>
        <v>0.11975757729584469</v>
      </c>
      <c r="AX430">
        <v>0.1940368600453653</v>
      </c>
      <c r="AY430">
        <v>58.706896551724142</v>
      </c>
      <c r="AZ430">
        <v>2.4461206896551726</v>
      </c>
      <c r="BA430">
        <v>1.9813577586206899</v>
      </c>
      <c r="BB430">
        <v>9.0000000000000036</v>
      </c>
      <c r="BC430">
        <v>0.37500000000000017</v>
      </c>
      <c r="BD430">
        <v>1.6063577586206896</v>
      </c>
      <c r="BE430">
        <v>0.16063577586206898</v>
      </c>
      <c r="BF430">
        <v>0</v>
      </c>
      <c r="BG430">
        <v>25.54</v>
      </c>
      <c r="BH430">
        <v>1.0104652082466885</v>
      </c>
      <c r="BI430">
        <v>3.2711103947486762</v>
      </c>
      <c r="BJ430">
        <v>2.121315090994516</v>
      </c>
      <c r="BK430">
        <v>0.43790312425608202</v>
      </c>
      <c r="BL430">
        <v>1.2163975673780056E-3</v>
      </c>
      <c r="BP430" s="51">
        <f t="shared" si="149"/>
        <v>1.010767820981187</v>
      </c>
      <c r="BQ430" s="51">
        <f t="shared" si="150"/>
        <v>6.4254310344827592E-2</v>
      </c>
      <c r="BR430" s="51">
        <f t="shared" si="151"/>
        <v>0.44852488317791889</v>
      </c>
      <c r="BS430" s="51">
        <f t="shared" si="152"/>
        <v>0.47612209983473613</v>
      </c>
      <c r="BT430" s="51">
        <f t="shared" si="153"/>
        <v>1.2459024532719969E-3</v>
      </c>
      <c r="BU430" s="51">
        <f t="shared" si="153"/>
        <v>1.3225613884298227E-3</v>
      </c>
    </row>
    <row r="431" spans="1:73" x14ac:dyDescent="0.25">
      <c r="A431" s="21">
        <v>43734.475694444445</v>
      </c>
      <c r="B431" s="17">
        <v>294311</v>
      </c>
      <c r="C431" s="17">
        <v>13.4</v>
      </c>
      <c r="D431" s="17">
        <v>29.06</v>
      </c>
      <c r="E431" s="17">
        <v>682.2</v>
      </c>
      <c r="F431" s="17">
        <v>90.6</v>
      </c>
      <c r="G431" s="17">
        <v>-113.7</v>
      </c>
      <c r="H431" s="17">
        <v>-9.8000000000000007</v>
      </c>
      <c r="I431" s="17">
        <v>31.16</v>
      </c>
      <c r="J431" s="17">
        <v>304.3</v>
      </c>
      <c r="K431" s="17">
        <v>591.6</v>
      </c>
      <c r="L431" s="17">
        <v>-103.9</v>
      </c>
      <c r="M431" s="17">
        <v>0.13300000000000001</v>
      </c>
      <c r="N431" s="50">
        <v>568.5</v>
      </c>
      <c r="O431" s="17">
        <v>80.8</v>
      </c>
      <c r="P431" s="17">
        <v>487.7</v>
      </c>
      <c r="Q431" s="17">
        <v>372.5</v>
      </c>
      <c r="R431" s="17">
        <v>476.4</v>
      </c>
      <c r="S431" s="17">
        <v>25.05</v>
      </c>
      <c r="T431" s="17">
        <v>65.180000000000007</v>
      </c>
      <c r="U431" s="17">
        <v>1.2849999999999999</v>
      </c>
      <c r="V431" s="17">
        <v>178.5</v>
      </c>
      <c r="W431" s="17">
        <v>25.7</v>
      </c>
      <c r="X431" s="17">
        <v>0.67100000000000004</v>
      </c>
      <c r="Y431" s="17">
        <v>6.713489</v>
      </c>
      <c r="Z431" s="7">
        <f t="shared" si="132"/>
        <v>25.375</v>
      </c>
      <c r="AA431" s="7">
        <f t="shared" si="146"/>
        <v>298.52499999999998</v>
      </c>
      <c r="AB431" s="2">
        <f t="shared" si="133"/>
        <v>552.58200000000011</v>
      </c>
      <c r="AC431" s="42">
        <f t="shared" si="134"/>
        <v>3.3153490072060103</v>
      </c>
      <c r="AD431" s="42">
        <f t="shared" si="135"/>
        <v>2.1609444828968778</v>
      </c>
      <c r="AE431" s="42">
        <f t="shared" si="136"/>
        <v>0.85008086790125792</v>
      </c>
      <c r="AF431" s="42">
        <f t="shared" si="137"/>
        <v>382.79488757571784</v>
      </c>
      <c r="AG431" s="42">
        <f t="shared" si="138"/>
        <v>367.48309207268909</v>
      </c>
      <c r="AH431" s="6">
        <f t="shared" si="139"/>
        <v>357.59999999999997</v>
      </c>
      <c r="AI431" s="4">
        <v>25.7274762996169</v>
      </c>
      <c r="AJ431" s="4">
        <f t="shared" si="147"/>
        <v>298.87747629961689</v>
      </c>
      <c r="AK431" s="8">
        <f t="shared" si="140"/>
        <v>0.20713080194861544</v>
      </c>
      <c r="AL431" s="8">
        <f t="shared" si="141"/>
        <v>434.41866519307519</v>
      </c>
      <c r="AM431" s="8">
        <f t="shared" si="142"/>
        <v>2.8229431118072501</v>
      </c>
      <c r="AN431" s="8">
        <f t="shared" si="143"/>
        <v>28.984948390757339</v>
      </c>
      <c r="AO431" s="22">
        <f t="shared" si="144"/>
        <v>1.0179277720478625E-2</v>
      </c>
      <c r="AP431" s="22">
        <f t="shared" si="145"/>
        <v>0.10098609062888984</v>
      </c>
      <c r="AQ431" s="19">
        <f t="shared" si="148"/>
        <v>0.10098609062888984</v>
      </c>
      <c r="AX431">
        <v>0.19238719236136012</v>
      </c>
      <c r="AY431">
        <v>58.810344827586214</v>
      </c>
      <c r="AZ431">
        <v>2.4504310344827589</v>
      </c>
      <c r="BA431">
        <v>1.9848491379310349</v>
      </c>
      <c r="BB431">
        <v>8.956896551724137</v>
      </c>
      <c r="BC431">
        <v>0.37320402298850569</v>
      </c>
      <c r="BD431">
        <v>1.6116451149425293</v>
      </c>
      <c r="BE431">
        <v>0.16116451149425293</v>
      </c>
      <c r="BF431">
        <v>0</v>
      </c>
      <c r="BG431">
        <v>25.375</v>
      </c>
      <c r="BH431">
        <v>1.4755088552238578</v>
      </c>
      <c r="BI431">
        <v>3.2392292432420535</v>
      </c>
      <c r="BJ431">
        <v>2.1113296207451708</v>
      </c>
      <c r="BK431">
        <v>0.43676523936433453</v>
      </c>
      <c r="BL431">
        <v>1.2132367760120403E-3</v>
      </c>
      <c r="BP431" s="51">
        <f t="shared" si="149"/>
        <v>1.4759507385918469</v>
      </c>
      <c r="BQ431" s="51">
        <f t="shared" si="150"/>
        <v>6.4465804597701168E-2</v>
      </c>
      <c r="BR431" s="51">
        <f t="shared" si="151"/>
        <v>0.45191927387444075</v>
      </c>
      <c r="BS431" s="51">
        <f t="shared" si="152"/>
        <v>0.47881185217626054</v>
      </c>
      <c r="BT431" s="51">
        <f t="shared" si="153"/>
        <v>1.2553313163178911E-3</v>
      </c>
      <c r="BU431" s="51">
        <f t="shared" si="153"/>
        <v>1.330032922711835E-3</v>
      </c>
    </row>
    <row r="432" spans="1:73" x14ac:dyDescent="0.25">
      <c r="A432" s="21">
        <v>43734.475694444445</v>
      </c>
      <c r="B432" s="17">
        <v>294312</v>
      </c>
      <c r="C432" s="17">
        <v>13.4</v>
      </c>
      <c r="D432" s="17">
        <v>29.07</v>
      </c>
      <c r="E432" s="17">
        <v>682.5</v>
      </c>
      <c r="F432" s="17">
        <v>90.3</v>
      </c>
      <c r="G432" s="17">
        <v>-113.1</v>
      </c>
      <c r="H432" s="17">
        <v>-8.9</v>
      </c>
      <c r="I432" s="17">
        <v>31.15</v>
      </c>
      <c r="J432" s="17">
        <v>304.3</v>
      </c>
      <c r="K432" s="17">
        <v>592.20000000000005</v>
      </c>
      <c r="L432" s="17">
        <v>-104.2</v>
      </c>
      <c r="M432" s="17">
        <v>0.13200000000000001</v>
      </c>
      <c r="N432" s="50">
        <v>569.4</v>
      </c>
      <c r="O432" s="17">
        <v>81.400000000000006</v>
      </c>
      <c r="P432" s="17">
        <v>487.9</v>
      </c>
      <c r="Q432" s="17">
        <v>373.1</v>
      </c>
      <c r="R432" s="17">
        <v>477.3</v>
      </c>
      <c r="S432" s="17">
        <v>25.03</v>
      </c>
      <c r="T432" s="17">
        <v>66.760000000000005</v>
      </c>
      <c r="U432" s="17">
        <v>0.83</v>
      </c>
      <c r="V432" s="17">
        <v>339</v>
      </c>
      <c r="W432" s="17">
        <v>26.5</v>
      </c>
      <c r="X432" s="17">
        <v>0.67100000000000004</v>
      </c>
      <c r="Y432" s="17">
        <v>6.7103580000000003</v>
      </c>
      <c r="Z432" s="7">
        <f t="shared" si="132"/>
        <v>25.765000000000001</v>
      </c>
      <c r="AA432" s="7">
        <f t="shared" si="146"/>
        <v>298.91499999999996</v>
      </c>
      <c r="AB432" s="2">
        <f t="shared" si="133"/>
        <v>552.82500000000005</v>
      </c>
      <c r="AC432" s="42">
        <f t="shared" si="134"/>
        <v>3.4023818201632192</v>
      </c>
      <c r="AD432" s="42">
        <f t="shared" si="135"/>
        <v>2.2714301031409652</v>
      </c>
      <c r="AE432" s="42">
        <f t="shared" si="136"/>
        <v>0.85600427860605277</v>
      </c>
      <c r="AF432" s="42">
        <f t="shared" si="137"/>
        <v>387.4804816002632</v>
      </c>
      <c r="AG432" s="42">
        <f t="shared" si="138"/>
        <v>371.98126233625266</v>
      </c>
      <c r="AH432" s="6">
        <f t="shared" si="139"/>
        <v>358.17599999999999</v>
      </c>
      <c r="AI432" s="4">
        <v>26.1604115237587</v>
      </c>
      <c r="AJ432" s="4">
        <f t="shared" si="147"/>
        <v>299.31041152375866</v>
      </c>
      <c r="AK432" s="8">
        <f t="shared" si="140"/>
        <v>0.20794366445169324</v>
      </c>
      <c r="AL432" s="8">
        <f t="shared" si="141"/>
        <v>436.95054273604649</v>
      </c>
      <c r="AM432" s="8">
        <f t="shared" si="142"/>
        <v>2.2687654958148498</v>
      </c>
      <c r="AN432" s="8">
        <f t="shared" si="143"/>
        <v>26.132407113615471</v>
      </c>
      <c r="AO432" s="22">
        <f t="shared" si="144"/>
        <v>1.0205243510254482E-2</v>
      </c>
      <c r="AP432" s="22">
        <f t="shared" si="145"/>
        <v>0.10124369079184443</v>
      </c>
      <c r="AQ432" s="19">
        <f t="shared" si="148"/>
        <v>0.10124369079184443</v>
      </c>
      <c r="AX432">
        <v>0.19630558936732564</v>
      </c>
      <c r="AY432">
        <v>58.836206896551722</v>
      </c>
      <c r="AZ432">
        <v>2.4515086206896552</v>
      </c>
      <c r="BA432">
        <v>1.9857219827586208</v>
      </c>
      <c r="BB432">
        <v>8.9827586206896548</v>
      </c>
      <c r="BC432">
        <v>0.37428160919540227</v>
      </c>
      <c r="BD432">
        <v>1.6114403735632186</v>
      </c>
      <c r="BE432">
        <v>0.16114403735632188</v>
      </c>
      <c r="BF432">
        <v>0</v>
      </c>
      <c r="BG432">
        <v>25.765000000000001</v>
      </c>
      <c r="BH432">
        <v>0.95305241232358129</v>
      </c>
      <c r="BI432">
        <v>3.3150253363689925</v>
      </c>
      <c r="BJ432">
        <v>2.2131109145599397</v>
      </c>
      <c r="BK432">
        <v>0.43914773194825141</v>
      </c>
      <c r="BL432">
        <v>1.2198548109673649E-3</v>
      </c>
      <c r="BP432" s="51">
        <f t="shared" si="149"/>
        <v>0.95333783115271042</v>
      </c>
      <c r="BQ432" s="51">
        <f t="shared" si="150"/>
        <v>6.4457614942528746E-2</v>
      </c>
      <c r="BR432" s="51">
        <f t="shared" si="151"/>
        <v>0.44914504938240951</v>
      </c>
      <c r="BS432" s="51">
        <f t="shared" si="152"/>
        <v>0.47701676945759525</v>
      </c>
      <c r="BT432" s="51">
        <f t="shared" si="153"/>
        <v>1.2476251371733597E-3</v>
      </c>
      <c r="BU432" s="51">
        <f t="shared" si="153"/>
        <v>1.3250465818266536E-3</v>
      </c>
    </row>
    <row r="433" spans="1:73" x14ac:dyDescent="0.25">
      <c r="A433" s="21">
        <v>43734.475694444445</v>
      </c>
      <c r="B433" s="17">
        <v>294313</v>
      </c>
      <c r="C433" s="17">
        <v>13.41</v>
      </c>
      <c r="D433" s="17">
        <v>29.07</v>
      </c>
      <c r="E433" s="17">
        <v>682.9</v>
      </c>
      <c r="F433" s="17">
        <v>90.2</v>
      </c>
      <c r="G433" s="17">
        <v>-113.7</v>
      </c>
      <c r="H433" s="17">
        <v>-8.82</v>
      </c>
      <c r="I433" s="17">
        <v>31.16</v>
      </c>
      <c r="J433" s="17">
        <v>304.3</v>
      </c>
      <c r="K433" s="17">
        <v>592.6</v>
      </c>
      <c r="L433" s="17">
        <v>-104.9</v>
      </c>
      <c r="M433" s="17">
        <v>0.13200000000000001</v>
      </c>
      <c r="N433" s="50">
        <v>569.20000000000005</v>
      </c>
      <c r="O433" s="17">
        <v>81.400000000000006</v>
      </c>
      <c r="P433" s="17">
        <v>487.7</v>
      </c>
      <c r="Q433" s="17">
        <v>372.6</v>
      </c>
      <c r="R433" s="17">
        <v>477.4</v>
      </c>
      <c r="S433" s="17">
        <v>25.01</v>
      </c>
      <c r="T433" s="17">
        <v>67</v>
      </c>
      <c r="U433" s="17">
        <v>0.64500000000000002</v>
      </c>
      <c r="V433" s="17">
        <v>314</v>
      </c>
      <c r="W433" s="17">
        <v>26.1</v>
      </c>
      <c r="X433" s="17">
        <v>0.67100000000000004</v>
      </c>
      <c r="Y433" s="17">
        <v>6.7115099999999996</v>
      </c>
      <c r="Z433" s="7">
        <f t="shared" si="132"/>
        <v>25.555</v>
      </c>
      <c r="AA433" s="7">
        <f t="shared" si="146"/>
        <v>298.70499999999998</v>
      </c>
      <c r="AB433" s="2">
        <f t="shared" si="133"/>
        <v>553.149</v>
      </c>
      <c r="AC433" s="42">
        <f t="shared" si="134"/>
        <v>3.379311685020884</v>
      </c>
      <c r="AD433" s="42">
        <f t="shared" si="135"/>
        <v>2.2641388289639921</v>
      </c>
      <c r="AE433" s="42">
        <f t="shared" si="136"/>
        <v>0.8556967983541176</v>
      </c>
      <c r="AF433" s="42">
        <f t="shared" si="137"/>
        <v>386.25395120286993</v>
      </c>
      <c r="AG433" s="42">
        <f t="shared" si="138"/>
        <v>370.80379315475511</v>
      </c>
      <c r="AH433" s="6">
        <f t="shared" si="139"/>
        <v>357.69600000000003</v>
      </c>
      <c r="AI433" s="4">
        <v>26.036655986582101</v>
      </c>
      <c r="AJ433" s="4">
        <f t="shared" si="147"/>
        <v>299.18665598658208</v>
      </c>
      <c r="AK433" s="8">
        <f t="shared" si="140"/>
        <v>0.20750570551976297</v>
      </c>
      <c r="AL433" s="8">
        <f t="shared" si="141"/>
        <v>436.24692966499674</v>
      </c>
      <c r="AM433" s="8">
        <f t="shared" si="142"/>
        <v>2.0000019531240465</v>
      </c>
      <c r="AN433" s="8">
        <f t="shared" si="143"/>
        <v>28.061305181851214</v>
      </c>
      <c r="AO433" s="22">
        <f t="shared" si="144"/>
        <v>1.01737726870791E-2</v>
      </c>
      <c r="AP433" s="22">
        <f t="shared" si="145"/>
        <v>0.10093147655733532</v>
      </c>
      <c r="AQ433" s="19">
        <f t="shared" si="148"/>
        <v>0.10093147655733532</v>
      </c>
      <c r="AX433">
        <v>0.19418741863997732</v>
      </c>
      <c r="AY433">
        <v>58.870689655172413</v>
      </c>
      <c r="AZ433">
        <v>2.4529454022988504</v>
      </c>
      <c r="BA433">
        <v>1.986885775862069</v>
      </c>
      <c r="BB433">
        <v>9.0344827586206868</v>
      </c>
      <c r="BC433">
        <v>0.3764367816091953</v>
      </c>
      <c r="BD433">
        <v>1.6104489942528737</v>
      </c>
      <c r="BE433">
        <v>0.16104489942528738</v>
      </c>
      <c r="BF433">
        <v>0</v>
      </c>
      <c r="BG433">
        <v>25.555</v>
      </c>
      <c r="BH433">
        <v>0.74062506740808431</v>
      </c>
      <c r="BI433">
        <v>3.2740221982136157</v>
      </c>
      <c r="BJ433">
        <v>2.1935948728031227</v>
      </c>
      <c r="BK433">
        <v>0.43792518250044671</v>
      </c>
      <c r="BL433">
        <v>1.2164588402790186E-3</v>
      </c>
      <c r="BP433" s="51">
        <f t="shared" si="149"/>
        <v>0.74084686878734729</v>
      </c>
      <c r="BQ433" s="51">
        <f t="shared" si="150"/>
        <v>6.4417959770114955E-2</v>
      </c>
      <c r="BR433" s="51">
        <f t="shared" si="151"/>
        <v>0.44582895515971654</v>
      </c>
      <c r="BS433" s="51">
        <f t="shared" si="152"/>
        <v>0.47393964368524993</v>
      </c>
      <c r="BT433" s="51">
        <f t="shared" si="153"/>
        <v>1.2384137643325461E-3</v>
      </c>
      <c r="BU433" s="51">
        <f t="shared" si="153"/>
        <v>1.3164990102368052E-3</v>
      </c>
    </row>
    <row r="434" spans="1:73" x14ac:dyDescent="0.25">
      <c r="A434" s="21">
        <v>43734.475694444445</v>
      </c>
      <c r="B434" s="17">
        <v>294314</v>
      </c>
      <c r="C434" s="17">
        <v>13.4</v>
      </c>
      <c r="D434" s="17">
        <v>29.08</v>
      </c>
      <c r="E434" s="17">
        <v>682.8</v>
      </c>
      <c r="F434" s="17">
        <v>90.5</v>
      </c>
      <c r="G434" s="17">
        <v>-113.7</v>
      </c>
      <c r="H434" s="17">
        <v>-8.92</v>
      </c>
      <c r="I434" s="17">
        <v>31.17</v>
      </c>
      <c r="J434" s="17">
        <v>304.3</v>
      </c>
      <c r="K434" s="17">
        <v>592.29999999999995</v>
      </c>
      <c r="L434" s="17">
        <v>-104.7</v>
      </c>
      <c r="M434" s="17">
        <v>0.13300000000000001</v>
      </c>
      <c r="N434" s="50">
        <v>569.20000000000005</v>
      </c>
      <c r="O434" s="17">
        <v>81.599999999999994</v>
      </c>
      <c r="P434" s="17">
        <v>487.6</v>
      </c>
      <c r="Q434" s="17">
        <v>372.6</v>
      </c>
      <c r="R434" s="17">
        <v>477.4</v>
      </c>
      <c r="S434" s="17">
        <v>25</v>
      </c>
      <c r="T434" s="17">
        <v>65.400000000000006</v>
      </c>
      <c r="U434" s="17">
        <v>0.31</v>
      </c>
      <c r="V434" s="17">
        <v>236</v>
      </c>
      <c r="W434" s="17">
        <v>25.9</v>
      </c>
      <c r="X434" s="17">
        <v>0.67100000000000004</v>
      </c>
      <c r="Y434" s="17">
        <v>6.7080599999999997</v>
      </c>
      <c r="Z434" s="7">
        <f t="shared" si="132"/>
        <v>25.45</v>
      </c>
      <c r="AA434" s="7">
        <f t="shared" si="146"/>
        <v>298.59999999999997</v>
      </c>
      <c r="AB434" s="2">
        <f t="shared" si="133"/>
        <v>553.06799999999998</v>
      </c>
      <c r="AC434" s="42">
        <f t="shared" si="134"/>
        <v>3.4385890688512313</v>
      </c>
      <c r="AD434" s="42">
        <f t="shared" si="135"/>
        <v>2.2488372510287054</v>
      </c>
      <c r="AE434" s="42">
        <f t="shared" si="136"/>
        <v>0.85491040493673909</v>
      </c>
      <c r="AF434" s="42">
        <f t="shared" si="137"/>
        <v>385.35666541798093</v>
      </c>
      <c r="AG434" s="42">
        <f t="shared" si="138"/>
        <v>369.94239880126167</v>
      </c>
      <c r="AH434" s="6">
        <f t="shared" si="139"/>
        <v>357.69600000000003</v>
      </c>
      <c r="AI434" s="4">
        <v>26.293208443165799</v>
      </c>
      <c r="AJ434" s="4">
        <f t="shared" si="147"/>
        <v>299.44320844316576</v>
      </c>
      <c r="AK434" s="8">
        <f t="shared" si="140"/>
        <v>0.207286956843831</v>
      </c>
      <c r="AL434" s="8">
        <f t="shared" si="141"/>
        <v>437.81803285169508</v>
      </c>
      <c r="AM434" s="8">
        <f t="shared" si="142"/>
        <v>1.3865368278556471</v>
      </c>
      <c r="AN434" s="8">
        <f t="shared" si="143"/>
        <v>34.057035383038773</v>
      </c>
      <c r="AO434" s="22">
        <f t="shared" si="144"/>
        <v>9.9995265230251283E-3</v>
      </c>
      <c r="AP434" s="22">
        <f t="shared" si="145"/>
        <v>9.9202823562684214E-2</v>
      </c>
      <c r="AQ434" s="19">
        <f t="shared" si="148"/>
        <v>9.9202823562684214E-2</v>
      </c>
      <c r="AX434">
        <v>0.19313557107365051</v>
      </c>
      <c r="AY434">
        <v>58.862068965517238</v>
      </c>
      <c r="AZ434">
        <v>2.4525862068965516</v>
      </c>
      <c r="BA434">
        <v>1.9865948275862069</v>
      </c>
      <c r="BB434">
        <v>9.0344827586206868</v>
      </c>
      <c r="BC434">
        <v>0.3764367816091953</v>
      </c>
      <c r="BD434">
        <v>1.6101580459770115</v>
      </c>
      <c r="BE434">
        <v>0.16101580459770115</v>
      </c>
      <c r="BF434">
        <v>0</v>
      </c>
      <c r="BG434">
        <v>25.45</v>
      </c>
      <c r="BH434">
        <v>0.3559593347232653</v>
      </c>
      <c r="BI434">
        <v>3.2536869348390289</v>
      </c>
      <c r="BJ434">
        <v>2.127911255384725</v>
      </c>
      <c r="BK434">
        <v>0.43917613435451935</v>
      </c>
      <c r="BL434">
        <v>1.2199337065403315E-3</v>
      </c>
      <c r="BP434" s="51">
        <f t="shared" si="149"/>
        <v>0.35606593693655453</v>
      </c>
      <c r="BQ434" s="51">
        <f t="shared" si="150"/>
        <v>6.440632183908046E-2</v>
      </c>
      <c r="BR434" s="51">
        <f t="shared" si="151"/>
        <v>0.44308898555614079</v>
      </c>
      <c r="BS434" s="51">
        <f t="shared" si="152"/>
        <v>0.47179921367257954</v>
      </c>
      <c r="BT434" s="51">
        <f t="shared" si="153"/>
        <v>1.2308027376559465E-3</v>
      </c>
      <c r="BU434" s="51">
        <f t="shared" si="153"/>
        <v>1.3105533713127209E-3</v>
      </c>
    </row>
    <row r="435" spans="1:73" x14ac:dyDescent="0.25">
      <c r="A435" s="21">
        <v>43734.475694444445</v>
      </c>
      <c r="B435" s="17">
        <v>294315</v>
      </c>
      <c r="C435" s="17">
        <v>13.4</v>
      </c>
      <c r="D435" s="17">
        <v>29.08</v>
      </c>
      <c r="E435" s="17">
        <v>681.5</v>
      </c>
      <c r="F435" s="17">
        <v>90.1</v>
      </c>
      <c r="G435" s="17">
        <v>-113.5</v>
      </c>
      <c r="H435" s="17">
        <v>-8.9499999999999993</v>
      </c>
      <c r="I435" s="17">
        <v>31.18</v>
      </c>
      <c r="J435" s="17">
        <v>304.3</v>
      </c>
      <c r="K435" s="17">
        <v>591.4</v>
      </c>
      <c r="L435" s="17">
        <v>-104.5</v>
      </c>
      <c r="M435" s="17">
        <v>0.13200000000000001</v>
      </c>
      <c r="N435" s="50">
        <v>568.1</v>
      </c>
      <c r="O435" s="17">
        <v>81.2</v>
      </c>
      <c r="P435" s="17">
        <v>486.9</v>
      </c>
      <c r="Q435" s="17">
        <v>372.9</v>
      </c>
      <c r="R435" s="17">
        <v>477.4</v>
      </c>
      <c r="S435" s="17">
        <v>24.98</v>
      </c>
      <c r="T435" s="17">
        <v>66.8</v>
      </c>
      <c r="U435" s="17">
        <v>0.69</v>
      </c>
      <c r="V435" s="17">
        <v>318.5</v>
      </c>
      <c r="W435" s="17">
        <v>26.55</v>
      </c>
      <c r="X435" s="17">
        <v>0.66900000000000004</v>
      </c>
      <c r="Y435" s="17">
        <v>6.6925600000000003</v>
      </c>
      <c r="Z435" s="7">
        <f t="shared" si="132"/>
        <v>25.765000000000001</v>
      </c>
      <c r="AA435" s="7">
        <f t="shared" si="146"/>
        <v>298.91499999999996</v>
      </c>
      <c r="AB435" s="2">
        <f t="shared" si="133"/>
        <v>552.01499999999999</v>
      </c>
      <c r="AC435" s="42">
        <f t="shared" si="134"/>
        <v>3.489620913173995</v>
      </c>
      <c r="AD435" s="42">
        <f t="shared" si="135"/>
        <v>2.3310667700002288</v>
      </c>
      <c r="AE435" s="42">
        <f t="shared" si="136"/>
        <v>0.85918255118586107</v>
      </c>
      <c r="AF435" s="42">
        <f t="shared" si="137"/>
        <v>388.91916435064212</v>
      </c>
      <c r="AG435" s="42">
        <f t="shared" si="138"/>
        <v>373.36239777661643</v>
      </c>
      <c r="AH435" s="6">
        <f t="shared" si="139"/>
        <v>357.98399999999998</v>
      </c>
      <c r="AI435" s="4">
        <v>26.5485641362419</v>
      </c>
      <c r="AJ435" s="4">
        <f t="shared" si="147"/>
        <v>299.69856413624188</v>
      </c>
      <c r="AK435" s="8">
        <f t="shared" si="140"/>
        <v>0.20794366445169324</v>
      </c>
      <c r="AL435" s="8">
        <f t="shared" si="141"/>
        <v>439.30173796158687</v>
      </c>
      <c r="AM435" s="8">
        <f t="shared" si="142"/>
        <v>2.0685932720087825</v>
      </c>
      <c r="AN435" s="8">
        <f t="shared" si="143"/>
        <v>47.216103327159175</v>
      </c>
      <c r="AO435" s="22">
        <f t="shared" si="144"/>
        <v>9.6484799958441968E-3</v>
      </c>
      <c r="AP435" s="22">
        <f t="shared" si="145"/>
        <v>9.5720177997613246E-2</v>
      </c>
      <c r="AQ435" s="19">
        <f t="shared" si="148"/>
        <v>9.5720177997613246E-2</v>
      </c>
      <c r="AX435">
        <v>0.19630558936732564</v>
      </c>
      <c r="AY435">
        <v>58.75</v>
      </c>
      <c r="AZ435">
        <v>2.4479166666666665</v>
      </c>
      <c r="BA435">
        <v>1.9828125000000001</v>
      </c>
      <c r="BB435">
        <v>9.0086206896551726</v>
      </c>
      <c r="BC435">
        <v>0.37535919540229884</v>
      </c>
      <c r="BD435">
        <v>1.6074533045977013</v>
      </c>
      <c r="BE435">
        <v>0.16074533045977013</v>
      </c>
      <c r="BF435">
        <v>0</v>
      </c>
      <c r="BG435">
        <v>25.765000000000001</v>
      </c>
      <c r="BH435">
        <v>0.79229658373888079</v>
      </c>
      <c r="BI435">
        <v>3.3150253363689925</v>
      </c>
      <c r="BJ435">
        <v>2.2144369246944873</v>
      </c>
      <c r="BK435">
        <v>0.43858089842610343</v>
      </c>
      <c r="BL435">
        <v>1.2182802734058429E-3</v>
      </c>
      <c r="BP435" s="51">
        <f t="shared" si="149"/>
        <v>0.79253385963297618</v>
      </c>
      <c r="BQ435" s="51">
        <f t="shared" si="150"/>
        <v>6.4298132183908049E-2</v>
      </c>
      <c r="BR435" s="51">
        <f t="shared" si="151"/>
        <v>0.44695840688722899</v>
      </c>
      <c r="BS435" s="51">
        <f t="shared" si="152"/>
        <v>0.47501979740257183</v>
      </c>
      <c r="BT435" s="51">
        <f t="shared" si="153"/>
        <v>1.2415511302423029E-3</v>
      </c>
      <c r="BU435" s="51">
        <f t="shared" si="153"/>
        <v>1.3194994372293662E-3</v>
      </c>
    </row>
    <row r="436" spans="1:73" x14ac:dyDescent="0.25">
      <c r="A436" s="21">
        <v>43734.475694444445</v>
      </c>
      <c r="B436" s="17">
        <v>294316</v>
      </c>
      <c r="C436" s="17">
        <v>13.4</v>
      </c>
      <c r="D436" s="17">
        <v>29.09</v>
      </c>
      <c r="E436" s="17">
        <v>680.7</v>
      </c>
      <c r="F436" s="17">
        <v>90</v>
      </c>
      <c r="G436" s="17">
        <v>-112.6</v>
      </c>
      <c r="H436" s="17">
        <v>-8.41</v>
      </c>
      <c r="I436" s="17">
        <v>31.19</v>
      </c>
      <c r="J436" s="17">
        <v>304.3</v>
      </c>
      <c r="K436" s="17">
        <v>590.70000000000005</v>
      </c>
      <c r="L436" s="17">
        <v>-104.2</v>
      </c>
      <c r="M436" s="17">
        <v>0.13200000000000001</v>
      </c>
      <c r="N436" s="50">
        <v>568.1</v>
      </c>
      <c r="O436" s="17">
        <v>81.599999999999994</v>
      </c>
      <c r="P436" s="17">
        <v>486.6</v>
      </c>
      <c r="Q436" s="17">
        <v>373.9</v>
      </c>
      <c r="R436" s="17">
        <v>478</v>
      </c>
      <c r="S436" s="17">
        <v>24.98</v>
      </c>
      <c r="T436" s="17">
        <v>66.180000000000007</v>
      </c>
      <c r="U436" s="17">
        <v>0.78</v>
      </c>
      <c r="V436" s="17">
        <v>337</v>
      </c>
      <c r="W436" s="17">
        <v>26.45</v>
      </c>
      <c r="X436" s="17">
        <v>0.66900000000000004</v>
      </c>
      <c r="Y436" s="17">
        <v>6.6903860000000002</v>
      </c>
      <c r="Z436" s="7">
        <f t="shared" si="132"/>
        <v>25.715</v>
      </c>
      <c r="AA436" s="7">
        <f t="shared" si="146"/>
        <v>298.86499999999995</v>
      </c>
      <c r="AB436" s="2">
        <f t="shared" si="133"/>
        <v>551.36700000000008</v>
      </c>
      <c r="AC436" s="42">
        <f t="shared" si="134"/>
        <v>3.4422898194210836</v>
      </c>
      <c r="AD436" s="42">
        <f t="shared" si="135"/>
        <v>2.2781074024928731</v>
      </c>
      <c r="AE436" s="42">
        <f t="shared" si="136"/>
        <v>0.85638415551113889</v>
      </c>
      <c r="AF436" s="42">
        <f t="shared" si="137"/>
        <v>387.39312943078227</v>
      </c>
      <c r="AG436" s="42">
        <f t="shared" si="138"/>
        <v>371.89740425355097</v>
      </c>
      <c r="AH436" s="6">
        <f t="shared" si="139"/>
        <v>358.94399999999996</v>
      </c>
      <c r="AI436" s="4">
        <v>26.334502438255399</v>
      </c>
      <c r="AJ436" s="4">
        <f t="shared" si="147"/>
        <v>299.48450243825539</v>
      </c>
      <c r="AK436" s="8">
        <f t="shared" si="140"/>
        <v>0.20783933267678317</v>
      </c>
      <c r="AL436" s="8">
        <f t="shared" si="141"/>
        <v>438.01538581805306</v>
      </c>
      <c r="AM436" s="8">
        <f t="shared" si="142"/>
        <v>2.1993678068936084</v>
      </c>
      <c r="AN436" s="8">
        <f t="shared" si="143"/>
        <v>39.6900246342109</v>
      </c>
      <c r="AO436" s="22">
        <f t="shared" si="144"/>
        <v>9.8563685561456199E-3</v>
      </c>
      <c r="AP436" s="22">
        <f t="shared" si="145"/>
        <v>9.7782588864847322E-2</v>
      </c>
      <c r="AQ436" s="19">
        <f t="shared" si="148"/>
        <v>9.7782588864847322E-2</v>
      </c>
      <c r="AX436">
        <v>0.19579950702886931</v>
      </c>
      <c r="AY436">
        <v>58.681034482758626</v>
      </c>
      <c r="AZ436">
        <v>2.4450431034482762</v>
      </c>
      <c r="BA436">
        <v>1.980484913793104</v>
      </c>
      <c r="BB436">
        <v>8.9741379310344858</v>
      </c>
      <c r="BC436">
        <v>0.37392241379310359</v>
      </c>
      <c r="BD436">
        <v>1.6065625000000003</v>
      </c>
      <c r="BE436">
        <v>0.16065625000000006</v>
      </c>
      <c r="BF436">
        <v>0</v>
      </c>
      <c r="BG436">
        <v>25.715</v>
      </c>
      <c r="BH436">
        <v>0.89563961640047407</v>
      </c>
      <c r="BI436">
        <v>3.3052223045010267</v>
      </c>
      <c r="BJ436">
        <v>2.1873961211187796</v>
      </c>
      <c r="BK436">
        <v>0.43822513462453694</v>
      </c>
      <c r="BL436">
        <v>1.2172920406237138E-3</v>
      </c>
      <c r="BP436" s="51">
        <f t="shared" si="149"/>
        <v>0.89590784132423396</v>
      </c>
      <c r="BQ436" s="51">
        <f t="shared" si="150"/>
        <v>6.4262500000000014E-2</v>
      </c>
      <c r="BR436" s="51">
        <f t="shared" si="151"/>
        <v>0.44764879669396768</v>
      </c>
      <c r="BS436" s="51">
        <f t="shared" si="152"/>
        <v>0.47550695432361095</v>
      </c>
      <c r="BT436" s="51">
        <f t="shared" si="153"/>
        <v>1.2434688797054658E-3</v>
      </c>
      <c r="BU436" s="51">
        <f t="shared" si="153"/>
        <v>1.3208526508989191E-3</v>
      </c>
    </row>
    <row r="437" spans="1:73" x14ac:dyDescent="0.25">
      <c r="A437" s="21">
        <v>43734.476388888892</v>
      </c>
      <c r="B437" s="17">
        <v>294317</v>
      </c>
      <c r="C437" s="17">
        <v>13.4</v>
      </c>
      <c r="D437" s="17">
        <v>29.09</v>
      </c>
      <c r="E437" s="17">
        <v>681.1</v>
      </c>
      <c r="F437" s="17">
        <v>90</v>
      </c>
      <c r="G437" s="17">
        <v>-112.5</v>
      </c>
      <c r="H437" s="17">
        <v>-8.75</v>
      </c>
      <c r="I437" s="17">
        <v>31.21</v>
      </c>
      <c r="J437" s="17">
        <v>304.39999999999998</v>
      </c>
      <c r="K437" s="17">
        <v>591.20000000000005</v>
      </c>
      <c r="L437" s="17">
        <v>-103.8</v>
      </c>
      <c r="M437" s="17">
        <v>0.13200000000000001</v>
      </c>
      <c r="N437" s="50">
        <v>568.6</v>
      </c>
      <c r="O437" s="17">
        <v>81.2</v>
      </c>
      <c r="P437" s="17">
        <v>487.4</v>
      </c>
      <c r="Q437" s="17">
        <v>374</v>
      </c>
      <c r="R437" s="17">
        <v>477.8</v>
      </c>
      <c r="S437" s="17">
        <v>24.98</v>
      </c>
      <c r="T437" s="17">
        <v>65.72</v>
      </c>
      <c r="U437" s="17">
        <v>0.81</v>
      </c>
      <c r="V437" s="17">
        <v>316.5</v>
      </c>
      <c r="W437" s="17">
        <v>26.25</v>
      </c>
      <c r="X437" s="17">
        <v>0.66900000000000004</v>
      </c>
      <c r="Y437" s="17">
        <v>6.6926480000000002</v>
      </c>
      <c r="Z437" s="7">
        <f t="shared" si="132"/>
        <v>25.615000000000002</v>
      </c>
      <c r="AA437" s="7">
        <f t="shared" si="146"/>
        <v>298.76499999999999</v>
      </c>
      <c r="AB437" s="2">
        <f t="shared" si="133"/>
        <v>551.69100000000003</v>
      </c>
      <c r="AC437" s="42">
        <f t="shared" si="134"/>
        <v>3.5899741150486233</v>
      </c>
      <c r="AD437" s="42">
        <f t="shared" si="135"/>
        <v>2.3593309884099551</v>
      </c>
      <c r="AE437" s="42">
        <f t="shared" si="136"/>
        <v>0.86072636438555572</v>
      </c>
      <c r="AF437" s="42">
        <f t="shared" si="137"/>
        <v>388.83651372657886</v>
      </c>
      <c r="AG437" s="42">
        <f t="shared" si="138"/>
        <v>373.28305317751568</v>
      </c>
      <c r="AH437" s="6">
        <f t="shared" si="139"/>
        <v>359.03999999999996</v>
      </c>
      <c r="AI437" s="4">
        <v>26.968927076921801</v>
      </c>
      <c r="AJ437" s="4">
        <f t="shared" si="147"/>
        <v>300.11892707692175</v>
      </c>
      <c r="AK437" s="8">
        <f t="shared" si="140"/>
        <v>0.20763077383160067</v>
      </c>
      <c r="AL437" s="8">
        <f t="shared" si="141"/>
        <v>441.87270436948359</v>
      </c>
      <c r="AM437" s="8">
        <f t="shared" si="142"/>
        <v>2.241264291644339</v>
      </c>
      <c r="AN437" s="8">
        <f t="shared" si="143"/>
        <v>88.395230012288636</v>
      </c>
      <c r="AO437" s="22">
        <f t="shared" si="144"/>
        <v>8.6683674167378592E-3</v>
      </c>
      <c r="AP437" s="22">
        <f t="shared" si="145"/>
        <v>8.5996724088793719E-2</v>
      </c>
      <c r="AQ437" s="19">
        <f t="shared" si="148"/>
        <v>8.5996724088793719E-2</v>
      </c>
      <c r="AX437">
        <v>0.19479063707221397</v>
      </c>
      <c r="AY437">
        <v>58.715517241379317</v>
      </c>
      <c r="AZ437">
        <v>2.4464798850574714</v>
      </c>
      <c r="BA437">
        <v>1.981648706896552</v>
      </c>
      <c r="BB437">
        <v>8.9482758620689662</v>
      </c>
      <c r="BC437">
        <v>0.37284482758620691</v>
      </c>
      <c r="BD437">
        <v>1.6088038793103452</v>
      </c>
      <c r="BE437">
        <v>0.16088038793103454</v>
      </c>
      <c r="BF437">
        <v>0</v>
      </c>
      <c r="BG437">
        <v>25.615000000000002</v>
      </c>
      <c r="BH437">
        <v>0.93008729395433842</v>
      </c>
      <c r="BI437">
        <v>3.2856920189426124</v>
      </c>
      <c r="BJ437">
        <v>2.159356794849085</v>
      </c>
      <c r="BK437">
        <v>0.4384062921144195</v>
      </c>
      <c r="BL437">
        <v>1.2177952558733876E-3</v>
      </c>
      <c r="BP437" s="51">
        <f t="shared" si="149"/>
        <v>0.93036583522131988</v>
      </c>
      <c r="BQ437" s="51">
        <f t="shared" si="150"/>
        <v>6.4352155172413814E-2</v>
      </c>
      <c r="BR437" s="51">
        <f t="shared" si="151"/>
        <v>0.44821284234068542</v>
      </c>
      <c r="BS437" s="51">
        <f t="shared" si="152"/>
        <v>0.47601240099105729</v>
      </c>
      <c r="BT437" s="51">
        <f t="shared" si="153"/>
        <v>1.2450356731685706E-3</v>
      </c>
      <c r="BU437" s="51">
        <f t="shared" si="153"/>
        <v>1.3222566694196037E-3</v>
      </c>
    </row>
    <row r="438" spans="1:73" x14ac:dyDescent="0.25">
      <c r="A438" s="21">
        <v>43734.476388888892</v>
      </c>
      <c r="B438" s="17">
        <v>294318</v>
      </c>
      <c r="C438" s="17">
        <v>13.4</v>
      </c>
      <c r="D438" s="17">
        <v>29.09</v>
      </c>
      <c r="E438" s="17">
        <v>681.9</v>
      </c>
      <c r="F438" s="17">
        <v>90.1</v>
      </c>
      <c r="G438" s="17">
        <v>-112.3</v>
      </c>
      <c r="H438" s="17">
        <v>-8.27</v>
      </c>
      <c r="I438" s="17">
        <v>31.22</v>
      </c>
      <c r="J438" s="17">
        <v>304.39999999999998</v>
      </c>
      <c r="K438" s="17">
        <v>591.79999999999995</v>
      </c>
      <c r="L438" s="17">
        <v>-104</v>
      </c>
      <c r="M438" s="17">
        <v>0.13200000000000001</v>
      </c>
      <c r="N438" s="50">
        <v>569.70000000000005</v>
      </c>
      <c r="O438" s="17">
        <v>81.900000000000006</v>
      </c>
      <c r="P438" s="17">
        <v>487.8</v>
      </c>
      <c r="Q438" s="17">
        <v>374.3</v>
      </c>
      <c r="R438" s="17">
        <v>478.3</v>
      </c>
      <c r="S438" s="17">
        <v>24.98</v>
      </c>
      <c r="T438" s="17">
        <v>65.760000000000005</v>
      </c>
      <c r="U438" s="17">
        <v>1.1000000000000001</v>
      </c>
      <c r="V438" s="17">
        <v>349.5</v>
      </c>
      <c r="W438" s="17">
        <v>26.4</v>
      </c>
      <c r="X438" s="17">
        <v>0.67</v>
      </c>
      <c r="Y438" s="17">
        <v>6.6977270000000004</v>
      </c>
      <c r="Z438" s="7">
        <f t="shared" si="132"/>
        <v>25.689999999999998</v>
      </c>
      <c r="AA438" s="7">
        <f t="shared" si="146"/>
        <v>298.83999999999997</v>
      </c>
      <c r="AB438" s="2">
        <f t="shared" si="133"/>
        <v>552.33900000000006</v>
      </c>
      <c r="AC438" s="42">
        <f t="shared" si="134"/>
        <v>3.46199367590419</v>
      </c>
      <c r="AD438" s="42">
        <f t="shared" si="135"/>
        <v>2.2766070412745956</v>
      </c>
      <c r="AE438" s="42">
        <f t="shared" si="136"/>
        <v>0.85631372219466506</v>
      </c>
      <c r="AF438" s="42">
        <f t="shared" si="137"/>
        <v>387.23167376053726</v>
      </c>
      <c r="AG438" s="42">
        <f t="shared" si="138"/>
        <v>371.74240681011577</v>
      </c>
      <c r="AH438" s="6">
        <f t="shared" si="139"/>
        <v>359.32799999999997</v>
      </c>
      <c r="AI438" s="4">
        <v>26.419646394310298</v>
      </c>
      <c r="AJ438" s="4">
        <f t="shared" si="147"/>
        <v>299.56964639431027</v>
      </c>
      <c r="AK438" s="8">
        <f t="shared" si="140"/>
        <v>0.20778717987850276</v>
      </c>
      <c r="AL438" s="8">
        <f t="shared" si="141"/>
        <v>438.53584206343629</v>
      </c>
      <c r="AM438" s="8">
        <f t="shared" si="142"/>
        <v>2.6118420224048777</v>
      </c>
      <c r="AN438" s="8">
        <f t="shared" si="143"/>
        <v>55.513656055359149</v>
      </c>
      <c r="AO438" s="22">
        <f t="shared" si="144"/>
        <v>9.514884027137115E-3</v>
      </c>
      <c r="AP438" s="22">
        <f t="shared" si="145"/>
        <v>9.4394805513044328E-2</v>
      </c>
      <c r="AQ438" s="19">
        <f t="shared" si="148"/>
        <v>9.4394805513044328E-2</v>
      </c>
      <c r="AX438">
        <v>0.19554687805425533</v>
      </c>
      <c r="AY438">
        <v>58.78448275862069</v>
      </c>
      <c r="AZ438">
        <v>2.4493534482758621</v>
      </c>
      <c r="BA438">
        <v>1.9839762931034484</v>
      </c>
      <c r="BB438">
        <v>8.9655172413793114</v>
      </c>
      <c r="BC438">
        <v>0.37356321839080464</v>
      </c>
      <c r="BD438">
        <v>1.6104130747126437</v>
      </c>
      <c r="BE438">
        <v>0.16104130747126438</v>
      </c>
      <c r="BF438">
        <v>0</v>
      </c>
      <c r="BG438">
        <v>25.689999999999998</v>
      </c>
      <c r="BH438">
        <v>1.2630815103083608</v>
      </c>
      <c r="BI438">
        <v>3.3003302711349223</v>
      </c>
      <c r="BJ438">
        <v>2.1702971862983249</v>
      </c>
      <c r="BK438">
        <v>0.4386002605767963</v>
      </c>
      <c r="BL438">
        <v>1.2183340571577676E-3</v>
      </c>
      <c r="BP438" s="51">
        <f t="shared" si="149"/>
        <v>1.2634597762264839</v>
      </c>
      <c r="BQ438" s="51">
        <f t="shared" si="150"/>
        <v>6.4416522988505753E-2</v>
      </c>
      <c r="BR438" s="51">
        <f t="shared" si="151"/>
        <v>0.45163739986132162</v>
      </c>
      <c r="BS438" s="51">
        <f t="shared" si="152"/>
        <v>0.47897246399618354</v>
      </c>
      <c r="BT438" s="51">
        <f t="shared" si="153"/>
        <v>1.2545483329481156E-3</v>
      </c>
      <c r="BU438" s="51">
        <f t="shared" si="153"/>
        <v>1.3304790666560653E-3</v>
      </c>
    </row>
    <row r="439" spans="1:73" x14ac:dyDescent="0.25">
      <c r="A439" s="21">
        <v>43734.476388888892</v>
      </c>
      <c r="B439" s="17">
        <v>294319</v>
      </c>
      <c r="C439" s="17">
        <v>13.39</v>
      </c>
      <c r="D439" s="17">
        <v>29.1</v>
      </c>
      <c r="E439" s="17">
        <v>682</v>
      </c>
      <c r="F439" s="17">
        <v>90.1</v>
      </c>
      <c r="G439" s="17">
        <v>-112.3</v>
      </c>
      <c r="H439" s="17">
        <v>-6.9160000000000004</v>
      </c>
      <c r="I439" s="17">
        <v>31.23</v>
      </c>
      <c r="J439" s="17">
        <v>304.39999999999998</v>
      </c>
      <c r="K439" s="17">
        <v>591.9</v>
      </c>
      <c r="L439" s="17">
        <v>-105.3</v>
      </c>
      <c r="M439" s="17">
        <v>0.13200000000000001</v>
      </c>
      <c r="N439" s="50">
        <v>569.70000000000005</v>
      </c>
      <c r="O439" s="17">
        <v>83.2</v>
      </c>
      <c r="P439" s="17">
        <v>486.5</v>
      </c>
      <c r="Q439" s="17">
        <v>374.4</v>
      </c>
      <c r="R439" s="17">
        <v>479.8</v>
      </c>
      <c r="S439" s="17">
        <v>24.98</v>
      </c>
      <c r="T439" s="17">
        <v>66</v>
      </c>
      <c r="U439" s="17">
        <v>0.35499999999999998</v>
      </c>
      <c r="V439" s="17">
        <v>341</v>
      </c>
      <c r="W439" s="17">
        <v>26.85</v>
      </c>
      <c r="X439" s="17">
        <v>0.67</v>
      </c>
      <c r="Y439" s="17">
        <v>6.6987449999999997</v>
      </c>
      <c r="Z439" s="7">
        <f t="shared" si="132"/>
        <v>25.914999999999999</v>
      </c>
      <c r="AA439" s="7">
        <f t="shared" si="146"/>
        <v>299.065</v>
      </c>
      <c r="AB439" s="2">
        <f t="shared" si="133"/>
        <v>552.42000000000007</v>
      </c>
      <c r="AC439" s="42">
        <f t="shared" si="134"/>
        <v>3.5210523326091994</v>
      </c>
      <c r="AD439" s="42">
        <f t="shared" si="135"/>
        <v>2.3238945395220716</v>
      </c>
      <c r="AE439" s="42">
        <f t="shared" si="136"/>
        <v>0.8587424167118769</v>
      </c>
      <c r="AF439" s="42">
        <f t="shared" si="137"/>
        <v>389.50078159318684</v>
      </c>
      <c r="AG439" s="42">
        <f t="shared" si="138"/>
        <v>373.92075032945934</v>
      </c>
      <c r="AH439" s="6">
        <f t="shared" si="139"/>
        <v>359.42399999999998</v>
      </c>
      <c r="AI439" s="4">
        <v>26.700291025358201</v>
      </c>
      <c r="AJ439" s="4">
        <f t="shared" si="147"/>
        <v>299.85029102535816</v>
      </c>
      <c r="AK439" s="8">
        <f t="shared" si="140"/>
        <v>0.2082568692557705</v>
      </c>
      <c r="AL439" s="8">
        <f t="shared" si="141"/>
        <v>440.19228538455195</v>
      </c>
      <c r="AM439" s="8">
        <f t="shared" si="142"/>
        <v>1.4837636899115709</v>
      </c>
      <c r="AN439" s="8">
        <f t="shared" si="143"/>
        <v>33.941877193983366</v>
      </c>
      <c r="AO439" s="22">
        <f t="shared" si="144"/>
        <v>9.9726623569214891E-3</v>
      </c>
      <c r="AP439" s="22">
        <f t="shared" si="145"/>
        <v>9.8936310830906204E-2</v>
      </c>
      <c r="AQ439" s="19">
        <f t="shared" si="148"/>
        <v>9.8936310830906204E-2</v>
      </c>
      <c r="AX439">
        <v>0.19783044854685145</v>
      </c>
      <c r="AY439">
        <v>58.793103448275865</v>
      </c>
      <c r="AZ439">
        <v>2.4497126436781609</v>
      </c>
      <c r="BA439">
        <v>1.9842672413793105</v>
      </c>
      <c r="BB439">
        <v>9.0862068965517278</v>
      </c>
      <c r="BC439">
        <v>0.37859195402298867</v>
      </c>
      <c r="BD439">
        <v>1.6056752873563218</v>
      </c>
      <c r="BE439">
        <v>0.16056752873563218</v>
      </c>
      <c r="BF439">
        <v>0</v>
      </c>
      <c r="BG439">
        <v>25.914999999999999</v>
      </c>
      <c r="BH439">
        <v>0.40763085105406188</v>
      </c>
      <c r="BI439">
        <v>3.3445866485299707</v>
      </c>
      <c r="BJ439">
        <v>2.2074271880297807</v>
      </c>
      <c r="BK439">
        <v>0.44059221385568387</v>
      </c>
      <c r="BL439">
        <v>1.2238672607102329E-3</v>
      </c>
      <c r="BP439" s="51">
        <f t="shared" si="149"/>
        <v>0.40775292778218336</v>
      </c>
      <c r="BQ439" s="51">
        <f t="shared" si="150"/>
        <v>6.4227011494252875E-2</v>
      </c>
      <c r="BR439" s="51">
        <f t="shared" si="151"/>
        <v>0.44499588936641671</v>
      </c>
      <c r="BS439" s="51">
        <f t="shared" si="152"/>
        <v>0.47372431122419956</v>
      </c>
      <c r="BT439" s="51">
        <f t="shared" si="153"/>
        <v>1.2360996926844908E-3</v>
      </c>
      <c r="BU439" s="51">
        <f t="shared" si="153"/>
        <v>1.3159008645116654E-3</v>
      </c>
    </row>
    <row r="440" spans="1:73" x14ac:dyDescent="0.25">
      <c r="A440" s="21">
        <v>43734.476388888892</v>
      </c>
      <c r="B440" s="17">
        <v>294320</v>
      </c>
      <c r="C440" s="17">
        <v>13.41</v>
      </c>
      <c r="D440" s="17">
        <v>29.1</v>
      </c>
      <c r="E440" s="17">
        <v>682.3</v>
      </c>
      <c r="F440" s="17">
        <v>90.1</v>
      </c>
      <c r="G440" s="17">
        <v>-112.1</v>
      </c>
      <c r="H440" s="17">
        <v>-5.7430000000000003</v>
      </c>
      <c r="I440" s="17">
        <v>31.26</v>
      </c>
      <c r="J440" s="17">
        <v>304.39999999999998</v>
      </c>
      <c r="K440" s="17">
        <v>592.20000000000005</v>
      </c>
      <c r="L440" s="17">
        <v>-106.4</v>
      </c>
      <c r="M440" s="17">
        <v>0.13200000000000001</v>
      </c>
      <c r="N440" s="50">
        <v>570.20000000000005</v>
      </c>
      <c r="O440" s="17">
        <v>84.4</v>
      </c>
      <c r="P440" s="17">
        <v>485.8</v>
      </c>
      <c r="Q440" s="17">
        <v>374.7</v>
      </c>
      <c r="R440" s="17">
        <v>481.1</v>
      </c>
      <c r="S440" s="17">
        <v>24.98</v>
      </c>
      <c r="T440" s="17">
        <v>66.87</v>
      </c>
      <c r="U440" s="17">
        <v>0.435</v>
      </c>
      <c r="V440" s="17">
        <v>323</v>
      </c>
      <c r="W440" s="17">
        <v>27.5</v>
      </c>
      <c r="X440" s="17">
        <v>0.67</v>
      </c>
      <c r="Y440" s="17">
        <v>6.6960499999999996</v>
      </c>
      <c r="Z440" s="7">
        <f t="shared" si="132"/>
        <v>26.240000000000002</v>
      </c>
      <c r="AA440" s="7">
        <f t="shared" si="146"/>
        <v>299.39</v>
      </c>
      <c r="AB440" s="2">
        <f t="shared" si="133"/>
        <v>552.66300000000001</v>
      </c>
      <c r="AC440" s="42">
        <f t="shared" si="134"/>
        <v>3.6778784670566909</v>
      </c>
      <c r="AD440" s="42">
        <f t="shared" si="135"/>
        <v>2.4593973309208095</v>
      </c>
      <c r="AE440" s="42">
        <f t="shared" si="136"/>
        <v>0.86559555607955041</v>
      </c>
      <c r="AF440" s="42">
        <f t="shared" si="137"/>
        <v>394.31857719522185</v>
      </c>
      <c r="AG440" s="42">
        <f t="shared" si="138"/>
        <v>378.54583410741299</v>
      </c>
      <c r="AH440" s="6">
        <f t="shared" si="139"/>
        <v>359.71199999999999</v>
      </c>
      <c r="AI440" s="4">
        <v>27.400564659048499</v>
      </c>
      <c r="AJ440" s="4">
        <f t="shared" si="147"/>
        <v>300.55056465904846</v>
      </c>
      <c r="AK440" s="8">
        <f t="shared" si="140"/>
        <v>0.20893655824142496</v>
      </c>
      <c r="AL440" s="8">
        <f t="shared" si="141"/>
        <v>444.38771240996931</v>
      </c>
      <c r="AM440" s="8">
        <f t="shared" si="142"/>
        <v>1.6424614721508692</v>
      </c>
      <c r="AN440" s="8">
        <f t="shared" si="143"/>
        <v>55.527103170379391</v>
      </c>
      <c r="AO440" s="22">
        <f t="shared" si="144"/>
        <v>9.3973811032491989E-3</v>
      </c>
      <c r="AP440" s="22">
        <f t="shared" si="145"/>
        <v>9.3229088136355387E-2</v>
      </c>
      <c r="AQ440" s="19">
        <f t="shared" si="148"/>
        <v>9.3229088136355387E-2</v>
      </c>
      <c r="AX440">
        <v>0.20116854058917127</v>
      </c>
      <c r="AY440">
        <v>58.818965517241374</v>
      </c>
      <c r="AZ440">
        <v>2.4507902298850572</v>
      </c>
      <c r="BA440">
        <v>1.9851400862068964</v>
      </c>
      <c r="BB440">
        <v>9.172413793103452</v>
      </c>
      <c r="BC440">
        <v>0.38218390804597718</v>
      </c>
      <c r="BD440">
        <v>1.6029561781609192</v>
      </c>
      <c r="BE440">
        <v>0.16029561781609192</v>
      </c>
      <c r="BF440">
        <v>0</v>
      </c>
      <c r="BG440">
        <v>26.240000000000002</v>
      </c>
      <c r="BH440">
        <v>0.49949132453103356</v>
      </c>
      <c r="BI440">
        <v>3.4094254165514331</v>
      </c>
      <c r="BJ440">
        <v>2.2798827760479434</v>
      </c>
      <c r="BK440">
        <v>0.44132810974824749</v>
      </c>
      <c r="BL440">
        <v>1.2259114159673542E-3</v>
      </c>
      <c r="BP440" s="51">
        <f t="shared" si="149"/>
        <v>0.49964091150774587</v>
      </c>
      <c r="BQ440" s="51">
        <f t="shared" si="150"/>
        <v>6.4118247126436767E-2</v>
      </c>
      <c r="BR440" s="51">
        <f t="shared" si="151"/>
        <v>0.44663892133132438</v>
      </c>
      <c r="BS440" s="51">
        <f t="shared" si="152"/>
        <v>0.47529431975820641</v>
      </c>
      <c r="BT440" s="51">
        <f t="shared" si="153"/>
        <v>1.2406636703647899E-3</v>
      </c>
      <c r="BU440" s="51">
        <f t="shared" si="153"/>
        <v>1.3202619993283513E-3</v>
      </c>
    </row>
    <row r="441" spans="1:73" x14ac:dyDescent="0.25">
      <c r="A441" s="21">
        <v>43734.476388888892</v>
      </c>
      <c r="B441" s="17">
        <v>294321</v>
      </c>
      <c r="C441" s="17">
        <v>13.4</v>
      </c>
      <c r="D441" s="17">
        <v>29.11</v>
      </c>
      <c r="E441" s="17">
        <v>684.3</v>
      </c>
      <c r="F441" s="17">
        <v>90.6</v>
      </c>
      <c r="G441" s="17">
        <v>-111.9</v>
      </c>
      <c r="H441" s="17">
        <v>-6.0289999999999999</v>
      </c>
      <c r="I441" s="17">
        <v>31.29</v>
      </c>
      <c r="J441" s="17">
        <v>304.39999999999998</v>
      </c>
      <c r="K441" s="17">
        <v>593.6</v>
      </c>
      <c r="L441" s="17">
        <v>-105.8</v>
      </c>
      <c r="M441" s="17">
        <v>0.13200000000000001</v>
      </c>
      <c r="N441" s="50">
        <v>572.4</v>
      </c>
      <c r="O441" s="17">
        <v>84.6</v>
      </c>
      <c r="P441" s="17">
        <v>487.8</v>
      </c>
      <c r="Q441" s="17">
        <v>375.2</v>
      </c>
      <c r="R441" s="17">
        <v>481</v>
      </c>
      <c r="S441" s="17">
        <v>25</v>
      </c>
      <c r="T441" s="17">
        <v>66.680000000000007</v>
      </c>
      <c r="U441" s="17">
        <v>0.72</v>
      </c>
      <c r="V441" s="17">
        <v>246</v>
      </c>
      <c r="W441" s="17">
        <v>26.95</v>
      </c>
      <c r="X441" s="17">
        <v>0.67200000000000004</v>
      </c>
      <c r="Y441" s="17">
        <v>6.7211879999999997</v>
      </c>
      <c r="Z441" s="7">
        <f t="shared" si="132"/>
        <v>25.975000000000001</v>
      </c>
      <c r="AA441" s="7">
        <f t="shared" si="146"/>
        <v>299.125</v>
      </c>
      <c r="AB441" s="2">
        <f t="shared" si="133"/>
        <v>554.28300000000002</v>
      </c>
      <c r="AC441" s="42">
        <f t="shared" si="134"/>
        <v>3.9474679502806422</v>
      </c>
      <c r="AD441" s="42">
        <f t="shared" si="135"/>
        <v>2.6321716292471327</v>
      </c>
      <c r="AE441" s="42">
        <f t="shared" si="136"/>
        <v>0.87415096289045902</v>
      </c>
      <c r="AF441" s="42">
        <f t="shared" si="137"/>
        <v>396.80793269376528</v>
      </c>
      <c r="AG441" s="42">
        <f t="shared" si="138"/>
        <v>380.93561538601466</v>
      </c>
      <c r="AH441" s="6">
        <f t="shared" si="139"/>
        <v>360.19199999999995</v>
      </c>
      <c r="AI441" s="4">
        <v>28.460890969637301</v>
      </c>
      <c r="AJ441" s="4">
        <f t="shared" si="147"/>
        <v>301.6108909696373</v>
      </c>
      <c r="AK441" s="8">
        <f t="shared" si="140"/>
        <v>0.20838223918423338</v>
      </c>
      <c r="AL441" s="8">
        <f t="shared" si="141"/>
        <v>450.8676287941484</v>
      </c>
      <c r="AM441" s="8">
        <f t="shared" si="142"/>
        <v>2.1130842387373012</v>
      </c>
      <c r="AN441" s="8">
        <f t="shared" si="143"/>
        <v>153.01689040116955</v>
      </c>
      <c r="AO441" s="22">
        <f t="shared" si="144"/>
        <v>7.0764093733551199E-3</v>
      </c>
      <c r="AP441" s="22">
        <f t="shared" si="145"/>
        <v>7.0203303016981106E-2</v>
      </c>
      <c r="AQ441" s="19">
        <f t="shared" si="148"/>
        <v>7.0203303016981106E-2</v>
      </c>
      <c r="AX441">
        <v>0.19844317761671884</v>
      </c>
      <c r="AY441">
        <v>58.991379310344826</v>
      </c>
      <c r="AZ441">
        <v>2.4579741379310343</v>
      </c>
      <c r="BA441">
        <v>1.9909590517241378</v>
      </c>
      <c r="BB441">
        <v>9.1206896551724146</v>
      </c>
      <c r="BC441">
        <v>0.38002873563218392</v>
      </c>
      <c r="BD441">
        <v>1.6109303160919539</v>
      </c>
      <c r="BE441">
        <v>0.16109303160919541</v>
      </c>
      <c r="BF441">
        <v>0</v>
      </c>
      <c r="BG441">
        <v>25.975000000000001</v>
      </c>
      <c r="BH441">
        <v>0.82674426129274514</v>
      </c>
      <c r="BI441">
        <v>3.3564753454071243</v>
      </c>
      <c r="BJ441">
        <v>2.238097760317471</v>
      </c>
      <c r="BK441">
        <v>0.44092279856017952</v>
      </c>
      <c r="BL441">
        <v>1.2247855515560542E-3</v>
      </c>
      <c r="BP441" s="51">
        <f t="shared" si="149"/>
        <v>0.8269918535300621</v>
      </c>
      <c r="BQ441" s="51">
        <f t="shared" si="150"/>
        <v>6.443721264367816E-2</v>
      </c>
      <c r="BR441" s="51">
        <f t="shared" si="151"/>
        <v>0.44962637316092374</v>
      </c>
      <c r="BS441" s="51">
        <f t="shared" si="152"/>
        <v>0.47777994832274451</v>
      </c>
      <c r="BT441" s="51">
        <f t="shared" si="153"/>
        <v>1.2489621476692327E-3</v>
      </c>
      <c r="BU441" s="51">
        <f t="shared" si="153"/>
        <v>1.3271665231187346E-3</v>
      </c>
    </row>
    <row r="442" spans="1:73" x14ac:dyDescent="0.25">
      <c r="A442" s="21">
        <v>43734.476388888892</v>
      </c>
      <c r="B442" s="17">
        <v>294322</v>
      </c>
      <c r="C442" s="17">
        <v>13.39</v>
      </c>
      <c r="D442" s="17">
        <v>29.11</v>
      </c>
      <c r="E442" s="17">
        <v>685.8</v>
      </c>
      <c r="F442" s="17">
        <v>91</v>
      </c>
      <c r="G442" s="17">
        <v>-111.8</v>
      </c>
      <c r="H442" s="17">
        <v>-5.375</v>
      </c>
      <c r="I442" s="17">
        <v>31.31</v>
      </c>
      <c r="J442" s="17">
        <v>304.5</v>
      </c>
      <c r="K442" s="17">
        <v>594.79999999999995</v>
      </c>
      <c r="L442" s="17">
        <v>-106.4</v>
      </c>
      <c r="M442" s="17">
        <v>0.13300000000000001</v>
      </c>
      <c r="N442" s="50">
        <v>574</v>
      </c>
      <c r="O442" s="17">
        <v>85.6</v>
      </c>
      <c r="P442" s="17">
        <v>488.4</v>
      </c>
      <c r="Q442" s="17">
        <v>375.4</v>
      </c>
      <c r="R442" s="17">
        <v>481.8</v>
      </c>
      <c r="S442" s="17">
        <v>25.02</v>
      </c>
      <c r="T442" s="17">
        <v>67.989999999999995</v>
      </c>
      <c r="U442" s="17">
        <v>0.4</v>
      </c>
      <c r="V442" s="17">
        <v>303</v>
      </c>
      <c r="W442" s="17">
        <v>27.6</v>
      </c>
      <c r="X442" s="17">
        <v>0.67300000000000004</v>
      </c>
      <c r="Y442" s="17">
        <v>6.7294669999999996</v>
      </c>
      <c r="Z442" s="7">
        <f t="shared" si="132"/>
        <v>26.310000000000002</v>
      </c>
      <c r="AA442" s="7">
        <f t="shared" si="146"/>
        <v>299.45999999999998</v>
      </c>
      <c r="AB442" s="2">
        <f t="shared" si="133"/>
        <v>555.49800000000005</v>
      </c>
      <c r="AC442" s="42">
        <f t="shared" si="134"/>
        <v>3.7983327526060444</v>
      </c>
      <c r="AD442" s="42">
        <f t="shared" si="135"/>
        <v>2.5824864384968493</v>
      </c>
      <c r="AE442" s="42">
        <f t="shared" si="136"/>
        <v>0.87163254328239548</v>
      </c>
      <c r="AF442" s="42">
        <f t="shared" si="137"/>
        <v>397.44018525360661</v>
      </c>
      <c r="AG442" s="42">
        <f t="shared" si="138"/>
        <v>381.54257784346231</v>
      </c>
      <c r="AH442" s="6">
        <f t="shared" si="139"/>
        <v>360.38399999999996</v>
      </c>
      <c r="AI442" s="4">
        <v>27.902699128659201</v>
      </c>
      <c r="AJ442" s="4">
        <f t="shared" si="147"/>
        <v>301.05269912865919</v>
      </c>
      <c r="AK442" s="8">
        <f t="shared" si="140"/>
        <v>0.20908314609265921</v>
      </c>
      <c r="AL442" s="8">
        <f t="shared" si="141"/>
        <v>447.4337672039515</v>
      </c>
      <c r="AM442" s="8">
        <f t="shared" si="142"/>
        <v>1.5750000000000002</v>
      </c>
      <c r="AN442" s="8">
        <f t="shared" si="143"/>
        <v>73.07263784810219</v>
      </c>
      <c r="AO442" s="22">
        <f t="shared" si="144"/>
        <v>9.0081304450697411E-3</v>
      </c>
      <c r="AP442" s="22">
        <f t="shared" si="145"/>
        <v>8.936742885917659E-2</v>
      </c>
      <c r="AQ442" s="19">
        <f t="shared" si="148"/>
        <v>8.936742885917659E-2</v>
      </c>
      <c r="AX442">
        <v>0.2018936835826205</v>
      </c>
      <c r="AY442">
        <v>59.120689655172413</v>
      </c>
      <c r="AZ442">
        <v>2.4633620689655173</v>
      </c>
      <c r="BA442">
        <v>1.9953232758620691</v>
      </c>
      <c r="BB442">
        <v>9.172413793103452</v>
      </c>
      <c r="BC442">
        <v>0.38218390804597718</v>
      </c>
      <c r="BD442">
        <v>1.6131393678160919</v>
      </c>
      <c r="BE442">
        <v>0.16131393678160921</v>
      </c>
      <c r="BF442">
        <v>0</v>
      </c>
      <c r="BG442">
        <v>26.310000000000002</v>
      </c>
      <c r="BH442">
        <v>0.45930236738485847</v>
      </c>
      <c r="BI442">
        <v>3.4235331702489651</v>
      </c>
      <c r="BJ442">
        <v>2.3276602024522712</v>
      </c>
      <c r="BK442">
        <v>0.44406166143080378</v>
      </c>
      <c r="BL442">
        <v>1.2335046150855661E-3</v>
      </c>
      <c r="BP442" s="51">
        <f t="shared" si="149"/>
        <v>0.4594399186278123</v>
      </c>
      <c r="BQ442" s="51">
        <f t="shared" si="150"/>
        <v>6.4525574712643682E-2</v>
      </c>
      <c r="BR442" s="51">
        <f t="shared" si="151"/>
        <v>0.44897373187652773</v>
      </c>
      <c r="BS442" s="51">
        <f t="shared" si="152"/>
        <v>0.47790619738797485</v>
      </c>
      <c r="BT442" s="51">
        <f t="shared" si="153"/>
        <v>1.2471492552125769E-3</v>
      </c>
      <c r="BU442" s="51">
        <f t="shared" si="153"/>
        <v>1.3275172149665969E-3</v>
      </c>
    </row>
    <row r="443" spans="1:73" x14ac:dyDescent="0.25">
      <c r="A443" s="21">
        <v>43734.477083333331</v>
      </c>
      <c r="B443" s="17">
        <v>294323</v>
      </c>
      <c r="C443" s="17">
        <v>13.39</v>
      </c>
      <c r="D443" s="17">
        <v>29.12</v>
      </c>
      <c r="E443" s="17">
        <v>687</v>
      </c>
      <c r="F443" s="17">
        <v>91.4</v>
      </c>
      <c r="G443" s="17">
        <v>-112</v>
      </c>
      <c r="H443" s="17">
        <v>-4.7750000000000004</v>
      </c>
      <c r="I443" s="17">
        <v>31.34</v>
      </c>
      <c r="J443" s="17">
        <v>304.5</v>
      </c>
      <c r="K443" s="17">
        <v>595.70000000000005</v>
      </c>
      <c r="L443" s="17">
        <v>-107.2</v>
      </c>
      <c r="M443" s="17">
        <v>0.13300000000000001</v>
      </c>
      <c r="N443" s="50">
        <v>575.1</v>
      </c>
      <c r="O443" s="17">
        <v>86.6</v>
      </c>
      <c r="P443" s="17">
        <v>488.5</v>
      </c>
      <c r="Q443" s="17">
        <v>375.4</v>
      </c>
      <c r="R443" s="17">
        <v>482.6</v>
      </c>
      <c r="S443" s="17">
        <v>25.05</v>
      </c>
      <c r="T443" s="17">
        <v>68.209999999999994</v>
      </c>
      <c r="U443" s="17">
        <v>2.13</v>
      </c>
      <c r="V443" s="17">
        <v>186</v>
      </c>
      <c r="W443" s="17">
        <v>26.8</v>
      </c>
      <c r="X443" s="17">
        <v>0.67500000000000004</v>
      </c>
      <c r="Y443" s="17">
        <v>6.7513160000000001</v>
      </c>
      <c r="Z443" s="7">
        <f t="shared" si="132"/>
        <v>25.925000000000001</v>
      </c>
      <c r="AA443" s="7">
        <f t="shared" si="146"/>
        <v>299.07499999999999</v>
      </c>
      <c r="AB443" s="2">
        <f t="shared" si="133"/>
        <v>556.47</v>
      </c>
      <c r="AC443" s="42">
        <f t="shared" si="134"/>
        <v>3.4293474230440144</v>
      </c>
      <c r="AD443" s="42">
        <f t="shared" si="135"/>
        <v>2.3391578772583217</v>
      </c>
      <c r="AE443" s="42">
        <f t="shared" si="136"/>
        <v>0.85954259744866879</v>
      </c>
      <c r="AF443" s="42">
        <f t="shared" si="137"/>
        <v>389.91586744790931</v>
      </c>
      <c r="AG443" s="42">
        <f t="shared" si="138"/>
        <v>374.31923274999292</v>
      </c>
      <c r="AH443" s="6">
        <f t="shared" si="139"/>
        <v>360.38399999999996</v>
      </c>
      <c r="AI443" s="4">
        <v>26.2963882465009</v>
      </c>
      <c r="AJ443" s="4">
        <f t="shared" si="147"/>
        <v>299.44638824650087</v>
      </c>
      <c r="AK443" s="8">
        <f t="shared" si="140"/>
        <v>0.20827776075089019</v>
      </c>
      <c r="AL443" s="8">
        <f t="shared" si="141"/>
        <v>437.73980237536472</v>
      </c>
      <c r="AM443" s="8">
        <f t="shared" si="142"/>
        <v>3.6344639391525133</v>
      </c>
      <c r="AN443" s="8">
        <f t="shared" si="143"/>
        <v>39.319592125257223</v>
      </c>
      <c r="AO443" s="22">
        <f t="shared" si="144"/>
        <v>1.0020161148029305E-2</v>
      </c>
      <c r="AP443" s="22">
        <f t="shared" si="145"/>
        <v>9.9407534561635813E-2</v>
      </c>
      <c r="AQ443" s="19">
        <f t="shared" si="148"/>
        <v>9.9407534561635813E-2</v>
      </c>
      <c r="AX443">
        <v>0.19793245932415454</v>
      </c>
      <c r="AY443">
        <v>59.224137931034484</v>
      </c>
      <c r="AZ443">
        <v>2.4676724137931036</v>
      </c>
      <c r="BA443">
        <v>1.9988146551724142</v>
      </c>
      <c r="BB443">
        <v>9.241379310344831</v>
      </c>
      <c r="BC443">
        <v>0.38505747126436796</v>
      </c>
      <c r="BD443">
        <v>1.6137571839080462</v>
      </c>
      <c r="BE443">
        <v>0.16137571839080464</v>
      </c>
      <c r="BF443">
        <v>0</v>
      </c>
      <c r="BG443">
        <v>25.925000000000001</v>
      </c>
      <c r="BH443">
        <v>2.445785106324371</v>
      </c>
      <c r="BI443">
        <v>3.3465655456037613</v>
      </c>
      <c r="BJ443">
        <v>2.2826923586563255</v>
      </c>
      <c r="BK443">
        <v>0.43404005160040898</v>
      </c>
      <c r="BL443">
        <v>1.205666810001136E-3</v>
      </c>
      <c r="BP443" s="51">
        <f t="shared" si="149"/>
        <v>2.4465175666931005</v>
      </c>
      <c r="BQ443" s="51">
        <f t="shared" si="150"/>
        <v>6.4550287356321845E-2</v>
      </c>
      <c r="BR443" s="51">
        <f t="shared" si="151"/>
        <v>0.45727252007889091</v>
      </c>
      <c r="BS443" s="51">
        <f t="shared" si="152"/>
        <v>0.48305785916279254</v>
      </c>
      <c r="BT443" s="51">
        <f t="shared" si="153"/>
        <v>1.270201444663586E-3</v>
      </c>
      <c r="BU443" s="51">
        <f t="shared" si="153"/>
        <v>1.3418273865633127E-3</v>
      </c>
    </row>
    <row r="444" spans="1:73" x14ac:dyDescent="0.25">
      <c r="A444" s="21">
        <v>43734.477083333331</v>
      </c>
      <c r="B444" s="17">
        <v>294324</v>
      </c>
      <c r="C444" s="17">
        <v>13.4</v>
      </c>
      <c r="D444" s="17">
        <v>29.12</v>
      </c>
      <c r="E444" s="17">
        <v>687.9</v>
      </c>
      <c r="F444" s="17">
        <v>91.7</v>
      </c>
      <c r="G444" s="17">
        <v>-112.2</v>
      </c>
      <c r="H444" s="17">
        <v>-4.7469999999999999</v>
      </c>
      <c r="I444" s="17">
        <v>31.36</v>
      </c>
      <c r="J444" s="17">
        <v>304.5</v>
      </c>
      <c r="K444" s="17">
        <v>596.1</v>
      </c>
      <c r="L444" s="17">
        <v>-107.4</v>
      </c>
      <c r="M444" s="17">
        <v>0.13300000000000001</v>
      </c>
      <c r="N444" s="50">
        <v>575.70000000000005</v>
      </c>
      <c r="O444" s="17">
        <v>87</v>
      </c>
      <c r="P444" s="17">
        <v>488.7</v>
      </c>
      <c r="Q444" s="17">
        <v>375.4</v>
      </c>
      <c r="R444" s="17">
        <v>482.8</v>
      </c>
      <c r="S444" s="17">
        <v>25.07</v>
      </c>
      <c r="T444" s="17">
        <v>65.31</v>
      </c>
      <c r="U444" s="17">
        <v>0.76</v>
      </c>
      <c r="V444" s="17">
        <v>28</v>
      </c>
      <c r="W444" s="17">
        <v>26.95</v>
      </c>
      <c r="X444" s="17">
        <v>0.67600000000000005</v>
      </c>
      <c r="Y444" s="17">
        <v>6.7598269999999996</v>
      </c>
      <c r="Z444" s="7">
        <f t="shared" si="132"/>
        <v>26.009999999999998</v>
      </c>
      <c r="AA444" s="7">
        <f t="shared" si="146"/>
        <v>299.15999999999997</v>
      </c>
      <c r="AB444" s="2">
        <f t="shared" si="133"/>
        <v>557.19900000000007</v>
      </c>
      <c r="AC444" s="42">
        <f t="shared" si="134"/>
        <v>3.5031226374210234</v>
      </c>
      <c r="AD444" s="42">
        <f t="shared" si="135"/>
        <v>2.2878893944996705</v>
      </c>
      <c r="AE444" s="42">
        <f t="shared" si="136"/>
        <v>0.85678815045984225</v>
      </c>
      <c r="AF444" s="42">
        <f t="shared" si="137"/>
        <v>389.10840198572964</v>
      </c>
      <c r="AG444" s="42">
        <f t="shared" si="138"/>
        <v>373.54406590630043</v>
      </c>
      <c r="AH444" s="6">
        <f t="shared" si="139"/>
        <v>360.38399999999996</v>
      </c>
      <c r="AI444" s="4">
        <v>26.630958645677001</v>
      </c>
      <c r="AJ444" s="4">
        <f t="shared" si="147"/>
        <v>299.780958645677</v>
      </c>
      <c r="AK444" s="8">
        <f t="shared" si="140"/>
        <v>0.20845539487287099</v>
      </c>
      <c r="AL444" s="8">
        <f t="shared" si="141"/>
        <v>439.75248086519548</v>
      </c>
      <c r="AM444" s="8">
        <f t="shared" si="142"/>
        <v>2.1709876784542099</v>
      </c>
      <c r="AN444" s="8">
        <f t="shared" si="143"/>
        <v>39.269965653156532</v>
      </c>
      <c r="AO444" s="22">
        <f t="shared" si="144"/>
        <v>9.9920448411713238E-3</v>
      </c>
      <c r="AP444" s="22">
        <f t="shared" si="145"/>
        <v>9.9128599651863422E-2</v>
      </c>
      <c r="AQ444" s="19">
        <f t="shared" si="148"/>
        <v>9.9128599651863422E-2</v>
      </c>
      <c r="AX444">
        <v>0.19880134000789149</v>
      </c>
      <c r="AY444">
        <v>59.301724137931032</v>
      </c>
      <c r="AZ444">
        <v>2.4709051724137931</v>
      </c>
      <c r="BA444">
        <v>2.0014331896551725</v>
      </c>
      <c r="BB444">
        <v>9.2586206896551762</v>
      </c>
      <c r="BC444">
        <v>0.38577586206896569</v>
      </c>
      <c r="BD444">
        <v>1.6156573275862067</v>
      </c>
      <c r="BE444">
        <v>0.16156573275862068</v>
      </c>
      <c r="BF444">
        <v>0</v>
      </c>
      <c r="BG444">
        <v>26.009999999999998</v>
      </c>
      <c r="BH444">
        <v>0.87267449803123109</v>
      </c>
      <c r="BI444">
        <v>3.3634274129615198</v>
      </c>
      <c r="BJ444">
        <v>2.1966544434051687</v>
      </c>
      <c r="BK444">
        <v>0.44341459500246594</v>
      </c>
      <c r="BL444">
        <v>1.2317072083401833E-3</v>
      </c>
      <c r="BP444" s="51">
        <f t="shared" si="149"/>
        <v>0.8729358453928433</v>
      </c>
      <c r="BQ444" s="51">
        <f t="shared" si="150"/>
        <v>6.4626293103448265E-2</v>
      </c>
      <c r="BR444" s="51">
        <f t="shared" si="151"/>
        <v>0.45261786184993102</v>
      </c>
      <c r="BS444" s="51">
        <f t="shared" si="152"/>
        <v>0.48079454066545885</v>
      </c>
      <c r="BT444" s="51">
        <f t="shared" si="153"/>
        <v>1.2572718384720306E-3</v>
      </c>
      <c r="BU444" s="51">
        <f t="shared" si="153"/>
        <v>1.3355403907373857E-3</v>
      </c>
    </row>
    <row r="445" spans="1:73" x14ac:dyDescent="0.25">
      <c r="A445" s="21">
        <v>43734.477083333331</v>
      </c>
      <c r="B445" s="17">
        <v>294325</v>
      </c>
      <c r="C445" s="17">
        <v>13.4</v>
      </c>
      <c r="D445" s="17">
        <v>29.13</v>
      </c>
      <c r="E445" s="17">
        <v>687.3</v>
      </c>
      <c r="F445" s="17">
        <v>91.8</v>
      </c>
      <c r="G445" s="17">
        <v>-112.7</v>
      </c>
      <c r="H445" s="17">
        <v>-5.8150000000000004</v>
      </c>
      <c r="I445" s="17">
        <v>31.38</v>
      </c>
      <c r="J445" s="17">
        <v>304.5</v>
      </c>
      <c r="K445" s="17">
        <v>595.5</v>
      </c>
      <c r="L445" s="17">
        <v>-106.9</v>
      </c>
      <c r="M445" s="17">
        <v>0.13400000000000001</v>
      </c>
      <c r="N445" s="50">
        <v>574.6</v>
      </c>
      <c r="O445" s="17">
        <v>86</v>
      </c>
      <c r="P445" s="17">
        <v>488.6</v>
      </c>
      <c r="Q445" s="17">
        <v>374.9</v>
      </c>
      <c r="R445" s="17">
        <v>481.8</v>
      </c>
      <c r="S445" s="17">
        <v>25.09</v>
      </c>
      <c r="T445" s="17">
        <v>69.08</v>
      </c>
      <c r="U445" s="17">
        <v>1.22</v>
      </c>
      <c r="V445" s="17">
        <v>329.5</v>
      </c>
      <c r="W445" s="17">
        <v>26.9</v>
      </c>
      <c r="X445" s="17">
        <v>0.67500000000000004</v>
      </c>
      <c r="Y445" s="17">
        <v>6.7517269999999998</v>
      </c>
      <c r="Z445" s="7">
        <f t="shared" si="132"/>
        <v>25.994999999999997</v>
      </c>
      <c r="AA445" s="7">
        <f t="shared" si="146"/>
        <v>299.14499999999998</v>
      </c>
      <c r="AB445" s="2">
        <f t="shared" si="133"/>
        <v>556.71299999999997</v>
      </c>
      <c r="AC445" s="42">
        <f t="shared" si="134"/>
        <v>3.4612219683131116</v>
      </c>
      <c r="AD445" s="42">
        <f t="shared" si="135"/>
        <v>2.3910121357106973</v>
      </c>
      <c r="AE445" s="42">
        <f t="shared" si="136"/>
        <v>0.86221296994911034</v>
      </c>
      <c r="AF445" s="42">
        <f t="shared" si="137"/>
        <v>391.49354309144081</v>
      </c>
      <c r="AG445" s="42">
        <f t="shared" si="138"/>
        <v>375.83380136778317</v>
      </c>
      <c r="AH445" s="6">
        <f t="shared" si="139"/>
        <v>359.90399999999994</v>
      </c>
      <c r="AI445" s="4">
        <v>26.444889288636499</v>
      </c>
      <c r="AJ445" s="4">
        <f t="shared" si="147"/>
        <v>299.59488928863647</v>
      </c>
      <c r="AK445" s="8">
        <f t="shared" si="140"/>
        <v>0.20842404033872358</v>
      </c>
      <c r="AL445" s="8">
        <f t="shared" si="141"/>
        <v>438.62584990653806</v>
      </c>
      <c r="AM445" s="8">
        <f t="shared" si="142"/>
        <v>2.7506192484602443</v>
      </c>
      <c r="AN445" s="8">
        <f t="shared" si="143"/>
        <v>36.047621610798352</v>
      </c>
      <c r="AO445" s="22">
        <f t="shared" si="144"/>
        <v>1.0069121627121072E-2</v>
      </c>
      <c r="AP445" s="22">
        <f t="shared" si="145"/>
        <v>9.9893259336474013E-2</v>
      </c>
      <c r="AQ445" s="19">
        <f t="shared" si="148"/>
        <v>9.9893259336474013E-2</v>
      </c>
      <c r="AX445">
        <v>0.19864777527402988</v>
      </c>
      <c r="AY445">
        <v>59.25</v>
      </c>
      <c r="AZ445">
        <v>2.46875</v>
      </c>
      <c r="BA445">
        <v>1.9996875000000001</v>
      </c>
      <c r="BB445">
        <v>9.2155172413793132</v>
      </c>
      <c r="BC445">
        <v>0.38397988505747138</v>
      </c>
      <c r="BD445">
        <v>1.6157076149425287</v>
      </c>
      <c r="BE445">
        <v>0.16157076149425287</v>
      </c>
      <c r="BF445">
        <v>0</v>
      </c>
      <c r="BG445">
        <v>25.994999999999997</v>
      </c>
      <c r="BH445">
        <v>1.4008722205238182</v>
      </c>
      <c r="BI445">
        <v>3.3604464203370643</v>
      </c>
      <c r="BJ445">
        <v>2.3213963871688441</v>
      </c>
      <c r="BK445">
        <v>0.43764426460057065</v>
      </c>
      <c r="BL445">
        <v>1.215678512779363E-3</v>
      </c>
      <c r="BP445" s="51">
        <f t="shared" si="149"/>
        <v>1.4012917518148273</v>
      </c>
      <c r="BQ445" s="51">
        <f t="shared" si="150"/>
        <v>6.462830459770115E-2</v>
      </c>
      <c r="BR445" s="51">
        <f t="shared" si="151"/>
        <v>0.45180511036058663</v>
      </c>
      <c r="BS445" s="51">
        <f t="shared" si="152"/>
        <v>0.47915142187464915</v>
      </c>
      <c r="BT445" s="51">
        <f t="shared" si="153"/>
        <v>1.2550141954460741E-3</v>
      </c>
      <c r="BU445" s="51">
        <f t="shared" si="153"/>
        <v>1.3309761718740254E-3</v>
      </c>
    </row>
    <row r="446" spans="1:73" x14ac:dyDescent="0.25">
      <c r="A446" s="21">
        <v>43734.477083333331</v>
      </c>
      <c r="B446" s="17">
        <v>294326</v>
      </c>
      <c r="C446" s="17">
        <v>13.39</v>
      </c>
      <c r="D446" s="17">
        <v>29.13</v>
      </c>
      <c r="E446" s="17">
        <v>688.1</v>
      </c>
      <c r="F446" s="17">
        <v>92.3</v>
      </c>
      <c r="G446" s="17">
        <v>-113.4</v>
      </c>
      <c r="H446" s="17">
        <v>-6.181</v>
      </c>
      <c r="I446" s="17">
        <v>31.39</v>
      </c>
      <c r="J446" s="17">
        <v>304.5</v>
      </c>
      <c r="K446" s="17">
        <v>595.70000000000005</v>
      </c>
      <c r="L446" s="17">
        <v>-107.3</v>
      </c>
      <c r="M446" s="17">
        <v>0.13400000000000001</v>
      </c>
      <c r="N446" s="50">
        <v>574.6</v>
      </c>
      <c r="O446" s="17">
        <v>86.2</v>
      </c>
      <c r="P446" s="17">
        <v>488.5</v>
      </c>
      <c r="Q446" s="17">
        <v>374.3</v>
      </c>
      <c r="R446" s="17">
        <v>481.5</v>
      </c>
      <c r="S446" s="17">
        <v>25.12</v>
      </c>
      <c r="T446" s="17">
        <v>67.44</v>
      </c>
      <c r="U446" s="17">
        <v>1.1200000000000001</v>
      </c>
      <c r="V446" s="17">
        <v>357</v>
      </c>
      <c r="W446" s="17">
        <v>25.7</v>
      </c>
      <c r="X446" s="17">
        <v>0.67600000000000005</v>
      </c>
      <c r="Y446" s="17">
        <v>6.76389</v>
      </c>
      <c r="Z446" s="7">
        <f t="shared" si="132"/>
        <v>25.41</v>
      </c>
      <c r="AA446" s="7">
        <f t="shared" si="146"/>
        <v>298.56</v>
      </c>
      <c r="AB446" s="2">
        <f t="shared" si="133"/>
        <v>557.3610000000001</v>
      </c>
      <c r="AC446" s="42">
        <f t="shared" si="134"/>
        <v>3.3587328687094344</v>
      </c>
      <c r="AD446" s="42">
        <f t="shared" si="135"/>
        <v>2.2651294466576424</v>
      </c>
      <c r="AE446" s="42">
        <f t="shared" si="136"/>
        <v>0.85580974544732069</v>
      </c>
      <c r="AF446" s="42">
        <f t="shared" si="137"/>
        <v>385.55538640592033</v>
      </c>
      <c r="AG446" s="42">
        <f t="shared" si="138"/>
        <v>370.13317094968352</v>
      </c>
      <c r="AH446" s="6">
        <f t="shared" si="139"/>
        <v>359.32799999999997</v>
      </c>
      <c r="AI446" s="4">
        <v>25.9297066401945</v>
      </c>
      <c r="AJ446" s="4">
        <f t="shared" si="147"/>
        <v>299.0797066401945</v>
      </c>
      <c r="AK446" s="8">
        <f t="shared" si="140"/>
        <v>0.20720366446999069</v>
      </c>
      <c r="AL446" s="8">
        <f t="shared" si="141"/>
        <v>435.63155801402996</v>
      </c>
      <c r="AM446" s="8">
        <f t="shared" si="142"/>
        <v>2.6354790835823381</v>
      </c>
      <c r="AN446" s="8">
        <f t="shared" si="143"/>
        <v>39.898661292490289</v>
      </c>
      <c r="AO446" s="22">
        <f t="shared" si="144"/>
        <v>1.0051242146086391E-2</v>
      </c>
      <c r="AP446" s="22">
        <f t="shared" si="145"/>
        <v>9.9715881437791351E-2</v>
      </c>
      <c r="AQ446" s="19">
        <f t="shared" si="148"/>
        <v>9.9715881437791351E-2</v>
      </c>
      <c r="AX446">
        <v>0.19273613127895647</v>
      </c>
      <c r="AY446">
        <v>59.318965517241381</v>
      </c>
      <c r="AZ446">
        <v>2.4716235632183907</v>
      </c>
      <c r="BA446">
        <v>2.0020150862068968</v>
      </c>
      <c r="BB446">
        <v>9.2413793103448274</v>
      </c>
      <c r="BC446">
        <v>0.38505747126436779</v>
      </c>
      <c r="BD446">
        <v>1.6169576149425291</v>
      </c>
      <c r="BE446">
        <v>0.16169576149425291</v>
      </c>
      <c r="BF446">
        <v>0</v>
      </c>
      <c r="BG446">
        <v>25.41</v>
      </c>
      <c r="BH446">
        <v>1.2860466286776038</v>
      </c>
      <c r="BI446">
        <v>3.2459691810828435</v>
      </c>
      <c r="BJ446">
        <v>2.1890816157222694</v>
      </c>
      <c r="BK446">
        <v>0.43602206725411802</v>
      </c>
      <c r="BL446">
        <v>1.2111724090392167E-3</v>
      </c>
      <c r="BP446" s="51">
        <f t="shared" si="149"/>
        <v>1.2864317721578744</v>
      </c>
      <c r="BQ446" s="51">
        <f t="shared" si="150"/>
        <v>6.4678304597701158E-2</v>
      </c>
      <c r="BR446" s="51">
        <f t="shared" si="151"/>
        <v>0.44933287738325989</v>
      </c>
      <c r="BS446" s="51">
        <f t="shared" si="152"/>
        <v>0.47662109431888255</v>
      </c>
      <c r="BT446" s="51">
        <f t="shared" si="153"/>
        <v>1.2481468816201663E-3</v>
      </c>
      <c r="BU446" s="51">
        <f t="shared" si="153"/>
        <v>1.3239474842191184E-3</v>
      </c>
    </row>
    <row r="447" spans="1:73" x14ac:dyDescent="0.25">
      <c r="A447" s="21">
        <v>43734.477083333331</v>
      </c>
      <c r="B447" s="17">
        <v>294327</v>
      </c>
      <c r="C447" s="17">
        <v>13.4</v>
      </c>
      <c r="D447" s="17">
        <v>29.13</v>
      </c>
      <c r="E447" s="17">
        <v>687.3</v>
      </c>
      <c r="F447" s="17">
        <v>92.1</v>
      </c>
      <c r="G447" s="17">
        <v>-114.7</v>
      </c>
      <c r="H447" s="17">
        <v>-8.82</v>
      </c>
      <c r="I447" s="17">
        <v>31.39</v>
      </c>
      <c r="J447" s="17">
        <v>304.5</v>
      </c>
      <c r="K447" s="17">
        <v>595.20000000000005</v>
      </c>
      <c r="L447" s="17">
        <v>-105.9</v>
      </c>
      <c r="M447" s="17">
        <v>0.13400000000000001</v>
      </c>
      <c r="N447" s="50">
        <v>572.5</v>
      </c>
      <c r="O447" s="17">
        <v>83.3</v>
      </c>
      <c r="P447" s="17">
        <v>489.3</v>
      </c>
      <c r="Q447" s="17">
        <v>373</v>
      </c>
      <c r="R447" s="17">
        <v>478.9</v>
      </c>
      <c r="S447" s="17">
        <v>25.14</v>
      </c>
      <c r="T447" s="17">
        <v>64.84</v>
      </c>
      <c r="U447" s="17">
        <v>0.70499999999999996</v>
      </c>
      <c r="V447" s="17">
        <v>237</v>
      </c>
      <c r="W447" s="17">
        <v>25.8</v>
      </c>
      <c r="X447" s="17">
        <v>0.67600000000000005</v>
      </c>
      <c r="Y447" s="17">
        <v>6.7581600000000002</v>
      </c>
      <c r="Z447" s="7">
        <f t="shared" si="132"/>
        <v>25.47</v>
      </c>
      <c r="AA447" s="7">
        <f t="shared" si="146"/>
        <v>298.62</v>
      </c>
      <c r="AB447" s="2">
        <f t="shared" si="133"/>
        <v>556.71299999999997</v>
      </c>
      <c r="AC447" s="42">
        <f t="shared" si="134"/>
        <v>3.4861061185709339</v>
      </c>
      <c r="AD447" s="42">
        <f t="shared" si="135"/>
        <v>2.2603912072813936</v>
      </c>
      <c r="AE447" s="42">
        <f t="shared" si="136"/>
        <v>0.85552893327144963</v>
      </c>
      <c r="AF447" s="42">
        <f t="shared" si="137"/>
        <v>385.73879991980505</v>
      </c>
      <c r="AG447" s="42">
        <f t="shared" si="138"/>
        <v>370.30924792301283</v>
      </c>
      <c r="AH447" s="6">
        <f t="shared" si="139"/>
        <v>358.08</v>
      </c>
      <c r="AI447" s="4">
        <v>26.505276984265102</v>
      </c>
      <c r="AJ447" s="4">
        <f t="shared" si="147"/>
        <v>299.65527698426507</v>
      </c>
      <c r="AK447" s="8">
        <f t="shared" si="140"/>
        <v>0.20732861139997497</v>
      </c>
      <c r="AL447" s="8">
        <f t="shared" si="141"/>
        <v>439.09499699582642</v>
      </c>
      <c r="AM447" s="8">
        <f t="shared" si="142"/>
        <v>2.0909570924579013</v>
      </c>
      <c r="AN447" s="8">
        <f t="shared" si="143"/>
        <v>63.058286402194589</v>
      </c>
      <c r="AO447" s="22">
        <f t="shared" si="144"/>
        <v>9.401471515854732E-3</v>
      </c>
      <c r="AP447" s="22">
        <f t="shared" si="145"/>
        <v>9.3269668105724013E-2</v>
      </c>
      <c r="AQ447" s="19">
        <f t="shared" si="148"/>
        <v>9.3269668105724013E-2</v>
      </c>
      <c r="AX447">
        <v>0.19333555224072016</v>
      </c>
      <c r="AY447">
        <v>59.25</v>
      </c>
      <c r="AZ447">
        <v>2.46875</v>
      </c>
      <c r="BA447">
        <v>1.9996875000000001</v>
      </c>
      <c r="BB447">
        <v>9.1293103448275854</v>
      </c>
      <c r="BC447">
        <v>0.38038793103448271</v>
      </c>
      <c r="BD447">
        <v>1.6192995689655174</v>
      </c>
      <c r="BE447">
        <v>0.16192995689655176</v>
      </c>
      <c r="BF447">
        <v>0</v>
      </c>
      <c r="BG447">
        <v>25.47</v>
      </c>
      <c r="BH447">
        <v>0.80952042251581302</v>
      </c>
      <c r="BI447">
        <v>3.2575518070470966</v>
      </c>
      <c r="BJ447">
        <v>2.1121965916893375</v>
      </c>
      <c r="BK447">
        <v>0.44103166091828933</v>
      </c>
      <c r="BL447">
        <v>1.2250879469952482E-3</v>
      </c>
      <c r="BP447" s="51">
        <f t="shared" si="149"/>
        <v>0.80976285658151914</v>
      </c>
      <c r="BQ447" s="51">
        <f t="shared" si="150"/>
        <v>6.47719827586207E-2</v>
      </c>
      <c r="BR447" s="51">
        <f t="shared" si="151"/>
        <v>0.44972453241723059</v>
      </c>
      <c r="BS447" s="51">
        <f t="shared" si="152"/>
        <v>0.47784035989306933</v>
      </c>
      <c r="BT447" s="51">
        <f t="shared" si="153"/>
        <v>1.2492348122700849E-3</v>
      </c>
      <c r="BU447" s="51">
        <f t="shared" si="153"/>
        <v>1.3273343330363037E-3</v>
      </c>
    </row>
    <row r="448" spans="1:73" x14ac:dyDescent="0.25">
      <c r="A448" s="21">
        <v>43734.477083333331</v>
      </c>
      <c r="B448" s="17">
        <v>294328</v>
      </c>
      <c r="C448" s="17">
        <v>13.4</v>
      </c>
      <c r="D448" s="17">
        <v>29.14</v>
      </c>
      <c r="E448" s="17">
        <v>686.7</v>
      </c>
      <c r="F448" s="17">
        <v>91.6</v>
      </c>
      <c r="G448" s="17">
        <v>-114.4</v>
      </c>
      <c r="H448" s="17">
        <v>-9.2899999999999991</v>
      </c>
      <c r="I448" s="17">
        <v>31.39</v>
      </c>
      <c r="J448" s="17">
        <v>304.5</v>
      </c>
      <c r="K448" s="17">
        <v>595.1</v>
      </c>
      <c r="L448" s="17">
        <v>-105.1</v>
      </c>
      <c r="M448" s="17">
        <v>0.13300000000000001</v>
      </c>
      <c r="N448" s="50">
        <v>572.29999999999995</v>
      </c>
      <c r="O448" s="17">
        <v>82.3</v>
      </c>
      <c r="P448" s="17">
        <v>490</v>
      </c>
      <c r="Q448" s="17">
        <v>373.3</v>
      </c>
      <c r="R448" s="17">
        <v>478.4</v>
      </c>
      <c r="S448" s="17">
        <v>25.14</v>
      </c>
      <c r="T448" s="17">
        <v>65.66</v>
      </c>
      <c r="U448" s="17">
        <v>0.41499999999999998</v>
      </c>
      <c r="V448" s="17">
        <v>174</v>
      </c>
      <c r="W448" s="17">
        <v>25.95</v>
      </c>
      <c r="X448" s="17">
        <v>0.67500000000000004</v>
      </c>
      <c r="Y448" s="17">
        <v>6.747096</v>
      </c>
      <c r="Z448" s="7">
        <f t="shared" si="132"/>
        <v>25.545000000000002</v>
      </c>
      <c r="AA448" s="7">
        <f t="shared" si="146"/>
        <v>298.69499999999999</v>
      </c>
      <c r="AB448" s="2">
        <f t="shared" si="133"/>
        <v>556.22700000000009</v>
      </c>
      <c r="AC448" s="42">
        <f t="shared" si="134"/>
        <v>3.6697176462065033</v>
      </c>
      <c r="AD448" s="42">
        <f t="shared" si="135"/>
        <v>2.4095366064991897</v>
      </c>
      <c r="AE448" s="42">
        <f t="shared" si="136"/>
        <v>0.86335089637754026</v>
      </c>
      <c r="AF448" s="42">
        <f t="shared" si="137"/>
        <v>389.65675937312392</v>
      </c>
      <c r="AG448" s="42">
        <f t="shared" si="138"/>
        <v>374.07048899819893</v>
      </c>
      <c r="AH448" s="6">
        <f t="shared" si="139"/>
        <v>358.36799999999999</v>
      </c>
      <c r="AI448" s="4">
        <v>27.298896142971799</v>
      </c>
      <c r="AJ448" s="4">
        <f t="shared" si="147"/>
        <v>300.44889614297176</v>
      </c>
      <c r="AK448" s="8">
        <f t="shared" si="140"/>
        <v>0.20748486568526875</v>
      </c>
      <c r="AL448" s="8">
        <f t="shared" si="141"/>
        <v>443.87807456341415</v>
      </c>
      <c r="AM448" s="8">
        <f t="shared" si="142"/>
        <v>1.6042594670127397</v>
      </c>
      <c r="AN448" s="8">
        <f t="shared" si="143"/>
        <v>81.963211837965645</v>
      </c>
      <c r="AO448" s="22">
        <f t="shared" si="144"/>
        <v>8.8572592943241893E-3</v>
      </c>
      <c r="AP448" s="22">
        <f t="shared" si="145"/>
        <v>8.7870673576449246E-2</v>
      </c>
      <c r="AQ448" s="19">
        <f t="shared" si="148"/>
        <v>8.7870673576449246E-2</v>
      </c>
      <c r="AX448">
        <v>0.19408703531843569</v>
      </c>
      <c r="AY448">
        <v>59.198275862068968</v>
      </c>
      <c r="AZ448">
        <v>2.4665948275862069</v>
      </c>
      <c r="BA448">
        <v>1.9979418103448277</v>
      </c>
      <c r="BB448">
        <v>9.0603448275862046</v>
      </c>
      <c r="BC448">
        <v>0.37751436781609188</v>
      </c>
      <c r="BD448">
        <v>1.6204274425287357</v>
      </c>
      <c r="BE448">
        <v>0.16204274425287357</v>
      </c>
      <c r="BF448">
        <v>0</v>
      </c>
      <c r="BG448">
        <v>25.545000000000002</v>
      </c>
      <c r="BH448">
        <v>0.47652620616179064</v>
      </c>
      <c r="BI448">
        <v>3.272080744971301</v>
      </c>
      <c r="BJ448">
        <v>2.148448217148156</v>
      </c>
      <c r="BK448">
        <v>0.4420846220144295</v>
      </c>
      <c r="BL448">
        <v>1.2280128389289709E-3</v>
      </c>
      <c r="BP448" s="51">
        <f t="shared" si="149"/>
        <v>0.47666891557635521</v>
      </c>
      <c r="BQ448" s="51">
        <f t="shared" si="150"/>
        <v>6.4817097701149434E-2</v>
      </c>
      <c r="BR448" s="51">
        <f t="shared" si="151"/>
        <v>0.44730094025576678</v>
      </c>
      <c r="BS448" s="51">
        <f t="shared" si="152"/>
        <v>0.47602549345001627</v>
      </c>
      <c r="BT448" s="51">
        <f t="shared" si="153"/>
        <v>1.2425026118215745E-3</v>
      </c>
      <c r="BU448" s="51">
        <f t="shared" si="153"/>
        <v>1.3222930373611563E-3</v>
      </c>
    </row>
    <row r="449" spans="1:73" x14ac:dyDescent="0.25">
      <c r="A449" s="21">
        <v>43734.477777777778</v>
      </c>
      <c r="B449" s="17">
        <v>294329</v>
      </c>
      <c r="C449" s="17">
        <v>13.4</v>
      </c>
      <c r="D449" s="17">
        <v>29.14</v>
      </c>
      <c r="E449" s="17">
        <v>685.8</v>
      </c>
      <c r="F449" s="17">
        <v>90.9</v>
      </c>
      <c r="G449" s="17">
        <v>-115</v>
      </c>
      <c r="H449" s="17">
        <v>-10.15</v>
      </c>
      <c r="I449" s="17">
        <v>31.4</v>
      </c>
      <c r="J449" s="17">
        <v>304.5</v>
      </c>
      <c r="K449" s="17">
        <v>595</v>
      </c>
      <c r="L449" s="17">
        <v>-104.8</v>
      </c>
      <c r="M449" s="17">
        <v>0.13200000000000001</v>
      </c>
      <c r="N449" s="50">
        <v>570.79999999999995</v>
      </c>
      <c r="O449" s="17">
        <v>80.7</v>
      </c>
      <c r="P449" s="17">
        <v>490.1</v>
      </c>
      <c r="Q449" s="17">
        <v>372.8</v>
      </c>
      <c r="R449" s="17">
        <v>477.6</v>
      </c>
      <c r="S449" s="17">
        <v>25.14</v>
      </c>
      <c r="T449" s="17">
        <v>65.739999999999995</v>
      </c>
      <c r="U449" s="17">
        <v>0.53500000000000003</v>
      </c>
      <c r="V449" s="17">
        <v>165.5</v>
      </c>
      <c r="W449" s="17">
        <v>26.45</v>
      </c>
      <c r="X449" s="17">
        <v>0.67300000000000004</v>
      </c>
      <c r="Y449" s="17">
        <v>6.7319190000000004</v>
      </c>
      <c r="Z449" s="7">
        <f t="shared" si="132"/>
        <v>25.795000000000002</v>
      </c>
      <c r="AA449" s="7">
        <f t="shared" si="146"/>
        <v>298.94499999999999</v>
      </c>
      <c r="AB449" s="2">
        <f t="shared" si="133"/>
        <v>555.49800000000005</v>
      </c>
      <c r="AC449" s="42">
        <f t="shared" si="134"/>
        <v>3.7502345391701577</v>
      </c>
      <c r="AD449" s="42">
        <f t="shared" si="135"/>
        <v>2.4654041860504616</v>
      </c>
      <c r="AE449" s="42">
        <f t="shared" si="136"/>
        <v>0.86608176402574022</v>
      </c>
      <c r="AF449" s="42">
        <f t="shared" si="137"/>
        <v>392.19958458638092</v>
      </c>
      <c r="AG449" s="42">
        <f t="shared" si="138"/>
        <v>376.51160120292565</v>
      </c>
      <c r="AH449" s="6">
        <f t="shared" si="139"/>
        <v>357.88799999999998</v>
      </c>
      <c r="AI449" s="4">
        <v>27.6561491223841</v>
      </c>
      <c r="AJ449" s="4">
        <f t="shared" si="147"/>
        <v>300.80614912238406</v>
      </c>
      <c r="AK449" s="8">
        <f t="shared" si="140"/>
        <v>0.20800628027274479</v>
      </c>
      <c r="AL449" s="8">
        <f t="shared" si="141"/>
        <v>446.00697420853299</v>
      </c>
      <c r="AM449" s="8">
        <f t="shared" si="142"/>
        <v>1.8214927772297096</v>
      </c>
      <c r="AN449" s="8">
        <f t="shared" si="143"/>
        <v>98.752729888219619</v>
      </c>
      <c r="AO449" s="22">
        <f t="shared" si="144"/>
        <v>8.3986816622217443E-3</v>
      </c>
      <c r="AP449" s="22">
        <f t="shared" si="145"/>
        <v>8.3321238578451973E-2</v>
      </c>
      <c r="AQ449" s="19">
        <f t="shared" si="148"/>
        <v>8.3321238578451973E-2</v>
      </c>
      <c r="AX449">
        <v>0.19660976701559743</v>
      </c>
      <c r="AY449">
        <v>59.120689655172413</v>
      </c>
      <c r="AZ449">
        <v>2.4633620689655173</v>
      </c>
      <c r="BA449">
        <v>1.9953232758620691</v>
      </c>
      <c r="BB449">
        <v>9.0344827586206904</v>
      </c>
      <c r="BC449">
        <v>0.37643678160919541</v>
      </c>
      <c r="BD449">
        <v>1.6188864942528738</v>
      </c>
      <c r="BE449">
        <v>0.16188864942528738</v>
      </c>
      <c r="BF449">
        <v>0</v>
      </c>
      <c r="BG449">
        <v>25.795000000000002</v>
      </c>
      <c r="BH449">
        <v>0.61431691637724817</v>
      </c>
      <c r="BI449">
        <v>3.320919311655143</v>
      </c>
      <c r="BJ449">
        <v>2.1831723554820908</v>
      </c>
      <c r="BK449">
        <v>0.44295166409917691</v>
      </c>
      <c r="BL449">
        <v>1.2304212891643804E-3</v>
      </c>
      <c r="BP449" s="51">
        <f t="shared" si="149"/>
        <v>0.61450089116469897</v>
      </c>
      <c r="BQ449" s="51">
        <f t="shared" si="150"/>
        <v>6.4755459770114959E-2</v>
      </c>
      <c r="BR449" s="51">
        <f t="shared" si="151"/>
        <v>0.44957302214733696</v>
      </c>
      <c r="BS449" s="51">
        <f t="shared" si="152"/>
        <v>0.47814044390466304</v>
      </c>
      <c r="BT449" s="51">
        <f t="shared" si="153"/>
        <v>1.2488139504092694E-3</v>
      </c>
      <c r="BU449" s="51">
        <f t="shared" si="153"/>
        <v>1.3281678997351751E-3</v>
      </c>
    </row>
    <row r="450" spans="1:73" x14ac:dyDescent="0.25">
      <c r="A450" s="21">
        <v>43734.477777777778</v>
      </c>
      <c r="B450" s="17">
        <v>294330</v>
      </c>
      <c r="C450" s="17">
        <v>13.4</v>
      </c>
      <c r="D450" s="17">
        <v>29.15</v>
      </c>
      <c r="E450" s="17">
        <v>684.5</v>
      </c>
      <c r="F450" s="17">
        <v>90.5</v>
      </c>
      <c r="G450" s="17">
        <v>-115.6</v>
      </c>
      <c r="H450" s="17">
        <v>-8.85</v>
      </c>
      <c r="I450" s="17">
        <v>31.42</v>
      </c>
      <c r="J450" s="17">
        <v>304.60000000000002</v>
      </c>
      <c r="K450" s="17">
        <v>594</v>
      </c>
      <c r="L450" s="17">
        <v>-106.8</v>
      </c>
      <c r="M450" s="17">
        <v>0.13200000000000001</v>
      </c>
      <c r="N450" s="50">
        <v>568.9</v>
      </c>
      <c r="O450" s="17">
        <v>81.7</v>
      </c>
      <c r="P450" s="17">
        <v>487.2</v>
      </c>
      <c r="Q450" s="17">
        <v>372.3</v>
      </c>
      <c r="R450" s="17">
        <v>479</v>
      </c>
      <c r="S450" s="17">
        <v>25.14</v>
      </c>
      <c r="T450" s="17">
        <v>66.739999999999995</v>
      </c>
      <c r="U450" s="17">
        <v>0.505</v>
      </c>
      <c r="V450" s="17">
        <v>216.5</v>
      </c>
      <c r="W450" s="17">
        <v>26.7</v>
      </c>
      <c r="X450" s="17">
        <v>0.67200000000000004</v>
      </c>
      <c r="Y450" s="17">
        <v>6.7213329999999996</v>
      </c>
      <c r="Z450" s="7">
        <f t="shared" si="132"/>
        <v>25.92</v>
      </c>
      <c r="AA450" s="7">
        <f t="shared" si="146"/>
        <v>299.07</v>
      </c>
      <c r="AB450" s="2">
        <f t="shared" si="133"/>
        <v>554.44500000000005</v>
      </c>
      <c r="AC450" s="42">
        <f t="shared" si="134"/>
        <v>3.8002673687565163</v>
      </c>
      <c r="AD450" s="42">
        <f t="shared" si="135"/>
        <v>2.5362984419080989</v>
      </c>
      <c r="AE450" s="42">
        <f t="shared" si="136"/>
        <v>0.86954803899507527</v>
      </c>
      <c r="AF450" s="42">
        <f t="shared" si="137"/>
        <v>394.42827639507908</v>
      </c>
      <c r="AG450" s="42">
        <f t="shared" si="138"/>
        <v>378.6511453392759</v>
      </c>
      <c r="AH450" s="6">
        <f t="shared" si="139"/>
        <v>357.40800000000002</v>
      </c>
      <c r="AI450" s="4">
        <v>27.8718782489704</v>
      </c>
      <c r="AJ450" s="4">
        <f t="shared" si="147"/>
        <v>301.02187824897038</v>
      </c>
      <c r="AK450" s="8">
        <f t="shared" si="140"/>
        <v>0.20826731482869318</v>
      </c>
      <c r="AL450" s="8">
        <f t="shared" si="141"/>
        <v>447.29912709849202</v>
      </c>
      <c r="AM450" s="8">
        <f t="shared" si="142"/>
        <v>1.7696861480217332</v>
      </c>
      <c r="AN450" s="8">
        <f t="shared" si="143"/>
        <v>100.62119264198415</v>
      </c>
      <c r="AO450" s="22">
        <f t="shared" si="144"/>
        <v>8.2917435949309507E-3</v>
      </c>
      <c r="AP450" s="22">
        <f t="shared" si="145"/>
        <v>8.2260332524834778E-2</v>
      </c>
      <c r="AQ450" s="19">
        <f t="shared" si="148"/>
        <v>8.2260332524834778E-2</v>
      </c>
      <c r="AX450">
        <v>0.19788144840227254</v>
      </c>
      <c r="AY450">
        <v>59.008620689655174</v>
      </c>
      <c r="AZ450">
        <v>2.4586925287356323</v>
      </c>
      <c r="BA450">
        <v>1.9915409482758624</v>
      </c>
      <c r="BB450">
        <v>9.1982758620689644</v>
      </c>
      <c r="BC450">
        <v>0.38326149425287354</v>
      </c>
      <c r="BD450">
        <v>1.6082794540229888</v>
      </c>
      <c r="BE450">
        <v>0.16082794540229889</v>
      </c>
      <c r="BF450">
        <v>0</v>
      </c>
      <c r="BG450">
        <v>25.92</v>
      </c>
      <c r="BH450">
        <v>0.57986923882338381</v>
      </c>
      <c r="BI450">
        <v>3.3455759695480736</v>
      </c>
      <c r="BJ450">
        <v>2.2328374020763841</v>
      </c>
      <c r="BK450">
        <v>0.44050958326357298</v>
      </c>
      <c r="BL450">
        <v>1.2236377312877028E-3</v>
      </c>
      <c r="BP450" s="51">
        <f t="shared" si="149"/>
        <v>0.58004289726761304</v>
      </c>
      <c r="BQ450" s="51">
        <f t="shared" si="150"/>
        <v>6.4331178160919558E-2</v>
      </c>
      <c r="BR450" s="51">
        <f t="shared" si="151"/>
        <v>0.44670866053456149</v>
      </c>
      <c r="BS450" s="51">
        <f t="shared" si="152"/>
        <v>0.47519696017512164</v>
      </c>
      <c r="BT450" s="51">
        <f t="shared" si="153"/>
        <v>1.2408573903737819E-3</v>
      </c>
      <c r="BU450" s="51">
        <f t="shared" si="153"/>
        <v>1.3199915560420045E-3</v>
      </c>
    </row>
    <row r="451" spans="1:73" x14ac:dyDescent="0.25">
      <c r="A451" s="21">
        <v>43734.477777777778</v>
      </c>
      <c r="B451" s="17">
        <v>294331</v>
      </c>
      <c r="C451" s="17">
        <v>13.4</v>
      </c>
      <c r="D451" s="17">
        <v>29.15</v>
      </c>
      <c r="E451" s="17">
        <v>686.6</v>
      </c>
      <c r="F451" s="17">
        <v>90.6</v>
      </c>
      <c r="G451" s="17">
        <v>-114.9</v>
      </c>
      <c r="H451" s="17">
        <v>-8.1</v>
      </c>
      <c r="I451" s="17">
        <v>31.44</v>
      </c>
      <c r="J451" s="17">
        <v>304.60000000000002</v>
      </c>
      <c r="K451" s="17">
        <v>596</v>
      </c>
      <c r="L451" s="17">
        <v>-106.8</v>
      </c>
      <c r="M451" s="17">
        <v>0.13200000000000001</v>
      </c>
      <c r="N451" s="50">
        <v>571.70000000000005</v>
      </c>
      <c r="O451" s="17">
        <v>82.5</v>
      </c>
      <c r="P451" s="17">
        <v>489.2</v>
      </c>
      <c r="Q451" s="17">
        <v>373.1</v>
      </c>
      <c r="R451" s="17">
        <v>479.9</v>
      </c>
      <c r="S451" s="17">
        <v>25.14</v>
      </c>
      <c r="T451" s="17">
        <v>66.41</v>
      </c>
      <c r="U451" s="17">
        <v>0.33500000000000002</v>
      </c>
      <c r="V451" s="17">
        <v>303.5</v>
      </c>
      <c r="W451" s="17">
        <v>26.95</v>
      </c>
      <c r="X451" s="17">
        <v>0.67500000000000004</v>
      </c>
      <c r="Y451" s="17">
        <v>6.7461029999999997</v>
      </c>
      <c r="Z451" s="7">
        <f t="shared" si="132"/>
        <v>26.045000000000002</v>
      </c>
      <c r="AA451" s="7">
        <f t="shared" si="146"/>
        <v>299.19499999999999</v>
      </c>
      <c r="AB451" s="2">
        <f t="shared" si="133"/>
        <v>556.14600000000007</v>
      </c>
      <c r="AC451" s="42">
        <f t="shared" si="134"/>
        <v>3.8316062140311513</v>
      </c>
      <c r="AD451" s="42">
        <f t="shared" si="135"/>
        <v>2.5445696867380874</v>
      </c>
      <c r="AE451" s="42">
        <f t="shared" si="136"/>
        <v>0.86990099867325932</v>
      </c>
      <c r="AF451" s="42">
        <f t="shared" si="137"/>
        <v>395.24848547748326</v>
      </c>
      <c r="AG451" s="42">
        <f t="shared" si="138"/>
        <v>379.43854605838391</v>
      </c>
      <c r="AH451" s="6">
        <f t="shared" si="139"/>
        <v>358.17599999999999</v>
      </c>
      <c r="AI451" s="4">
        <v>28.010395159842499</v>
      </c>
      <c r="AJ451" s="4">
        <f t="shared" si="147"/>
        <v>301.16039515984249</v>
      </c>
      <c r="AK451" s="8">
        <f t="shared" si="140"/>
        <v>0.2085285676811014</v>
      </c>
      <c r="AL451" s="8">
        <f t="shared" si="141"/>
        <v>448.12456487468495</v>
      </c>
      <c r="AM451" s="8">
        <f t="shared" si="142"/>
        <v>1.4413616608956963</v>
      </c>
      <c r="AN451" s="8">
        <f t="shared" si="143"/>
        <v>82.520781605449443</v>
      </c>
      <c r="AO451" s="22">
        <f t="shared" si="144"/>
        <v>8.7415849329036312E-3</v>
      </c>
      <c r="AP451" s="22">
        <f t="shared" si="145"/>
        <v>8.6723096914663622E-2</v>
      </c>
      <c r="AQ451" s="19">
        <f t="shared" si="148"/>
        <v>8.6723096914663622E-2</v>
      </c>
      <c r="AX451">
        <v>0.19916004633432496</v>
      </c>
      <c r="AY451">
        <v>59.189655172413794</v>
      </c>
      <c r="AZ451">
        <v>2.4662356321839081</v>
      </c>
      <c r="BA451">
        <v>1.9976508620689657</v>
      </c>
      <c r="BB451">
        <v>9.2068965517241335</v>
      </c>
      <c r="BC451">
        <v>0.38362068965517221</v>
      </c>
      <c r="BD451">
        <v>1.6140301724137935</v>
      </c>
      <c r="BE451">
        <v>0.16140301724137937</v>
      </c>
      <c r="BF451">
        <v>0</v>
      </c>
      <c r="BG451">
        <v>26.045000000000002</v>
      </c>
      <c r="BH451">
        <v>0.38466573268481896</v>
      </c>
      <c r="BI451">
        <v>3.3703920262400513</v>
      </c>
      <c r="BJ451">
        <v>2.238277344626018</v>
      </c>
      <c r="BK451">
        <v>0.4435296490443103</v>
      </c>
      <c r="BL451">
        <v>1.2320268029008619E-3</v>
      </c>
      <c r="BP451" s="51">
        <f t="shared" si="149"/>
        <v>0.38478093185079282</v>
      </c>
      <c r="BQ451" s="51">
        <f t="shared" si="150"/>
        <v>6.4561206896551745E-2</v>
      </c>
      <c r="BR451" s="51">
        <f t="shared" si="151"/>
        <v>0.44769804753363657</v>
      </c>
      <c r="BS451" s="51">
        <f t="shared" si="152"/>
        <v>0.47666689158679937</v>
      </c>
      <c r="BT451" s="51">
        <f t="shared" si="153"/>
        <v>1.2436056875934349E-3</v>
      </c>
      <c r="BU451" s="51">
        <f t="shared" si="153"/>
        <v>1.3240746988522204E-3</v>
      </c>
    </row>
    <row r="452" spans="1:73" x14ac:dyDescent="0.25">
      <c r="A452" s="21">
        <v>43734.477777777778</v>
      </c>
      <c r="B452" s="17">
        <v>294332</v>
      </c>
      <c r="C452" s="17">
        <v>13.39</v>
      </c>
      <c r="D452" s="17">
        <v>29.16</v>
      </c>
      <c r="E452" s="17">
        <v>687.9</v>
      </c>
      <c r="F452" s="17">
        <v>91.1</v>
      </c>
      <c r="G452" s="17">
        <v>-113.5</v>
      </c>
      <c r="H452" s="17">
        <v>-7.2380000000000004</v>
      </c>
      <c r="I452" s="17">
        <v>31.47</v>
      </c>
      <c r="J452" s="17">
        <v>304.60000000000002</v>
      </c>
      <c r="K452" s="17">
        <v>596.79999999999995</v>
      </c>
      <c r="L452" s="17">
        <v>-106.2</v>
      </c>
      <c r="M452" s="17">
        <v>0.13200000000000001</v>
      </c>
      <c r="N452" s="50">
        <v>574.4</v>
      </c>
      <c r="O452" s="17">
        <v>83.9</v>
      </c>
      <c r="P452" s="17">
        <v>490.5</v>
      </c>
      <c r="Q452" s="17">
        <v>374.8</v>
      </c>
      <c r="R452" s="17">
        <v>481</v>
      </c>
      <c r="S452" s="17">
        <v>25.15</v>
      </c>
      <c r="T452" s="17">
        <v>66.88</v>
      </c>
      <c r="U452" s="17">
        <v>1.1000000000000001</v>
      </c>
      <c r="V452" s="17">
        <v>179.5</v>
      </c>
      <c r="W452" s="17">
        <v>26.1</v>
      </c>
      <c r="X452" s="17">
        <v>0.67600000000000005</v>
      </c>
      <c r="Y452" s="17">
        <v>6.7568659999999996</v>
      </c>
      <c r="Z452" s="7">
        <f t="shared" si="132"/>
        <v>25.625</v>
      </c>
      <c r="AA452" s="7">
        <f t="shared" si="146"/>
        <v>298.77499999999998</v>
      </c>
      <c r="AB452" s="2">
        <f t="shared" si="133"/>
        <v>557.19900000000007</v>
      </c>
      <c r="AC452" s="42">
        <f t="shared" si="134"/>
        <v>3.3985093494690708</v>
      </c>
      <c r="AD452" s="42">
        <f t="shared" si="135"/>
        <v>2.2729230529249147</v>
      </c>
      <c r="AE452" s="42">
        <f t="shared" si="136"/>
        <v>0.85614206394350223</v>
      </c>
      <c r="AF452" s="42">
        <f t="shared" si="137"/>
        <v>386.81732251420192</v>
      </c>
      <c r="AG452" s="42">
        <f t="shared" si="138"/>
        <v>371.34462961363386</v>
      </c>
      <c r="AH452" s="6">
        <f t="shared" si="139"/>
        <v>359.80799999999999</v>
      </c>
      <c r="AI452" s="4">
        <v>26.129938586921899</v>
      </c>
      <c r="AJ452" s="4">
        <f t="shared" si="147"/>
        <v>299.2799385869219</v>
      </c>
      <c r="AK452" s="8">
        <f t="shared" si="140"/>
        <v>0.20765162343482166</v>
      </c>
      <c r="AL452" s="8">
        <f t="shared" si="141"/>
        <v>436.79615361402216</v>
      </c>
      <c r="AM452" s="8">
        <f t="shared" si="142"/>
        <v>2.6118420224048777</v>
      </c>
      <c r="AN452" s="8">
        <f t="shared" si="143"/>
        <v>38.417221358243459</v>
      </c>
      <c r="AO452" s="22">
        <f t="shared" si="144"/>
        <v>1.0065706267413941E-2</v>
      </c>
      <c r="AP452" s="22">
        <f t="shared" si="145"/>
        <v>9.9859376399552002E-2</v>
      </c>
      <c r="AQ452" s="19">
        <f t="shared" si="148"/>
        <v>9.9859376399552002E-2</v>
      </c>
      <c r="AX452">
        <v>0.19489132670224679</v>
      </c>
      <c r="AY452">
        <v>59.301724137931032</v>
      </c>
      <c r="AZ452">
        <v>2.4709051724137931</v>
      </c>
      <c r="BA452">
        <v>2.0014331896551725</v>
      </c>
      <c r="BB452">
        <v>9.1551724137931032</v>
      </c>
      <c r="BC452">
        <v>0.38146551724137928</v>
      </c>
      <c r="BD452">
        <v>1.6199676724137932</v>
      </c>
      <c r="BE452">
        <v>0.16199676724137935</v>
      </c>
      <c r="BF452">
        <v>0</v>
      </c>
      <c r="BG452">
        <v>25.625</v>
      </c>
      <c r="BH452">
        <v>1.2630815103083608</v>
      </c>
      <c r="BI452">
        <v>3.287640510027579</v>
      </c>
      <c r="BJ452">
        <v>2.1987739731064444</v>
      </c>
      <c r="BK452">
        <v>0.43914804415942793</v>
      </c>
      <c r="BL452">
        <v>1.2198556782206332E-3</v>
      </c>
      <c r="BP452" s="51">
        <f t="shared" si="149"/>
        <v>1.2634597762264839</v>
      </c>
      <c r="BQ452" s="51">
        <f t="shared" si="150"/>
        <v>6.4798706896551733E-2</v>
      </c>
      <c r="BR452" s="51">
        <f t="shared" si="151"/>
        <v>0.45223141133328021</v>
      </c>
      <c r="BS452" s="51">
        <f t="shared" si="152"/>
        <v>0.47970032407864521</v>
      </c>
      <c r="BT452" s="51">
        <f t="shared" si="153"/>
        <v>1.2561983648146672E-3</v>
      </c>
      <c r="BU452" s="51">
        <f t="shared" si="153"/>
        <v>1.3325009002184589E-3</v>
      </c>
    </row>
    <row r="453" spans="1:73" x14ac:dyDescent="0.25">
      <c r="A453" s="21">
        <v>43734.477777777778</v>
      </c>
      <c r="B453" s="17">
        <v>294333</v>
      </c>
      <c r="C453" s="17">
        <v>13.4</v>
      </c>
      <c r="D453" s="17">
        <v>29.16</v>
      </c>
      <c r="E453" s="17">
        <v>689.3</v>
      </c>
      <c r="F453" s="17">
        <v>91.8</v>
      </c>
      <c r="G453" s="17">
        <v>-114</v>
      </c>
      <c r="H453" s="17">
        <v>-9.17</v>
      </c>
      <c r="I453" s="17">
        <v>31.48</v>
      </c>
      <c r="J453" s="17">
        <v>304.60000000000002</v>
      </c>
      <c r="K453" s="17">
        <v>597.5</v>
      </c>
      <c r="L453" s="17">
        <v>-104.8</v>
      </c>
      <c r="M453" s="17">
        <v>0.13300000000000001</v>
      </c>
      <c r="N453" s="50">
        <v>575.29999999999995</v>
      </c>
      <c r="O453" s="17">
        <v>82.6</v>
      </c>
      <c r="P453" s="17">
        <v>492.7</v>
      </c>
      <c r="Q453" s="17">
        <v>374.3</v>
      </c>
      <c r="R453" s="17">
        <v>479.1</v>
      </c>
      <c r="S453" s="17">
        <v>25.16</v>
      </c>
      <c r="T453" s="17">
        <v>64.400000000000006</v>
      </c>
      <c r="U453" s="17">
        <v>0.59</v>
      </c>
      <c r="V453" s="17">
        <v>148.5</v>
      </c>
      <c r="W453" s="17">
        <v>25.6</v>
      </c>
      <c r="X453" s="17">
        <v>0.67700000000000005</v>
      </c>
      <c r="Y453" s="17">
        <v>6.7734870000000003</v>
      </c>
      <c r="Z453" s="7">
        <f t="shared" si="132"/>
        <v>25.380000000000003</v>
      </c>
      <c r="AA453" s="7">
        <f t="shared" si="146"/>
        <v>298.52999999999997</v>
      </c>
      <c r="AB453" s="2">
        <f t="shared" si="133"/>
        <v>558.33299999999997</v>
      </c>
      <c r="AC453" s="42">
        <f t="shared" si="134"/>
        <v>3.5706526354770558</v>
      </c>
      <c r="AD453" s="42">
        <f t="shared" si="135"/>
        <v>2.2995002972472243</v>
      </c>
      <c r="AE453" s="42">
        <f t="shared" si="136"/>
        <v>0.8576671018385974</v>
      </c>
      <c r="AF453" s="42">
        <f t="shared" si="137"/>
        <v>386.23687497598434</v>
      </c>
      <c r="AG453" s="42">
        <f t="shared" si="138"/>
        <v>370.78739997694493</v>
      </c>
      <c r="AH453" s="6">
        <f t="shared" si="139"/>
        <v>359.32799999999997</v>
      </c>
      <c r="AI453" s="4">
        <v>26.863727917978</v>
      </c>
      <c r="AJ453" s="4">
        <f t="shared" si="147"/>
        <v>300.01372791797797</v>
      </c>
      <c r="AK453" s="8">
        <f t="shared" si="140"/>
        <v>0.20714120983428022</v>
      </c>
      <c r="AL453" s="8">
        <f t="shared" si="141"/>
        <v>441.27373342685183</v>
      </c>
      <c r="AM453" s="8">
        <f t="shared" si="142"/>
        <v>1.9128308537348513</v>
      </c>
      <c r="AN453" s="8">
        <f t="shared" si="143"/>
        <v>82.674451331833993</v>
      </c>
      <c r="AO453" s="22">
        <f t="shared" si="144"/>
        <v>8.970246122693367E-3</v>
      </c>
      <c r="AP453" s="22">
        <f t="shared" si="145"/>
        <v>8.8991587889122509E-2</v>
      </c>
      <c r="AQ453" s="19">
        <f t="shared" si="148"/>
        <v>8.8991587889122509E-2</v>
      </c>
      <c r="AX453">
        <v>0.19243700818143619</v>
      </c>
      <c r="AY453">
        <v>59.422413793103445</v>
      </c>
      <c r="AZ453">
        <v>2.475933908045977</v>
      </c>
      <c r="BA453">
        <v>2.0055064655172417</v>
      </c>
      <c r="BB453">
        <v>9.0344827586206904</v>
      </c>
      <c r="BC453">
        <v>0.37643678160919541</v>
      </c>
      <c r="BD453">
        <v>1.6290696839080463</v>
      </c>
      <c r="BE453">
        <v>0.16290696839080465</v>
      </c>
      <c r="BF453">
        <v>0</v>
      </c>
      <c r="BG453">
        <v>25.380000000000003</v>
      </c>
      <c r="BH453">
        <v>0.67747099189266624</v>
      </c>
      <c r="BI453">
        <v>3.2401913438834304</v>
      </c>
      <c r="BJ453">
        <v>2.0866832254609293</v>
      </c>
      <c r="BK453">
        <v>0.44347465432032862</v>
      </c>
      <c r="BL453">
        <v>1.2318740397786905E-3</v>
      </c>
      <c r="BP453" s="51">
        <f t="shared" si="149"/>
        <v>0.67767387997602313</v>
      </c>
      <c r="BQ453" s="51">
        <f t="shared" si="150"/>
        <v>6.5162787356321847E-2</v>
      </c>
      <c r="BR453" s="51">
        <f t="shared" si="151"/>
        <v>0.45087131126686752</v>
      </c>
      <c r="BS453" s="51">
        <f t="shared" si="152"/>
        <v>0.4793388360124019</v>
      </c>
      <c r="BT453" s="51">
        <f t="shared" si="153"/>
        <v>1.252420309074632E-3</v>
      </c>
      <c r="BU453" s="51">
        <f t="shared" si="153"/>
        <v>1.3314967667011164E-3</v>
      </c>
    </row>
    <row r="454" spans="1:73" x14ac:dyDescent="0.25">
      <c r="A454" s="21">
        <v>43734.477777777778</v>
      </c>
      <c r="B454" s="17">
        <v>294334</v>
      </c>
      <c r="C454" s="17">
        <v>13.39</v>
      </c>
      <c r="D454" s="17">
        <v>29.17</v>
      </c>
      <c r="E454" s="17">
        <v>690.3</v>
      </c>
      <c r="F454" s="17">
        <v>92</v>
      </c>
      <c r="G454" s="17">
        <v>-112.6</v>
      </c>
      <c r="H454" s="17">
        <v>-10</v>
      </c>
      <c r="I454" s="17">
        <v>31.46</v>
      </c>
      <c r="J454" s="17">
        <v>304.60000000000002</v>
      </c>
      <c r="K454" s="17">
        <v>598.29999999999995</v>
      </c>
      <c r="L454" s="17">
        <v>-102.6</v>
      </c>
      <c r="M454" s="17">
        <v>0.13300000000000001</v>
      </c>
      <c r="N454" s="50">
        <v>577.70000000000005</v>
      </c>
      <c r="O454" s="17">
        <v>82</v>
      </c>
      <c r="P454" s="17">
        <v>495.7</v>
      </c>
      <c r="Q454" s="17">
        <v>375.5</v>
      </c>
      <c r="R454" s="17">
        <v>478.1</v>
      </c>
      <c r="S454" s="17">
        <v>25.16</v>
      </c>
      <c r="T454" s="17">
        <v>64.239999999999995</v>
      </c>
      <c r="U454" s="17">
        <v>1.355</v>
      </c>
      <c r="V454" s="17">
        <v>299</v>
      </c>
      <c r="W454" s="17">
        <v>25.35</v>
      </c>
      <c r="X454" s="17">
        <v>0.67900000000000005</v>
      </c>
      <c r="Y454" s="17">
        <v>6.7924199999999999</v>
      </c>
      <c r="Z454" s="7">
        <f t="shared" ref="Z454:Z517" si="154">AVERAGE(S454,W454)</f>
        <v>25.255000000000003</v>
      </c>
      <c r="AA454" s="7">
        <f t="shared" si="146"/>
        <v>298.40499999999997</v>
      </c>
      <c r="AB454" s="2">
        <f t="shared" ref="AB454:AB517" si="155">E454*$U$1828</f>
        <v>559.14300000000003</v>
      </c>
      <c r="AC454" s="42">
        <f t="shared" ref="AC454:AC517" si="156">0.61121*EXP((18.678 - (AI454/234.5))*(AI454/(257.15+Z454)))</f>
        <v>3.5330623036414734</v>
      </c>
      <c r="AD454" s="42">
        <f t="shared" ref="AD454:AD517" si="157">T454*AC454/100</f>
        <v>2.2696392238592824</v>
      </c>
      <c r="AE454" s="42">
        <f t="shared" ref="AE454:AE517" si="158">1.72*(AD454/AA454)^(0.143)</f>
        <v>0.85611676481530197</v>
      </c>
      <c r="AF454" s="42">
        <f t="shared" ref="AF454:AF517" si="159">AE454*$U$1835*AA454^4</f>
        <v>384.89338198415953</v>
      </c>
      <c r="AG454" s="42">
        <f t="shared" ref="AG454:AG517" si="160">$U$1832*AF454</f>
        <v>369.49764670479311</v>
      </c>
      <c r="AH454" s="6">
        <f t="shared" ref="AH454:AH517" si="161">$U$1832*($U$1833*Q454+$U$1834*R454)</f>
        <v>360.47999999999996</v>
      </c>
      <c r="AI454" s="4">
        <v>26.689771319572198</v>
      </c>
      <c r="AJ454" s="4">
        <f t="shared" si="147"/>
        <v>299.83977131957215</v>
      </c>
      <c r="AK454" s="8">
        <f t="shared" ref="AK454:AK517" si="162">(4*$U$1835*AA454^3) / $U$1839</f>
        <v>0.20688111727058461</v>
      </c>
      <c r="AL454" s="8">
        <f t="shared" ref="AL454:AL517" si="163">$U$1832*$U$1835*AA454^4   +    $U$1839*AK454*(AJ454-AA454)</f>
        <v>440.24382946484553</v>
      </c>
      <c r="AM454" s="8">
        <f t="shared" ref="AM454:AM517" si="164">1.4*0.135*SQRT(U454/$U$1845)</f>
        <v>2.8988130652906889</v>
      </c>
      <c r="AN454" s="8">
        <f t="shared" ref="AN454:AN517" si="165">AM454*$U$1839*(AJ454-AA454)</f>
        <v>121.15556895962</v>
      </c>
      <c r="AO454" s="22">
        <f t="shared" ref="AO454:AO517" si="166">(AB454+AH454-AL454-AN454)/$U$1825</f>
        <v>8.1616694928273205E-3</v>
      </c>
      <c r="AP454" s="22">
        <f t="shared" ref="AP454:AP517" si="167">AO454*10*$U$1842*$U$1843</f>
        <v>8.0969899605701195E-2</v>
      </c>
      <c r="AQ454" s="19">
        <f t="shared" si="148"/>
        <v>8.0969899605701195E-2</v>
      </c>
      <c r="AX454">
        <v>0.19119486653698325</v>
      </c>
      <c r="AY454">
        <v>59.508620689655167</v>
      </c>
      <c r="AZ454">
        <v>2.4795258620689653</v>
      </c>
      <c r="BA454">
        <v>2.0084159482758621</v>
      </c>
      <c r="BB454">
        <v>8.8448275862068986</v>
      </c>
      <c r="BC454">
        <v>0.36853448275862077</v>
      </c>
      <c r="BD454">
        <v>1.6398814655172413</v>
      </c>
      <c r="BE454">
        <v>0.16398814655172414</v>
      </c>
      <c r="BF454">
        <v>0</v>
      </c>
      <c r="BG454">
        <v>25.255000000000003</v>
      </c>
      <c r="BH454">
        <v>1.555886769516208</v>
      </c>
      <c r="BI454">
        <v>3.2162134217788503</v>
      </c>
      <c r="BJ454">
        <v>2.0660955021507332</v>
      </c>
      <c r="BK454">
        <v>0.44374236594179073</v>
      </c>
      <c r="BL454">
        <v>1.2326176831716409E-3</v>
      </c>
      <c r="BP454" s="51">
        <f t="shared" si="149"/>
        <v>1.5563527243517141</v>
      </c>
      <c r="BQ454" s="51">
        <f t="shared" si="150"/>
        <v>6.5595258620689656E-2</v>
      </c>
      <c r="BR454" s="51">
        <f t="shared" si="151"/>
        <v>0.45997217842947596</v>
      </c>
      <c r="BS454" s="51">
        <f t="shared" si="152"/>
        <v>0.4871578517925938</v>
      </c>
      <c r="BT454" s="51">
        <f t="shared" si="153"/>
        <v>1.2777004956374333E-3</v>
      </c>
      <c r="BU454" s="51">
        <f t="shared" si="153"/>
        <v>1.3532162549794273E-3</v>
      </c>
    </row>
    <row r="455" spans="1:73" x14ac:dyDescent="0.25">
      <c r="A455" s="21">
        <v>43734.478472222225</v>
      </c>
      <c r="B455" s="17">
        <v>294335</v>
      </c>
      <c r="C455" s="17">
        <v>13.4</v>
      </c>
      <c r="D455" s="17">
        <v>29.17</v>
      </c>
      <c r="E455" s="17">
        <v>690.9</v>
      </c>
      <c r="F455" s="17">
        <v>91.5</v>
      </c>
      <c r="G455" s="17">
        <v>-112.1</v>
      </c>
      <c r="H455" s="17">
        <v>-9.77</v>
      </c>
      <c r="I455" s="17">
        <v>31.42</v>
      </c>
      <c r="J455" s="17">
        <v>304.60000000000002</v>
      </c>
      <c r="K455" s="17">
        <v>599.4</v>
      </c>
      <c r="L455" s="17">
        <v>-102.3</v>
      </c>
      <c r="M455" s="17">
        <v>0.13200000000000001</v>
      </c>
      <c r="N455" s="50">
        <v>578.79999999999995</v>
      </c>
      <c r="O455" s="17">
        <v>81.7</v>
      </c>
      <c r="P455" s="17">
        <v>497</v>
      </c>
      <c r="Q455" s="17">
        <v>375.8</v>
      </c>
      <c r="R455" s="17">
        <v>478.1</v>
      </c>
      <c r="S455" s="17">
        <v>25.16</v>
      </c>
      <c r="T455" s="17">
        <v>65.22</v>
      </c>
      <c r="U455" s="17">
        <v>1.6</v>
      </c>
      <c r="V455" s="17">
        <v>152.5</v>
      </c>
      <c r="W455" s="17">
        <v>25.75</v>
      </c>
      <c r="X455" s="17">
        <v>0.68</v>
      </c>
      <c r="Y455" s="17">
        <v>6.7992559999999997</v>
      </c>
      <c r="Z455" s="7">
        <f t="shared" si="154"/>
        <v>25.454999999999998</v>
      </c>
      <c r="AA455" s="7">
        <f t="shared" ref="AA455:AA518" si="168">CONVERT(Z455,"C","K")</f>
        <v>298.60499999999996</v>
      </c>
      <c r="AB455" s="2">
        <f t="shared" si="155"/>
        <v>559.62900000000002</v>
      </c>
      <c r="AC455" s="42">
        <f t="shared" si="156"/>
        <v>3.5012416405053597</v>
      </c>
      <c r="AD455" s="42">
        <f t="shared" si="157"/>
        <v>2.2835097979375956</v>
      </c>
      <c r="AE455" s="42">
        <f t="shared" si="158"/>
        <v>0.85678090108166993</v>
      </c>
      <c r="AF455" s="42">
        <f t="shared" si="159"/>
        <v>386.22567226396728</v>
      </c>
      <c r="AG455" s="42">
        <f t="shared" si="160"/>
        <v>370.7766453734086</v>
      </c>
      <c r="AH455" s="6">
        <f t="shared" si="161"/>
        <v>360.76799999999997</v>
      </c>
      <c r="AI455" s="4">
        <v>26.5702144961841</v>
      </c>
      <c r="AJ455" s="4">
        <f t="shared" ref="AJ455:AJ518" si="169">CONVERT(AI455,"C","K")</f>
        <v>299.7202144961841</v>
      </c>
      <c r="AK455" s="8">
        <f t="shared" si="162"/>
        <v>0.20729736995976425</v>
      </c>
      <c r="AL455" s="8">
        <f t="shared" si="163"/>
        <v>439.48980128582684</v>
      </c>
      <c r="AM455" s="8">
        <f t="shared" si="164"/>
        <v>3.1500000000000004</v>
      </c>
      <c r="AN455" s="8">
        <f t="shared" si="165"/>
        <v>102.33152456260835</v>
      </c>
      <c r="AO455" s="22">
        <f t="shared" si="166"/>
        <v>8.6253656008699608E-3</v>
      </c>
      <c r="AP455" s="22">
        <f t="shared" si="167"/>
        <v>8.5570113734533895E-2</v>
      </c>
      <c r="AQ455" s="19">
        <f t="shared" ref="AQ455:AQ518" si="170">MAX(AP455,0)</f>
        <v>8.5570113734533895E-2</v>
      </c>
      <c r="AX455">
        <v>0.19318555002760082</v>
      </c>
      <c r="AY455">
        <v>59.560344827586206</v>
      </c>
      <c r="AZ455">
        <v>2.4816810344827585</v>
      </c>
      <c r="BA455">
        <v>2.0101616379310343</v>
      </c>
      <c r="BB455">
        <v>8.8189655172413808</v>
      </c>
      <c r="BC455">
        <v>0.3674568965517242</v>
      </c>
      <c r="BD455">
        <v>1.6427047413793101</v>
      </c>
      <c r="BE455">
        <v>0.16427047413793103</v>
      </c>
      <c r="BF455">
        <v>0</v>
      </c>
      <c r="BG455">
        <v>25.454999999999998</v>
      </c>
      <c r="BH455">
        <v>1.8372094695394339</v>
      </c>
      <c r="BI455">
        <v>3.2546527779379466</v>
      </c>
      <c r="BJ455">
        <v>2.1226845417711289</v>
      </c>
      <c r="BK455">
        <v>0.44399731245183177</v>
      </c>
      <c r="BL455">
        <v>1.233325867921755E-3</v>
      </c>
      <c r="BP455" s="51">
        <f t="shared" ref="BP455:BP518" si="171">U455*(LN((2-0.08)/0.015)/LN(($AW$13-0.08)/0.015))</f>
        <v>1.8377596745112492</v>
      </c>
      <c r="BQ455" s="51">
        <f t="shared" ref="BQ455:BQ518" si="172">0.04*BD455</f>
        <v>6.5708189655172403E-2</v>
      </c>
      <c r="BR455" s="51">
        <f t="shared" ref="BR455:BR518" si="173">(0.408*AX455*(BD455-BE455) + $BF$6*($BN$7/(BG455+273))*BP455*(BI455-BJ455))  /  (AX455 + $BF$6*(1 + $BN$8*BP455))</f>
        <v>0.4627426575443187</v>
      </c>
      <c r="BS455" s="51">
        <f t="shared" ref="BS455:BS518" si="174">(0.408*AX455*(BD455-BQ455) + $BF$6*($BN$7/(BG455+273))*BP455*(BI455-BJ455))  /  (AX455 + $BF$6*(1 + $BN$8*BP455))</f>
        <v>0.4896420500693226</v>
      </c>
      <c r="BT455" s="51">
        <f t="shared" ref="BT455:BU518" si="175">BR455/60/6</f>
        <v>1.2853962709564409E-3</v>
      </c>
      <c r="BU455" s="51">
        <f t="shared" si="175"/>
        <v>1.3601168057481184E-3</v>
      </c>
    </row>
    <row r="456" spans="1:73" x14ac:dyDescent="0.25">
      <c r="A456" s="21">
        <v>43734.478472222225</v>
      </c>
      <c r="B456" s="17">
        <v>294336</v>
      </c>
      <c r="C456" s="17">
        <v>13.4</v>
      </c>
      <c r="D456" s="17">
        <v>29.17</v>
      </c>
      <c r="E456" s="17">
        <v>691</v>
      </c>
      <c r="F456" s="17">
        <v>90.9</v>
      </c>
      <c r="G456" s="17">
        <v>-112.6</v>
      </c>
      <c r="H456" s="17">
        <v>-8.57</v>
      </c>
      <c r="I456" s="17">
        <v>31.39</v>
      </c>
      <c r="J456" s="17">
        <v>304.5</v>
      </c>
      <c r="K456" s="17">
        <v>600.1</v>
      </c>
      <c r="L456" s="17">
        <v>-104.1</v>
      </c>
      <c r="M456" s="17">
        <v>0.13200000000000001</v>
      </c>
      <c r="N456" s="50">
        <v>578.29999999999995</v>
      </c>
      <c r="O456" s="17">
        <v>82.3</v>
      </c>
      <c r="P456" s="17">
        <v>496</v>
      </c>
      <c r="Q456" s="17">
        <v>375.1</v>
      </c>
      <c r="R456" s="17">
        <v>479.2</v>
      </c>
      <c r="S456" s="17">
        <v>25.15</v>
      </c>
      <c r="T456" s="17">
        <v>66.150000000000006</v>
      </c>
      <c r="U456" s="17">
        <v>1.5549999999999999</v>
      </c>
      <c r="V456" s="17">
        <v>182.5</v>
      </c>
      <c r="W456" s="17">
        <v>25.7</v>
      </c>
      <c r="X456" s="17">
        <v>0.68100000000000005</v>
      </c>
      <c r="Y456" s="17">
        <v>6.8055589999999997</v>
      </c>
      <c r="Z456" s="7">
        <f t="shared" si="154"/>
        <v>25.424999999999997</v>
      </c>
      <c r="AA456" s="7">
        <f t="shared" si="168"/>
        <v>298.57499999999999</v>
      </c>
      <c r="AB456" s="2">
        <f t="shared" si="155"/>
        <v>559.71</v>
      </c>
      <c r="AC456" s="42">
        <f t="shared" si="156"/>
        <v>3.362105154232327</v>
      </c>
      <c r="AD456" s="42">
        <f t="shared" si="157"/>
        <v>2.2240325595246846</v>
      </c>
      <c r="AE456" s="42">
        <f t="shared" si="158"/>
        <v>0.85356576503419479</v>
      </c>
      <c r="AF456" s="42">
        <f t="shared" si="159"/>
        <v>384.62172454626142</v>
      </c>
      <c r="AG456" s="42">
        <f t="shared" si="160"/>
        <v>369.23685556441097</v>
      </c>
      <c r="AH456" s="6">
        <f t="shared" si="161"/>
        <v>360.096</v>
      </c>
      <c r="AI456" s="4">
        <v>25.946455555850601</v>
      </c>
      <c r="AJ456" s="4">
        <f t="shared" si="169"/>
        <v>299.09645555585058</v>
      </c>
      <c r="AK456" s="8">
        <f t="shared" si="162"/>
        <v>0.20723489649492985</v>
      </c>
      <c r="AL456" s="8">
        <f t="shared" si="163"/>
        <v>435.7295112942885</v>
      </c>
      <c r="AM456" s="8">
        <f t="shared" si="164"/>
        <v>3.1053872041180304</v>
      </c>
      <c r="AN456" s="8">
        <f t="shared" si="165"/>
        <v>47.170832692371064</v>
      </c>
      <c r="AO456" s="22">
        <f t="shared" si="166"/>
        <v>9.9543401055775822E-3</v>
      </c>
      <c r="AP456" s="22">
        <f t="shared" si="167"/>
        <v>9.8754540317756878E-2</v>
      </c>
      <c r="AQ456" s="19">
        <f t="shared" si="170"/>
        <v>9.8754540317756878E-2</v>
      </c>
      <c r="AX456">
        <v>0.19288583959746783</v>
      </c>
      <c r="AY456">
        <v>59.568965517241381</v>
      </c>
      <c r="AZ456">
        <v>2.4820402298850577</v>
      </c>
      <c r="BA456">
        <v>2.0104525862068967</v>
      </c>
      <c r="BB456">
        <v>8.9741379310344804</v>
      </c>
      <c r="BC456">
        <v>0.37392241379310337</v>
      </c>
      <c r="BD456">
        <v>1.6365301724137933</v>
      </c>
      <c r="BE456">
        <v>0.16365301724137934</v>
      </c>
      <c r="BF456">
        <v>0</v>
      </c>
      <c r="BG456">
        <v>25.424999999999997</v>
      </c>
      <c r="BH456">
        <v>1.7855379532086373</v>
      </c>
      <c r="BI456">
        <v>3.2488614664253541</v>
      </c>
      <c r="BJ456">
        <v>2.1491218600403719</v>
      </c>
      <c r="BK456">
        <v>0.44092457211777047</v>
      </c>
      <c r="BL456">
        <v>1.224790478104918E-3</v>
      </c>
      <c r="BP456" s="51">
        <f t="shared" si="171"/>
        <v>1.7860726836656202</v>
      </c>
      <c r="BQ456" s="51">
        <f t="shared" si="172"/>
        <v>6.546120689655173E-2</v>
      </c>
      <c r="BR456" s="51">
        <f t="shared" si="173"/>
        <v>0.45908686468805199</v>
      </c>
      <c r="BS456" s="51">
        <f t="shared" si="174"/>
        <v>0.4859480034068499</v>
      </c>
      <c r="BT456" s="51">
        <f t="shared" si="175"/>
        <v>1.2752412908001445E-3</v>
      </c>
      <c r="BU456" s="51">
        <f t="shared" si="175"/>
        <v>1.3498555650190275E-3</v>
      </c>
    </row>
    <row r="457" spans="1:73" x14ac:dyDescent="0.25">
      <c r="A457" s="21">
        <v>43734.478472222225</v>
      </c>
      <c r="B457" s="17">
        <v>294337</v>
      </c>
      <c r="C457" s="17">
        <v>13.39</v>
      </c>
      <c r="D457" s="17">
        <v>29.18</v>
      </c>
      <c r="E457" s="17">
        <v>692.2</v>
      </c>
      <c r="F457" s="17">
        <v>91</v>
      </c>
      <c r="G457" s="17">
        <v>-112.2</v>
      </c>
      <c r="H457" s="17">
        <v>-9.14</v>
      </c>
      <c r="I457" s="17">
        <v>31.37</v>
      </c>
      <c r="J457" s="17">
        <v>304.5</v>
      </c>
      <c r="K457" s="17">
        <v>601.20000000000005</v>
      </c>
      <c r="L457" s="17">
        <v>-103.1</v>
      </c>
      <c r="M457" s="17">
        <v>0.13100000000000001</v>
      </c>
      <c r="N457" s="50">
        <v>580</v>
      </c>
      <c r="O457" s="17">
        <v>81.8</v>
      </c>
      <c r="P457" s="17">
        <v>498.1</v>
      </c>
      <c r="Q457" s="17">
        <v>375.4</v>
      </c>
      <c r="R457" s="17">
        <v>478.4</v>
      </c>
      <c r="S457" s="17">
        <v>25.13</v>
      </c>
      <c r="T457" s="17">
        <v>65.19</v>
      </c>
      <c r="U457" s="17">
        <v>1.35</v>
      </c>
      <c r="V457" s="17">
        <v>333</v>
      </c>
      <c r="W457" s="17">
        <v>25.65</v>
      </c>
      <c r="X457" s="17">
        <v>0.68200000000000005</v>
      </c>
      <c r="Y457" s="17">
        <v>6.819032</v>
      </c>
      <c r="Z457" s="7">
        <f t="shared" si="154"/>
        <v>25.39</v>
      </c>
      <c r="AA457" s="7">
        <f t="shared" si="168"/>
        <v>298.53999999999996</v>
      </c>
      <c r="AB457" s="2">
        <f t="shared" si="155"/>
        <v>560.68200000000013</v>
      </c>
      <c r="AC457" s="42">
        <f t="shared" si="156"/>
        <v>3.3478274935163856</v>
      </c>
      <c r="AD457" s="42">
        <f t="shared" si="157"/>
        <v>2.1824487430233317</v>
      </c>
      <c r="AE457" s="42">
        <f t="shared" si="158"/>
        <v>0.85127932312600807</v>
      </c>
      <c r="AF457" s="42">
        <f t="shared" si="159"/>
        <v>383.41160838603247</v>
      </c>
      <c r="AG457" s="42">
        <f t="shared" si="160"/>
        <v>368.07514405059118</v>
      </c>
      <c r="AH457" s="6">
        <f t="shared" si="161"/>
        <v>360.38399999999996</v>
      </c>
      <c r="AI457" s="4">
        <v>25.878076495253602</v>
      </c>
      <c r="AJ457" s="4">
        <f t="shared" si="169"/>
        <v>299.02807649525357</v>
      </c>
      <c r="AK457" s="8">
        <f t="shared" si="162"/>
        <v>0.20716202665154662</v>
      </c>
      <c r="AL457" s="8">
        <f t="shared" si="163"/>
        <v>435.32417490391055</v>
      </c>
      <c r="AM457" s="8">
        <f t="shared" si="164"/>
        <v>2.8934597586626292</v>
      </c>
      <c r="AN457" s="8">
        <f t="shared" si="165"/>
        <v>41.138251107558311</v>
      </c>
      <c r="AO457" s="22">
        <f t="shared" si="166"/>
        <v>1.0129727383300414E-2</v>
      </c>
      <c r="AP457" s="22">
        <f t="shared" si="167"/>
        <v>0.10049451401821304</v>
      </c>
      <c r="AQ457" s="19">
        <f t="shared" si="170"/>
        <v>0.10049451401821304</v>
      </c>
      <c r="AX457">
        <v>0.19253667241080255</v>
      </c>
      <c r="AY457">
        <v>59.672413793103452</v>
      </c>
      <c r="AZ457">
        <v>2.486350574712644</v>
      </c>
      <c r="BA457">
        <v>2.013943965517242</v>
      </c>
      <c r="BB457">
        <v>8.8793103448275872</v>
      </c>
      <c r="BC457">
        <v>0.36997126436781613</v>
      </c>
      <c r="BD457">
        <v>1.6439727011494258</v>
      </c>
      <c r="BE457">
        <v>0.1643972701149426</v>
      </c>
      <c r="BF457">
        <v>0</v>
      </c>
      <c r="BG457">
        <v>25.39</v>
      </c>
      <c r="BH457">
        <v>1.5501454899238973</v>
      </c>
      <c r="BI457">
        <v>3.2421162925704525</v>
      </c>
      <c r="BJ457">
        <v>2.1135356111266779</v>
      </c>
      <c r="BK457">
        <v>0.44450332162284389</v>
      </c>
      <c r="BL457">
        <v>1.234731448952344E-3</v>
      </c>
      <c r="BP457" s="51">
        <f t="shared" si="171"/>
        <v>1.5506097253688667</v>
      </c>
      <c r="BQ457" s="51">
        <f t="shared" si="172"/>
        <v>6.5758908045977033E-2</v>
      </c>
      <c r="BR457" s="51">
        <f t="shared" si="173"/>
        <v>0.46062923344487933</v>
      </c>
      <c r="BS457" s="51">
        <f t="shared" si="174"/>
        <v>0.4879529882217889</v>
      </c>
      <c r="BT457" s="51">
        <f t="shared" si="175"/>
        <v>1.2795256484579981E-3</v>
      </c>
      <c r="BU457" s="51">
        <f t="shared" si="175"/>
        <v>1.355424967282747E-3</v>
      </c>
    </row>
    <row r="458" spans="1:73" x14ac:dyDescent="0.25">
      <c r="A458" s="21">
        <v>43734.478472222225</v>
      </c>
      <c r="B458" s="17">
        <v>294338</v>
      </c>
      <c r="C458" s="17">
        <v>13.4</v>
      </c>
      <c r="D458" s="17">
        <v>29.18</v>
      </c>
      <c r="E458" s="17">
        <v>691.1</v>
      </c>
      <c r="F458" s="17">
        <v>90.5</v>
      </c>
      <c r="G458" s="17">
        <v>-112.9</v>
      </c>
      <c r="H458" s="17">
        <v>-9.68</v>
      </c>
      <c r="I458" s="17">
        <v>31.34</v>
      </c>
      <c r="J458" s="17">
        <v>304.5</v>
      </c>
      <c r="K458" s="17">
        <v>600.6</v>
      </c>
      <c r="L458" s="17">
        <v>-103.2</v>
      </c>
      <c r="M458" s="17">
        <v>0.13100000000000001</v>
      </c>
      <c r="N458" s="50">
        <v>578.20000000000005</v>
      </c>
      <c r="O458" s="17">
        <v>80.8</v>
      </c>
      <c r="P458" s="17">
        <v>497.4</v>
      </c>
      <c r="Q458" s="17">
        <v>374.6</v>
      </c>
      <c r="R458" s="17">
        <v>477.7</v>
      </c>
      <c r="S458" s="17">
        <v>25.11</v>
      </c>
      <c r="T458" s="17">
        <v>66.209999999999994</v>
      </c>
      <c r="U458" s="17">
        <v>0.85</v>
      </c>
      <c r="V458" s="17">
        <v>324.5</v>
      </c>
      <c r="W458" s="17">
        <v>25.6</v>
      </c>
      <c r="X458" s="17">
        <v>0.68100000000000005</v>
      </c>
      <c r="Y458" s="17">
        <v>6.8082229999999999</v>
      </c>
      <c r="Z458" s="7">
        <f t="shared" si="154"/>
        <v>25.355</v>
      </c>
      <c r="AA458" s="7">
        <f t="shared" si="168"/>
        <v>298.505</v>
      </c>
      <c r="AB458" s="2">
        <f t="shared" si="155"/>
        <v>559.79100000000005</v>
      </c>
      <c r="AC458" s="42">
        <f t="shared" si="156"/>
        <v>3.4070587560947514</v>
      </c>
      <c r="AD458" s="42">
        <f t="shared" si="157"/>
        <v>2.2558136024103348</v>
      </c>
      <c r="AE458" s="42">
        <f t="shared" si="158"/>
        <v>0.85532807197306615</v>
      </c>
      <c r="AF458" s="42">
        <f t="shared" si="159"/>
        <v>385.05451917099617</v>
      </c>
      <c r="AG458" s="42">
        <f t="shared" si="160"/>
        <v>369.6523384041563</v>
      </c>
      <c r="AH458" s="6">
        <f t="shared" si="161"/>
        <v>359.61599999999999</v>
      </c>
      <c r="AI458" s="4">
        <v>26.143298639540198</v>
      </c>
      <c r="AJ458" s="4">
        <f t="shared" si="169"/>
        <v>299.29329863954018</v>
      </c>
      <c r="AK458" s="8">
        <f t="shared" si="162"/>
        <v>0.20708917389227646</v>
      </c>
      <c r="AL458" s="8">
        <f t="shared" si="163"/>
        <v>436.93150357716024</v>
      </c>
      <c r="AM458" s="8">
        <f t="shared" si="164"/>
        <v>2.2959373085953372</v>
      </c>
      <c r="AN458" s="8">
        <f t="shared" si="165"/>
        <v>52.721928401611223</v>
      </c>
      <c r="AO458" s="22">
        <f t="shared" si="166"/>
        <v>9.7913888703197692E-3</v>
      </c>
      <c r="AP458" s="22">
        <f t="shared" si="167"/>
        <v>9.7137941511465417E-2</v>
      </c>
      <c r="AQ458" s="19">
        <f t="shared" si="170"/>
        <v>9.7137941511465417E-2</v>
      </c>
      <c r="AX458">
        <v>0.1921880376679812</v>
      </c>
      <c r="AY458">
        <v>59.577586206896555</v>
      </c>
      <c r="AZ458">
        <v>2.4823994252873565</v>
      </c>
      <c r="BA458">
        <v>2.0107435344827587</v>
      </c>
      <c r="BB458">
        <v>8.8879310344827562</v>
      </c>
      <c r="BC458">
        <v>0.37033045977011486</v>
      </c>
      <c r="BD458">
        <v>1.6404130747126437</v>
      </c>
      <c r="BE458">
        <v>0.16404130747126439</v>
      </c>
      <c r="BF458">
        <v>0</v>
      </c>
      <c r="BG458">
        <v>25.355</v>
      </c>
      <c r="BH458">
        <v>0.97601753069282415</v>
      </c>
      <c r="BI458">
        <v>3.2353833307569961</v>
      </c>
      <c r="BJ458">
        <v>2.1421473032942071</v>
      </c>
      <c r="BK458">
        <v>0.44392136782835168</v>
      </c>
      <c r="BL458">
        <v>1.2331149106343101E-3</v>
      </c>
      <c r="BP458" s="51">
        <f t="shared" si="171"/>
        <v>0.97630982708410108</v>
      </c>
      <c r="BQ458" s="51">
        <f t="shared" si="172"/>
        <v>6.5616522988505746E-2</v>
      </c>
      <c r="BR458" s="51">
        <f t="shared" si="173"/>
        <v>0.45441237291508652</v>
      </c>
      <c r="BS458" s="51">
        <f t="shared" si="174"/>
        <v>0.4825703055289286</v>
      </c>
      <c r="BT458" s="51">
        <f t="shared" si="175"/>
        <v>1.2622565914307958E-3</v>
      </c>
      <c r="BU458" s="51">
        <f t="shared" si="175"/>
        <v>1.3404730709136905E-3</v>
      </c>
    </row>
    <row r="459" spans="1:73" x14ac:dyDescent="0.25">
      <c r="A459" s="21">
        <v>43734.478472222225</v>
      </c>
      <c r="B459" s="17">
        <v>294339</v>
      </c>
      <c r="C459" s="17">
        <v>13.39</v>
      </c>
      <c r="D459" s="17">
        <v>29.19</v>
      </c>
      <c r="E459" s="17">
        <v>690.9</v>
      </c>
      <c r="F459" s="17">
        <v>90.3</v>
      </c>
      <c r="G459" s="17">
        <v>-113.5</v>
      </c>
      <c r="H459" s="17">
        <v>-10.48</v>
      </c>
      <c r="I459" s="17">
        <v>31.33</v>
      </c>
      <c r="J459" s="17">
        <v>304.5</v>
      </c>
      <c r="K459" s="17">
        <v>600.6</v>
      </c>
      <c r="L459" s="17">
        <v>-103</v>
      </c>
      <c r="M459" s="17">
        <v>0.13100000000000001</v>
      </c>
      <c r="N459" s="50">
        <v>577.4</v>
      </c>
      <c r="O459" s="17">
        <v>79.86</v>
      </c>
      <c r="P459" s="17">
        <v>497.5</v>
      </c>
      <c r="Q459" s="17">
        <v>373.8</v>
      </c>
      <c r="R459" s="17">
        <v>476.8</v>
      </c>
      <c r="S459" s="17">
        <v>25.07</v>
      </c>
      <c r="T459" s="17">
        <v>65.41</v>
      </c>
      <c r="U459" s="17">
        <v>0.625</v>
      </c>
      <c r="V459" s="17">
        <v>333</v>
      </c>
      <c r="W459" s="17">
        <v>26.15</v>
      </c>
      <c r="X459" s="17">
        <v>0.68</v>
      </c>
      <c r="Y459" s="17">
        <v>6.800535</v>
      </c>
      <c r="Z459" s="7">
        <f t="shared" si="154"/>
        <v>25.61</v>
      </c>
      <c r="AA459" s="7">
        <f t="shared" si="168"/>
        <v>298.76</v>
      </c>
      <c r="AB459" s="2">
        <f t="shared" si="155"/>
        <v>559.62900000000002</v>
      </c>
      <c r="AC459" s="42">
        <f t="shared" si="156"/>
        <v>3.5529241153088869</v>
      </c>
      <c r="AD459" s="42">
        <f t="shared" si="157"/>
        <v>2.3239676638235429</v>
      </c>
      <c r="AE459" s="42">
        <f t="shared" si="158"/>
        <v>0.85887159149136294</v>
      </c>
      <c r="AF459" s="42">
        <f t="shared" si="159"/>
        <v>387.97263994466698</v>
      </c>
      <c r="AG459" s="42">
        <f t="shared" si="160"/>
        <v>372.45373434688031</v>
      </c>
      <c r="AH459" s="6">
        <f t="shared" si="161"/>
        <v>358.84800000000001</v>
      </c>
      <c r="AI459" s="4">
        <v>26.809445971583902</v>
      </c>
      <c r="AJ459" s="4">
        <f t="shared" si="169"/>
        <v>299.95944597158388</v>
      </c>
      <c r="AK459" s="8">
        <f t="shared" si="162"/>
        <v>0.2076203495533703</v>
      </c>
      <c r="AL459" s="8">
        <f t="shared" si="163"/>
        <v>440.90896344416166</v>
      </c>
      <c r="AM459" s="8">
        <f t="shared" si="164"/>
        <v>1.9687500000000002</v>
      </c>
      <c r="AN459" s="8">
        <f t="shared" si="165"/>
        <v>68.787851643469651</v>
      </c>
      <c r="AO459" s="22">
        <f t="shared" si="166"/>
        <v>9.3135369914148364E-3</v>
      </c>
      <c r="AP459" s="22">
        <f t="shared" si="167"/>
        <v>9.239729148939195E-2</v>
      </c>
      <c r="AQ459" s="19">
        <f t="shared" si="170"/>
        <v>9.239729148939195E-2</v>
      </c>
      <c r="AX459">
        <v>0.19474030868450293</v>
      </c>
      <c r="AY459">
        <v>59.560344827586206</v>
      </c>
      <c r="AZ459">
        <v>2.4816810344827585</v>
      </c>
      <c r="BA459">
        <v>2.0101616379310343</v>
      </c>
      <c r="BB459">
        <v>8.8793103448275872</v>
      </c>
      <c r="BC459">
        <v>0.36997126436781613</v>
      </c>
      <c r="BD459">
        <v>1.6401903735632182</v>
      </c>
      <c r="BE459">
        <v>0.16401903735632184</v>
      </c>
      <c r="BF459">
        <v>0</v>
      </c>
      <c r="BG459">
        <v>25.61</v>
      </c>
      <c r="BH459">
        <v>0.71765994903884134</v>
      </c>
      <c r="BI459">
        <v>3.2847181509472332</v>
      </c>
      <c r="BJ459">
        <v>2.1485341425345852</v>
      </c>
      <c r="BK459">
        <v>0.44716575140782039</v>
      </c>
      <c r="BL459">
        <v>1.2421270872439456E-3</v>
      </c>
      <c r="BP459" s="51">
        <f t="shared" si="171"/>
        <v>0.71787487285595675</v>
      </c>
      <c r="BQ459" s="51">
        <f t="shared" si="172"/>
        <v>6.560761494252873E-2</v>
      </c>
      <c r="BR459" s="51">
        <f t="shared" si="173"/>
        <v>0.45498089467606462</v>
      </c>
      <c r="BS459" s="51">
        <f t="shared" si="174"/>
        <v>0.48367253102892549</v>
      </c>
      <c r="BT459" s="51">
        <f t="shared" si="175"/>
        <v>1.2638358185446238E-3</v>
      </c>
      <c r="BU459" s="51">
        <f t="shared" si="175"/>
        <v>1.3435348084136819E-3</v>
      </c>
    </row>
    <row r="460" spans="1:73" x14ac:dyDescent="0.25">
      <c r="A460" s="21">
        <v>43734.478472222225</v>
      </c>
      <c r="B460" s="17">
        <v>294340</v>
      </c>
      <c r="C460" s="17">
        <v>13.4</v>
      </c>
      <c r="D460" s="17">
        <v>29.19</v>
      </c>
      <c r="E460" s="17">
        <v>687.9</v>
      </c>
      <c r="F460" s="17">
        <v>89.9</v>
      </c>
      <c r="G460" s="17">
        <v>-112.9</v>
      </c>
      <c r="H460" s="17">
        <v>-8.8800000000000008</v>
      </c>
      <c r="I460" s="17">
        <v>31.32</v>
      </c>
      <c r="J460" s="17">
        <v>304.5</v>
      </c>
      <c r="K460" s="17">
        <v>598.1</v>
      </c>
      <c r="L460" s="17">
        <v>-104</v>
      </c>
      <c r="M460" s="17">
        <v>0.13100000000000001</v>
      </c>
      <c r="N460" s="50">
        <v>575</v>
      </c>
      <c r="O460" s="17">
        <v>81</v>
      </c>
      <c r="P460" s="17">
        <v>494</v>
      </c>
      <c r="Q460" s="17">
        <v>374.3</v>
      </c>
      <c r="R460" s="17">
        <v>478.4</v>
      </c>
      <c r="S460" s="17">
        <v>25.05</v>
      </c>
      <c r="T460" s="17">
        <v>66.27</v>
      </c>
      <c r="U460" s="17">
        <v>1.1950000000000001</v>
      </c>
      <c r="V460" s="17">
        <v>193.5</v>
      </c>
      <c r="W460" s="17">
        <v>26.25</v>
      </c>
      <c r="X460" s="17">
        <v>0.67700000000000005</v>
      </c>
      <c r="Y460" s="17">
        <v>6.7686900000000003</v>
      </c>
      <c r="Z460" s="7">
        <f t="shared" si="154"/>
        <v>25.65</v>
      </c>
      <c r="AA460" s="7">
        <f t="shared" si="168"/>
        <v>298.79999999999995</v>
      </c>
      <c r="AB460" s="2">
        <f t="shared" si="155"/>
        <v>557.19900000000007</v>
      </c>
      <c r="AC460" s="42">
        <f t="shared" si="156"/>
        <v>3.3503968839850362</v>
      </c>
      <c r="AD460" s="42">
        <f t="shared" si="157"/>
        <v>2.2203080150168835</v>
      </c>
      <c r="AE460" s="42">
        <f t="shared" si="158"/>
        <v>0.85326928660895807</v>
      </c>
      <c r="AF460" s="42">
        <f t="shared" si="159"/>
        <v>385.64840985009596</v>
      </c>
      <c r="AG460" s="42">
        <f t="shared" si="160"/>
        <v>370.22247345609213</v>
      </c>
      <c r="AH460" s="6">
        <f t="shared" si="161"/>
        <v>359.32799999999997</v>
      </c>
      <c r="AI460" s="4">
        <v>25.913787496667499</v>
      </c>
      <c r="AJ460" s="4">
        <f t="shared" si="169"/>
        <v>299.06378749666749</v>
      </c>
      <c r="AK460" s="8">
        <f t="shared" si="162"/>
        <v>0.20770375354924808</v>
      </c>
      <c r="AL460" s="8">
        <f t="shared" si="163"/>
        <v>435.4830489635093</v>
      </c>
      <c r="AM460" s="8">
        <f t="shared" si="164"/>
        <v>2.7222907977473683</v>
      </c>
      <c r="AN460" s="8">
        <f t="shared" si="165"/>
        <v>20.918435783142371</v>
      </c>
      <c r="AO460" s="22">
        <f t="shared" si="166"/>
        <v>1.04833750880673E-2</v>
      </c>
      <c r="AP460" s="22">
        <f t="shared" si="167"/>
        <v>0.10400296522123299</v>
      </c>
      <c r="AQ460" s="19">
        <f t="shared" si="170"/>
        <v>0.10400296522123299</v>
      </c>
      <c r="AX460">
        <v>0.19514324251732765</v>
      </c>
      <c r="AY460">
        <v>59.301724137931032</v>
      </c>
      <c r="AZ460">
        <v>2.4709051724137931</v>
      </c>
      <c r="BA460">
        <v>2.0014331896551725</v>
      </c>
      <c r="BB460">
        <v>8.9741379310344804</v>
      </c>
      <c r="BC460">
        <v>0.37392241379310337</v>
      </c>
      <c r="BD460">
        <v>1.627510775862069</v>
      </c>
      <c r="BE460">
        <v>0.16275107758620691</v>
      </c>
      <c r="BF460">
        <v>0</v>
      </c>
      <c r="BG460">
        <v>25.65</v>
      </c>
      <c r="BH460">
        <v>1.3721658225622646</v>
      </c>
      <c r="BI460">
        <v>3.2925161450124296</v>
      </c>
      <c r="BJ460">
        <v>2.181950449299737</v>
      </c>
      <c r="BK460">
        <v>0.44160744543780561</v>
      </c>
      <c r="BL460">
        <v>1.2266873484383489E-3</v>
      </c>
      <c r="BP460" s="51">
        <f t="shared" si="171"/>
        <v>1.3725767569005893</v>
      </c>
      <c r="BQ460" s="51">
        <f t="shared" si="172"/>
        <v>6.5100431034482764E-2</v>
      </c>
      <c r="BR460" s="51">
        <f t="shared" si="173"/>
        <v>0.45580016729319678</v>
      </c>
      <c r="BS460" s="51">
        <f t="shared" si="174"/>
        <v>0.48323863466978029</v>
      </c>
      <c r="BT460" s="51">
        <f t="shared" si="175"/>
        <v>1.2661115758144355E-3</v>
      </c>
      <c r="BU460" s="51">
        <f t="shared" si="175"/>
        <v>1.3423295407493897E-3</v>
      </c>
    </row>
    <row r="461" spans="1:73" x14ac:dyDescent="0.25">
      <c r="A461" s="21">
        <v>43734.479166666664</v>
      </c>
      <c r="B461" s="17">
        <v>294341</v>
      </c>
      <c r="C461" s="17">
        <v>13.41</v>
      </c>
      <c r="D461" s="17">
        <v>29.2</v>
      </c>
      <c r="E461" s="17">
        <v>687.5</v>
      </c>
      <c r="F461" s="17">
        <v>89.6</v>
      </c>
      <c r="G461" s="17">
        <v>-112.8</v>
      </c>
      <c r="H461" s="17">
        <v>-8.06</v>
      </c>
      <c r="I461" s="17">
        <v>31.31</v>
      </c>
      <c r="J461" s="17">
        <v>304.5</v>
      </c>
      <c r="K461" s="17">
        <v>597.9</v>
      </c>
      <c r="L461" s="17">
        <v>-104.7</v>
      </c>
      <c r="M461" s="17">
        <v>0.13</v>
      </c>
      <c r="N461" s="50">
        <v>574.79999999999995</v>
      </c>
      <c r="O461" s="17">
        <v>81.599999999999994</v>
      </c>
      <c r="P461" s="17">
        <v>493.2</v>
      </c>
      <c r="Q461" s="17">
        <v>374.4</v>
      </c>
      <c r="R461" s="17">
        <v>479.2</v>
      </c>
      <c r="S461" s="17">
        <v>25.02</v>
      </c>
      <c r="T461" s="17">
        <v>66.22</v>
      </c>
      <c r="U461" s="17">
        <v>0.68</v>
      </c>
      <c r="V461" s="17">
        <v>176</v>
      </c>
      <c r="W461" s="17">
        <v>26.35</v>
      </c>
      <c r="X461" s="17">
        <v>0.67700000000000005</v>
      </c>
      <c r="Y461" s="17">
        <v>6.7696110000000003</v>
      </c>
      <c r="Z461" s="7">
        <f t="shared" si="154"/>
        <v>25.685000000000002</v>
      </c>
      <c r="AA461" s="7">
        <f t="shared" si="168"/>
        <v>298.83499999999998</v>
      </c>
      <c r="AB461" s="2">
        <f t="shared" si="155"/>
        <v>556.875</v>
      </c>
      <c r="AC461" s="42">
        <f t="shared" si="156"/>
        <v>3.4634323383231207</v>
      </c>
      <c r="AD461" s="42">
        <f t="shared" si="157"/>
        <v>2.2934848944375705</v>
      </c>
      <c r="AE461" s="42">
        <f t="shared" si="158"/>
        <v>0.85722071895827123</v>
      </c>
      <c r="AF461" s="42">
        <f t="shared" si="159"/>
        <v>387.61588224621789</v>
      </c>
      <c r="AG461" s="42">
        <f t="shared" si="160"/>
        <v>372.11124695636914</v>
      </c>
      <c r="AH461" s="6">
        <f t="shared" si="161"/>
        <v>359.42399999999998</v>
      </c>
      <c r="AI461" s="4">
        <v>26.425544702518302</v>
      </c>
      <c r="AJ461" s="4">
        <f t="shared" si="169"/>
        <v>299.5755447025183</v>
      </c>
      <c r="AK461" s="8">
        <f t="shared" si="162"/>
        <v>0.20777675036588722</v>
      </c>
      <c r="AL461" s="8">
        <f t="shared" si="163"/>
        <v>438.57252989364872</v>
      </c>
      <c r="AM461" s="8">
        <f t="shared" si="164"/>
        <v>2.0535487576388345</v>
      </c>
      <c r="AN461" s="8">
        <f t="shared" si="165"/>
        <v>44.299291766141245</v>
      </c>
      <c r="AO461" s="22">
        <f t="shared" si="166"/>
        <v>9.875087412618758E-3</v>
      </c>
      <c r="AP461" s="22">
        <f t="shared" si="167"/>
        <v>9.7968293999157838E-2</v>
      </c>
      <c r="AQ461" s="19">
        <f t="shared" si="170"/>
        <v>9.7968293999157838E-2</v>
      </c>
      <c r="AX461">
        <v>0.1954963852046315</v>
      </c>
      <c r="AY461">
        <v>59.267241379310349</v>
      </c>
      <c r="AZ461">
        <v>2.469468390804598</v>
      </c>
      <c r="BA461">
        <v>2.0002693965517246</v>
      </c>
      <c r="BB461">
        <v>9.0344827586206904</v>
      </c>
      <c r="BC461">
        <v>0.37643678160919541</v>
      </c>
      <c r="BD461">
        <v>1.6238326149425293</v>
      </c>
      <c r="BE461">
        <v>0.16238326149425295</v>
      </c>
      <c r="BF461">
        <v>0</v>
      </c>
      <c r="BG461">
        <v>25.685000000000002</v>
      </c>
      <c r="BH461">
        <v>0.78081402455425941</v>
      </c>
      <c r="BI461">
        <v>3.2993526221880383</v>
      </c>
      <c r="BJ461">
        <v>2.184831306412919</v>
      </c>
      <c r="BK461">
        <v>0.44271076537318538</v>
      </c>
      <c r="BL461">
        <v>1.229752126036626E-3</v>
      </c>
      <c r="BP461" s="51">
        <f t="shared" si="171"/>
        <v>0.78104786166728091</v>
      </c>
      <c r="BQ461" s="51">
        <f t="shared" si="172"/>
        <v>6.495330459770117E-2</v>
      </c>
      <c r="BR461" s="51">
        <f t="shared" si="173"/>
        <v>0.45107477477626939</v>
      </c>
      <c r="BS461" s="51">
        <f t="shared" si="174"/>
        <v>0.47940735886944785</v>
      </c>
      <c r="BT461" s="51">
        <f t="shared" si="175"/>
        <v>1.2529854854896373E-3</v>
      </c>
      <c r="BU461" s="51">
        <f t="shared" si="175"/>
        <v>1.3316871079706886E-3</v>
      </c>
    </row>
    <row r="462" spans="1:73" x14ac:dyDescent="0.25">
      <c r="A462" s="21">
        <v>43734.479166666664</v>
      </c>
      <c r="B462" s="17">
        <v>294342</v>
      </c>
      <c r="C462" s="17">
        <v>13.4</v>
      </c>
      <c r="D462" s="17">
        <v>29.2</v>
      </c>
      <c r="E462" s="17">
        <v>687.7</v>
      </c>
      <c r="F462" s="17">
        <v>89.4</v>
      </c>
      <c r="G462" s="17">
        <v>-113.4</v>
      </c>
      <c r="H462" s="17">
        <v>-7.569</v>
      </c>
      <c r="I462" s="17">
        <v>31.32</v>
      </c>
      <c r="J462" s="17">
        <v>304.5</v>
      </c>
      <c r="K462" s="17">
        <v>598.29999999999995</v>
      </c>
      <c r="L462" s="17">
        <v>-105.9</v>
      </c>
      <c r="M462" s="17">
        <v>0.13</v>
      </c>
      <c r="N462" s="50">
        <v>574.29999999999995</v>
      </c>
      <c r="O462" s="17">
        <v>81.900000000000006</v>
      </c>
      <c r="P462" s="17">
        <v>492.4</v>
      </c>
      <c r="Q462" s="17">
        <v>373.8</v>
      </c>
      <c r="R462" s="17">
        <v>479.7</v>
      </c>
      <c r="S462" s="17">
        <v>25.02</v>
      </c>
      <c r="T462" s="17">
        <v>66.16</v>
      </c>
      <c r="U462" s="17">
        <v>0.88</v>
      </c>
      <c r="V462" s="17">
        <v>128</v>
      </c>
      <c r="W462" s="17">
        <v>27.1</v>
      </c>
      <c r="X462" s="17">
        <v>0.67600000000000005</v>
      </c>
      <c r="Y462" s="17">
        <v>6.7620560000000003</v>
      </c>
      <c r="Z462" s="7">
        <f t="shared" si="154"/>
        <v>26.060000000000002</v>
      </c>
      <c r="AA462" s="7">
        <f t="shared" si="168"/>
        <v>299.20999999999998</v>
      </c>
      <c r="AB462" s="2">
        <f t="shared" si="155"/>
        <v>557.03700000000003</v>
      </c>
      <c r="AC462" s="42">
        <f t="shared" si="156"/>
        <v>3.6012181291896246</v>
      </c>
      <c r="AD462" s="42">
        <f t="shared" si="157"/>
        <v>2.3825659142718556</v>
      </c>
      <c r="AE462" s="42">
        <f t="shared" si="158"/>
        <v>0.86174999229360849</v>
      </c>
      <c r="AF462" s="42">
        <f t="shared" si="159"/>
        <v>391.62351730814544</v>
      </c>
      <c r="AG462" s="42">
        <f t="shared" si="160"/>
        <v>375.9585766158196</v>
      </c>
      <c r="AH462" s="6">
        <f t="shared" si="161"/>
        <v>358.84800000000001</v>
      </c>
      <c r="AI462" s="4">
        <v>27.059643427035699</v>
      </c>
      <c r="AJ462" s="4">
        <f t="shared" si="169"/>
        <v>300.2096434270357</v>
      </c>
      <c r="AK462" s="8">
        <f t="shared" si="162"/>
        <v>0.20855993269724521</v>
      </c>
      <c r="AL462" s="8">
        <f t="shared" si="163"/>
        <v>442.34655845634342</v>
      </c>
      <c r="AM462" s="8">
        <f t="shared" si="164"/>
        <v>2.3361025234351342</v>
      </c>
      <c r="AN462" s="8">
        <f t="shared" si="165"/>
        <v>68.02640147978768</v>
      </c>
      <c r="AO462" s="22">
        <f t="shared" si="166"/>
        <v>9.2390764645516512E-3</v>
      </c>
      <c r="AP462" s="22">
        <f t="shared" si="167"/>
        <v>9.1658587062558916E-2</v>
      </c>
      <c r="AQ462" s="19">
        <f t="shared" si="170"/>
        <v>9.1658587062558916E-2</v>
      </c>
      <c r="AX462">
        <v>0.19931394428986987</v>
      </c>
      <c r="AY462">
        <v>59.284482758620697</v>
      </c>
      <c r="AZ462">
        <v>2.4701867816091956</v>
      </c>
      <c r="BA462">
        <v>2.0008512931034486</v>
      </c>
      <c r="BB462">
        <v>9.1293103448275854</v>
      </c>
      <c r="BC462">
        <v>0.38038793103448271</v>
      </c>
      <c r="BD462">
        <v>1.6204633620689659</v>
      </c>
      <c r="BE462">
        <v>0.1620463362068966</v>
      </c>
      <c r="BF462">
        <v>0</v>
      </c>
      <c r="BG462">
        <v>26.060000000000002</v>
      </c>
      <c r="BH462">
        <v>1.0104652082466885</v>
      </c>
      <c r="BI462">
        <v>3.3733807057501024</v>
      </c>
      <c r="BJ462">
        <v>2.2318286749242677</v>
      </c>
      <c r="BK462">
        <v>0.44396710052894012</v>
      </c>
      <c r="BL462">
        <v>1.2332419459137225E-3</v>
      </c>
      <c r="BP462" s="51">
        <f t="shared" si="171"/>
        <v>1.010767820981187</v>
      </c>
      <c r="BQ462" s="51">
        <f t="shared" si="172"/>
        <v>6.4818534482758636E-2</v>
      </c>
      <c r="BR462" s="51">
        <f t="shared" si="173"/>
        <v>0.45453402823978112</v>
      </c>
      <c r="BS462" s="51">
        <f t="shared" si="174"/>
        <v>0.48259512964349083</v>
      </c>
      <c r="BT462" s="51">
        <f t="shared" si="175"/>
        <v>1.2625945228882808E-3</v>
      </c>
      <c r="BU462" s="51">
        <f t="shared" si="175"/>
        <v>1.3405420267874745E-3</v>
      </c>
    </row>
    <row r="463" spans="1:73" x14ac:dyDescent="0.25">
      <c r="A463" s="21">
        <v>43734.479166666664</v>
      </c>
      <c r="B463" s="17">
        <v>294343</v>
      </c>
      <c r="C463" s="17">
        <v>13.4</v>
      </c>
      <c r="D463" s="17">
        <v>29.21</v>
      </c>
      <c r="E463" s="17">
        <v>687.6</v>
      </c>
      <c r="F463" s="17">
        <v>89.6</v>
      </c>
      <c r="G463" s="17">
        <v>-113.1</v>
      </c>
      <c r="H463" s="17">
        <v>-6.8289999999999997</v>
      </c>
      <c r="I463" s="17">
        <v>31.34</v>
      </c>
      <c r="J463" s="17">
        <v>304.5</v>
      </c>
      <c r="K463" s="17">
        <v>598</v>
      </c>
      <c r="L463" s="17">
        <v>-106.3</v>
      </c>
      <c r="M463" s="17">
        <v>0.13</v>
      </c>
      <c r="N463" s="50">
        <v>574.5</v>
      </c>
      <c r="O463" s="17">
        <v>82.8</v>
      </c>
      <c r="P463" s="17">
        <v>491.7</v>
      </c>
      <c r="Q463" s="17">
        <v>374.3</v>
      </c>
      <c r="R463" s="17">
        <v>480.6</v>
      </c>
      <c r="S463" s="17">
        <v>25.01</v>
      </c>
      <c r="T463" s="17">
        <v>66.97</v>
      </c>
      <c r="U463" s="17">
        <v>0.90500000000000003</v>
      </c>
      <c r="V463" s="17">
        <v>292</v>
      </c>
      <c r="W463" s="17">
        <v>26.75</v>
      </c>
      <c r="X463" s="17">
        <v>0.67700000000000005</v>
      </c>
      <c r="Y463" s="17">
        <v>6.7663390000000003</v>
      </c>
      <c r="Z463" s="7">
        <f t="shared" si="154"/>
        <v>25.880000000000003</v>
      </c>
      <c r="AA463" s="7">
        <f t="shared" si="168"/>
        <v>299.02999999999997</v>
      </c>
      <c r="AB463" s="2">
        <f t="shared" si="155"/>
        <v>556.95600000000002</v>
      </c>
      <c r="AC463" s="42">
        <f t="shared" si="156"/>
        <v>3.5000572838398476</v>
      </c>
      <c r="AD463" s="42">
        <f t="shared" si="157"/>
        <v>2.3439883629875458</v>
      </c>
      <c r="AE463" s="42">
        <f t="shared" si="158"/>
        <v>0.85981469957629253</v>
      </c>
      <c r="AF463" s="42">
        <f t="shared" si="159"/>
        <v>389.80460722037049</v>
      </c>
      <c r="AG463" s="42">
        <f t="shared" si="160"/>
        <v>374.21242293155564</v>
      </c>
      <c r="AH463" s="6">
        <f t="shared" si="161"/>
        <v>359.32799999999997</v>
      </c>
      <c r="AI463" s="4">
        <v>26.6052285493172</v>
      </c>
      <c r="AJ463" s="4">
        <f t="shared" si="169"/>
        <v>299.75522854931717</v>
      </c>
      <c r="AK463" s="8">
        <f t="shared" si="162"/>
        <v>0.20818376002450267</v>
      </c>
      <c r="AL463" s="8">
        <f t="shared" si="163"/>
        <v>439.6225711377607</v>
      </c>
      <c r="AM463" s="8">
        <f t="shared" si="164"/>
        <v>2.3690534106473837</v>
      </c>
      <c r="AN463" s="8">
        <f t="shared" si="165"/>
        <v>50.048403551377461</v>
      </c>
      <c r="AO463" s="22">
        <f t="shared" si="166"/>
        <v>9.7198355960034285E-3</v>
      </c>
      <c r="AP463" s="22">
        <f t="shared" si="167"/>
        <v>9.6428079216386575E-2</v>
      </c>
      <c r="AQ463" s="19">
        <f t="shared" si="170"/>
        <v>9.6428079216386575E-2</v>
      </c>
      <c r="AX463">
        <v>0.1974737592601474</v>
      </c>
      <c r="AY463">
        <v>59.275862068965523</v>
      </c>
      <c r="AZ463">
        <v>2.4698275862068968</v>
      </c>
      <c r="BA463">
        <v>2.0005603448275866</v>
      </c>
      <c r="BB463">
        <v>9.1637931034482776</v>
      </c>
      <c r="BC463">
        <v>0.38182471264367823</v>
      </c>
      <c r="BD463">
        <v>1.6187356321839084</v>
      </c>
      <c r="BE463">
        <v>0.16187356321839086</v>
      </c>
      <c r="BF463">
        <v>0</v>
      </c>
      <c r="BG463">
        <v>25.880000000000003</v>
      </c>
      <c r="BH463">
        <v>1.0391716062082423</v>
      </c>
      <c r="BI463">
        <v>3.3376685378090989</v>
      </c>
      <c r="BJ463">
        <v>2.2352366197707534</v>
      </c>
      <c r="BK463">
        <v>0.4413568774176117</v>
      </c>
      <c r="BL463">
        <v>1.2259913261600324E-3</v>
      </c>
      <c r="BP463" s="51">
        <f t="shared" si="171"/>
        <v>1.0394828158954252</v>
      </c>
      <c r="BQ463" s="51">
        <f t="shared" si="172"/>
        <v>6.4749425287356333E-2</v>
      </c>
      <c r="BR463" s="51">
        <f t="shared" si="173"/>
        <v>0.45221310587183133</v>
      </c>
      <c r="BS463" s="51">
        <f t="shared" si="174"/>
        <v>0.48012246895532618</v>
      </c>
      <c r="BT463" s="51">
        <f t="shared" si="175"/>
        <v>1.2561475163106425E-3</v>
      </c>
      <c r="BU463" s="51">
        <f t="shared" si="175"/>
        <v>1.333673524875906E-3</v>
      </c>
    </row>
    <row r="464" spans="1:73" x14ac:dyDescent="0.25">
      <c r="A464" s="21">
        <v>43734.479166666664</v>
      </c>
      <c r="B464" s="17">
        <v>294344</v>
      </c>
      <c r="C464" s="17">
        <v>13.39</v>
      </c>
      <c r="D464" s="17">
        <v>29.21</v>
      </c>
      <c r="E464" s="17">
        <v>689</v>
      </c>
      <c r="F464" s="17">
        <v>90.5</v>
      </c>
      <c r="G464" s="17">
        <v>-113.3</v>
      </c>
      <c r="H464" s="17">
        <v>-7.8630000000000004</v>
      </c>
      <c r="I464" s="17">
        <v>31.35</v>
      </c>
      <c r="J464" s="17">
        <v>304.5</v>
      </c>
      <c r="K464" s="17">
        <v>598.5</v>
      </c>
      <c r="L464" s="17">
        <v>-105.5</v>
      </c>
      <c r="M464" s="17">
        <v>0.13100000000000001</v>
      </c>
      <c r="N464" s="50">
        <v>575.70000000000005</v>
      </c>
      <c r="O464" s="17">
        <v>82.6</v>
      </c>
      <c r="P464" s="17">
        <v>493.1</v>
      </c>
      <c r="Q464" s="17">
        <v>374.1</v>
      </c>
      <c r="R464" s="17">
        <v>479.6</v>
      </c>
      <c r="S464" s="17">
        <v>25</v>
      </c>
      <c r="T464" s="17">
        <v>65.02</v>
      </c>
      <c r="U464" s="17">
        <v>1.01</v>
      </c>
      <c r="V464" s="17">
        <v>317.5</v>
      </c>
      <c r="W464" s="17">
        <v>26.15</v>
      </c>
      <c r="X464" s="17">
        <v>0.67800000000000005</v>
      </c>
      <c r="Y464" s="17">
        <v>6.7828119999999998</v>
      </c>
      <c r="Z464" s="7">
        <f t="shared" si="154"/>
        <v>25.574999999999999</v>
      </c>
      <c r="AA464" s="7">
        <f t="shared" si="168"/>
        <v>298.72499999999997</v>
      </c>
      <c r="AB464" s="2">
        <f t="shared" si="155"/>
        <v>558.09</v>
      </c>
      <c r="AC464" s="42">
        <f t="shared" si="156"/>
        <v>3.4584635666935952</v>
      </c>
      <c r="AD464" s="42">
        <f t="shared" si="157"/>
        <v>2.2486930110641752</v>
      </c>
      <c r="AE464" s="42">
        <f t="shared" si="158"/>
        <v>0.85485139896133422</v>
      </c>
      <c r="AF464" s="42">
        <f t="shared" si="159"/>
        <v>385.97570118884016</v>
      </c>
      <c r="AG464" s="42">
        <f t="shared" si="160"/>
        <v>370.53667314128654</v>
      </c>
      <c r="AH464" s="6">
        <f t="shared" si="161"/>
        <v>359.13600000000002</v>
      </c>
      <c r="AI464" s="4">
        <v>26.393207942126502</v>
      </c>
      <c r="AJ464" s="4">
        <f t="shared" si="169"/>
        <v>299.54320794212646</v>
      </c>
      <c r="AK464" s="8">
        <f t="shared" si="162"/>
        <v>0.20754738937497483</v>
      </c>
      <c r="AL464" s="8">
        <f t="shared" si="163"/>
        <v>438.39832775921286</v>
      </c>
      <c r="AM464" s="8">
        <f t="shared" si="164"/>
        <v>2.5027141516761358</v>
      </c>
      <c r="AN464" s="8">
        <f t="shared" si="165"/>
        <v>59.650683554890186</v>
      </c>
      <c r="AO464" s="22">
        <f t="shared" si="166"/>
        <v>9.5504149520185162E-3</v>
      </c>
      <c r="AP464" s="22">
        <f t="shared" si="167"/>
        <v>9.4747299010002659E-2</v>
      </c>
      <c r="AQ464" s="19">
        <f t="shared" si="170"/>
        <v>9.4747299010002659E-2</v>
      </c>
      <c r="AX464">
        <v>0.19438831643743573</v>
      </c>
      <c r="AY464">
        <v>59.396551724137936</v>
      </c>
      <c r="AZ464">
        <v>2.4748563218390807</v>
      </c>
      <c r="BA464">
        <v>2.0046336206896553</v>
      </c>
      <c r="BB464">
        <v>9.0948275862068968</v>
      </c>
      <c r="BC464">
        <v>0.37895114942528735</v>
      </c>
      <c r="BD464">
        <v>1.625682471264368</v>
      </c>
      <c r="BE464">
        <v>0.1625682471264368</v>
      </c>
      <c r="BF464">
        <v>0</v>
      </c>
      <c r="BG464">
        <v>25.574999999999999</v>
      </c>
      <c r="BH464">
        <v>1.1597384776467676</v>
      </c>
      <c r="BI464">
        <v>3.2779081174164655</v>
      </c>
      <c r="BJ464">
        <v>2.1312958579441856</v>
      </c>
      <c r="BK464">
        <v>0.44256636552807327</v>
      </c>
      <c r="BL464">
        <v>1.229351015355759E-3</v>
      </c>
      <c r="BP464" s="51">
        <f t="shared" si="171"/>
        <v>1.1600857945352261</v>
      </c>
      <c r="BQ464" s="51">
        <f t="shared" si="172"/>
        <v>6.5027298850574719E-2</v>
      </c>
      <c r="BR464" s="51">
        <f t="shared" si="173"/>
        <v>0.45476647636993001</v>
      </c>
      <c r="BS464" s="51">
        <f t="shared" si="174"/>
        <v>0.48247278010821232</v>
      </c>
      <c r="BT464" s="51">
        <f t="shared" si="175"/>
        <v>1.2632402121386945E-3</v>
      </c>
      <c r="BU464" s="51">
        <f t="shared" si="175"/>
        <v>1.3402021669672564E-3</v>
      </c>
    </row>
    <row r="465" spans="1:73" x14ac:dyDescent="0.25">
      <c r="A465" s="21">
        <v>43734.479166666664</v>
      </c>
      <c r="B465" s="17">
        <v>294345</v>
      </c>
      <c r="C465" s="17">
        <v>13.39</v>
      </c>
      <c r="D465" s="17">
        <v>29.22</v>
      </c>
      <c r="E465" s="17">
        <v>691</v>
      </c>
      <c r="F465" s="17">
        <v>90.7</v>
      </c>
      <c r="G465" s="17">
        <v>-112.6</v>
      </c>
      <c r="H465" s="17">
        <v>-8.6</v>
      </c>
      <c r="I465" s="17">
        <v>31.34</v>
      </c>
      <c r="J465" s="17">
        <v>304.5</v>
      </c>
      <c r="K465" s="17">
        <v>600.20000000000005</v>
      </c>
      <c r="L465" s="17">
        <v>-104.1</v>
      </c>
      <c r="M465" s="17">
        <v>0.13100000000000001</v>
      </c>
      <c r="N465" s="50">
        <v>578.29999999999995</v>
      </c>
      <c r="O465" s="17">
        <v>82.1</v>
      </c>
      <c r="P465" s="17">
        <v>496.2</v>
      </c>
      <c r="Q465" s="17">
        <v>374.8</v>
      </c>
      <c r="R465" s="17">
        <v>478.8</v>
      </c>
      <c r="S465" s="17">
        <v>25</v>
      </c>
      <c r="T465" s="17">
        <v>65.95</v>
      </c>
      <c r="U465" s="17">
        <v>0.995</v>
      </c>
      <c r="V465" s="17">
        <v>331.5</v>
      </c>
      <c r="W465" s="17">
        <v>26.1</v>
      </c>
      <c r="X465" s="17">
        <v>0.68100000000000005</v>
      </c>
      <c r="Y465" s="17">
        <v>6.8112599999999999</v>
      </c>
      <c r="Z465" s="7">
        <f t="shared" si="154"/>
        <v>25.55</v>
      </c>
      <c r="AA465" s="7">
        <f t="shared" si="168"/>
        <v>298.7</v>
      </c>
      <c r="AB465" s="2">
        <f t="shared" si="155"/>
        <v>559.71</v>
      </c>
      <c r="AC465" s="42">
        <f t="shared" si="156"/>
        <v>3.5638156309317854</v>
      </c>
      <c r="AD465" s="42">
        <f t="shared" si="157"/>
        <v>2.3503364085995124</v>
      </c>
      <c r="AE465" s="42">
        <f t="shared" si="158"/>
        <v>0.86028312517094718</v>
      </c>
      <c r="AF465" s="42">
        <f t="shared" si="159"/>
        <v>388.29817862057826</v>
      </c>
      <c r="AG465" s="42">
        <f t="shared" si="160"/>
        <v>372.7662514757551</v>
      </c>
      <c r="AH465" s="6">
        <f t="shared" si="161"/>
        <v>359.80799999999999</v>
      </c>
      <c r="AI465" s="4">
        <v>26.850623332705698</v>
      </c>
      <c r="AJ465" s="4">
        <f t="shared" si="169"/>
        <v>300.00062333270569</v>
      </c>
      <c r="AK465" s="8">
        <f t="shared" si="162"/>
        <v>0.20749528542809473</v>
      </c>
      <c r="AL465" s="8">
        <f t="shared" si="163"/>
        <v>441.16788509136535</v>
      </c>
      <c r="AM465" s="8">
        <f t="shared" si="164"/>
        <v>2.4840601215550322</v>
      </c>
      <c r="AN465" s="8">
        <f t="shared" si="165"/>
        <v>94.113977516220515</v>
      </c>
      <c r="AO465" s="22">
        <f t="shared" si="166"/>
        <v>8.7543320618873825E-3</v>
      </c>
      <c r="AP465" s="22">
        <f t="shared" si="167"/>
        <v>8.6849558021056428E-2</v>
      </c>
      <c r="AQ465" s="19">
        <f t="shared" si="170"/>
        <v>8.6849558021056428E-2</v>
      </c>
      <c r="AX465">
        <v>0.19413722151601154</v>
      </c>
      <c r="AY465">
        <v>59.568965517241381</v>
      </c>
      <c r="AZ465">
        <v>2.4820402298850577</v>
      </c>
      <c r="BA465">
        <v>2.0104525862068967</v>
      </c>
      <c r="BB465">
        <v>8.9655172413793114</v>
      </c>
      <c r="BC465">
        <v>0.37356321839080464</v>
      </c>
      <c r="BD465">
        <v>1.6368893678160921</v>
      </c>
      <c r="BE465">
        <v>0.16368893678160923</v>
      </c>
      <c r="BF465">
        <v>0</v>
      </c>
      <c r="BG465">
        <v>25.55</v>
      </c>
      <c r="BH465">
        <v>1.1425146388698355</v>
      </c>
      <c r="BI465">
        <v>3.2730513461080708</v>
      </c>
      <c r="BJ465">
        <v>2.1585773627582729</v>
      </c>
      <c r="BK465">
        <v>0.44420358901601509</v>
      </c>
      <c r="BL465">
        <v>1.2338988583778198E-3</v>
      </c>
      <c r="BP465" s="51">
        <f t="shared" si="171"/>
        <v>1.142856797586683</v>
      </c>
      <c r="BQ465" s="51">
        <f t="shared" si="172"/>
        <v>6.5475574712643689E-2</v>
      </c>
      <c r="BR465" s="51">
        <f t="shared" si="173"/>
        <v>0.45628935153594957</v>
      </c>
      <c r="BS465" s="51">
        <f t="shared" si="174"/>
        <v>0.48420314913667628</v>
      </c>
      <c r="BT465" s="51">
        <f t="shared" si="175"/>
        <v>1.2674704209331932E-3</v>
      </c>
      <c r="BU465" s="51">
        <f t="shared" si="175"/>
        <v>1.3450087476018786E-3</v>
      </c>
    </row>
    <row r="466" spans="1:73" x14ac:dyDescent="0.25">
      <c r="A466" s="21">
        <v>43734.479166666664</v>
      </c>
      <c r="B466" s="17">
        <v>294346</v>
      </c>
      <c r="C466" s="17">
        <v>13.4</v>
      </c>
      <c r="D466" s="17">
        <v>29.22</v>
      </c>
      <c r="E466" s="17">
        <v>693.5</v>
      </c>
      <c r="F466" s="17">
        <v>90.8</v>
      </c>
      <c r="G466" s="17">
        <v>-113.4</v>
      </c>
      <c r="H466" s="17">
        <v>-8.69</v>
      </c>
      <c r="I466" s="17">
        <v>31.34</v>
      </c>
      <c r="J466" s="17">
        <v>304.5</v>
      </c>
      <c r="K466" s="17">
        <v>602.70000000000005</v>
      </c>
      <c r="L466" s="17">
        <v>-104.7</v>
      </c>
      <c r="M466" s="17">
        <v>0.13100000000000001</v>
      </c>
      <c r="N466" s="50">
        <v>580.20000000000005</v>
      </c>
      <c r="O466" s="17">
        <v>82.1</v>
      </c>
      <c r="P466" s="17">
        <v>498</v>
      </c>
      <c r="Q466" s="17">
        <v>374</v>
      </c>
      <c r="R466" s="17">
        <v>478.7</v>
      </c>
      <c r="S466" s="17">
        <v>25</v>
      </c>
      <c r="T466" s="17">
        <v>66.930000000000007</v>
      </c>
      <c r="U466" s="17">
        <v>0.97499999999999998</v>
      </c>
      <c r="V466" s="17">
        <v>291.5</v>
      </c>
      <c r="W466" s="17">
        <v>26.15</v>
      </c>
      <c r="X466" s="17">
        <v>0.68300000000000005</v>
      </c>
      <c r="Y466" s="17">
        <v>6.8303859999999998</v>
      </c>
      <c r="Z466" s="7">
        <f t="shared" si="154"/>
        <v>25.574999999999999</v>
      </c>
      <c r="AA466" s="7">
        <f t="shared" si="168"/>
        <v>298.72499999999997</v>
      </c>
      <c r="AB466" s="2">
        <f t="shared" si="155"/>
        <v>561.73500000000001</v>
      </c>
      <c r="AC466" s="42">
        <f t="shared" si="156"/>
        <v>3.5870270919679492</v>
      </c>
      <c r="AD466" s="42">
        <f t="shared" si="157"/>
        <v>2.4007972326541487</v>
      </c>
      <c r="AE466" s="42">
        <f t="shared" si="158"/>
        <v>0.86289002052408847</v>
      </c>
      <c r="AF466" s="42">
        <f t="shared" si="159"/>
        <v>389.60523562961623</v>
      </c>
      <c r="AG466" s="42">
        <f t="shared" si="160"/>
        <v>374.02102620443156</v>
      </c>
      <c r="AH466" s="6">
        <f t="shared" si="161"/>
        <v>359.03999999999996</v>
      </c>
      <c r="AI466" s="4">
        <v>26.952502383047701</v>
      </c>
      <c r="AJ466" s="4">
        <f t="shared" si="169"/>
        <v>300.10250238304769</v>
      </c>
      <c r="AK466" s="8">
        <f t="shared" si="162"/>
        <v>0.20754738937497483</v>
      </c>
      <c r="AL466" s="8">
        <f t="shared" si="163"/>
        <v>441.77974110440556</v>
      </c>
      <c r="AM466" s="8">
        <f t="shared" si="164"/>
        <v>2.4589679618693694</v>
      </c>
      <c r="AN466" s="8">
        <f t="shared" si="165"/>
        <v>98.670133041629668</v>
      </c>
      <c r="AO466" s="22">
        <f t="shared" si="166"/>
        <v>8.6652246345178124E-3</v>
      </c>
      <c r="AP466" s="22">
        <f t="shared" si="167"/>
        <v>8.5965545325543929E-2</v>
      </c>
      <c r="AQ466" s="19">
        <f t="shared" si="170"/>
        <v>8.5965545325543929E-2</v>
      </c>
      <c r="AX466">
        <v>0.19438831643743573</v>
      </c>
      <c r="AY466">
        <v>59.78448275862069</v>
      </c>
      <c r="AZ466">
        <v>2.4910201149425286</v>
      </c>
      <c r="BA466">
        <v>2.0177262931034483</v>
      </c>
      <c r="BB466">
        <v>9.025862068965516</v>
      </c>
      <c r="BC466">
        <v>0.37607758620689652</v>
      </c>
      <c r="BD466">
        <v>1.6416487068965517</v>
      </c>
      <c r="BE466">
        <v>0.16416487068965518</v>
      </c>
      <c r="BF466">
        <v>0</v>
      </c>
      <c r="BG466">
        <v>25.574999999999999</v>
      </c>
      <c r="BH466">
        <v>1.1195495205005925</v>
      </c>
      <c r="BI466">
        <v>3.2779081174164655</v>
      </c>
      <c r="BJ466">
        <v>2.1939039029868406</v>
      </c>
      <c r="BK466">
        <v>0.44461417814293036</v>
      </c>
      <c r="BL466">
        <v>1.2350393837303622E-3</v>
      </c>
      <c r="BP466" s="51">
        <f t="shared" si="171"/>
        <v>1.1198848016552925</v>
      </c>
      <c r="BQ466" s="51">
        <f t="shared" si="172"/>
        <v>6.5665948275862071E-2</v>
      </c>
      <c r="BR466" s="51">
        <f t="shared" si="173"/>
        <v>0.45647252651456971</v>
      </c>
      <c r="BS466" s="51">
        <f t="shared" si="174"/>
        <v>0.48451523740149444</v>
      </c>
      <c r="BT466" s="51">
        <f t="shared" si="175"/>
        <v>1.2679792403182493E-3</v>
      </c>
      <c r="BU466" s="51">
        <f t="shared" si="175"/>
        <v>1.3458756594485956E-3</v>
      </c>
    </row>
    <row r="467" spans="1:73" x14ac:dyDescent="0.25">
      <c r="A467" s="21">
        <v>43734.479861111111</v>
      </c>
      <c r="B467" s="17">
        <v>294347</v>
      </c>
      <c r="C467" s="17">
        <v>13.4</v>
      </c>
      <c r="D467" s="17">
        <v>29.22</v>
      </c>
      <c r="E467" s="17">
        <v>695.3</v>
      </c>
      <c r="F467" s="17">
        <v>91.1</v>
      </c>
      <c r="G467" s="17">
        <v>-113.9</v>
      </c>
      <c r="H467" s="17">
        <v>-9.15</v>
      </c>
      <c r="I467" s="17">
        <v>31.35</v>
      </c>
      <c r="J467" s="17">
        <v>304.5</v>
      </c>
      <c r="K467" s="17">
        <v>604.20000000000005</v>
      </c>
      <c r="L467" s="17">
        <v>-104.7</v>
      </c>
      <c r="M467" s="17">
        <v>0.13100000000000001</v>
      </c>
      <c r="N467" s="50">
        <v>581.4</v>
      </c>
      <c r="O467" s="17">
        <v>81.900000000000006</v>
      </c>
      <c r="P467" s="17">
        <v>499.5</v>
      </c>
      <c r="Q467" s="17">
        <v>373.6</v>
      </c>
      <c r="R467" s="17">
        <v>478.3</v>
      </c>
      <c r="S467" s="17">
        <v>25</v>
      </c>
      <c r="T467" s="17">
        <v>64.59</v>
      </c>
      <c r="U467" s="17">
        <v>0.89</v>
      </c>
      <c r="V467" s="17">
        <v>276.5</v>
      </c>
      <c r="W467" s="17">
        <v>26</v>
      </c>
      <c r="X467" s="17">
        <v>0.68500000000000005</v>
      </c>
      <c r="Y467" s="17">
        <v>6.8502549999999998</v>
      </c>
      <c r="Z467" s="7">
        <f t="shared" si="154"/>
        <v>25.5</v>
      </c>
      <c r="AA467" s="7">
        <f t="shared" si="168"/>
        <v>298.64999999999998</v>
      </c>
      <c r="AB467" s="2">
        <f t="shared" si="155"/>
        <v>563.19299999999998</v>
      </c>
      <c r="AC467" s="42">
        <f t="shared" si="156"/>
        <v>3.6928214658755292</v>
      </c>
      <c r="AD467" s="42">
        <f t="shared" si="157"/>
        <v>2.3851933848090043</v>
      </c>
      <c r="AE467" s="42">
        <f t="shared" si="158"/>
        <v>0.86211674579984543</v>
      </c>
      <c r="AF467" s="42">
        <f t="shared" si="159"/>
        <v>388.86532248243338</v>
      </c>
      <c r="AG467" s="42">
        <f t="shared" si="160"/>
        <v>373.31070958313603</v>
      </c>
      <c r="AH467" s="6">
        <f t="shared" si="161"/>
        <v>358.65600000000001</v>
      </c>
      <c r="AI467" s="4">
        <v>27.390698317185901</v>
      </c>
      <c r="AJ467" s="4">
        <f t="shared" si="169"/>
        <v>300.5406983171859</v>
      </c>
      <c r="AK467" s="8">
        <f t="shared" si="162"/>
        <v>0.20739110369677133</v>
      </c>
      <c r="AL467" s="8">
        <f t="shared" si="163"/>
        <v>444.43870425924194</v>
      </c>
      <c r="AM467" s="8">
        <f t="shared" si="164"/>
        <v>2.349338337702767</v>
      </c>
      <c r="AN467" s="8">
        <f t="shared" si="165"/>
        <v>129.39225691166217</v>
      </c>
      <c r="AO467" s="22">
        <f t="shared" si="166"/>
        <v>7.9291487159762163E-3</v>
      </c>
      <c r="AP467" s="22">
        <f t="shared" si="167"/>
        <v>7.8663118624871325E-2</v>
      </c>
      <c r="AQ467" s="19">
        <f t="shared" si="170"/>
        <v>7.8663118624871325E-2</v>
      </c>
      <c r="AX467">
        <v>0.19363585091694491</v>
      </c>
      <c r="AY467">
        <v>59.939655172413794</v>
      </c>
      <c r="AZ467">
        <v>2.4974856321839081</v>
      </c>
      <c r="BA467">
        <v>2.0229633620689658</v>
      </c>
      <c r="BB467">
        <v>9.025862068965516</v>
      </c>
      <c r="BC467">
        <v>0.37607758620689652</v>
      </c>
      <c r="BD467">
        <v>1.6468857758620692</v>
      </c>
      <c r="BE467">
        <v>0.16468857758620692</v>
      </c>
      <c r="BF467">
        <v>0</v>
      </c>
      <c r="BG467">
        <v>25.5</v>
      </c>
      <c r="BH467">
        <v>1.02194776743131</v>
      </c>
      <c r="BI467">
        <v>3.263356619324485</v>
      </c>
      <c r="BJ467">
        <v>2.1078020404216851</v>
      </c>
      <c r="BK467">
        <v>0.44802725461925935</v>
      </c>
      <c r="BL467">
        <v>1.2445201517201649E-3</v>
      </c>
      <c r="BP467" s="51">
        <f t="shared" si="171"/>
        <v>1.0222538189468824</v>
      </c>
      <c r="BQ467" s="51">
        <f t="shared" si="172"/>
        <v>6.5875431034482762E-2</v>
      </c>
      <c r="BR467" s="51">
        <f t="shared" si="173"/>
        <v>0.45902656476111575</v>
      </c>
      <c r="BS467" s="51">
        <f t="shared" si="174"/>
        <v>0.4872838694106999</v>
      </c>
      <c r="BT467" s="51">
        <f t="shared" si="175"/>
        <v>1.2750737910030994E-3</v>
      </c>
      <c r="BU467" s="51">
        <f t="shared" si="175"/>
        <v>1.353566303918611E-3</v>
      </c>
    </row>
    <row r="468" spans="1:73" x14ac:dyDescent="0.25">
      <c r="A468" s="21">
        <v>43734.479861111111</v>
      </c>
      <c r="B468" s="17">
        <v>294348</v>
      </c>
      <c r="C468" s="17">
        <v>13.4</v>
      </c>
      <c r="D468" s="17">
        <v>29.23</v>
      </c>
      <c r="E468" s="17">
        <v>696.7</v>
      </c>
      <c r="F468" s="17">
        <v>91.2</v>
      </c>
      <c r="G468" s="17">
        <v>-113.7</v>
      </c>
      <c r="H468" s="17">
        <v>-9.6199999999999992</v>
      </c>
      <c r="I468" s="17">
        <v>31.36</v>
      </c>
      <c r="J468" s="17">
        <v>304.5</v>
      </c>
      <c r="K468" s="17">
        <v>605.5</v>
      </c>
      <c r="L468" s="17">
        <v>-104</v>
      </c>
      <c r="M468" s="17">
        <v>0.13100000000000001</v>
      </c>
      <c r="N468" s="50">
        <v>583</v>
      </c>
      <c r="O468" s="17">
        <v>81.599999999999994</v>
      </c>
      <c r="P468" s="17">
        <v>501.4</v>
      </c>
      <c r="Q468" s="17">
        <v>373.8</v>
      </c>
      <c r="R468" s="17">
        <v>477.9</v>
      </c>
      <c r="S468" s="17">
        <v>25.01</v>
      </c>
      <c r="T468" s="17">
        <v>64.430000000000007</v>
      </c>
      <c r="U468" s="17">
        <v>0.73</v>
      </c>
      <c r="V468" s="17">
        <v>176.5</v>
      </c>
      <c r="W468" s="17">
        <v>26.4</v>
      </c>
      <c r="X468" s="17">
        <v>0.68600000000000005</v>
      </c>
      <c r="Y468" s="17">
        <v>6.8591230000000003</v>
      </c>
      <c r="Z468" s="7">
        <f t="shared" si="154"/>
        <v>25.704999999999998</v>
      </c>
      <c r="AA468" s="7">
        <f t="shared" si="168"/>
        <v>298.85499999999996</v>
      </c>
      <c r="AB468" s="2">
        <f t="shared" si="155"/>
        <v>564.32700000000011</v>
      </c>
      <c r="AC468" s="42">
        <f t="shared" si="156"/>
        <v>3.6661945403901877</v>
      </c>
      <c r="AD468" s="42">
        <f t="shared" si="157"/>
        <v>2.3621291423733983</v>
      </c>
      <c r="AE468" s="42">
        <f t="shared" si="158"/>
        <v>0.86083518936785319</v>
      </c>
      <c r="AF468" s="42">
        <f t="shared" si="159"/>
        <v>389.35447946746109</v>
      </c>
      <c r="AG468" s="42">
        <f t="shared" si="160"/>
        <v>373.78030028876265</v>
      </c>
      <c r="AH468" s="6">
        <f t="shared" si="161"/>
        <v>358.84800000000001</v>
      </c>
      <c r="AI468" s="4">
        <v>27.299714993383098</v>
      </c>
      <c r="AJ468" s="4">
        <f t="shared" si="169"/>
        <v>300.44971499338305</v>
      </c>
      <c r="AK468" s="8">
        <f t="shared" si="162"/>
        <v>0.20781847051040708</v>
      </c>
      <c r="AL468" s="8">
        <f t="shared" si="163"/>
        <v>443.86058540140431</v>
      </c>
      <c r="AM468" s="8">
        <f t="shared" si="164"/>
        <v>2.1277078335617419</v>
      </c>
      <c r="AN468" s="8">
        <f t="shared" si="165"/>
        <v>98.840641313751007</v>
      </c>
      <c r="AO468" s="22">
        <f t="shared" si="166"/>
        <v>8.6686113773132758E-3</v>
      </c>
      <c r="AP468" s="22">
        <f t="shared" si="167"/>
        <v>8.5999144361179961E-2</v>
      </c>
      <c r="AQ468" s="19">
        <f t="shared" si="170"/>
        <v>8.5999144361179961E-2</v>
      </c>
      <c r="AX468">
        <v>0.19569842248616001</v>
      </c>
      <c r="AY468">
        <v>60.060344827586214</v>
      </c>
      <c r="AZ468">
        <v>2.5025143678160924</v>
      </c>
      <c r="BA468">
        <v>2.0270366379310349</v>
      </c>
      <c r="BB468">
        <v>8.9741379310344804</v>
      </c>
      <c r="BC468">
        <v>0.37392241379310337</v>
      </c>
      <c r="BD468">
        <v>1.6531142241379315</v>
      </c>
      <c r="BE468">
        <v>0.16531142241379315</v>
      </c>
      <c r="BF468">
        <v>0</v>
      </c>
      <c r="BG468">
        <v>25.704999999999998</v>
      </c>
      <c r="BH468">
        <v>0.83822682047736663</v>
      </c>
      <c r="BI468">
        <v>3.3032647332085894</v>
      </c>
      <c r="BJ468">
        <v>2.1282934676062943</v>
      </c>
      <c r="BK468">
        <v>0.45162195499125279</v>
      </c>
      <c r="BL468">
        <v>1.2545054305312577E-3</v>
      </c>
      <c r="BP468" s="51">
        <f t="shared" si="171"/>
        <v>0.83847785149575738</v>
      </c>
      <c r="BQ468" s="51">
        <f t="shared" si="172"/>
        <v>6.6124568965517258E-2</v>
      </c>
      <c r="BR468" s="51">
        <f t="shared" si="173"/>
        <v>0.46074484801379756</v>
      </c>
      <c r="BS468" s="51">
        <f t="shared" si="174"/>
        <v>0.48950108210249882</v>
      </c>
      <c r="BT468" s="51">
        <f t="shared" si="175"/>
        <v>1.2798468000383265E-3</v>
      </c>
      <c r="BU468" s="51">
        <f t="shared" si="175"/>
        <v>1.3597252280624968E-3</v>
      </c>
    </row>
    <row r="469" spans="1:73" x14ac:dyDescent="0.25">
      <c r="A469" s="21">
        <v>43734.479861111111</v>
      </c>
      <c r="B469" s="17">
        <v>294349</v>
      </c>
      <c r="C469" s="17">
        <v>13.4</v>
      </c>
      <c r="D469" s="17">
        <v>29.23</v>
      </c>
      <c r="E469" s="17">
        <v>695.6</v>
      </c>
      <c r="F469" s="17">
        <v>90.9</v>
      </c>
      <c r="G469" s="17">
        <v>-113.5</v>
      </c>
      <c r="H469" s="17">
        <v>-8.6</v>
      </c>
      <c r="I469" s="17">
        <v>31.37</v>
      </c>
      <c r="J469" s="17">
        <v>304.5</v>
      </c>
      <c r="K469" s="17">
        <v>604.79999999999995</v>
      </c>
      <c r="L469" s="17">
        <v>-104.9</v>
      </c>
      <c r="M469" s="17">
        <v>0.13100000000000001</v>
      </c>
      <c r="N469" s="50">
        <v>582.1</v>
      </c>
      <c r="O469" s="17">
        <v>82.3</v>
      </c>
      <c r="P469" s="17">
        <v>499.8</v>
      </c>
      <c r="Q469" s="17">
        <v>374.1</v>
      </c>
      <c r="R469" s="17">
        <v>479</v>
      </c>
      <c r="S469" s="17">
        <v>25.02</v>
      </c>
      <c r="T469" s="17">
        <v>65.36</v>
      </c>
      <c r="U469" s="17">
        <v>0.46</v>
      </c>
      <c r="V469" s="17">
        <v>158.5</v>
      </c>
      <c r="W469" s="17">
        <v>26.7</v>
      </c>
      <c r="X469" s="17">
        <v>0.68400000000000005</v>
      </c>
      <c r="Y469" s="17">
        <v>6.8423379999999998</v>
      </c>
      <c r="Z469" s="7">
        <f t="shared" si="154"/>
        <v>25.86</v>
      </c>
      <c r="AA469" s="7">
        <f t="shared" si="168"/>
        <v>299.01</v>
      </c>
      <c r="AB469" s="2">
        <f t="shared" si="155"/>
        <v>563.43600000000004</v>
      </c>
      <c r="AC469" s="42">
        <f t="shared" si="156"/>
        <v>3.7453625256618293</v>
      </c>
      <c r="AD469" s="42">
        <f t="shared" si="157"/>
        <v>2.4479689467725718</v>
      </c>
      <c r="AE469" s="42">
        <f t="shared" si="158"/>
        <v>0.86517634001332433</v>
      </c>
      <c r="AF469" s="42">
        <f t="shared" si="159"/>
        <v>392.13042952828397</v>
      </c>
      <c r="AG469" s="42">
        <f t="shared" si="160"/>
        <v>376.44521234715262</v>
      </c>
      <c r="AH469" s="6">
        <f t="shared" si="161"/>
        <v>359.13600000000002</v>
      </c>
      <c r="AI469" s="4">
        <v>27.642594058150799</v>
      </c>
      <c r="AJ469" s="4">
        <f t="shared" si="169"/>
        <v>300.79259405815077</v>
      </c>
      <c r="AK469" s="8">
        <f t="shared" si="162"/>
        <v>0.2081419910040572</v>
      </c>
      <c r="AL469" s="8">
        <f t="shared" si="163"/>
        <v>445.9162574516206</v>
      </c>
      <c r="AM469" s="8">
        <f t="shared" si="164"/>
        <v>1.6889993339252682</v>
      </c>
      <c r="AN469" s="8">
        <f t="shared" si="165"/>
        <v>87.704609152392194</v>
      </c>
      <c r="AO469" s="22">
        <f t="shared" si="166"/>
        <v>8.8617572535048903E-3</v>
      </c>
      <c r="AP469" s="22">
        <f t="shared" si="167"/>
        <v>8.7915296714351596E-2</v>
      </c>
      <c r="AQ469" s="19">
        <f t="shared" si="170"/>
        <v>8.7915296714351596E-2</v>
      </c>
      <c r="AX469">
        <v>0.19727017998009316</v>
      </c>
      <c r="AY469">
        <v>59.965517241379317</v>
      </c>
      <c r="AZ469">
        <v>2.4985632183908049</v>
      </c>
      <c r="BA469">
        <v>2.0238362068965521</v>
      </c>
      <c r="BB469">
        <v>9.0431034482758612</v>
      </c>
      <c r="BC469">
        <v>0.3767959770114942</v>
      </c>
      <c r="BD469">
        <v>1.6470402298850579</v>
      </c>
      <c r="BE469">
        <v>0.16470402298850581</v>
      </c>
      <c r="BF469">
        <v>0</v>
      </c>
      <c r="BG469">
        <v>25.86</v>
      </c>
      <c r="BH469">
        <v>0.52819772249258723</v>
      </c>
      <c r="BI469">
        <v>3.3337209339938503</v>
      </c>
      <c r="BJ469">
        <v>2.1789200024583808</v>
      </c>
      <c r="BK469">
        <v>0.45118238453955889</v>
      </c>
      <c r="BL469">
        <v>1.2532844014987747E-3</v>
      </c>
      <c r="BP469" s="51">
        <f t="shared" si="171"/>
        <v>0.52835590642198416</v>
      </c>
      <c r="BQ469" s="51">
        <f t="shared" si="172"/>
        <v>6.5881609195402313E-2</v>
      </c>
      <c r="BR469" s="51">
        <f t="shared" si="173"/>
        <v>0.45699644618815449</v>
      </c>
      <c r="BS469" s="51">
        <f t="shared" si="174"/>
        <v>0.4862345676987046</v>
      </c>
      <c r="BT469" s="51">
        <f t="shared" si="175"/>
        <v>1.2694345727448737E-3</v>
      </c>
      <c r="BU469" s="51">
        <f t="shared" si="175"/>
        <v>1.3506515769408462E-3</v>
      </c>
    </row>
    <row r="470" spans="1:73" x14ac:dyDescent="0.25">
      <c r="A470" s="21">
        <v>43734.479861111111</v>
      </c>
      <c r="B470" s="17">
        <v>294350</v>
      </c>
      <c r="C470" s="17">
        <v>13.4</v>
      </c>
      <c r="D470" s="17">
        <v>29.24</v>
      </c>
      <c r="E470" s="17">
        <v>693.3</v>
      </c>
      <c r="F470" s="17">
        <v>90.7</v>
      </c>
      <c r="G470" s="17">
        <v>-113.5</v>
      </c>
      <c r="H470" s="17">
        <v>-9.01</v>
      </c>
      <c r="I470" s="17">
        <v>31.39</v>
      </c>
      <c r="J470" s="17">
        <v>304.5</v>
      </c>
      <c r="K470" s="17">
        <v>602.5</v>
      </c>
      <c r="L470" s="17">
        <v>-104.5</v>
      </c>
      <c r="M470" s="17">
        <v>0.13100000000000001</v>
      </c>
      <c r="N470" s="50">
        <v>579.70000000000005</v>
      </c>
      <c r="O470" s="17">
        <v>81.7</v>
      </c>
      <c r="P470" s="17">
        <v>498</v>
      </c>
      <c r="Q470" s="17">
        <v>374.2</v>
      </c>
      <c r="R470" s="17">
        <v>478.7</v>
      </c>
      <c r="S470" s="17">
        <v>25.02</v>
      </c>
      <c r="T470" s="17">
        <v>66.16</v>
      </c>
      <c r="U470" s="17">
        <v>0.33</v>
      </c>
      <c r="V470" s="17">
        <v>175</v>
      </c>
      <c r="W470" s="17">
        <v>27.3</v>
      </c>
      <c r="X470" s="17">
        <v>0.68100000000000005</v>
      </c>
      <c r="Y470" s="17">
        <v>6.8109460000000004</v>
      </c>
      <c r="Z470" s="7">
        <f t="shared" si="154"/>
        <v>26.16</v>
      </c>
      <c r="AA470" s="7">
        <f t="shared" si="168"/>
        <v>299.31</v>
      </c>
      <c r="AB470" s="2">
        <f t="shared" si="155"/>
        <v>561.57299999999998</v>
      </c>
      <c r="AC470" s="42">
        <f t="shared" si="156"/>
        <v>4.014831811279012</v>
      </c>
      <c r="AD470" s="42">
        <f t="shared" si="157"/>
        <v>2.656212726342194</v>
      </c>
      <c r="AE470" s="42">
        <f t="shared" si="158"/>
        <v>0.87521086305441276</v>
      </c>
      <c r="AF470" s="42">
        <f t="shared" si="159"/>
        <v>398.27281721733624</v>
      </c>
      <c r="AG470" s="42">
        <f t="shared" si="160"/>
        <v>382.34190452864277</v>
      </c>
      <c r="AH470" s="6">
        <f t="shared" si="161"/>
        <v>359.23199999999997</v>
      </c>
      <c r="AI470" s="4">
        <v>28.739669066163302</v>
      </c>
      <c r="AJ470" s="4">
        <f t="shared" si="169"/>
        <v>301.88966906616326</v>
      </c>
      <c r="AK470" s="8">
        <f t="shared" si="162"/>
        <v>0.20876911318318431</v>
      </c>
      <c r="AL470" s="8">
        <f t="shared" si="163"/>
        <v>452.54501370850716</v>
      </c>
      <c r="AM470" s="8">
        <f t="shared" si="164"/>
        <v>1.4305647923110649</v>
      </c>
      <c r="AN470" s="8">
        <f t="shared" si="165"/>
        <v>107.50087840058939</v>
      </c>
      <c r="AO470" s="22">
        <f t="shared" si="166"/>
        <v>8.2194377818289414E-3</v>
      </c>
      <c r="AP470" s="22">
        <f t="shared" si="167"/>
        <v>8.1543004479031983E-2</v>
      </c>
      <c r="AQ470" s="19">
        <f t="shared" si="170"/>
        <v>8.1543004479031983E-2</v>
      </c>
      <c r="AX470">
        <v>0.20034249069773755</v>
      </c>
      <c r="AY470">
        <v>59.767241379310342</v>
      </c>
      <c r="AZ470">
        <v>2.490301724137931</v>
      </c>
      <c r="BA470">
        <v>2.0171443965517244</v>
      </c>
      <c r="BB470">
        <v>9.0086206896551726</v>
      </c>
      <c r="BC470">
        <v>0.37535919540229884</v>
      </c>
      <c r="BD470">
        <v>1.6417852011494256</v>
      </c>
      <c r="BE470">
        <v>0.16417852011494258</v>
      </c>
      <c r="BF470">
        <v>0</v>
      </c>
      <c r="BG470">
        <v>26.16</v>
      </c>
      <c r="BH470">
        <v>0.37892445309250822</v>
      </c>
      <c r="BI470">
        <v>3.3933643242049945</v>
      </c>
      <c r="BJ470">
        <v>2.2450498368940242</v>
      </c>
      <c r="BK470">
        <v>0.45178153741185573</v>
      </c>
      <c r="BL470">
        <v>1.2549487150329325E-3</v>
      </c>
      <c r="BP470" s="51">
        <f t="shared" si="171"/>
        <v>0.37903793286794513</v>
      </c>
      <c r="BQ470" s="51">
        <f t="shared" si="172"/>
        <v>6.5671408045977028E-2</v>
      </c>
      <c r="BR470" s="51">
        <f t="shared" si="173"/>
        <v>0.455947367300294</v>
      </c>
      <c r="BS470" s="51">
        <f t="shared" si="174"/>
        <v>0.4854707379778449</v>
      </c>
      <c r="BT470" s="51">
        <f t="shared" si="175"/>
        <v>1.2665204647230388E-3</v>
      </c>
      <c r="BU470" s="51">
        <f t="shared" si="175"/>
        <v>1.3485298277162358E-3</v>
      </c>
    </row>
    <row r="471" spans="1:73" x14ac:dyDescent="0.25">
      <c r="A471" s="21">
        <v>43734.479861111111</v>
      </c>
      <c r="B471" s="17">
        <v>294351</v>
      </c>
      <c r="C471" s="17">
        <v>13.39</v>
      </c>
      <c r="D471" s="17">
        <v>29.24</v>
      </c>
      <c r="E471" s="17">
        <v>694.1</v>
      </c>
      <c r="F471" s="17">
        <v>90.9</v>
      </c>
      <c r="G471" s="17">
        <v>-113.6</v>
      </c>
      <c r="H471" s="17">
        <v>-8.66</v>
      </c>
      <c r="I471" s="17">
        <v>31.41</v>
      </c>
      <c r="J471" s="17">
        <v>304.60000000000002</v>
      </c>
      <c r="K471" s="17">
        <v>603.1</v>
      </c>
      <c r="L471" s="17">
        <v>-104.9</v>
      </c>
      <c r="M471" s="17">
        <v>0.13100000000000001</v>
      </c>
      <c r="N471" s="50">
        <v>580.5</v>
      </c>
      <c r="O471" s="17">
        <v>82.3</v>
      </c>
      <c r="P471" s="17">
        <v>498.2</v>
      </c>
      <c r="Q471" s="17">
        <v>374.2</v>
      </c>
      <c r="R471" s="17">
        <v>479.2</v>
      </c>
      <c r="S471" s="17">
        <v>25.03</v>
      </c>
      <c r="T471" s="17">
        <v>66.03</v>
      </c>
      <c r="U471" s="17">
        <v>0.88500000000000001</v>
      </c>
      <c r="V471" s="17">
        <v>335.5</v>
      </c>
      <c r="W471" s="17">
        <v>26.95</v>
      </c>
      <c r="X471" s="17">
        <v>0.68200000000000005</v>
      </c>
      <c r="Y471" s="17">
        <v>6.8225699999999998</v>
      </c>
      <c r="Z471" s="7">
        <f t="shared" si="154"/>
        <v>25.990000000000002</v>
      </c>
      <c r="AA471" s="7">
        <f t="shared" si="168"/>
        <v>299.14</v>
      </c>
      <c r="AB471" s="2">
        <f t="shared" si="155"/>
        <v>562.221</v>
      </c>
      <c r="AC471" s="42">
        <f t="shared" si="156"/>
        <v>3.9765099869359135</v>
      </c>
      <c r="AD471" s="42">
        <f t="shared" si="157"/>
        <v>2.6256895443737833</v>
      </c>
      <c r="AE471" s="42">
        <f t="shared" si="158"/>
        <v>0.87383653294025032</v>
      </c>
      <c r="AF471" s="42">
        <f t="shared" si="159"/>
        <v>396.74477294715535</v>
      </c>
      <c r="AG471" s="42">
        <f t="shared" si="160"/>
        <v>380.87498202926912</v>
      </c>
      <c r="AH471" s="6">
        <f t="shared" si="161"/>
        <v>359.23199999999997</v>
      </c>
      <c r="AI471" s="4">
        <v>28.5749934272689</v>
      </c>
      <c r="AJ471" s="4">
        <f t="shared" si="169"/>
        <v>301.72499342726888</v>
      </c>
      <c r="AK471" s="8">
        <f t="shared" si="162"/>
        <v>0.2084135895260727</v>
      </c>
      <c r="AL471" s="8">
        <f t="shared" si="163"/>
        <v>451.55897581545662</v>
      </c>
      <c r="AM471" s="8">
        <f t="shared" si="164"/>
        <v>2.3427297779513538</v>
      </c>
      <c r="AN471" s="8">
        <f t="shared" si="165"/>
        <v>176.40956359839316</v>
      </c>
      <c r="AO471" s="22">
        <f t="shared" si="166"/>
        <v>6.6866704428457085E-3</v>
      </c>
      <c r="AP471" s="22">
        <f t="shared" si="167"/>
        <v>6.6336799711068817E-2</v>
      </c>
      <c r="AQ471" s="19">
        <f t="shared" si="170"/>
        <v>6.6336799711068817E-2</v>
      </c>
      <c r="AX471">
        <v>0.19859660922195702</v>
      </c>
      <c r="AY471">
        <v>59.83620689655173</v>
      </c>
      <c r="AZ471">
        <v>2.4931752873563222</v>
      </c>
      <c r="BA471">
        <v>2.0194719827586209</v>
      </c>
      <c r="BB471">
        <v>9.0517241379310356</v>
      </c>
      <c r="BC471">
        <v>0.37715517241379315</v>
      </c>
      <c r="BD471">
        <v>1.6423168103448278</v>
      </c>
      <c r="BE471">
        <v>0.1642316810344828</v>
      </c>
      <c r="BF471">
        <v>0</v>
      </c>
      <c r="BG471">
        <v>25.990000000000002</v>
      </c>
      <c r="BH471">
        <v>1.0162064878389994</v>
      </c>
      <c r="BI471">
        <v>3.3594532679402396</v>
      </c>
      <c r="BJ471">
        <v>2.2182469928209403</v>
      </c>
      <c r="BK471">
        <v>0.44911146654392514</v>
      </c>
      <c r="BL471">
        <v>1.2475318515109033E-3</v>
      </c>
      <c r="BP471" s="51">
        <f t="shared" si="171"/>
        <v>1.0165108199640347</v>
      </c>
      <c r="BQ471" s="51">
        <f t="shared" si="172"/>
        <v>6.5692672413793118E-2</v>
      </c>
      <c r="BR471" s="51">
        <f t="shared" si="173"/>
        <v>0.45988538526952349</v>
      </c>
      <c r="BS471" s="51">
        <f t="shared" si="174"/>
        <v>0.48828564765114391</v>
      </c>
      <c r="BT471" s="51">
        <f t="shared" si="175"/>
        <v>1.2774594035264541E-3</v>
      </c>
      <c r="BU471" s="51">
        <f t="shared" si="175"/>
        <v>1.3563490212531776E-3</v>
      </c>
    </row>
    <row r="472" spans="1:73" x14ac:dyDescent="0.25">
      <c r="A472" s="21">
        <v>43734.479861111111</v>
      </c>
      <c r="B472" s="17">
        <v>294352</v>
      </c>
      <c r="C472" s="17">
        <v>13.39</v>
      </c>
      <c r="D472" s="17">
        <v>29.25</v>
      </c>
      <c r="E472" s="17">
        <v>695.9</v>
      </c>
      <c r="F472" s="17">
        <v>91</v>
      </c>
      <c r="G472" s="17">
        <v>-113.4</v>
      </c>
      <c r="H472" s="17">
        <v>-7.5350000000000001</v>
      </c>
      <c r="I472" s="17">
        <v>31.43</v>
      </c>
      <c r="J472" s="17">
        <v>304.60000000000002</v>
      </c>
      <c r="K472" s="17">
        <v>604.9</v>
      </c>
      <c r="L472" s="17">
        <v>-105.9</v>
      </c>
      <c r="M472" s="17">
        <v>0.13100000000000001</v>
      </c>
      <c r="N472" s="50">
        <v>582.5</v>
      </c>
      <c r="O472" s="17">
        <v>83.5</v>
      </c>
      <c r="P472" s="17">
        <v>499</v>
      </c>
      <c r="Q472" s="17">
        <v>374.5</v>
      </c>
      <c r="R472" s="17">
        <v>480.4</v>
      </c>
      <c r="S472" s="17">
        <v>25.05</v>
      </c>
      <c r="T472" s="17">
        <v>66.61</v>
      </c>
      <c r="U472" s="17">
        <v>0.43</v>
      </c>
      <c r="V472" s="17">
        <v>213</v>
      </c>
      <c r="W472" s="17">
        <v>27.45</v>
      </c>
      <c r="X472" s="17">
        <v>0.68400000000000005</v>
      </c>
      <c r="Y472" s="17">
        <v>6.8395820000000001</v>
      </c>
      <c r="Z472" s="7">
        <f t="shared" si="154"/>
        <v>26.25</v>
      </c>
      <c r="AA472" s="7">
        <f t="shared" si="168"/>
        <v>299.39999999999998</v>
      </c>
      <c r="AB472" s="2">
        <f t="shared" si="155"/>
        <v>563.67899999999997</v>
      </c>
      <c r="AC472" s="42">
        <f t="shared" si="156"/>
        <v>3.8898011397965857</v>
      </c>
      <c r="AD472" s="42">
        <f t="shared" si="157"/>
        <v>2.5909965392185059</v>
      </c>
      <c r="AE472" s="42">
        <f t="shared" si="158"/>
        <v>0.87206769191175659</v>
      </c>
      <c r="AF472" s="42">
        <f t="shared" si="159"/>
        <v>397.3200121720339</v>
      </c>
      <c r="AG472" s="42">
        <f t="shared" si="160"/>
        <v>381.42721168515254</v>
      </c>
      <c r="AH472" s="6">
        <f t="shared" si="161"/>
        <v>359.52</v>
      </c>
      <c r="AI472" s="4">
        <v>28.262496558690199</v>
      </c>
      <c r="AJ472" s="4">
        <f t="shared" si="169"/>
        <v>301.41249655869018</v>
      </c>
      <c r="AK472" s="8">
        <f t="shared" si="162"/>
        <v>0.20895749516687948</v>
      </c>
      <c r="AL472" s="8">
        <f t="shared" si="163"/>
        <v>449.63250324841169</v>
      </c>
      <c r="AM472" s="8">
        <f t="shared" si="164"/>
        <v>1.6329947565745582</v>
      </c>
      <c r="AN472" s="8">
        <f t="shared" si="165"/>
        <v>95.732725033633344</v>
      </c>
      <c r="AO472" s="22">
        <f t="shared" si="166"/>
        <v>8.6084622968095482E-3</v>
      </c>
      <c r="AP472" s="22">
        <f t="shared" si="167"/>
        <v>8.5402420245600144E-2</v>
      </c>
      <c r="AQ472" s="19">
        <f t="shared" si="170"/>
        <v>8.5402420245600144E-2</v>
      </c>
      <c r="AX472">
        <v>0.2012719980595416</v>
      </c>
      <c r="AY472">
        <v>59.991379310344826</v>
      </c>
      <c r="AZ472">
        <v>2.4996408045977012</v>
      </c>
      <c r="BA472">
        <v>2.024709051724138</v>
      </c>
      <c r="BB472">
        <v>9.1293103448275854</v>
      </c>
      <c r="BC472">
        <v>0.38038793103448271</v>
      </c>
      <c r="BD472">
        <v>1.6443211206896553</v>
      </c>
      <c r="BE472">
        <v>0.16443211206896555</v>
      </c>
      <c r="BF472">
        <v>0</v>
      </c>
      <c r="BG472">
        <v>26.25</v>
      </c>
      <c r="BH472">
        <v>0.49375004493872282</v>
      </c>
      <c r="BI472">
        <v>3.4114377031719068</v>
      </c>
      <c r="BJ472">
        <v>2.2723586540828071</v>
      </c>
      <c r="BK472">
        <v>0.45250184959694367</v>
      </c>
      <c r="BL472">
        <v>1.2569495822137326E-3</v>
      </c>
      <c r="BP472" s="51">
        <f t="shared" si="171"/>
        <v>0.49389791252489817</v>
      </c>
      <c r="BQ472" s="51">
        <f t="shared" si="172"/>
        <v>6.5772844827586219E-2</v>
      </c>
      <c r="BR472" s="51">
        <f t="shared" si="173"/>
        <v>0.45788421469080004</v>
      </c>
      <c r="BS472" s="51">
        <f t="shared" si="174"/>
        <v>0.48729291340697717</v>
      </c>
      <c r="BT472" s="51">
        <f t="shared" si="175"/>
        <v>1.2719005963633334E-3</v>
      </c>
      <c r="BU472" s="51">
        <f t="shared" si="175"/>
        <v>1.3535914261304921E-3</v>
      </c>
    </row>
    <row r="473" spans="1:73" x14ac:dyDescent="0.25">
      <c r="A473" s="21">
        <v>43734.480555555558</v>
      </c>
      <c r="B473" s="17">
        <v>294353</v>
      </c>
      <c r="C473" s="17">
        <v>13.39</v>
      </c>
      <c r="D473" s="17">
        <v>29.25</v>
      </c>
      <c r="E473" s="17">
        <v>697.6</v>
      </c>
      <c r="F473" s="17">
        <v>91.4</v>
      </c>
      <c r="G473" s="17">
        <v>-112.8</v>
      </c>
      <c r="H473" s="17">
        <v>-6.4450000000000003</v>
      </c>
      <c r="I473" s="17">
        <v>31.45</v>
      </c>
      <c r="J473" s="17">
        <v>304.60000000000002</v>
      </c>
      <c r="K473" s="17">
        <v>606.20000000000005</v>
      </c>
      <c r="L473" s="17">
        <v>-106.3</v>
      </c>
      <c r="M473" s="17">
        <v>0.13100000000000001</v>
      </c>
      <c r="N473" s="50">
        <v>584.79999999999995</v>
      </c>
      <c r="O473" s="17">
        <v>85</v>
      </c>
      <c r="P473" s="17">
        <v>499.8</v>
      </c>
      <c r="Q473" s="17">
        <v>375.3</v>
      </c>
      <c r="R473" s="17">
        <v>481.7</v>
      </c>
      <c r="S473" s="17">
        <v>25.08</v>
      </c>
      <c r="T473" s="17">
        <v>65.540000000000006</v>
      </c>
      <c r="U473" s="17">
        <v>1.1850000000000001</v>
      </c>
      <c r="V473" s="17">
        <v>288</v>
      </c>
      <c r="W473" s="17">
        <v>26.4</v>
      </c>
      <c r="X473" s="17">
        <v>0.68700000000000006</v>
      </c>
      <c r="Y473" s="17">
        <v>6.865202</v>
      </c>
      <c r="Z473" s="7">
        <f t="shared" si="154"/>
        <v>25.74</v>
      </c>
      <c r="AA473" s="7">
        <f t="shared" si="168"/>
        <v>298.89</v>
      </c>
      <c r="AB473" s="2">
        <f t="shared" si="155"/>
        <v>565.05600000000004</v>
      </c>
      <c r="AC473" s="42">
        <f t="shared" si="156"/>
        <v>3.8891707576377668</v>
      </c>
      <c r="AD473" s="42">
        <f t="shared" si="157"/>
        <v>2.5489625145557926</v>
      </c>
      <c r="AE473" s="42">
        <f t="shared" si="158"/>
        <v>0.87024250584182217</v>
      </c>
      <c r="AF473" s="42">
        <f t="shared" si="159"/>
        <v>393.79381528321431</v>
      </c>
      <c r="AG473" s="42">
        <f t="shared" si="160"/>
        <v>378.04206267188573</v>
      </c>
      <c r="AH473" s="6">
        <f t="shared" si="161"/>
        <v>360.28800000000001</v>
      </c>
      <c r="AI473" s="4">
        <v>28.208817427617799</v>
      </c>
      <c r="AJ473" s="4">
        <f t="shared" si="169"/>
        <v>301.35881742761779</v>
      </c>
      <c r="AK473" s="8">
        <f t="shared" si="162"/>
        <v>0.20789149420093678</v>
      </c>
      <c r="AL473" s="8">
        <f t="shared" si="163"/>
        <v>449.36087822432916</v>
      </c>
      <c r="AM473" s="8">
        <f t="shared" si="164"/>
        <v>2.7108765302942146</v>
      </c>
      <c r="AN473" s="8">
        <f t="shared" si="165"/>
        <v>194.95716314007743</v>
      </c>
      <c r="AO473" s="22">
        <f t="shared" si="166"/>
        <v>6.4028193095061661E-3</v>
      </c>
      <c r="AP473" s="22">
        <f t="shared" si="167"/>
        <v>6.3520782989285901E-2</v>
      </c>
      <c r="AQ473" s="19">
        <f t="shared" si="170"/>
        <v>6.3520782989285901E-2</v>
      </c>
      <c r="AX473">
        <v>0.19605241072103796</v>
      </c>
      <c r="AY473">
        <v>60.137931034482762</v>
      </c>
      <c r="AZ473">
        <v>2.5057471264367819</v>
      </c>
      <c r="BA473">
        <v>2.0296551724137935</v>
      </c>
      <c r="BB473">
        <v>9.1724137931034466</v>
      </c>
      <c r="BC473">
        <v>0.38218390804597696</v>
      </c>
      <c r="BD473">
        <v>1.6474712643678164</v>
      </c>
      <c r="BE473">
        <v>0.16474712643678166</v>
      </c>
      <c r="BF473">
        <v>0</v>
      </c>
      <c r="BG473">
        <v>25.74</v>
      </c>
      <c r="BH473">
        <v>1.3606832633776433</v>
      </c>
      <c r="BI473">
        <v>3.3101206572886546</v>
      </c>
      <c r="BJ473">
        <v>2.1694530787869843</v>
      </c>
      <c r="BK473">
        <v>0.44816228229399591</v>
      </c>
      <c r="BL473">
        <v>1.2448952285944331E-3</v>
      </c>
      <c r="BP473" s="51">
        <f t="shared" si="171"/>
        <v>1.361090758934894</v>
      </c>
      <c r="BQ473" s="51">
        <f t="shared" si="172"/>
        <v>6.5898850574712661E-2</v>
      </c>
      <c r="BR473" s="51">
        <f t="shared" si="173"/>
        <v>0.46240878018064441</v>
      </c>
      <c r="BS473" s="51">
        <f t="shared" si="174"/>
        <v>0.49024182944617978</v>
      </c>
      <c r="BT473" s="51">
        <f t="shared" si="175"/>
        <v>1.2844688338351233E-3</v>
      </c>
      <c r="BU473" s="51">
        <f t="shared" si="175"/>
        <v>1.3617828595727216E-3</v>
      </c>
    </row>
    <row r="474" spans="1:73" x14ac:dyDescent="0.25">
      <c r="A474" s="21">
        <v>43734.480555555558</v>
      </c>
      <c r="B474" s="17">
        <v>294354</v>
      </c>
      <c r="C474" s="17">
        <v>13.39</v>
      </c>
      <c r="D474" s="17">
        <v>29.25</v>
      </c>
      <c r="E474" s="17">
        <v>698.3</v>
      </c>
      <c r="F474" s="17">
        <v>91.6</v>
      </c>
      <c r="G474" s="17">
        <v>-112.8</v>
      </c>
      <c r="H474" s="17">
        <v>-5.7640000000000002</v>
      </c>
      <c r="I474" s="17">
        <v>31.47</v>
      </c>
      <c r="J474" s="17">
        <v>304.60000000000002</v>
      </c>
      <c r="K474" s="17">
        <v>606.70000000000005</v>
      </c>
      <c r="L474" s="17">
        <v>-107</v>
      </c>
      <c r="M474" s="17">
        <v>0.13100000000000001</v>
      </c>
      <c r="N474" s="50">
        <v>585.5</v>
      </c>
      <c r="O474" s="17">
        <v>85.8</v>
      </c>
      <c r="P474" s="17">
        <v>499.6</v>
      </c>
      <c r="Q474" s="17">
        <v>375.4</v>
      </c>
      <c r="R474" s="17">
        <v>482.4</v>
      </c>
      <c r="S474" s="17">
        <v>25.1</v>
      </c>
      <c r="T474" s="17">
        <v>65.94</v>
      </c>
      <c r="U474" s="17">
        <v>0.26</v>
      </c>
      <c r="V474" s="17">
        <v>308.5</v>
      </c>
      <c r="W474" s="17">
        <v>27.3</v>
      </c>
      <c r="X474" s="17">
        <v>0.68600000000000005</v>
      </c>
      <c r="Y474" s="17">
        <v>6.8634950000000003</v>
      </c>
      <c r="Z474" s="7">
        <f t="shared" si="154"/>
        <v>26.200000000000003</v>
      </c>
      <c r="AA474" s="7">
        <f t="shared" si="168"/>
        <v>299.34999999999997</v>
      </c>
      <c r="AB474" s="2">
        <f t="shared" si="155"/>
        <v>565.62300000000005</v>
      </c>
      <c r="AC474" s="42">
        <f t="shared" si="156"/>
        <v>4.0646181710608529</v>
      </c>
      <c r="AD474" s="42">
        <f t="shared" si="157"/>
        <v>2.6802092219975266</v>
      </c>
      <c r="AE474" s="42">
        <f t="shared" si="158"/>
        <v>0.87632042874848004</v>
      </c>
      <c r="AF474" s="42">
        <f t="shared" si="159"/>
        <v>398.99094986342681</v>
      </c>
      <c r="AG474" s="42">
        <f t="shared" si="160"/>
        <v>383.0313118688897</v>
      </c>
      <c r="AH474" s="6">
        <f t="shared" si="161"/>
        <v>360.38399999999996</v>
      </c>
      <c r="AI474" s="4">
        <v>28.9332121268001</v>
      </c>
      <c r="AJ474" s="4">
        <f t="shared" si="169"/>
        <v>302.08321212680005</v>
      </c>
      <c r="AK474" s="8">
        <f t="shared" si="162"/>
        <v>0.20885282452506174</v>
      </c>
      <c r="AL474" s="8">
        <f t="shared" si="163"/>
        <v>453.71901652044488</v>
      </c>
      <c r="AM474" s="8">
        <f t="shared" si="164"/>
        <v>1.2698055953570218</v>
      </c>
      <c r="AN474" s="8">
        <f t="shared" si="165"/>
        <v>101.09997775209203</v>
      </c>
      <c r="AO474" s="22">
        <f t="shared" si="166"/>
        <v>8.4570469648702074E-3</v>
      </c>
      <c r="AP474" s="22">
        <f t="shared" si="167"/>
        <v>8.3900266276162067E-2</v>
      </c>
      <c r="AQ474" s="19">
        <f t="shared" si="170"/>
        <v>8.3900266276162067E-2</v>
      </c>
      <c r="AX474">
        <v>0.2007551580984272</v>
      </c>
      <c r="AY474">
        <v>60.198275862068961</v>
      </c>
      <c r="AZ474">
        <v>2.5082614942528734</v>
      </c>
      <c r="BA474">
        <v>2.0316918103448276</v>
      </c>
      <c r="BB474">
        <v>9.2241379310344822</v>
      </c>
      <c r="BC474">
        <v>0.38433908045977011</v>
      </c>
      <c r="BD474">
        <v>1.6473527298850574</v>
      </c>
      <c r="BE474">
        <v>0.16473527298850577</v>
      </c>
      <c r="BF474">
        <v>0</v>
      </c>
      <c r="BG474">
        <v>26.200000000000003</v>
      </c>
      <c r="BH474">
        <v>0.29854653880015802</v>
      </c>
      <c r="BI474">
        <v>3.4013866095362424</v>
      </c>
      <c r="BJ474">
        <v>2.2428743303281982</v>
      </c>
      <c r="BK474">
        <v>0.45382339486830903</v>
      </c>
      <c r="BL474">
        <v>1.2606205413008584E-3</v>
      </c>
      <c r="BP474" s="51">
        <f t="shared" si="171"/>
        <v>0.298635947108078</v>
      </c>
      <c r="BQ474" s="51">
        <f t="shared" si="172"/>
        <v>6.5894109195402298E-2</v>
      </c>
      <c r="BR474" s="51">
        <f t="shared" si="173"/>
        <v>0.45713093398884203</v>
      </c>
      <c r="BS474" s="51">
        <f t="shared" si="174"/>
        <v>0.48691018533424657</v>
      </c>
      <c r="BT474" s="51">
        <f t="shared" si="175"/>
        <v>1.2698081499690056E-3</v>
      </c>
      <c r="BU474" s="51">
        <f t="shared" si="175"/>
        <v>1.3525282925951293E-3</v>
      </c>
    </row>
    <row r="475" spans="1:73" x14ac:dyDescent="0.25">
      <c r="A475" s="21">
        <v>43734.480555555558</v>
      </c>
      <c r="B475" s="17">
        <v>294355</v>
      </c>
      <c r="C475" s="17">
        <v>13.4</v>
      </c>
      <c r="D475" s="17">
        <v>29.26</v>
      </c>
      <c r="E475" s="17">
        <v>698.5</v>
      </c>
      <c r="F475" s="17">
        <v>91.7</v>
      </c>
      <c r="G475" s="17">
        <v>-113</v>
      </c>
      <c r="H475" s="17">
        <v>-6.3970000000000002</v>
      </c>
      <c r="I475" s="17">
        <v>31.48</v>
      </c>
      <c r="J475" s="17">
        <v>304.60000000000002</v>
      </c>
      <c r="K475" s="17">
        <v>606.9</v>
      </c>
      <c r="L475" s="17">
        <v>-106.6</v>
      </c>
      <c r="M475" s="17">
        <v>0.13100000000000001</v>
      </c>
      <c r="N475" s="50">
        <v>585.6</v>
      </c>
      <c r="O475" s="17">
        <v>85.3</v>
      </c>
      <c r="P475" s="17">
        <v>500.3</v>
      </c>
      <c r="Q475" s="17">
        <v>375.4</v>
      </c>
      <c r="R475" s="17">
        <v>481.9</v>
      </c>
      <c r="S475" s="17">
        <v>25.13</v>
      </c>
      <c r="T475" s="17">
        <v>66.44</v>
      </c>
      <c r="U475" s="17">
        <v>0.45</v>
      </c>
      <c r="V475" s="17">
        <v>240.5</v>
      </c>
      <c r="W475" s="17">
        <v>27.45</v>
      </c>
      <c r="X475" s="17">
        <v>0.68700000000000006</v>
      </c>
      <c r="Y475" s="17">
        <v>6.865227</v>
      </c>
      <c r="Z475" s="7">
        <f t="shared" si="154"/>
        <v>26.29</v>
      </c>
      <c r="AA475" s="7">
        <f t="shared" si="168"/>
        <v>299.44</v>
      </c>
      <c r="AB475" s="2">
        <f t="shared" si="155"/>
        <v>565.78500000000008</v>
      </c>
      <c r="AC475" s="42">
        <f t="shared" si="156"/>
        <v>3.9509170631063197</v>
      </c>
      <c r="AD475" s="42">
        <f t="shared" si="157"/>
        <v>2.624989296727839</v>
      </c>
      <c r="AE475" s="42">
        <f t="shared" si="158"/>
        <v>0.87367796247867846</v>
      </c>
      <c r="AF475" s="42">
        <f t="shared" si="159"/>
        <v>398.26642583042724</v>
      </c>
      <c r="AG475" s="42">
        <f t="shared" si="160"/>
        <v>382.33576879721011</v>
      </c>
      <c r="AH475" s="6">
        <f t="shared" si="161"/>
        <v>360.38399999999996</v>
      </c>
      <c r="AI475" s="4">
        <v>28.506192995800301</v>
      </c>
      <c r="AJ475" s="4">
        <f t="shared" si="169"/>
        <v>301.65619299580027</v>
      </c>
      <c r="AK475" s="8">
        <f t="shared" si="162"/>
        <v>0.20904125685555411</v>
      </c>
      <c r="AL475" s="8">
        <f t="shared" si="163"/>
        <v>451.11158206603119</v>
      </c>
      <c r="AM475" s="8">
        <f t="shared" si="164"/>
        <v>1.6705397705532186</v>
      </c>
      <c r="AN475" s="8">
        <f t="shared" si="165"/>
        <v>107.84620863250092</v>
      </c>
      <c r="AO475" s="22">
        <f t="shared" si="166"/>
        <v>8.3664407124444135E-3</v>
      </c>
      <c r="AP475" s="22">
        <f t="shared" si="167"/>
        <v>8.3001384108853909E-2</v>
      </c>
      <c r="AQ475" s="19">
        <f t="shared" si="170"/>
        <v>8.3001384108853909E-2</v>
      </c>
      <c r="AX475">
        <v>0.2016862757915665</v>
      </c>
      <c r="AY475">
        <v>60.21551724137931</v>
      </c>
      <c r="AZ475">
        <v>2.5089798850574714</v>
      </c>
      <c r="BA475">
        <v>2.032273706896552</v>
      </c>
      <c r="BB475">
        <v>9.181034482758621</v>
      </c>
      <c r="BC475">
        <v>0.38254310344827586</v>
      </c>
      <c r="BD475">
        <v>1.6497306034482762</v>
      </c>
      <c r="BE475">
        <v>0.16497306034482762</v>
      </c>
      <c r="BF475">
        <v>0</v>
      </c>
      <c r="BG475">
        <v>26.29</v>
      </c>
      <c r="BH475">
        <v>0.51671516330796574</v>
      </c>
      <c r="BI475">
        <v>3.4194972025496888</v>
      </c>
      <c r="BJ475">
        <v>2.271913941374013</v>
      </c>
      <c r="BK475">
        <v>0.45421396452079232</v>
      </c>
      <c r="BL475">
        <v>1.261705457002201E-3</v>
      </c>
      <c r="BP475" s="51">
        <f t="shared" si="171"/>
        <v>0.51686990845628888</v>
      </c>
      <c r="BQ475" s="51">
        <f t="shared" si="172"/>
        <v>6.5989224137931041E-2</v>
      </c>
      <c r="BR475" s="51">
        <f t="shared" si="173"/>
        <v>0.45985203786064704</v>
      </c>
      <c r="BS475" s="51">
        <f t="shared" si="174"/>
        <v>0.4893347307201058</v>
      </c>
      <c r="BT475" s="51">
        <f t="shared" si="175"/>
        <v>1.2773667718351306E-3</v>
      </c>
      <c r="BU475" s="51">
        <f t="shared" si="175"/>
        <v>1.3592631408891828E-3</v>
      </c>
    </row>
    <row r="476" spans="1:73" x14ac:dyDescent="0.25">
      <c r="A476" s="21">
        <v>43734.480555555558</v>
      </c>
      <c r="B476" s="17">
        <v>294356</v>
      </c>
      <c r="C476" s="17">
        <v>13.4</v>
      </c>
      <c r="D476" s="17">
        <v>29.26</v>
      </c>
      <c r="E476" s="17">
        <v>699.4</v>
      </c>
      <c r="F476" s="17">
        <v>91.7</v>
      </c>
      <c r="G476" s="17">
        <v>-112.8</v>
      </c>
      <c r="H476" s="17">
        <v>-6.6479999999999997</v>
      </c>
      <c r="I476" s="17">
        <v>31.5</v>
      </c>
      <c r="J476" s="17">
        <v>304.7</v>
      </c>
      <c r="K476" s="17">
        <v>607.70000000000005</v>
      </c>
      <c r="L476" s="17">
        <v>-106.1</v>
      </c>
      <c r="M476" s="17">
        <v>0.13100000000000001</v>
      </c>
      <c r="N476" s="50">
        <v>586.6</v>
      </c>
      <c r="O476" s="17">
        <v>85</v>
      </c>
      <c r="P476" s="17">
        <v>501.6</v>
      </c>
      <c r="Q476" s="17">
        <v>375.7</v>
      </c>
      <c r="R476" s="17">
        <v>481.8</v>
      </c>
      <c r="S476" s="17">
        <v>25.18</v>
      </c>
      <c r="T476" s="17">
        <v>67.13</v>
      </c>
      <c r="U476" s="17">
        <v>0.43</v>
      </c>
      <c r="V476" s="17">
        <v>160</v>
      </c>
      <c r="W476" s="17">
        <v>27.2</v>
      </c>
      <c r="X476" s="17">
        <v>0.68700000000000006</v>
      </c>
      <c r="Y476" s="17">
        <v>6.8738070000000002</v>
      </c>
      <c r="Z476" s="7">
        <f t="shared" si="154"/>
        <v>26.189999999999998</v>
      </c>
      <c r="AA476" s="7">
        <f t="shared" si="168"/>
        <v>299.33999999999997</v>
      </c>
      <c r="AB476" s="2">
        <f t="shared" si="155"/>
        <v>566.51400000000001</v>
      </c>
      <c r="AC476" s="42">
        <f t="shared" si="156"/>
        <v>4.1147871364824491</v>
      </c>
      <c r="AD476" s="42">
        <f t="shared" si="157"/>
        <v>2.762256604720668</v>
      </c>
      <c r="AE476" s="42">
        <f t="shared" si="158"/>
        <v>0.88011139106617997</v>
      </c>
      <c r="AF476" s="42">
        <f t="shared" si="159"/>
        <v>400.663442515263</v>
      </c>
      <c r="AG476" s="42">
        <f t="shared" si="160"/>
        <v>384.63690481465244</v>
      </c>
      <c r="AH476" s="6">
        <f t="shared" si="161"/>
        <v>360.67199999999997</v>
      </c>
      <c r="AI476" s="4">
        <v>29.120775220549799</v>
      </c>
      <c r="AJ476" s="4">
        <f t="shared" si="169"/>
        <v>302.27077522054975</v>
      </c>
      <c r="AK476" s="8">
        <f t="shared" si="162"/>
        <v>0.20883189459210111</v>
      </c>
      <c r="AL476" s="8">
        <f t="shared" si="163"/>
        <v>454.86077801476722</v>
      </c>
      <c r="AM476" s="8">
        <f t="shared" si="164"/>
        <v>1.6329947565745582</v>
      </c>
      <c r="AN476" s="8">
        <f t="shared" si="165"/>
        <v>139.41444874165776</v>
      </c>
      <c r="AO476" s="22">
        <f t="shared" si="166"/>
        <v>7.584948869547652E-3</v>
      </c>
      <c r="AP476" s="22">
        <f t="shared" si="167"/>
        <v>7.5248397282122584E-2</v>
      </c>
      <c r="AQ476" s="19">
        <f t="shared" si="170"/>
        <v>7.5248397282122584E-2</v>
      </c>
      <c r="AX476">
        <v>0.20065192424683634</v>
      </c>
      <c r="AY476">
        <v>60.293103448275865</v>
      </c>
      <c r="AZ476">
        <v>2.5122126436781609</v>
      </c>
      <c r="BA476">
        <v>2.0348922413793105</v>
      </c>
      <c r="BB476">
        <v>9.1465517241379342</v>
      </c>
      <c r="BC476">
        <v>0.38110632183908061</v>
      </c>
      <c r="BD476">
        <v>1.6537859195402298</v>
      </c>
      <c r="BE476">
        <v>0.16537859195402299</v>
      </c>
      <c r="BF476">
        <v>0</v>
      </c>
      <c r="BG476">
        <v>26.189999999999998</v>
      </c>
      <c r="BH476">
        <v>0.49375004493872282</v>
      </c>
      <c r="BI476">
        <v>3.3993794904128389</v>
      </c>
      <c r="BJ476">
        <v>2.2820034519141386</v>
      </c>
      <c r="BK476">
        <v>0.45435895689699785</v>
      </c>
      <c r="BL476">
        <v>1.2621082136027718E-3</v>
      </c>
      <c r="BP476" s="51">
        <f t="shared" si="171"/>
        <v>0.49389791252489817</v>
      </c>
      <c r="BQ476" s="51">
        <f t="shared" si="172"/>
        <v>6.6151436781609188E-2</v>
      </c>
      <c r="BR476" s="51">
        <f t="shared" si="173"/>
        <v>0.45977548807563917</v>
      </c>
      <c r="BS476" s="51">
        <f t="shared" si="174"/>
        <v>0.48932886057278036</v>
      </c>
      <c r="BT476" s="51">
        <f t="shared" si="175"/>
        <v>1.2771541335434421E-3</v>
      </c>
      <c r="BU476" s="51">
        <f t="shared" si="175"/>
        <v>1.3592468349243898E-3</v>
      </c>
    </row>
    <row r="477" spans="1:73" x14ac:dyDescent="0.25">
      <c r="A477" s="21">
        <v>43734.480555555558</v>
      </c>
      <c r="B477" s="17">
        <v>294357</v>
      </c>
      <c r="C477" s="17">
        <v>13.4</v>
      </c>
      <c r="D477" s="17">
        <v>29.27</v>
      </c>
      <c r="E477" s="17">
        <v>700.4</v>
      </c>
      <c r="F477" s="17">
        <v>91.7</v>
      </c>
      <c r="G477" s="17">
        <v>-112.9</v>
      </c>
      <c r="H477" s="17">
        <v>-5.72</v>
      </c>
      <c r="I477" s="17">
        <v>31.53</v>
      </c>
      <c r="J477" s="17">
        <v>304.7</v>
      </c>
      <c r="K477" s="17">
        <v>608.70000000000005</v>
      </c>
      <c r="L477" s="17">
        <v>-107.2</v>
      </c>
      <c r="M477" s="17">
        <v>0.13100000000000001</v>
      </c>
      <c r="N477" s="50">
        <v>587.5</v>
      </c>
      <c r="O477" s="17">
        <v>86</v>
      </c>
      <c r="P477" s="17">
        <v>501.5</v>
      </c>
      <c r="Q477" s="17">
        <v>375.7</v>
      </c>
      <c r="R477" s="17">
        <v>482.9</v>
      </c>
      <c r="S477" s="17">
        <v>25.23</v>
      </c>
      <c r="T477" s="17">
        <v>67.39</v>
      </c>
      <c r="U477" s="17">
        <v>0.45</v>
      </c>
      <c r="V477" s="17">
        <v>46.5</v>
      </c>
      <c r="W477" s="17">
        <v>27.65</v>
      </c>
      <c r="X477" s="17">
        <v>0.68799999999999994</v>
      </c>
      <c r="Y477" s="17">
        <v>6.8820670000000002</v>
      </c>
      <c r="Z477" s="7">
        <f t="shared" si="154"/>
        <v>26.439999999999998</v>
      </c>
      <c r="AA477" s="7">
        <f t="shared" si="168"/>
        <v>299.58999999999997</v>
      </c>
      <c r="AB477" s="2">
        <f t="shared" si="155"/>
        <v>567.32400000000007</v>
      </c>
      <c r="AC477" s="42">
        <f t="shared" si="156"/>
        <v>3.9582796686547566</v>
      </c>
      <c r="AD477" s="42">
        <f t="shared" si="157"/>
        <v>2.6674846687064404</v>
      </c>
      <c r="AE477" s="42">
        <f t="shared" si="158"/>
        <v>0.87562392092875319</v>
      </c>
      <c r="AF477" s="42">
        <f t="shared" si="159"/>
        <v>399.95389283323675</v>
      </c>
      <c r="AG477" s="42">
        <f t="shared" si="160"/>
        <v>383.95573711990727</v>
      </c>
      <c r="AH477" s="6">
        <f t="shared" si="161"/>
        <v>360.67199999999997</v>
      </c>
      <c r="AI477" s="4">
        <v>28.550019209695801</v>
      </c>
      <c r="AJ477" s="4">
        <f t="shared" si="169"/>
        <v>301.70001920969577</v>
      </c>
      <c r="AK477" s="8">
        <f t="shared" si="162"/>
        <v>0.20935556254516702</v>
      </c>
      <c r="AL477" s="8">
        <f t="shared" si="163"/>
        <v>451.36189780390009</v>
      </c>
      <c r="AM477" s="8">
        <f t="shared" si="164"/>
        <v>1.6705397705532186</v>
      </c>
      <c r="AN477" s="8">
        <f t="shared" si="165"/>
        <v>102.67949241725034</v>
      </c>
      <c r="AO477" s="22">
        <f t="shared" si="166"/>
        <v>8.5200805220831382E-3</v>
      </c>
      <c r="AP477" s="22">
        <f t="shared" si="167"/>
        <v>8.4525606570057407E-2</v>
      </c>
      <c r="AQ477" s="19">
        <f t="shared" si="170"/>
        <v>8.4525606570057407E-2</v>
      </c>
      <c r="AX477">
        <v>0.20324621373805205</v>
      </c>
      <c r="AY477">
        <v>60.379310344827587</v>
      </c>
      <c r="AZ477">
        <v>2.5158045977011496</v>
      </c>
      <c r="BA477">
        <v>2.0378017241379314</v>
      </c>
      <c r="BB477">
        <v>9.2413793103448274</v>
      </c>
      <c r="BC477">
        <v>0.38505747126436779</v>
      </c>
      <c r="BD477">
        <v>1.6527442528735636</v>
      </c>
      <c r="BE477">
        <v>0.16527442528735636</v>
      </c>
      <c r="BF477">
        <v>0</v>
      </c>
      <c r="BG477">
        <v>26.439999999999998</v>
      </c>
      <c r="BH477">
        <v>0.51671516330796574</v>
      </c>
      <c r="BI477">
        <v>3.4498682801145351</v>
      </c>
      <c r="BJ477">
        <v>2.3248662339691855</v>
      </c>
      <c r="BK477">
        <v>0.45550549017897335</v>
      </c>
      <c r="BL477">
        <v>1.265293028274926E-3</v>
      </c>
      <c r="BP477" s="51">
        <f t="shared" si="171"/>
        <v>0.51686990845628888</v>
      </c>
      <c r="BQ477" s="51">
        <f t="shared" si="172"/>
        <v>6.610977011494254E-2</v>
      </c>
      <c r="BR477" s="51">
        <f t="shared" si="173"/>
        <v>0.46112772809851804</v>
      </c>
      <c r="BS477" s="51">
        <f t="shared" si="174"/>
        <v>0.49072560607918492</v>
      </c>
      <c r="BT477" s="51">
        <f t="shared" si="175"/>
        <v>1.2809103558292167E-3</v>
      </c>
      <c r="BU477" s="51">
        <f t="shared" si="175"/>
        <v>1.3631266835532913E-3</v>
      </c>
    </row>
    <row r="478" spans="1:73" x14ac:dyDescent="0.25">
      <c r="A478" s="21">
        <v>43734.480555555558</v>
      </c>
      <c r="B478" s="17">
        <v>294358</v>
      </c>
      <c r="C478" s="17">
        <v>13.39</v>
      </c>
      <c r="D478" s="17">
        <v>29.27</v>
      </c>
      <c r="E478" s="17">
        <v>700.9</v>
      </c>
      <c r="F478" s="17">
        <v>92</v>
      </c>
      <c r="G478" s="17">
        <v>-113.5</v>
      </c>
      <c r="H478" s="17">
        <v>-5.5049999999999999</v>
      </c>
      <c r="I478" s="17">
        <v>31.57</v>
      </c>
      <c r="J478" s="17">
        <v>304.7</v>
      </c>
      <c r="K478" s="17">
        <v>608.9</v>
      </c>
      <c r="L478" s="17">
        <v>-108</v>
      </c>
      <c r="M478" s="17">
        <v>0.13100000000000001</v>
      </c>
      <c r="N478" s="50">
        <v>587.4</v>
      </c>
      <c r="O478" s="17">
        <v>86.5</v>
      </c>
      <c r="P478" s="17">
        <v>500.9</v>
      </c>
      <c r="Q478" s="17">
        <v>375.4</v>
      </c>
      <c r="R478" s="17">
        <v>483.4</v>
      </c>
      <c r="S478" s="17">
        <v>25.27</v>
      </c>
      <c r="T478" s="17">
        <v>66.88</v>
      </c>
      <c r="U478" s="17">
        <v>0.64</v>
      </c>
      <c r="V478" s="17">
        <v>182</v>
      </c>
      <c r="W478" s="17">
        <v>27.3</v>
      </c>
      <c r="X478" s="17">
        <v>0.68899999999999995</v>
      </c>
      <c r="Y478" s="17">
        <v>6.889259</v>
      </c>
      <c r="Z478" s="7">
        <f t="shared" si="154"/>
        <v>26.285</v>
      </c>
      <c r="AA478" s="7">
        <f t="shared" si="168"/>
        <v>299.435</v>
      </c>
      <c r="AB478" s="2">
        <f t="shared" si="155"/>
        <v>567.72900000000004</v>
      </c>
      <c r="AC478" s="42">
        <f t="shared" si="156"/>
        <v>3.7375533223383703</v>
      </c>
      <c r="AD478" s="42">
        <f t="shared" si="157"/>
        <v>2.4996756619799019</v>
      </c>
      <c r="AE478" s="42">
        <f t="shared" si="158"/>
        <v>0.86759001301907157</v>
      </c>
      <c r="AF478" s="42">
        <f t="shared" si="159"/>
        <v>395.46481706397907</v>
      </c>
      <c r="AG478" s="42">
        <f t="shared" si="160"/>
        <v>379.64622438141987</v>
      </c>
      <c r="AH478" s="6">
        <f t="shared" si="161"/>
        <v>360.38399999999996</v>
      </c>
      <c r="AI478" s="4">
        <v>27.6522927849552</v>
      </c>
      <c r="AJ478" s="4">
        <f t="shared" si="169"/>
        <v>300.80229278495517</v>
      </c>
      <c r="AK478" s="8">
        <f t="shared" si="162"/>
        <v>0.20903078542055853</v>
      </c>
      <c r="AL478" s="8">
        <f t="shared" si="163"/>
        <v>445.91266772883768</v>
      </c>
      <c r="AM478" s="8">
        <f t="shared" si="164"/>
        <v>1.9922349259060792</v>
      </c>
      <c r="AN478" s="8">
        <f t="shared" si="165"/>
        <v>79.349200660901744</v>
      </c>
      <c r="AO478" s="22">
        <f t="shared" si="166"/>
        <v>9.1784510472047651E-3</v>
      </c>
      <c r="AP478" s="22">
        <f t="shared" si="167"/>
        <v>9.105713732725107E-2</v>
      </c>
      <c r="AQ478" s="19">
        <f t="shared" si="170"/>
        <v>9.105713732725107E-2</v>
      </c>
      <c r="AX478">
        <v>0.20163445186801421</v>
      </c>
      <c r="AY478">
        <v>60.422413793103445</v>
      </c>
      <c r="AZ478">
        <v>2.5176005747126435</v>
      </c>
      <c r="BA478">
        <v>2.0392564655172416</v>
      </c>
      <c r="BB478">
        <v>9.3103448275862064</v>
      </c>
      <c r="BC478">
        <v>0.38793103448275862</v>
      </c>
      <c r="BD478">
        <v>1.6513254310344829</v>
      </c>
      <c r="BE478">
        <v>0.1651325431034483</v>
      </c>
      <c r="BF478">
        <v>0</v>
      </c>
      <c r="BG478">
        <v>26.285</v>
      </c>
      <c r="BH478">
        <v>0.73488378781577357</v>
      </c>
      <c r="BI478">
        <v>3.4184888586611213</v>
      </c>
      <c r="BJ478">
        <v>2.2862853486725578</v>
      </c>
      <c r="BK478">
        <v>0.4536368897686443</v>
      </c>
      <c r="BL478">
        <v>1.2601024715795676E-3</v>
      </c>
      <c r="BP478" s="51">
        <f t="shared" si="171"/>
        <v>0.73510386980449971</v>
      </c>
      <c r="BQ478" s="51">
        <f t="shared" si="172"/>
        <v>6.6053017241379325E-2</v>
      </c>
      <c r="BR478" s="51">
        <f t="shared" si="173"/>
        <v>0.46154718200074651</v>
      </c>
      <c r="BS478" s="51">
        <f t="shared" si="174"/>
        <v>0.49068966626388572</v>
      </c>
      <c r="BT478" s="51">
        <f t="shared" si="175"/>
        <v>1.2820755055576291E-3</v>
      </c>
      <c r="BU478" s="51">
        <f t="shared" si="175"/>
        <v>1.363026850733016E-3</v>
      </c>
    </row>
    <row r="479" spans="1:73" x14ac:dyDescent="0.25">
      <c r="A479" s="21">
        <v>43734.481249999997</v>
      </c>
      <c r="B479" s="17">
        <v>294359</v>
      </c>
      <c r="C479" s="17">
        <v>13.4</v>
      </c>
      <c r="D479" s="17">
        <v>29.28</v>
      </c>
      <c r="E479" s="17">
        <v>698.7</v>
      </c>
      <c r="F479" s="17">
        <v>91.8</v>
      </c>
      <c r="G479" s="17">
        <v>-114.2</v>
      </c>
      <c r="H479" s="17">
        <v>-6.6120000000000001</v>
      </c>
      <c r="I479" s="17">
        <v>31.6</v>
      </c>
      <c r="J479" s="17">
        <v>304.8</v>
      </c>
      <c r="K479" s="17">
        <v>606.9</v>
      </c>
      <c r="L479" s="17">
        <v>-107.6</v>
      </c>
      <c r="M479" s="17">
        <v>0.13100000000000001</v>
      </c>
      <c r="N479" s="50">
        <v>584.5</v>
      </c>
      <c r="O479" s="17">
        <v>85.2</v>
      </c>
      <c r="P479" s="17">
        <v>499.3</v>
      </c>
      <c r="Q479" s="17">
        <v>374.8</v>
      </c>
      <c r="R479" s="17">
        <v>482.5</v>
      </c>
      <c r="S479" s="17">
        <v>25.31</v>
      </c>
      <c r="T479" s="17">
        <v>63.88</v>
      </c>
      <c r="U479" s="17">
        <v>0.54500000000000004</v>
      </c>
      <c r="V479" s="17">
        <v>173.5</v>
      </c>
      <c r="W479" s="17">
        <v>27.5</v>
      </c>
      <c r="X479" s="17">
        <v>0.68700000000000006</v>
      </c>
      <c r="Y479" s="17">
        <v>6.8671889999999998</v>
      </c>
      <c r="Z479" s="7">
        <f t="shared" si="154"/>
        <v>26.405000000000001</v>
      </c>
      <c r="AA479" s="7">
        <f t="shared" si="168"/>
        <v>299.55499999999995</v>
      </c>
      <c r="AB479" s="2">
        <f t="shared" si="155"/>
        <v>565.94700000000012</v>
      </c>
      <c r="AC479" s="42">
        <f t="shared" si="156"/>
        <v>3.6751246631662022</v>
      </c>
      <c r="AD479" s="42">
        <f t="shared" si="157"/>
        <v>2.3476696348305701</v>
      </c>
      <c r="AE479" s="42">
        <f t="shared" si="158"/>
        <v>0.85979197155326237</v>
      </c>
      <c r="AF479" s="42">
        <f t="shared" si="159"/>
        <v>392.5389318100278</v>
      </c>
      <c r="AG479" s="42">
        <f t="shared" si="160"/>
        <v>376.83737453762666</v>
      </c>
      <c r="AH479" s="6">
        <f t="shared" si="161"/>
        <v>359.80799999999999</v>
      </c>
      <c r="AI479" s="4">
        <v>27.405104093526401</v>
      </c>
      <c r="AJ479" s="4">
        <f t="shared" si="169"/>
        <v>300.55510409352638</v>
      </c>
      <c r="AK479" s="8">
        <f t="shared" si="162"/>
        <v>0.20928219639125045</v>
      </c>
      <c r="AL479" s="8">
        <f t="shared" si="163"/>
        <v>444.38603790612569</v>
      </c>
      <c r="AM479" s="8">
        <f t="shared" si="164"/>
        <v>1.8384372609637787</v>
      </c>
      <c r="AN479" s="8">
        <f t="shared" si="165"/>
        <v>53.559252003010045</v>
      </c>
      <c r="AO479" s="22">
        <f t="shared" si="166"/>
        <v>9.7471005378400935E-3</v>
      </c>
      <c r="AP479" s="22">
        <f t="shared" si="167"/>
        <v>9.6698567944852029E-2</v>
      </c>
      <c r="AQ479" s="19">
        <f t="shared" si="170"/>
        <v>9.6698567944852029E-2</v>
      </c>
      <c r="AX479">
        <v>0.20288132326123429</v>
      </c>
      <c r="AY479">
        <v>60.232758620689658</v>
      </c>
      <c r="AZ479">
        <v>2.509698275862069</v>
      </c>
      <c r="BA479">
        <v>2.0328556034482759</v>
      </c>
      <c r="BB479">
        <v>9.2844827586206886</v>
      </c>
      <c r="BC479">
        <v>0.38685344827586204</v>
      </c>
      <c r="BD479">
        <v>1.6460021551724138</v>
      </c>
      <c r="BE479">
        <v>0.16460021551724138</v>
      </c>
      <c r="BF479">
        <v>0</v>
      </c>
      <c r="BG479">
        <v>26.405000000000001</v>
      </c>
      <c r="BH479">
        <v>0.62579947556186966</v>
      </c>
      <c r="BI479">
        <v>3.4427607532579247</v>
      </c>
      <c r="BJ479">
        <v>2.1992355691811625</v>
      </c>
      <c r="BK479">
        <v>0.45528154134991317</v>
      </c>
      <c r="BL479">
        <v>1.2646709481942033E-3</v>
      </c>
      <c r="BP479" s="51">
        <f t="shared" si="171"/>
        <v>0.62598688913039424</v>
      </c>
      <c r="BQ479" s="51">
        <f t="shared" si="172"/>
        <v>6.5840086206896548E-2</v>
      </c>
      <c r="BR479" s="51">
        <f t="shared" si="173"/>
        <v>0.46205454238095689</v>
      </c>
      <c r="BS479" s="51">
        <f t="shared" si="174"/>
        <v>0.49133408961577379</v>
      </c>
      <c r="BT479" s="51">
        <f t="shared" si="175"/>
        <v>1.2834848399471024E-3</v>
      </c>
      <c r="BU479" s="51">
        <f t="shared" si="175"/>
        <v>1.3648169155993717E-3</v>
      </c>
    </row>
    <row r="480" spans="1:73" x14ac:dyDescent="0.25">
      <c r="A480" s="21">
        <v>43734.481249999997</v>
      </c>
      <c r="B480" s="17">
        <v>294360</v>
      </c>
      <c r="C480" s="17">
        <v>13.4</v>
      </c>
      <c r="D480" s="17">
        <v>29.28</v>
      </c>
      <c r="E480" s="17">
        <v>694.6</v>
      </c>
      <c r="F480" s="17">
        <v>91.3</v>
      </c>
      <c r="G480" s="17">
        <v>-114</v>
      </c>
      <c r="H480" s="17">
        <v>-6.2359999999999998</v>
      </c>
      <c r="I480" s="17">
        <v>31.64</v>
      </c>
      <c r="J480" s="17">
        <v>304.8</v>
      </c>
      <c r="K480" s="17">
        <v>603.4</v>
      </c>
      <c r="L480" s="17">
        <v>-107.7</v>
      </c>
      <c r="M480" s="17">
        <v>0.13100000000000001</v>
      </c>
      <c r="N480" s="50">
        <v>580.6</v>
      </c>
      <c r="O480" s="17">
        <v>85</v>
      </c>
      <c r="P480" s="17">
        <v>495.6</v>
      </c>
      <c r="Q480" s="17">
        <v>375.3</v>
      </c>
      <c r="R480" s="17">
        <v>483.1</v>
      </c>
      <c r="S480" s="17">
        <v>25.33</v>
      </c>
      <c r="T480" s="17">
        <v>63.8</v>
      </c>
      <c r="U480" s="17">
        <v>0.86499999999999999</v>
      </c>
      <c r="V480" s="17">
        <v>341</v>
      </c>
      <c r="W480" s="17">
        <v>27.1</v>
      </c>
      <c r="X480" s="17">
        <v>0.68300000000000005</v>
      </c>
      <c r="Y480" s="17">
        <v>6.8255910000000002</v>
      </c>
      <c r="Z480" s="7">
        <f t="shared" si="154"/>
        <v>26.215</v>
      </c>
      <c r="AA480" s="7">
        <f t="shared" si="168"/>
        <v>299.36499999999995</v>
      </c>
      <c r="AB480" s="2">
        <f t="shared" si="155"/>
        <v>562.62600000000009</v>
      </c>
      <c r="AC480" s="42">
        <f t="shared" si="156"/>
        <v>4.0327359459607832</v>
      </c>
      <c r="AD480" s="42">
        <f t="shared" si="157"/>
        <v>2.5728855335229799</v>
      </c>
      <c r="AE480" s="42">
        <f t="shared" si="158"/>
        <v>0.87120794436870308</v>
      </c>
      <c r="AF480" s="42">
        <f t="shared" si="159"/>
        <v>396.74273342939796</v>
      </c>
      <c r="AG480" s="42">
        <f t="shared" si="160"/>
        <v>380.87302409222201</v>
      </c>
      <c r="AH480" s="6">
        <f t="shared" si="161"/>
        <v>360.28800000000001</v>
      </c>
      <c r="AI480" s="4">
        <v>28.813689315369199</v>
      </c>
      <c r="AJ480" s="4">
        <f t="shared" si="169"/>
        <v>301.96368931536915</v>
      </c>
      <c r="AK480" s="8">
        <f t="shared" si="162"/>
        <v>0.20888422204652726</v>
      </c>
      <c r="AL480" s="8">
        <f t="shared" si="163"/>
        <v>452.99058678848189</v>
      </c>
      <c r="AM480" s="8">
        <f t="shared" si="164"/>
        <v>2.3161069842518072</v>
      </c>
      <c r="AN480" s="8">
        <f t="shared" si="165"/>
        <v>175.32888124510686</v>
      </c>
      <c r="AO480" s="22">
        <f t="shared" si="166"/>
        <v>6.7119620084468874E-3</v>
      </c>
      <c r="AP480" s="22">
        <f t="shared" si="167"/>
        <v>6.658771106313939E-2</v>
      </c>
      <c r="AQ480" s="19">
        <f t="shared" si="170"/>
        <v>6.658771106313939E-2</v>
      </c>
      <c r="AX480">
        <v>0.20091009268020565</v>
      </c>
      <c r="AY480">
        <v>59.879310344827587</v>
      </c>
      <c r="AZ480">
        <v>2.4949712643678161</v>
      </c>
      <c r="BA480">
        <v>2.0209267241379312</v>
      </c>
      <c r="BB480">
        <v>9.293103448275863</v>
      </c>
      <c r="BC480">
        <v>0.38721264367816094</v>
      </c>
      <c r="BD480">
        <v>1.6337140804597703</v>
      </c>
      <c r="BE480">
        <v>0.16337140804597705</v>
      </c>
      <c r="BF480">
        <v>0</v>
      </c>
      <c r="BG480">
        <v>26.215</v>
      </c>
      <c r="BH480">
        <v>0.99324136946975639</v>
      </c>
      <c r="BI480">
        <v>3.4043992244955139</v>
      </c>
      <c r="BJ480">
        <v>2.1720067052281378</v>
      </c>
      <c r="BK480">
        <v>0.45075161949213643</v>
      </c>
      <c r="BL480">
        <v>1.2520878319226012E-3</v>
      </c>
      <c r="BP480" s="51">
        <f t="shared" si="171"/>
        <v>0.99353882403264404</v>
      </c>
      <c r="BQ480" s="51">
        <f t="shared" si="172"/>
        <v>6.5348563218390818E-2</v>
      </c>
      <c r="BR480" s="51">
        <f t="shared" si="173"/>
        <v>0.46124854420489741</v>
      </c>
      <c r="BS480" s="51">
        <f t="shared" si="174"/>
        <v>0.48963250877263947</v>
      </c>
      <c r="BT480" s="51">
        <f t="shared" si="175"/>
        <v>1.2812459561247151E-3</v>
      </c>
      <c r="BU480" s="51">
        <f t="shared" si="175"/>
        <v>1.3600903021462208E-3</v>
      </c>
    </row>
    <row r="481" spans="1:73" x14ac:dyDescent="0.25">
      <c r="A481" s="21">
        <v>43734.481249999997</v>
      </c>
      <c r="B481" s="17">
        <v>294361</v>
      </c>
      <c r="C481" s="17">
        <v>13.39</v>
      </c>
      <c r="D481" s="17">
        <v>29.29</v>
      </c>
      <c r="E481" s="17">
        <v>696.1</v>
      </c>
      <c r="F481" s="17">
        <v>91.6</v>
      </c>
      <c r="G481" s="17">
        <v>-114.8</v>
      </c>
      <c r="H481" s="17">
        <v>-7.56</v>
      </c>
      <c r="I481" s="17">
        <v>31.67</v>
      </c>
      <c r="J481" s="17">
        <v>304.8</v>
      </c>
      <c r="K481" s="17">
        <v>604.5</v>
      </c>
      <c r="L481" s="17">
        <v>-107.3</v>
      </c>
      <c r="M481" s="17">
        <v>0.13200000000000001</v>
      </c>
      <c r="N481" s="50">
        <v>581.29999999999995</v>
      </c>
      <c r="O481" s="17">
        <v>84</v>
      </c>
      <c r="P481" s="17">
        <v>497.3</v>
      </c>
      <c r="Q481" s="17">
        <v>374.7</v>
      </c>
      <c r="R481" s="17">
        <v>482</v>
      </c>
      <c r="S481" s="17">
        <v>25.37</v>
      </c>
      <c r="T481" s="17">
        <v>63.92</v>
      </c>
      <c r="U481" s="17">
        <v>0.36</v>
      </c>
      <c r="V481" s="17">
        <v>260</v>
      </c>
      <c r="W481" s="17">
        <v>27.45</v>
      </c>
      <c r="X481" s="17">
        <v>0.68400000000000005</v>
      </c>
      <c r="Y481" s="17">
        <v>6.838374</v>
      </c>
      <c r="Z481" s="7">
        <f t="shared" si="154"/>
        <v>26.41</v>
      </c>
      <c r="AA481" s="7">
        <f t="shared" si="168"/>
        <v>299.56</v>
      </c>
      <c r="AB481" s="2">
        <f t="shared" si="155"/>
        <v>563.84100000000001</v>
      </c>
      <c r="AC481" s="42">
        <f t="shared" si="156"/>
        <v>3.8771291908209391</v>
      </c>
      <c r="AD481" s="42">
        <f t="shared" si="157"/>
        <v>2.4782609787727443</v>
      </c>
      <c r="AE481" s="42">
        <f t="shared" si="158"/>
        <v>0.86647150889844893</v>
      </c>
      <c r="AF481" s="42">
        <f t="shared" si="159"/>
        <v>395.61489403693525</v>
      </c>
      <c r="AG481" s="42">
        <f t="shared" si="160"/>
        <v>379.79029827545781</v>
      </c>
      <c r="AH481" s="6">
        <f t="shared" si="161"/>
        <v>359.71199999999999</v>
      </c>
      <c r="AI481" s="4">
        <v>28.228371658360899</v>
      </c>
      <c r="AJ481" s="4">
        <f t="shared" si="169"/>
        <v>301.37837165836089</v>
      </c>
      <c r="AK481" s="8">
        <f t="shared" si="162"/>
        <v>0.20929267622081255</v>
      </c>
      <c r="AL481" s="8">
        <f t="shared" si="163"/>
        <v>449.40433493169246</v>
      </c>
      <c r="AM481" s="8">
        <f t="shared" si="164"/>
        <v>1.4941761944295593</v>
      </c>
      <c r="AN481" s="8">
        <f t="shared" si="165"/>
        <v>79.145267485690198</v>
      </c>
      <c r="AO481" s="22">
        <f t="shared" si="166"/>
        <v>8.9996504011291521E-3</v>
      </c>
      <c r="AP481" s="22">
        <f t="shared" si="167"/>
        <v>8.9283300445605715E-2</v>
      </c>
      <c r="AQ481" s="19">
        <f t="shared" si="170"/>
        <v>8.9283300445605715E-2</v>
      </c>
      <c r="AX481">
        <v>0.20293341670100701</v>
      </c>
      <c r="AY481">
        <v>60.008620689655174</v>
      </c>
      <c r="AZ481">
        <v>2.5003591954022988</v>
      </c>
      <c r="BA481">
        <v>2.0252909482758623</v>
      </c>
      <c r="BB481">
        <v>9.2500000000000018</v>
      </c>
      <c r="BC481">
        <v>0.38541666666666674</v>
      </c>
      <c r="BD481">
        <v>1.6398742816091956</v>
      </c>
      <c r="BE481">
        <v>0.16398742816091957</v>
      </c>
      <c r="BF481">
        <v>0</v>
      </c>
      <c r="BG481">
        <v>26.41</v>
      </c>
      <c r="BH481">
        <v>0.41337213064637257</v>
      </c>
      <c r="BI481">
        <v>3.4437753324374021</v>
      </c>
      <c r="BJ481">
        <v>2.2012611924939876</v>
      </c>
      <c r="BK481">
        <v>0.45371472377546557</v>
      </c>
      <c r="BL481">
        <v>1.260318677154071E-3</v>
      </c>
      <c r="BP481" s="51">
        <f t="shared" si="171"/>
        <v>0.41349592676503105</v>
      </c>
      <c r="BQ481" s="51">
        <f t="shared" si="172"/>
        <v>6.5594971264367821E-2</v>
      </c>
      <c r="BR481" s="51">
        <f t="shared" si="173"/>
        <v>0.45822709442152076</v>
      </c>
      <c r="BS481" s="51">
        <f t="shared" si="174"/>
        <v>0.48775751657629945</v>
      </c>
      <c r="BT481" s="51">
        <f t="shared" si="175"/>
        <v>1.2728530400597799E-3</v>
      </c>
      <c r="BU481" s="51">
        <f t="shared" si="175"/>
        <v>1.3548819904897209E-3</v>
      </c>
    </row>
    <row r="482" spans="1:73" x14ac:dyDescent="0.25">
      <c r="A482" s="21">
        <v>43734.481249999997</v>
      </c>
      <c r="B482" s="17">
        <v>294362</v>
      </c>
      <c r="C482" s="17">
        <v>13.4</v>
      </c>
      <c r="D482" s="17">
        <v>29.29</v>
      </c>
      <c r="E482" s="17">
        <v>698.8</v>
      </c>
      <c r="F482" s="17">
        <v>92</v>
      </c>
      <c r="G482" s="17">
        <v>-114</v>
      </c>
      <c r="H482" s="17">
        <v>-6.6859999999999999</v>
      </c>
      <c r="I482" s="17">
        <v>31.71</v>
      </c>
      <c r="J482" s="17">
        <v>304.89999999999998</v>
      </c>
      <c r="K482" s="17">
        <v>606.79999999999995</v>
      </c>
      <c r="L482" s="17">
        <v>-107.3</v>
      </c>
      <c r="M482" s="17">
        <v>0.13200000000000001</v>
      </c>
      <c r="N482" s="50">
        <v>584.79999999999995</v>
      </c>
      <c r="O482" s="17">
        <v>85.3</v>
      </c>
      <c r="P482" s="17">
        <v>499.4</v>
      </c>
      <c r="Q482" s="17">
        <v>375.8</v>
      </c>
      <c r="R482" s="17">
        <v>483.1</v>
      </c>
      <c r="S482" s="17">
        <v>25.39</v>
      </c>
      <c r="T482" s="17">
        <v>66</v>
      </c>
      <c r="U482" s="17">
        <v>0.47</v>
      </c>
      <c r="V482" s="17">
        <v>121.5</v>
      </c>
      <c r="W482" s="17">
        <v>27.2</v>
      </c>
      <c r="X482" s="17">
        <v>0.68600000000000005</v>
      </c>
      <c r="Y482" s="17">
        <v>6.8622529999999999</v>
      </c>
      <c r="Z482" s="7">
        <f t="shared" si="154"/>
        <v>26.295000000000002</v>
      </c>
      <c r="AA482" s="7">
        <f t="shared" si="168"/>
        <v>299.44499999999999</v>
      </c>
      <c r="AB482" s="2">
        <f t="shared" si="155"/>
        <v>566.02800000000002</v>
      </c>
      <c r="AC482" s="42">
        <f t="shared" si="156"/>
        <v>4.1188885665530606</v>
      </c>
      <c r="AD482" s="42">
        <f t="shared" si="157"/>
        <v>2.7184664539250201</v>
      </c>
      <c r="AE482" s="42">
        <f t="shared" si="158"/>
        <v>0.87805846754984984</v>
      </c>
      <c r="AF482" s="42">
        <f t="shared" si="159"/>
        <v>400.29001549684199</v>
      </c>
      <c r="AG482" s="42">
        <f t="shared" si="160"/>
        <v>384.27841487696827</v>
      </c>
      <c r="AH482" s="6">
        <f t="shared" si="161"/>
        <v>360.76799999999997</v>
      </c>
      <c r="AI482" s="4">
        <v>29.146961946542401</v>
      </c>
      <c r="AJ482" s="4">
        <f t="shared" si="169"/>
        <v>302.29696194654235</v>
      </c>
      <c r="AK482" s="8">
        <f t="shared" si="162"/>
        <v>0.20905172864025612</v>
      </c>
      <c r="AL482" s="8">
        <f t="shared" si="163"/>
        <v>455.01311528183146</v>
      </c>
      <c r="AM482" s="8">
        <f t="shared" si="164"/>
        <v>1.7072593168584553</v>
      </c>
      <c r="AN482" s="8">
        <f t="shared" si="165"/>
        <v>141.83509455083922</v>
      </c>
      <c r="AO482" s="22">
        <f t="shared" si="166"/>
        <v>7.5174410658328875E-3</v>
      </c>
      <c r="AP482" s="22">
        <f t="shared" si="167"/>
        <v>7.457866909793312E-2</v>
      </c>
      <c r="AQ482" s="19">
        <f t="shared" si="170"/>
        <v>7.457866909793312E-2</v>
      </c>
      <c r="AX482">
        <v>0.20173811092288518</v>
      </c>
      <c r="AY482">
        <v>60.241379310344826</v>
      </c>
      <c r="AZ482">
        <v>2.5100574712643677</v>
      </c>
      <c r="BA482">
        <v>2.0331465517241378</v>
      </c>
      <c r="BB482">
        <v>9.2500000000000018</v>
      </c>
      <c r="BC482">
        <v>0.38541666666666674</v>
      </c>
      <c r="BD482">
        <v>1.6477298850574711</v>
      </c>
      <c r="BE482">
        <v>0.16477298850574712</v>
      </c>
      <c r="BF482">
        <v>0</v>
      </c>
      <c r="BG482">
        <v>26.295000000000002</v>
      </c>
      <c r="BH482">
        <v>0.53968028167720861</v>
      </c>
      <c r="BI482">
        <v>3.4205058055967061</v>
      </c>
      <c r="BJ482">
        <v>2.2575338316938258</v>
      </c>
      <c r="BK482">
        <v>0.45388764718189362</v>
      </c>
      <c r="BL482">
        <v>1.2607990199497044E-3</v>
      </c>
      <c r="BP482" s="51">
        <f t="shared" si="171"/>
        <v>0.53984190438767943</v>
      </c>
      <c r="BQ482" s="51">
        <f t="shared" si="172"/>
        <v>6.5909195402298851E-2</v>
      </c>
      <c r="BR482" s="51">
        <f t="shared" si="173"/>
        <v>0.45976326615803187</v>
      </c>
      <c r="BS482" s="51">
        <f t="shared" si="174"/>
        <v>0.4891733107001674</v>
      </c>
      <c r="BT482" s="51">
        <f t="shared" si="175"/>
        <v>1.2771201837723108E-3</v>
      </c>
      <c r="BU482" s="51">
        <f t="shared" si="175"/>
        <v>1.3588147519449096E-3</v>
      </c>
    </row>
    <row r="483" spans="1:73" x14ac:dyDescent="0.25">
      <c r="A483" s="21">
        <v>43734.481249999997</v>
      </c>
      <c r="B483" s="17">
        <v>294363</v>
      </c>
      <c r="C483" s="17">
        <v>13.4</v>
      </c>
      <c r="D483" s="17">
        <v>29.29</v>
      </c>
      <c r="E483" s="17">
        <v>702.5</v>
      </c>
      <c r="F483" s="17">
        <v>92.8</v>
      </c>
      <c r="G483" s="17">
        <v>-114.3</v>
      </c>
      <c r="H483" s="17">
        <v>-6.5819999999999999</v>
      </c>
      <c r="I483" s="17">
        <v>31.75</v>
      </c>
      <c r="J483" s="17">
        <v>304.89999999999998</v>
      </c>
      <c r="K483" s="17">
        <v>609.70000000000005</v>
      </c>
      <c r="L483" s="17">
        <v>-107.7</v>
      </c>
      <c r="M483" s="17">
        <v>0.13200000000000001</v>
      </c>
      <c r="N483" s="50">
        <v>588.20000000000005</v>
      </c>
      <c r="O483" s="17">
        <v>86.2</v>
      </c>
      <c r="P483" s="17">
        <v>502</v>
      </c>
      <c r="Q483" s="17">
        <v>375.7</v>
      </c>
      <c r="R483" s="17">
        <v>483.4</v>
      </c>
      <c r="S483" s="17">
        <v>25.44</v>
      </c>
      <c r="T483" s="17">
        <v>64.22</v>
      </c>
      <c r="U483" s="17">
        <v>0.64500000000000002</v>
      </c>
      <c r="V483" s="17">
        <v>165</v>
      </c>
      <c r="W483" s="17">
        <v>27.3</v>
      </c>
      <c r="X483" s="17">
        <v>0.69</v>
      </c>
      <c r="Y483" s="17">
        <v>6.8975010000000001</v>
      </c>
      <c r="Z483" s="7">
        <f t="shared" si="154"/>
        <v>26.37</v>
      </c>
      <c r="AA483" s="7">
        <f t="shared" si="168"/>
        <v>299.52</v>
      </c>
      <c r="AB483" s="2">
        <f t="shared" si="155"/>
        <v>569.02500000000009</v>
      </c>
      <c r="AC483" s="42">
        <f t="shared" si="156"/>
        <v>4.1163512781273255</v>
      </c>
      <c r="AD483" s="42">
        <f t="shared" si="157"/>
        <v>2.6435207908133687</v>
      </c>
      <c r="AE483" s="42">
        <f t="shared" si="158"/>
        <v>0.87452390243106437</v>
      </c>
      <c r="AF483" s="42">
        <f t="shared" si="159"/>
        <v>399.07824272877332</v>
      </c>
      <c r="AG483" s="42">
        <f t="shared" si="160"/>
        <v>383.11511301962236</v>
      </c>
      <c r="AH483" s="6">
        <f t="shared" si="161"/>
        <v>360.67199999999997</v>
      </c>
      <c r="AI483" s="4">
        <v>29.145246567691199</v>
      </c>
      <c r="AJ483" s="4">
        <f t="shared" si="169"/>
        <v>302.29524656769115</v>
      </c>
      <c r="AK483" s="8">
        <f t="shared" si="162"/>
        <v>0.20920884737953083</v>
      </c>
      <c r="AL483" s="8">
        <f t="shared" si="163"/>
        <v>454.99726684153893</v>
      </c>
      <c r="AM483" s="8">
        <f t="shared" si="164"/>
        <v>2.0000019531240465</v>
      </c>
      <c r="AN483" s="8">
        <f t="shared" si="165"/>
        <v>161.68602292996303</v>
      </c>
      <c r="AO483" s="22">
        <f t="shared" si="166"/>
        <v>7.1316195760762592E-3</v>
      </c>
      <c r="AP483" s="22">
        <f t="shared" si="167"/>
        <v>7.0751029750521333E-2</v>
      </c>
      <c r="AQ483" s="19">
        <f t="shared" si="170"/>
        <v>7.0751029750521333E-2</v>
      </c>
      <c r="AX483">
        <v>0.20251698412941116</v>
      </c>
      <c r="AY483">
        <v>60.560344827586206</v>
      </c>
      <c r="AZ483">
        <v>2.5233477011494254</v>
      </c>
      <c r="BA483">
        <v>2.0439116379310347</v>
      </c>
      <c r="BB483">
        <v>9.2844827586206886</v>
      </c>
      <c r="BC483">
        <v>0.38685344827586204</v>
      </c>
      <c r="BD483">
        <v>1.6570581896551726</v>
      </c>
      <c r="BE483">
        <v>0.16570581896551728</v>
      </c>
      <c r="BF483">
        <v>0</v>
      </c>
      <c r="BG483">
        <v>26.37</v>
      </c>
      <c r="BH483">
        <v>0.74062506740808431</v>
      </c>
      <c r="BI483">
        <v>3.43566598845005</v>
      </c>
      <c r="BJ483">
        <v>2.2063846977826223</v>
      </c>
      <c r="BK483">
        <v>0.45764045801759257</v>
      </c>
      <c r="BL483">
        <v>1.2712234944933125E-3</v>
      </c>
      <c r="BP483" s="51">
        <f t="shared" si="171"/>
        <v>0.74084686878734729</v>
      </c>
      <c r="BQ483" s="51">
        <f t="shared" si="172"/>
        <v>6.6282327586206904E-2</v>
      </c>
      <c r="BR483" s="51">
        <f t="shared" si="173"/>
        <v>0.46565555995440372</v>
      </c>
      <c r="BS483" s="51">
        <f t="shared" si="174"/>
        <v>0.49492528477479286</v>
      </c>
      <c r="BT483" s="51">
        <f t="shared" si="175"/>
        <v>1.2934876665400103E-3</v>
      </c>
      <c r="BU483" s="51">
        <f t="shared" si="175"/>
        <v>1.3747924577077579E-3</v>
      </c>
    </row>
    <row r="484" spans="1:73" x14ac:dyDescent="0.25">
      <c r="A484" s="21">
        <v>43734.481249999997</v>
      </c>
      <c r="B484" s="17">
        <v>294364</v>
      </c>
      <c r="C484" s="17">
        <v>13.39</v>
      </c>
      <c r="D484" s="17">
        <v>29.3</v>
      </c>
      <c r="E484" s="17">
        <v>703.4</v>
      </c>
      <c r="F484" s="17">
        <v>92.9</v>
      </c>
      <c r="G484" s="17">
        <v>-114</v>
      </c>
      <c r="H484" s="17">
        <v>-6.7969999999999997</v>
      </c>
      <c r="I484" s="17">
        <v>31.78</v>
      </c>
      <c r="J484" s="17">
        <v>304.89999999999998</v>
      </c>
      <c r="K484" s="17">
        <v>610.5</v>
      </c>
      <c r="L484" s="17">
        <v>-107.2</v>
      </c>
      <c r="M484" s="17">
        <v>0.13200000000000001</v>
      </c>
      <c r="N484" s="50">
        <v>589.5</v>
      </c>
      <c r="O484" s="17">
        <v>86.1</v>
      </c>
      <c r="P484" s="17">
        <v>503.4</v>
      </c>
      <c r="Q484" s="17">
        <v>376.2</v>
      </c>
      <c r="R484" s="17">
        <v>483.4</v>
      </c>
      <c r="S484" s="17">
        <v>25.49</v>
      </c>
      <c r="T484" s="17">
        <v>63.54</v>
      </c>
      <c r="U484" s="17">
        <v>0.63</v>
      </c>
      <c r="V484" s="17">
        <v>326.5</v>
      </c>
      <c r="W484" s="17">
        <v>27.4</v>
      </c>
      <c r="X484" s="17">
        <v>0.69099999999999995</v>
      </c>
      <c r="Y484" s="17">
        <v>6.9069609999999999</v>
      </c>
      <c r="Z484" s="7">
        <f t="shared" si="154"/>
        <v>26.445</v>
      </c>
      <c r="AA484" s="7">
        <f t="shared" si="168"/>
        <v>299.59499999999997</v>
      </c>
      <c r="AB484" s="2">
        <f t="shared" si="155"/>
        <v>569.75400000000002</v>
      </c>
      <c r="AC484" s="42">
        <f t="shared" si="156"/>
        <v>4.0963554279152943</v>
      </c>
      <c r="AD484" s="42">
        <f t="shared" si="157"/>
        <v>2.6028242388973779</v>
      </c>
      <c r="AE484" s="42">
        <f t="shared" si="158"/>
        <v>0.87255460952566111</v>
      </c>
      <c r="AF484" s="42">
        <f t="shared" si="159"/>
        <v>398.57854760625622</v>
      </c>
      <c r="AG484" s="42">
        <f t="shared" si="160"/>
        <v>382.63540570200598</v>
      </c>
      <c r="AH484" s="6">
        <f t="shared" si="161"/>
        <v>361.15199999999999</v>
      </c>
      <c r="AI484" s="4">
        <v>29.078076782470198</v>
      </c>
      <c r="AJ484" s="4">
        <f t="shared" si="169"/>
        <v>302.22807678247017</v>
      </c>
      <c r="AK484" s="8">
        <f t="shared" si="162"/>
        <v>0.20936604482377774</v>
      </c>
      <c r="AL484" s="8">
        <f t="shared" si="163"/>
        <v>454.58185648665295</v>
      </c>
      <c r="AM484" s="8">
        <f t="shared" si="164"/>
        <v>1.9766093126867537</v>
      </c>
      <c r="AN484" s="8">
        <f t="shared" si="165"/>
        <v>151.60895191984861</v>
      </c>
      <c r="AO484" s="22">
        <f t="shared" si="166"/>
        <v>7.3982229574770571E-3</v>
      </c>
      <c r="AP484" s="22">
        <f t="shared" si="167"/>
        <v>7.3395935801364748E-2</v>
      </c>
      <c r="AQ484" s="19">
        <f t="shared" si="170"/>
        <v>7.3395935801364748E-2</v>
      </c>
      <c r="AX484">
        <v>0.20329838599525174</v>
      </c>
      <c r="AY484">
        <v>60.637931034482762</v>
      </c>
      <c r="AZ484">
        <v>2.5265804597701149</v>
      </c>
      <c r="BA484">
        <v>2.0465301724137932</v>
      </c>
      <c r="BB484">
        <v>9.2413793103448274</v>
      </c>
      <c r="BC484">
        <v>0.38505747126436779</v>
      </c>
      <c r="BD484">
        <v>1.6614727011494255</v>
      </c>
      <c r="BE484">
        <v>0.16614727011494257</v>
      </c>
      <c r="BF484">
        <v>0</v>
      </c>
      <c r="BG484">
        <v>26.445</v>
      </c>
      <c r="BH484">
        <v>0.72340122863115208</v>
      </c>
      <c r="BI484">
        <v>3.4508846840195742</v>
      </c>
      <c r="BJ484">
        <v>2.1926921282260374</v>
      </c>
      <c r="BK484">
        <v>0.45981285889500662</v>
      </c>
      <c r="BL484">
        <v>1.2772579413750185E-3</v>
      </c>
      <c r="BP484" s="51">
        <f t="shared" si="171"/>
        <v>0.72361787183880433</v>
      </c>
      <c r="BQ484" s="51">
        <f t="shared" si="172"/>
        <v>6.6458908045977025E-2</v>
      </c>
      <c r="BR484" s="51">
        <f t="shared" si="173"/>
        <v>0.46766468511577552</v>
      </c>
      <c r="BS484" s="51">
        <f t="shared" si="174"/>
        <v>0.49707249675713433</v>
      </c>
      <c r="BT484" s="51">
        <f t="shared" si="175"/>
        <v>1.2990685697660432E-3</v>
      </c>
      <c r="BU484" s="51">
        <f t="shared" si="175"/>
        <v>1.380756935436484E-3</v>
      </c>
    </row>
    <row r="485" spans="1:73" x14ac:dyDescent="0.25">
      <c r="A485" s="21">
        <v>43734.481944444444</v>
      </c>
      <c r="B485" s="17">
        <v>294365</v>
      </c>
      <c r="C485" s="17">
        <v>13.4</v>
      </c>
      <c r="D485" s="17">
        <v>29.3</v>
      </c>
      <c r="E485" s="17">
        <v>703.5</v>
      </c>
      <c r="F485" s="17">
        <v>92.8</v>
      </c>
      <c r="G485" s="17">
        <v>-114.5</v>
      </c>
      <c r="H485" s="17">
        <v>-5.8250000000000002</v>
      </c>
      <c r="I485" s="17">
        <v>31.81</v>
      </c>
      <c r="J485" s="17">
        <v>305</v>
      </c>
      <c r="K485" s="17">
        <v>610.70000000000005</v>
      </c>
      <c r="L485" s="17">
        <v>-108.7</v>
      </c>
      <c r="M485" s="17">
        <v>0.13200000000000001</v>
      </c>
      <c r="N485" s="50">
        <v>589</v>
      </c>
      <c r="O485" s="17">
        <v>87</v>
      </c>
      <c r="P485" s="17">
        <v>502</v>
      </c>
      <c r="Q485" s="17">
        <v>375.9</v>
      </c>
      <c r="R485" s="17">
        <v>484.6</v>
      </c>
      <c r="S485" s="17">
        <v>25.53</v>
      </c>
      <c r="T485" s="17">
        <v>64.75</v>
      </c>
      <c r="U485" s="17">
        <v>0.27</v>
      </c>
      <c r="V485" s="17">
        <v>209.5</v>
      </c>
      <c r="W485" s="17">
        <v>27.7</v>
      </c>
      <c r="X485" s="17">
        <v>0.69</v>
      </c>
      <c r="Y485" s="17">
        <v>6.9027269999999996</v>
      </c>
      <c r="Z485" s="7">
        <f t="shared" si="154"/>
        <v>26.615000000000002</v>
      </c>
      <c r="AA485" s="7">
        <f t="shared" si="168"/>
        <v>299.76499999999999</v>
      </c>
      <c r="AB485" s="2">
        <f t="shared" si="155"/>
        <v>569.83500000000004</v>
      </c>
      <c r="AC485" s="42">
        <f t="shared" si="156"/>
        <v>3.821794039477628</v>
      </c>
      <c r="AD485" s="42">
        <f t="shared" si="157"/>
        <v>2.474611640561764</v>
      </c>
      <c r="AE485" s="42">
        <f t="shared" si="158"/>
        <v>0.86620419591667697</v>
      </c>
      <c r="AF485" s="42">
        <f t="shared" si="159"/>
        <v>396.57655725714176</v>
      </c>
      <c r="AG485" s="42">
        <f t="shared" si="160"/>
        <v>380.71349496685605</v>
      </c>
      <c r="AH485" s="6">
        <f t="shared" si="161"/>
        <v>360.86399999999998</v>
      </c>
      <c r="AI485" s="4">
        <v>28.027678020796401</v>
      </c>
      <c r="AJ485" s="4">
        <f t="shared" si="169"/>
        <v>301.17767802079641</v>
      </c>
      <c r="AK485" s="8">
        <f t="shared" si="162"/>
        <v>0.20972265051780353</v>
      </c>
      <c r="AL485" s="8">
        <f t="shared" si="163"/>
        <v>448.14970019825074</v>
      </c>
      <c r="AM485" s="8">
        <f t="shared" si="164"/>
        <v>1.2939945421059551</v>
      </c>
      <c r="AN485" s="8">
        <f t="shared" si="165"/>
        <v>53.249571505570984</v>
      </c>
      <c r="AO485" s="22">
        <f t="shared" si="166"/>
        <v>9.7810487089728202E-3</v>
      </c>
      <c r="AP485" s="22">
        <f t="shared" si="167"/>
        <v>9.7035359334264409E-2</v>
      </c>
      <c r="AQ485" s="19">
        <f t="shared" si="170"/>
        <v>9.7035359334264409E-2</v>
      </c>
      <c r="AX485">
        <v>0.2050789594124055</v>
      </c>
      <c r="AY485">
        <v>60.646551724137936</v>
      </c>
      <c r="AZ485">
        <v>2.5269396551724141</v>
      </c>
      <c r="BA485">
        <v>2.0468211206896556</v>
      </c>
      <c r="BB485">
        <v>9.3706896551724181</v>
      </c>
      <c r="BC485">
        <v>0.39044540229885077</v>
      </c>
      <c r="BD485">
        <v>1.6563757183908048</v>
      </c>
      <c r="BE485">
        <v>0.16563757183908048</v>
      </c>
      <c r="BF485">
        <v>0</v>
      </c>
      <c r="BG485">
        <v>26.615000000000002</v>
      </c>
      <c r="BH485">
        <v>0.31002909798477946</v>
      </c>
      <c r="BI485">
        <v>3.4855980217677081</v>
      </c>
      <c r="BJ485">
        <v>2.2569247190945911</v>
      </c>
      <c r="BK485">
        <v>0.45920537275330525</v>
      </c>
      <c r="BL485">
        <v>1.2755704798702923E-3</v>
      </c>
      <c r="BP485" s="51">
        <f t="shared" si="171"/>
        <v>0.31012194507377333</v>
      </c>
      <c r="BQ485" s="51">
        <f t="shared" si="172"/>
        <v>6.6255028735632188E-2</v>
      </c>
      <c r="BR485" s="51">
        <f t="shared" si="173"/>
        <v>0.46262433512119883</v>
      </c>
      <c r="BS485" s="51">
        <f t="shared" si="174"/>
        <v>0.4927128045680198</v>
      </c>
      <c r="BT485" s="51">
        <f t="shared" si="175"/>
        <v>1.2850675975588856E-3</v>
      </c>
      <c r="BU485" s="51">
        <f t="shared" si="175"/>
        <v>1.3686466793556105E-3</v>
      </c>
    </row>
    <row r="486" spans="1:73" x14ac:dyDescent="0.25">
      <c r="A486" s="21">
        <v>43734.481944444444</v>
      </c>
      <c r="B486" s="17">
        <v>294366</v>
      </c>
      <c r="C486" s="17">
        <v>13.4</v>
      </c>
      <c r="D486" s="17">
        <v>29.31</v>
      </c>
      <c r="E486" s="17">
        <v>702.2</v>
      </c>
      <c r="F486" s="17">
        <v>93</v>
      </c>
      <c r="G486" s="17">
        <v>-114.7</v>
      </c>
      <c r="H486" s="17">
        <v>-7.4470000000000001</v>
      </c>
      <c r="I486" s="17">
        <v>31.84</v>
      </c>
      <c r="J486" s="17">
        <v>305</v>
      </c>
      <c r="K486" s="17">
        <v>609.1</v>
      </c>
      <c r="L486" s="17">
        <v>-107.2</v>
      </c>
      <c r="M486" s="17">
        <v>0.13200000000000001</v>
      </c>
      <c r="N486" s="50">
        <v>587.5</v>
      </c>
      <c r="O486" s="17">
        <v>85.6</v>
      </c>
      <c r="P486" s="17">
        <v>501.9</v>
      </c>
      <c r="Q486" s="17">
        <v>375.9</v>
      </c>
      <c r="R486" s="17">
        <v>483.2</v>
      </c>
      <c r="S486" s="17">
        <v>25.56</v>
      </c>
      <c r="T486" s="17">
        <v>62.85</v>
      </c>
      <c r="U486" s="17">
        <v>0.56000000000000005</v>
      </c>
      <c r="V486" s="17">
        <v>243</v>
      </c>
      <c r="W486" s="17">
        <v>27.2</v>
      </c>
      <c r="X486" s="17">
        <v>0.68899999999999995</v>
      </c>
      <c r="Y486" s="17">
        <v>6.8944219999999996</v>
      </c>
      <c r="Z486" s="7">
        <f t="shared" si="154"/>
        <v>26.38</v>
      </c>
      <c r="AA486" s="7">
        <f t="shared" si="168"/>
        <v>299.52999999999997</v>
      </c>
      <c r="AB486" s="2">
        <f t="shared" si="155"/>
        <v>568.78200000000004</v>
      </c>
      <c r="AC486" s="42">
        <f t="shared" si="156"/>
        <v>4.1148625681554849</v>
      </c>
      <c r="AD486" s="42">
        <f t="shared" si="157"/>
        <v>2.586191124085722</v>
      </c>
      <c r="AE486" s="42">
        <f t="shared" si="158"/>
        <v>0.87178210175462578</v>
      </c>
      <c r="AF486" s="42">
        <f t="shared" si="159"/>
        <v>397.88018693645307</v>
      </c>
      <c r="AG486" s="42">
        <f t="shared" si="160"/>
        <v>381.96497945899495</v>
      </c>
      <c r="AH486" s="6">
        <f t="shared" si="161"/>
        <v>360.86399999999998</v>
      </c>
      <c r="AI486" s="4">
        <v>29.140716506083201</v>
      </c>
      <c r="AJ486" s="4">
        <f t="shared" si="169"/>
        <v>302.29071650608319</v>
      </c>
      <c r="AK486" s="8">
        <f t="shared" si="162"/>
        <v>0.20922980249093517</v>
      </c>
      <c r="AL486" s="8">
        <f t="shared" si="163"/>
        <v>454.96890992840122</v>
      </c>
      <c r="AM486" s="8">
        <f t="shared" si="164"/>
        <v>1.8635651316763793</v>
      </c>
      <c r="AN486" s="8">
        <f t="shared" si="165"/>
        <v>149.86729630871679</v>
      </c>
      <c r="AO486" s="22">
        <f t="shared" si="166"/>
        <v>7.4003783476758525E-3</v>
      </c>
      <c r="AP486" s="22">
        <f t="shared" si="167"/>
        <v>7.3417318893164885E-2</v>
      </c>
      <c r="AQ486" s="19">
        <f t="shared" si="170"/>
        <v>7.3417318893164885E-2</v>
      </c>
      <c r="AX486">
        <v>0.20262102480298078</v>
      </c>
      <c r="AY486">
        <v>60.534482758620697</v>
      </c>
      <c r="AZ486">
        <v>2.5222701149425291</v>
      </c>
      <c r="BA486">
        <v>2.0430387931034488</v>
      </c>
      <c r="BB486">
        <v>9.2500000000000018</v>
      </c>
      <c r="BC486">
        <v>0.38541666666666674</v>
      </c>
      <c r="BD486">
        <v>1.6576221264367821</v>
      </c>
      <c r="BE486">
        <v>0.16576221264367821</v>
      </c>
      <c r="BF486">
        <v>0</v>
      </c>
      <c r="BG486">
        <v>26.38</v>
      </c>
      <c r="BH486">
        <v>0.64302331433880189</v>
      </c>
      <c r="BI486">
        <v>3.437691762984572</v>
      </c>
      <c r="BJ486">
        <v>2.1605892730358036</v>
      </c>
      <c r="BK486">
        <v>0.4588163758404939</v>
      </c>
      <c r="BL486">
        <v>1.2744899328902609E-3</v>
      </c>
      <c r="BP486" s="51">
        <f t="shared" si="171"/>
        <v>0.6432158860789372</v>
      </c>
      <c r="BQ486" s="51">
        <f t="shared" si="172"/>
        <v>6.6304885057471286E-2</v>
      </c>
      <c r="BR486" s="51">
        <f t="shared" si="173"/>
        <v>0.46582960561643771</v>
      </c>
      <c r="BS486" s="51">
        <f t="shared" si="174"/>
        <v>0.49527653740542543</v>
      </c>
      <c r="BT486" s="51">
        <f t="shared" si="175"/>
        <v>1.2939711267123269E-3</v>
      </c>
      <c r="BU486" s="51">
        <f t="shared" si="175"/>
        <v>1.3757681594595151E-3</v>
      </c>
    </row>
    <row r="487" spans="1:73" x14ac:dyDescent="0.25">
      <c r="A487" s="21">
        <v>43734.481944444444</v>
      </c>
      <c r="B487" s="17">
        <v>294367</v>
      </c>
      <c r="C487" s="17">
        <v>13.4</v>
      </c>
      <c r="D487" s="17">
        <v>29.31</v>
      </c>
      <c r="E487" s="17">
        <v>700.7</v>
      </c>
      <c r="F487" s="17">
        <v>92.9</v>
      </c>
      <c r="G487" s="17">
        <v>-113.8</v>
      </c>
      <c r="H487" s="17">
        <v>-7.2489999999999997</v>
      </c>
      <c r="I487" s="17">
        <v>31.86</v>
      </c>
      <c r="J487" s="17">
        <v>305</v>
      </c>
      <c r="K487" s="17">
        <v>607.79999999999995</v>
      </c>
      <c r="L487" s="17">
        <v>-106.6</v>
      </c>
      <c r="M487" s="17">
        <v>0.13300000000000001</v>
      </c>
      <c r="N487" s="50">
        <v>586.79999999999995</v>
      </c>
      <c r="O487" s="17">
        <v>85.7</v>
      </c>
      <c r="P487" s="17">
        <v>501.2</v>
      </c>
      <c r="Q487" s="17">
        <v>376.9</v>
      </c>
      <c r="R487" s="17">
        <v>483.5</v>
      </c>
      <c r="S487" s="17">
        <v>25.62</v>
      </c>
      <c r="T487" s="17">
        <v>63.93</v>
      </c>
      <c r="U487" s="17">
        <v>0.81</v>
      </c>
      <c r="V487" s="17">
        <v>192</v>
      </c>
      <c r="W487" s="17">
        <v>27.45</v>
      </c>
      <c r="X487" s="17">
        <v>0.68799999999999994</v>
      </c>
      <c r="Y487" s="17">
        <v>6.8778449999999998</v>
      </c>
      <c r="Z487" s="7">
        <f t="shared" si="154"/>
        <v>26.535</v>
      </c>
      <c r="AA487" s="7">
        <f t="shared" si="168"/>
        <v>299.685</v>
      </c>
      <c r="AB487" s="2">
        <f t="shared" si="155"/>
        <v>567.56700000000012</v>
      </c>
      <c r="AC487" s="42">
        <f t="shared" si="156"/>
        <v>3.8907851008398571</v>
      </c>
      <c r="AD487" s="42">
        <f t="shared" si="157"/>
        <v>2.4873789149669205</v>
      </c>
      <c r="AE487" s="42">
        <f t="shared" si="158"/>
        <v>0.86687494268753196</v>
      </c>
      <c r="AF487" s="42">
        <f t="shared" si="159"/>
        <v>396.46014216201667</v>
      </c>
      <c r="AG487" s="42">
        <f t="shared" si="160"/>
        <v>380.60173647553597</v>
      </c>
      <c r="AH487" s="6">
        <f t="shared" si="161"/>
        <v>361.82399999999996</v>
      </c>
      <c r="AI487" s="4">
        <v>28.294996387435901</v>
      </c>
      <c r="AJ487" s="4">
        <f t="shared" si="169"/>
        <v>301.44499638743588</v>
      </c>
      <c r="AK487" s="8">
        <f t="shared" si="162"/>
        <v>0.20955478567518598</v>
      </c>
      <c r="AL487" s="8">
        <f t="shared" si="163"/>
        <v>449.79393821069726</v>
      </c>
      <c r="AM487" s="8">
        <f t="shared" si="164"/>
        <v>2.241264291644339</v>
      </c>
      <c r="AN487" s="8">
        <f t="shared" si="165"/>
        <v>114.90669485826467</v>
      </c>
      <c r="AO487" s="22">
        <f t="shared" si="166"/>
        <v>8.3090065227917117E-3</v>
      </c>
      <c r="AP487" s="22">
        <f t="shared" si="167"/>
        <v>8.243159375233422E-2</v>
      </c>
      <c r="AQ487" s="19">
        <f t="shared" si="170"/>
        <v>8.243159375233422E-2</v>
      </c>
      <c r="AX487">
        <v>0.20423941520446509</v>
      </c>
      <c r="AY487">
        <v>60.40517241379311</v>
      </c>
      <c r="AZ487">
        <v>2.5168821839080464</v>
      </c>
      <c r="BA487">
        <v>2.0386745689655177</v>
      </c>
      <c r="BB487">
        <v>9.1896551724137954</v>
      </c>
      <c r="BC487">
        <v>0.38290229885057481</v>
      </c>
      <c r="BD487">
        <v>1.6557722701149429</v>
      </c>
      <c r="BE487">
        <v>0.1655772270114943</v>
      </c>
      <c r="BF487">
        <v>0</v>
      </c>
      <c r="BG487">
        <v>26.535</v>
      </c>
      <c r="BH487">
        <v>0.93008729395433842</v>
      </c>
      <c r="BI487">
        <v>3.4692246229028476</v>
      </c>
      <c r="BJ487">
        <v>2.2178753014217905</v>
      </c>
      <c r="BK487">
        <v>0.45860184828305234</v>
      </c>
      <c r="BL487">
        <v>1.2738940230084788E-3</v>
      </c>
      <c r="BP487" s="51">
        <f t="shared" si="171"/>
        <v>0.93036583522131988</v>
      </c>
      <c r="BQ487" s="51">
        <f t="shared" si="172"/>
        <v>6.6230890804597722E-2</v>
      </c>
      <c r="BR487" s="51">
        <f t="shared" si="173"/>
        <v>0.46852108790815722</v>
      </c>
      <c r="BS487" s="51">
        <f t="shared" si="174"/>
        <v>0.49752694105395284</v>
      </c>
      <c r="BT487" s="51">
        <f t="shared" si="175"/>
        <v>1.3014474664115479E-3</v>
      </c>
      <c r="BU487" s="51">
        <f t="shared" si="175"/>
        <v>1.3820192807054244E-3</v>
      </c>
    </row>
    <row r="488" spans="1:73" x14ac:dyDescent="0.25">
      <c r="A488" s="21">
        <v>43734.481944444444</v>
      </c>
      <c r="B488" s="17">
        <v>294368</v>
      </c>
      <c r="C488" s="17">
        <v>13.39</v>
      </c>
      <c r="D488" s="17">
        <v>29.32</v>
      </c>
      <c r="E488" s="17">
        <v>700.6</v>
      </c>
      <c r="F488" s="17">
        <v>93</v>
      </c>
      <c r="G488" s="17">
        <v>-115.3</v>
      </c>
      <c r="H488" s="17">
        <v>-9.02</v>
      </c>
      <c r="I488" s="17">
        <v>31.87</v>
      </c>
      <c r="J488" s="17">
        <v>305</v>
      </c>
      <c r="K488" s="17">
        <v>607.6</v>
      </c>
      <c r="L488" s="17">
        <v>-106.3</v>
      </c>
      <c r="M488" s="17">
        <v>0.13300000000000001</v>
      </c>
      <c r="N488" s="50">
        <v>585.20000000000005</v>
      </c>
      <c r="O488" s="17">
        <v>84</v>
      </c>
      <c r="P488" s="17">
        <v>501.3</v>
      </c>
      <c r="Q488" s="17">
        <v>375.5</v>
      </c>
      <c r="R488" s="17">
        <v>481.8</v>
      </c>
      <c r="S488" s="17">
        <v>25.65</v>
      </c>
      <c r="T488" s="17">
        <v>63.25</v>
      </c>
      <c r="U488" s="17">
        <v>0.56999999999999995</v>
      </c>
      <c r="V488" s="17">
        <v>238.5</v>
      </c>
      <c r="W488" s="17">
        <v>27.25</v>
      </c>
      <c r="X488" s="17">
        <v>0.68799999999999994</v>
      </c>
      <c r="Y488" s="17">
        <v>6.877567</v>
      </c>
      <c r="Z488" s="7">
        <f t="shared" si="154"/>
        <v>26.45</v>
      </c>
      <c r="AA488" s="7">
        <f t="shared" si="168"/>
        <v>299.59999999999997</v>
      </c>
      <c r="AB488" s="2">
        <f t="shared" si="155"/>
        <v>567.4860000000001</v>
      </c>
      <c r="AC488" s="42">
        <f t="shared" si="156"/>
        <v>4.2103402876356464</v>
      </c>
      <c r="AD488" s="42">
        <f t="shared" si="157"/>
        <v>2.6630402319295463</v>
      </c>
      <c r="AE488" s="42">
        <f t="shared" si="158"/>
        <v>0.87541096737242108</v>
      </c>
      <c r="AF488" s="42">
        <f t="shared" si="159"/>
        <v>399.91001306773182</v>
      </c>
      <c r="AG488" s="42">
        <f t="shared" si="160"/>
        <v>383.91361254502254</v>
      </c>
      <c r="AH488" s="6">
        <f t="shared" si="161"/>
        <v>360.47999999999996</v>
      </c>
      <c r="AI488" s="4">
        <v>29.500969238269398</v>
      </c>
      <c r="AJ488" s="4">
        <f t="shared" si="169"/>
        <v>302.6509692382694</v>
      </c>
      <c r="AK488" s="8">
        <f t="shared" si="162"/>
        <v>0.20937652745227595</v>
      </c>
      <c r="AL488" s="8">
        <f t="shared" si="163"/>
        <v>457.16071951030153</v>
      </c>
      <c r="AM488" s="8">
        <f t="shared" si="164"/>
        <v>1.8801304808443482</v>
      </c>
      <c r="AN488" s="8">
        <f t="shared" si="165"/>
        <v>167.09609620260431</v>
      </c>
      <c r="AO488" s="22">
        <f t="shared" si="166"/>
        <v>6.919627777693416E-3</v>
      </c>
      <c r="AP488" s="22">
        <f t="shared" si="167"/>
        <v>6.8647911675551995E-2</v>
      </c>
      <c r="AQ488" s="19">
        <f t="shared" si="170"/>
        <v>6.8647911675551995E-2</v>
      </c>
      <c r="AX488">
        <v>0.20335056951978117</v>
      </c>
      <c r="AY488">
        <v>60.396551724137936</v>
      </c>
      <c r="AZ488">
        <v>2.5165229885057472</v>
      </c>
      <c r="BA488">
        <v>2.0383836206896553</v>
      </c>
      <c r="BB488">
        <v>9.1637931034482776</v>
      </c>
      <c r="BC488">
        <v>0.38182471264367823</v>
      </c>
      <c r="BD488">
        <v>1.6565589080459771</v>
      </c>
      <c r="BE488">
        <v>0.16565589080459772</v>
      </c>
      <c r="BF488">
        <v>0</v>
      </c>
      <c r="BG488">
        <v>26.45</v>
      </c>
      <c r="BH488">
        <v>0.65450587352342326</v>
      </c>
      <c r="BI488">
        <v>3.4519013488249515</v>
      </c>
      <c r="BJ488">
        <v>2.1833276031317816</v>
      </c>
      <c r="BK488">
        <v>0.45876003707627366</v>
      </c>
      <c r="BL488">
        <v>1.2743334363229824E-3</v>
      </c>
      <c r="BP488" s="51">
        <f t="shared" si="171"/>
        <v>0.65470188404463248</v>
      </c>
      <c r="BQ488" s="51">
        <f t="shared" si="172"/>
        <v>6.6262356321839078E-2</v>
      </c>
      <c r="BR488" s="51">
        <f t="shared" si="173"/>
        <v>0.46587432778851301</v>
      </c>
      <c r="BS488" s="51">
        <f t="shared" si="174"/>
        <v>0.4953121286664921</v>
      </c>
      <c r="BT488" s="51">
        <f t="shared" si="175"/>
        <v>1.2940953549680917E-3</v>
      </c>
      <c r="BU488" s="51">
        <f t="shared" si="175"/>
        <v>1.3758670240735891E-3</v>
      </c>
    </row>
    <row r="489" spans="1:73" x14ac:dyDescent="0.25">
      <c r="A489" s="21">
        <v>43734.481944444444</v>
      </c>
      <c r="B489" s="17">
        <v>294369</v>
      </c>
      <c r="C489" s="17">
        <v>13.4</v>
      </c>
      <c r="D489" s="17">
        <v>29.32</v>
      </c>
      <c r="E489" s="17">
        <v>700.1</v>
      </c>
      <c r="F489" s="17">
        <v>92.4</v>
      </c>
      <c r="G489" s="17">
        <v>-115.5</v>
      </c>
      <c r="H489" s="17">
        <v>-9.02</v>
      </c>
      <c r="I489" s="17">
        <v>31.89</v>
      </c>
      <c r="J489" s="17">
        <v>305</v>
      </c>
      <c r="K489" s="17">
        <v>607.70000000000005</v>
      </c>
      <c r="L489" s="17">
        <v>-106.5</v>
      </c>
      <c r="M489" s="17">
        <v>0.13200000000000001</v>
      </c>
      <c r="N489" s="50">
        <v>584.6</v>
      </c>
      <c r="O489" s="17">
        <v>83.4</v>
      </c>
      <c r="P489" s="17">
        <v>501.2</v>
      </c>
      <c r="Q489" s="17">
        <v>375.4</v>
      </c>
      <c r="R489" s="17">
        <v>481.9</v>
      </c>
      <c r="S489" s="17">
        <v>25.66</v>
      </c>
      <c r="T489" s="17">
        <v>64.12</v>
      </c>
      <c r="U489" s="17">
        <v>0.29499999999999998</v>
      </c>
      <c r="V489" s="17">
        <v>74</v>
      </c>
      <c r="W489" s="17">
        <v>27.65</v>
      </c>
      <c r="X489" s="17">
        <v>0.68700000000000006</v>
      </c>
      <c r="Y489" s="17">
        <v>6.873297</v>
      </c>
      <c r="Z489" s="7">
        <f t="shared" si="154"/>
        <v>26.655000000000001</v>
      </c>
      <c r="AA489" s="7">
        <f t="shared" si="168"/>
        <v>299.80499999999995</v>
      </c>
      <c r="AB489" s="2">
        <f t="shared" si="155"/>
        <v>567.08100000000002</v>
      </c>
      <c r="AC489" s="42">
        <f t="shared" si="156"/>
        <v>4.1197179465585254</v>
      </c>
      <c r="AD489" s="42">
        <f t="shared" si="157"/>
        <v>2.641563147333327</v>
      </c>
      <c r="AE489" s="42">
        <f t="shared" si="158"/>
        <v>0.87431234567877059</v>
      </c>
      <c r="AF489" s="42">
        <f t="shared" si="159"/>
        <v>400.50243035593058</v>
      </c>
      <c r="AG489" s="42">
        <f t="shared" si="160"/>
        <v>384.48233314169335</v>
      </c>
      <c r="AH489" s="6">
        <f t="shared" si="161"/>
        <v>360.38399999999996</v>
      </c>
      <c r="AI489" s="4">
        <v>29.187331737768499</v>
      </c>
      <c r="AJ489" s="4">
        <f t="shared" si="169"/>
        <v>302.33733173776847</v>
      </c>
      <c r="AK489" s="8">
        <f t="shared" si="162"/>
        <v>0.20980661654587379</v>
      </c>
      <c r="AL489" s="8">
        <f t="shared" si="163"/>
        <v>455.23074693154149</v>
      </c>
      <c r="AM489" s="8">
        <f t="shared" si="164"/>
        <v>1.3525756679387664</v>
      </c>
      <c r="AN489" s="8">
        <f t="shared" si="165"/>
        <v>99.775210595903957</v>
      </c>
      <c r="AO489" s="22">
        <f t="shared" si="166"/>
        <v>8.4860059217369468E-3</v>
      </c>
      <c r="AP489" s="22">
        <f t="shared" si="167"/>
        <v>8.4187560907762429E-2</v>
      </c>
      <c r="AQ489" s="19">
        <f t="shared" si="170"/>
        <v>8.4187560907762429E-2</v>
      </c>
      <c r="AX489">
        <v>0.20549981898111253</v>
      </c>
      <c r="AY489">
        <v>60.353448275862071</v>
      </c>
      <c r="AZ489">
        <v>2.5147270114942528</v>
      </c>
      <c r="BA489">
        <v>2.0369288793103451</v>
      </c>
      <c r="BB489">
        <v>9.181034482758621</v>
      </c>
      <c r="BC489">
        <v>0.38254310344827586</v>
      </c>
      <c r="BD489">
        <v>1.6543857758620693</v>
      </c>
      <c r="BE489">
        <v>0.16543857758620695</v>
      </c>
      <c r="BF489">
        <v>0</v>
      </c>
      <c r="BG489">
        <v>26.655000000000001</v>
      </c>
      <c r="BH489">
        <v>0.33873549594633312</v>
      </c>
      <c r="BI489">
        <v>3.4938099375660729</v>
      </c>
      <c r="BJ489">
        <v>2.2402309319673663</v>
      </c>
      <c r="BK489">
        <v>0.45910819734479202</v>
      </c>
      <c r="BL489">
        <v>1.2753005481799778E-3</v>
      </c>
      <c r="BP489" s="51">
        <f t="shared" si="171"/>
        <v>0.33883693998801157</v>
      </c>
      <c r="BQ489" s="51">
        <f t="shared" si="172"/>
        <v>6.6175431034482771E-2</v>
      </c>
      <c r="BR489" s="51">
        <f t="shared" si="173"/>
        <v>0.46283118560754172</v>
      </c>
      <c r="BS489" s="51">
        <f t="shared" si="174"/>
        <v>0.4928497993168196</v>
      </c>
      <c r="BT489" s="51">
        <f t="shared" si="175"/>
        <v>1.2856421822431713E-3</v>
      </c>
      <c r="BU489" s="51">
        <f t="shared" si="175"/>
        <v>1.369027220324499E-3</v>
      </c>
    </row>
    <row r="490" spans="1:73" x14ac:dyDescent="0.25">
      <c r="A490" s="21">
        <v>43734.481944444444</v>
      </c>
      <c r="B490" s="17">
        <v>294370</v>
      </c>
      <c r="C490" s="17">
        <v>13.41</v>
      </c>
      <c r="D490" s="17">
        <v>29.33</v>
      </c>
      <c r="E490" s="17">
        <v>701</v>
      </c>
      <c r="F490" s="17">
        <v>92.3</v>
      </c>
      <c r="G490" s="17">
        <v>-115.2</v>
      </c>
      <c r="H490" s="17">
        <v>-8.02</v>
      </c>
      <c r="I490" s="17">
        <v>31.92</v>
      </c>
      <c r="J490" s="17">
        <v>305.10000000000002</v>
      </c>
      <c r="K490" s="17">
        <v>608.70000000000005</v>
      </c>
      <c r="L490" s="17">
        <v>-107.2</v>
      </c>
      <c r="M490" s="17">
        <v>0.13200000000000001</v>
      </c>
      <c r="N490" s="50">
        <v>585.79999999999995</v>
      </c>
      <c r="O490" s="17">
        <v>84.3</v>
      </c>
      <c r="P490" s="17">
        <v>501.5</v>
      </c>
      <c r="Q490" s="17">
        <v>375.9</v>
      </c>
      <c r="R490" s="17">
        <v>483.1</v>
      </c>
      <c r="S490" s="17">
        <v>25.69</v>
      </c>
      <c r="T490" s="17">
        <v>65.5</v>
      </c>
      <c r="U490" s="17">
        <v>0.54500000000000004</v>
      </c>
      <c r="V490" s="17">
        <v>316.5</v>
      </c>
      <c r="W490" s="17">
        <v>27.9</v>
      </c>
      <c r="X490" s="17">
        <v>0.68799999999999994</v>
      </c>
      <c r="Y490" s="17">
        <v>6.88497</v>
      </c>
      <c r="Z490" s="7">
        <f t="shared" si="154"/>
        <v>26.795000000000002</v>
      </c>
      <c r="AA490" s="7">
        <f t="shared" si="168"/>
        <v>299.94499999999999</v>
      </c>
      <c r="AB490" s="2">
        <f t="shared" si="155"/>
        <v>567.81000000000006</v>
      </c>
      <c r="AC490" s="42">
        <f t="shared" si="156"/>
        <v>3.8816483332808329</v>
      </c>
      <c r="AD490" s="42">
        <f t="shared" si="157"/>
        <v>2.5424796582989457</v>
      </c>
      <c r="AE490" s="42">
        <f t="shared" si="158"/>
        <v>0.86948744408089029</v>
      </c>
      <c r="AF490" s="42">
        <f t="shared" si="159"/>
        <v>399.03673733244551</v>
      </c>
      <c r="AG490" s="42">
        <f t="shared" si="160"/>
        <v>383.07526783914767</v>
      </c>
      <c r="AH490" s="6">
        <f t="shared" si="161"/>
        <v>360.86399999999998</v>
      </c>
      <c r="AI490" s="4">
        <v>28.284889698102798</v>
      </c>
      <c r="AJ490" s="4">
        <f t="shared" si="169"/>
        <v>301.43488969810278</v>
      </c>
      <c r="AK490" s="8">
        <f t="shared" si="162"/>
        <v>0.21010067413063049</v>
      </c>
      <c r="AL490" s="8">
        <f t="shared" si="163"/>
        <v>449.69443438029742</v>
      </c>
      <c r="AM490" s="8">
        <f t="shared" si="164"/>
        <v>1.8384372609637787</v>
      </c>
      <c r="AN490" s="8">
        <f t="shared" si="165"/>
        <v>79.78907227147225</v>
      </c>
      <c r="AO490" s="22">
        <f t="shared" si="166"/>
        <v>9.0950480567371216E-3</v>
      </c>
      <c r="AP490" s="22">
        <f t="shared" si="167"/>
        <v>9.0229716936004498E-2</v>
      </c>
      <c r="AQ490" s="19">
        <f t="shared" si="170"/>
        <v>9.0229716936004498E-2</v>
      </c>
      <c r="AX490">
        <v>0.20697855355867137</v>
      </c>
      <c r="AY490">
        <v>60.431034482758619</v>
      </c>
      <c r="AZ490">
        <v>2.5179597701149423</v>
      </c>
      <c r="BA490">
        <v>2.0395474137931036</v>
      </c>
      <c r="BB490">
        <v>9.241379310344831</v>
      </c>
      <c r="BC490">
        <v>0.38505747126436796</v>
      </c>
      <c r="BD490">
        <v>1.6544899425287356</v>
      </c>
      <c r="BE490">
        <v>0.16544899425287357</v>
      </c>
      <c r="BF490">
        <v>0</v>
      </c>
      <c r="BG490">
        <v>26.795000000000002</v>
      </c>
      <c r="BH490">
        <v>0.62579947556186966</v>
      </c>
      <c r="BI490">
        <v>3.5226845244151077</v>
      </c>
      <c r="BJ490">
        <v>2.3073583634918955</v>
      </c>
      <c r="BK490">
        <v>0.45911978992660984</v>
      </c>
      <c r="BL490">
        <v>1.2753327497961385E-3</v>
      </c>
      <c r="BP490" s="51">
        <f t="shared" si="171"/>
        <v>0.62598688913039424</v>
      </c>
      <c r="BQ490" s="51">
        <f t="shared" si="172"/>
        <v>6.6179597701149423E-2</v>
      </c>
      <c r="BR490" s="51">
        <f t="shared" si="173"/>
        <v>0.46585089182422723</v>
      </c>
      <c r="BS490" s="51">
        <f t="shared" si="174"/>
        <v>0.4954415423097126</v>
      </c>
      <c r="BT490" s="51">
        <f t="shared" si="175"/>
        <v>1.2940302550672978E-3</v>
      </c>
      <c r="BU490" s="51">
        <f t="shared" si="175"/>
        <v>1.3762265064158681E-3</v>
      </c>
    </row>
    <row r="491" spans="1:73" x14ac:dyDescent="0.25">
      <c r="A491" s="21">
        <v>43734.482638888891</v>
      </c>
      <c r="B491" s="17">
        <v>294371</v>
      </c>
      <c r="C491" s="17">
        <v>13.39</v>
      </c>
      <c r="D491" s="17">
        <v>29.33</v>
      </c>
      <c r="E491" s="17">
        <v>702.8</v>
      </c>
      <c r="F491" s="17">
        <v>92.9</v>
      </c>
      <c r="G491" s="17">
        <v>-116</v>
      </c>
      <c r="H491" s="17">
        <v>-8.0299999999999994</v>
      </c>
      <c r="I491" s="17">
        <v>31.94</v>
      </c>
      <c r="J491" s="17">
        <v>305.10000000000002</v>
      </c>
      <c r="K491" s="17">
        <v>609.9</v>
      </c>
      <c r="L491" s="17">
        <v>-107.9</v>
      </c>
      <c r="M491" s="17">
        <v>0.13200000000000001</v>
      </c>
      <c r="N491" s="50">
        <v>586.9</v>
      </c>
      <c r="O491" s="17">
        <v>84.8</v>
      </c>
      <c r="P491" s="17">
        <v>502</v>
      </c>
      <c r="Q491" s="17">
        <v>375.3</v>
      </c>
      <c r="R491" s="17">
        <v>483.2</v>
      </c>
      <c r="S491" s="17">
        <v>25.71</v>
      </c>
      <c r="T491" s="17">
        <v>63.86</v>
      </c>
      <c r="U491" s="17">
        <v>0.85</v>
      </c>
      <c r="V491" s="17">
        <v>203</v>
      </c>
      <c r="W491" s="17">
        <v>27.3</v>
      </c>
      <c r="X491" s="17">
        <v>0.69099999999999995</v>
      </c>
      <c r="Y491" s="17">
        <v>6.9105720000000002</v>
      </c>
      <c r="Z491" s="7">
        <f t="shared" si="154"/>
        <v>26.505000000000003</v>
      </c>
      <c r="AA491" s="7">
        <f t="shared" si="168"/>
        <v>299.65499999999997</v>
      </c>
      <c r="AB491" s="2">
        <f t="shared" si="155"/>
        <v>569.26800000000003</v>
      </c>
      <c r="AC491" s="42">
        <f t="shared" si="156"/>
        <v>3.4226376309312552</v>
      </c>
      <c r="AD491" s="42">
        <f t="shared" si="157"/>
        <v>2.1856963911126996</v>
      </c>
      <c r="AE491" s="42">
        <f t="shared" si="158"/>
        <v>0.85100657347232389</v>
      </c>
      <c r="AF491" s="42">
        <f t="shared" si="159"/>
        <v>389.04701572183353</v>
      </c>
      <c r="AG491" s="42">
        <f t="shared" si="160"/>
        <v>373.48513509296015</v>
      </c>
      <c r="AH491" s="6">
        <f t="shared" si="161"/>
        <v>360.28800000000001</v>
      </c>
      <c r="AI491" s="4">
        <v>26.320490821943</v>
      </c>
      <c r="AJ491" s="4">
        <f t="shared" si="169"/>
        <v>299.47049082194297</v>
      </c>
      <c r="AK491" s="8">
        <f t="shared" si="162"/>
        <v>0.2094918594599989</v>
      </c>
      <c r="AL491" s="8">
        <f t="shared" si="163"/>
        <v>437.74859266834949</v>
      </c>
      <c r="AM491" s="8">
        <f t="shared" si="164"/>
        <v>2.2959373085953372</v>
      </c>
      <c r="AN491" s="8">
        <f t="shared" si="165"/>
        <v>-12.340094460438694</v>
      </c>
      <c r="AO491" s="22">
        <f t="shared" si="166"/>
        <v>1.148636010347851E-2</v>
      </c>
      <c r="AP491" s="22">
        <f t="shared" si="167"/>
        <v>0.1139533309001225</v>
      </c>
      <c r="AQ491" s="19">
        <f t="shared" si="170"/>
        <v>0.1139533309001225</v>
      </c>
      <c r="AX491">
        <v>0.20392533248408976</v>
      </c>
      <c r="AY491">
        <v>60.586206896551722</v>
      </c>
      <c r="AZ491">
        <v>2.5244252873563218</v>
      </c>
      <c r="BA491">
        <v>2.0447844827586206</v>
      </c>
      <c r="BB491">
        <v>9.301724137931032</v>
      </c>
      <c r="BC491">
        <v>0.38757183908045967</v>
      </c>
      <c r="BD491">
        <v>1.6572126436781609</v>
      </c>
      <c r="BE491">
        <v>0.16572126436781609</v>
      </c>
      <c r="BF491">
        <v>0</v>
      </c>
      <c r="BG491">
        <v>26.505000000000003</v>
      </c>
      <c r="BH491">
        <v>0.97601753069282415</v>
      </c>
      <c r="BI491">
        <v>3.4631018972277521</v>
      </c>
      <c r="BJ491">
        <v>2.2115368715696424</v>
      </c>
      <c r="BK491">
        <v>0.458805552507836</v>
      </c>
      <c r="BL491">
        <v>1.2744598680773222E-3</v>
      </c>
      <c r="BP491" s="51">
        <f t="shared" si="171"/>
        <v>0.97630982708410108</v>
      </c>
      <c r="BQ491" s="51">
        <f t="shared" si="172"/>
        <v>6.6288505747126442E-2</v>
      </c>
      <c r="BR491" s="51">
        <f t="shared" si="173"/>
        <v>0.46920403962572166</v>
      </c>
      <c r="BS491" s="51">
        <f t="shared" si="174"/>
        <v>0.49814813481804693</v>
      </c>
      <c r="BT491" s="51">
        <f t="shared" si="175"/>
        <v>1.3033445545158936E-3</v>
      </c>
      <c r="BU491" s="51">
        <f t="shared" si="175"/>
        <v>1.3837448189390191E-3</v>
      </c>
    </row>
    <row r="492" spans="1:73" x14ac:dyDescent="0.25">
      <c r="A492" s="21">
        <v>43734.482638888891</v>
      </c>
      <c r="B492" s="17">
        <v>294372</v>
      </c>
      <c r="C492" s="17">
        <v>13.4</v>
      </c>
      <c r="D492" s="17">
        <v>29.34</v>
      </c>
      <c r="E492" s="17">
        <v>703.3</v>
      </c>
      <c r="F492" s="17">
        <v>93.2</v>
      </c>
      <c r="G492" s="17">
        <v>-116</v>
      </c>
      <c r="H492" s="17">
        <v>-8.26</v>
      </c>
      <c r="I492" s="17">
        <v>31.96</v>
      </c>
      <c r="J492" s="17">
        <v>305.10000000000002</v>
      </c>
      <c r="K492" s="17">
        <v>610.1</v>
      </c>
      <c r="L492" s="17">
        <v>-107.8</v>
      </c>
      <c r="M492" s="17">
        <v>0.13200000000000001</v>
      </c>
      <c r="N492" s="50">
        <v>587.29999999999995</v>
      </c>
      <c r="O492" s="17">
        <v>84.9</v>
      </c>
      <c r="P492" s="17">
        <v>502.4</v>
      </c>
      <c r="Q492" s="17">
        <v>375.3</v>
      </c>
      <c r="R492" s="17">
        <v>483.1</v>
      </c>
      <c r="S492" s="17">
        <v>25.71</v>
      </c>
      <c r="T492" s="17">
        <v>61.21</v>
      </c>
      <c r="U492" s="17">
        <v>2.15</v>
      </c>
      <c r="V492" s="17">
        <v>181.5</v>
      </c>
      <c r="W492" s="17">
        <v>26.55</v>
      </c>
      <c r="X492" s="17">
        <v>0.69299999999999995</v>
      </c>
      <c r="Y492" s="17">
        <v>6.9283549999999998</v>
      </c>
      <c r="Z492" s="7">
        <f t="shared" si="154"/>
        <v>26.130000000000003</v>
      </c>
      <c r="AA492" s="7">
        <f t="shared" si="168"/>
        <v>299.27999999999997</v>
      </c>
      <c r="AB492" s="2">
        <f t="shared" si="155"/>
        <v>569.673</v>
      </c>
      <c r="AC492" s="42">
        <f t="shared" si="156"/>
        <v>3.4724608099859093</v>
      </c>
      <c r="AD492" s="42">
        <f t="shared" si="157"/>
        <v>2.125493261792375</v>
      </c>
      <c r="AE492" s="42">
        <f t="shared" si="158"/>
        <v>0.84776616244936309</v>
      </c>
      <c r="AF492" s="42">
        <f t="shared" si="159"/>
        <v>385.62920574245317</v>
      </c>
      <c r="AG492" s="42">
        <f t="shared" si="160"/>
        <v>370.20403751275501</v>
      </c>
      <c r="AH492" s="6">
        <f t="shared" si="161"/>
        <v>360.28800000000001</v>
      </c>
      <c r="AI492" s="4">
        <v>26.507343780142001</v>
      </c>
      <c r="AJ492" s="4">
        <f t="shared" si="169"/>
        <v>299.65734378014196</v>
      </c>
      <c r="AK492" s="8">
        <f t="shared" si="162"/>
        <v>0.20870634435823388</v>
      </c>
      <c r="AL492" s="8">
        <f t="shared" si="163"/>
        <v>438.97588600300998</v>
      </c>
      <c r="AM492" s="8">
        <f t="shared" si="164"/>
        <v>3.6514872826014333</v>
      </c>
      <c r="AN492" s="8">
        <f t="shared" si="165"/>
        <v>40.137236998225461</v>
      </c>
      <c r="AO492" s="22">
        <f t="shared" si="166"/>
        <v>1.0271995891456892E-2</v>
      </c>
      <c r="AP492" s="22">
        <f t="shared" si="167"/>
        <v>0.10190592461657241</v>
      </c>
      <c r="AQ492" s="19">
        <f t="shared" si="170"/>
        <v>0.10190592461657241</v>
      </c>
      <c r="AX492">
        <v>0.2000334588358548</v>
      </c>
      <c r="AY492">
        <v>60.629310344827587</v>
      </c>
      <c r="AZ492">
        <v>2.5262212643678161</v>
      </c>
      <c r="BA492">
        <v>2.0462392241379312</v>
      </c>
      <c r="BB492">
        <v>9.293103448275863</v>
      </c>
      <c r="BC492">
        <v>0.38721264367816094</v>
      </c>
      <c r="BD492">
        <v>1.6590265804597704</v>
      </c>
      <c r="BE492">
        <v>0.16590265804597704</v>
      </c>
      <c r="BF492">
        <v>0</v>
      </c>
      <c r="BG492">
        <v>26.130000000000003</v>
      </c>
      <c r="BH492">
        <v>2.4687502246936139</v>
      </c>
      <c r="BI492">
        <v>3.3873584353643906</v>
      </c>
      <c r="BJ492">
        <v>2.0734020982865435</v>
      </c>
      <c r="BK492">
        <v>0.46100950354547743</v>
      </c>
      <c r="BL492">
        <v>1.2805819542929928E-3</v>
      </c>
      <c r="BP492" s="51">
        <f t="shared" si="171"/>
        <v>2.4694895626244908</v>
      </c>
      <c r="BQ492" s="51">
        <f t="shared" si="172"/>
        <v>6.6361063218390817E-2</v>
      </c>
      <c r="BR492" s="51">
        <f t="shared" si="173"/>
        <v>0.48571989459897419</v>
      </c>
      <c r="BS492" s="51">
        <f t="shared" si="174"/>
        <v>0.5122937792055936</v>
      </c>
      <c r="BT492" s="51">
        <f t="shared" si="175"/>
        <v>1.3492219294415949E-3</v>
      </c>
      <c r="BU492" s="51">
        <f t="shared" si="175"/>
        <v>1.4230382755710935E-3</v>
      </c>
    </row>
    <row r="493" spans="1:73" x14ac:dyDescent="0.25">
      <c r="A493" s="21">
        <v>43734.482638888891</v>
      </c>
      <c r="B493" s="17">
        <v>294373</v>
      </c>
      <c r="C493" s="17">
        <v>13.4</v>
      </c>
      <c r="D493" s="17">
        <v>29.34</v>
      </c>
      <c r="E493" s="17">
        <v>704.1</v>
      </c>
      <c r="F493" s="17">
        <v>93.3</v>
      </c>
      <c r="G493" s="17">
        <v>-116</v>
      </c>
      <c r="H493" s="17">
        <v>-11.12</v>
      </c>
      <c r="I493" s="17">
        <v>31.96</v>
      </c>
      <c r="J493" s="17">
        <v>305.10000000000002</v>
      </c>
      <c r="K493" s="17">
        <v>610.9</v>
      </c>
      <c r="L493" s="17">
        <v>-104.9</v>
      </c>
      <c r="M493" s="17">
        <v>0.13200000000000001</v>
      </c>
      <c r="N493" s="50">
        <v>588.1</v>
      </c>
      <c r="O493" s="17">
        <v>82.1</v>
      </c>
      <c r="P493" s="17">
        <v>505.9</v>
      </c>
      <c r="Q493" s="17">
        <v>375.3</v>
      </c>
      <c r="R493" s="17">
        <v>480.2</v>
      </c>
      <c r="S493" s="17">
        <v>25.71</v>
      </c>
      <c r="T493" s="17">
        <v>62.17</v>
      </c>
      <c r="U493" s="17">
        <v>0.99</v>
      </c>
      <c r="V493" s="17">
        <v>171.5</v>
      </c>
      <c r="W493" s="17">
        <v>26.55</v>
      </c>
      <c r="X493" s="17">
        <v>0.69299999999999995</v>
      </c>
      <c r="Y493" s="17">
        <v>6.9274509999999996</v>
      </c>
      <c r="Z493" s="7">
        <f t="shared" si="154"/>
        <v>26.130000000000003</v>
      </c>
      <c r="AA493" s="7">
        <f t="shared" si="168"/>
        <v>299.27999999999997</v>
      </c>
      <c r="AB493" s="2">
        <f t="shared" si="155"/>
        <v>570.32100000000003</v>
      </c>
      <c r="AC493" s="42">
        <f t="shared" si="156"/>
        <v>3.5540396887020278</v>
      </c>
      <c r="AD493" s="42">
        <f t="shared" si="157"/>
        <v>2.2095464744660505</v>
      </c>
      <c r="AE493" s="42">
        <f t="shared" si="158"/>
        <v>0.85248095554474235</v>
      </c>
      <c r="AF493" s="42">
        <f t="shared" si="159"/>
        <v>387.77385599761089</v>
      </c>
      <c r="AG493" s="42">
        <f t="shared" si="160"/>
        <v>372.26290175770646</v>
      </c>
      <c r="AH493" s="6">
        <f t="shared" si="161"/>
        <v>360.28800000000001</v>
      </c>
      <c r="AI493" s="4">
        <v>26.863875513155499</v>
      </c>
      <c r="AJ493" s="4">
        <f t="shared" si="169"/>
        <v>300.01387551315548</v>
      </c>
      <c r="AK493" s="8">
        <f t="shared" si="162"/>
        <v>0.20870634435823388</v>
      </c>
      <c r="AL493" s="8">
        <f t="shared" si="163"/>
        <v>441.14346196421758</v>
      </c>
      <c r="AM493" s="8">
        <f t="shared" si="164"/>
        <v>2.4778109038019833</v>
      </c>
      <c r="AN493" s="8">
        <f t="shared" si="165"/>
        <v>52.970130324678877</v>
      </c>
      <c r="AO493" s="22">
        <f t="shared" si="166"/>
        <v>9.9449931193987678E-3</v>
      </c>
      <c r="AP493" s="22">
        <f t="shared" si="167"/>
        <v>9.8661811185171977E-2</v>
      </c>
      <c r="AQ493" s="19">
        <f t="shared" si="170"/>
        <v>9.8661811185171977E-2</v>
      </c>
      <c r="AX493">
        <v>0.2000334588358548</v>
      </c>
      <c r="AY493">
        <v>60.698275862068968</v>
      </c>
      <c r="AZ493">
        <v>2.5290948275862069</v>
      </c>
      <c r="BA493">
        <v>2.0485668103448278</v>
      </c>
      <c r="BB493">
        <v>9.0431034482758612</v>
      </c>
      <c r="BC493">
        <v>0.3767959770114942</v>
      </c>
      <c r="BD493">
        <v>1.6717708333333337</v>
      </c>
      <c r="BE493">
        <v>0.16717708333333337</v>
      </c>
      <c r="BF493">
        <v>0</v>
      </c>
      <c r="BG493">
        <v>26.130000000000003</v>
      </c>
      <c r="BH493">
        <v>1.1367733592775247</v>
      </c>
      <c r="BI493">
        <v>3.3873584353643906</v>
      </c>
      <c r="BJ493">
        <v>2.1059207392660415</v>
      </c>
      <c r="BK493">
        <v>0.46142597702265964</v>
      </c>
      <c r="BL493">
        <v>1.2817388250629435E-3</v>
      </c>
      <c r="BP493" s="51">
        <f t="shared" si="171"/>
        <v>1.1371137986038353</v>
      </c>
      <c r="BQ493" s="51">
        <f t="shared" si="172"/>
        <v>6.6870833333333352E-2</v>
      </c>
      <c r="BR493" s="51">
        <f t="shared" si="173"/>
        <v>0.47366355758163697</v>
      </c>
      <c r="BS493" s="51">
        <f t="shared" si="174"/>
        <v>0.50243868403396763</v>
      </c>
      <c r="BT493" s="51">
        <f t="shared" si="175"/>
        <v>1.315732104393436E-3</v>
      </c>
      <c r="BU493" s="51">
        <f t="shared" si="175"/>
        <v>1.3956630112054657E-3</v>
      </c>
    </row>
    <row r="494" spans="1:73" x14ac:dyDescent="0.25">
      <c r="A494" s="21">
        <v>43734.482638888891</v>
      </c>
      <c r="B494" s="17">
        <v>294374</v>
      </c>
      <c r="C494" s="17">
        <v>13.4</v>
      </c>
      <c r="D494" s="17">
        <v>29.35</v>
      </c>
      <c r="E494" s="17">
        <v>703.8</v>
      </c>
      <c r="F494" s="17">
        <v>92.6</v>
      </c>
      <c r="G494" s="17">
        <v>-116.2</v>
      </c>
      <c r="H494" s="17">
        <v>-10.78</v>
      </c>
      <c r="I494" s="17">
        <v>31.97</v>
      </c>
      <c r="J494" s="17">
        <v>305.10000000000002</v>
      </c>
      <c r="K494" s="17">
        <v>611.20000000000005</v>
      </c>
      <c r="L494" s="17">
        <v>-105.4</v>
      </c>
      <c r="M494" s="17">
        <v>0.13200000000000001</v>
      </c>
      <c r="N494" s="50">
        <v>587.6</v>
      </c>
      <c r="O494" s="17">
        <v>81.8</v>
      </c>
      <c r="P494" s="17">
        <v>505.8</v>
      </c>
      <c r="Q494" s="17">
        <v>375.3</v>
      </c>
      <c r="R494" s="17">
        <v>480.6</v>
      </c>
      <c r="S494" s="17">
        <v>25.71</v>
      </c>
      <c r="T494" s="17">
        <v>62.01</v>
      </c>
      <c r="U494" s="17">
        <v>0.33</v>
      </c>
      <c r="V494" s="17">
        <v>209</v>
      </c>
      <c r="W494" s="17">
        <v>27</v>
      </c>
      <c r="X494" s="17">
        <v>0.69199999999999995</v>
      </c>
      <c r="Y494" s="17">
        <v>6.9215520000000001</v>
      </c>
      <c r="Z494" s="7">
        <f t="shared" si="154"/>
        <v>26.355</v>
      </c>
      <c r="AA494" s="7">
        <f t="shared" si="168"/>
        <v>299.505</v>
      </c>
      <c r="AB494" s="2">
        <f t="shared" si="155"/>
        <v>570.07799999999997</v>
      </c>
      <c r="AC494" s="42">
        <f t="shared" si="156"/>
        <v>3.8093038451358243</v>
      </c>
      <c r="AD494" s="42">
        <f t="shared" si="157"/>
        <v>2.3621493143687244</v>
      </c>
      <c r="AE494" s="42">
        <f t="shared" si="158"/>
        <v>0.86056883525550165</v>
      </c>
      <c r="AF494" s="42">
        <f t="shared" si="159"/>
        <v>392.63135724417288</v>
      </c>
      <c r="AG494" s="42">
        <f t="shared" si="160"/>
        <v>376.92610295440596</v>
      </c>
      <c r="AH494" s="6">
        <f t="shared" si="161"/>
        <v>360.28800000000001</v>
      </c>
      <c r="AI494" s="4">
        <v>27.951501355733502</v>
      </c>
      <c r="AJ494" s="4">
        <f t="shared" si="169"/>
        <v>301.10150135573349</v>
      </c>
      <c r="AK494" s="8">
        <f t="shared" si="162"/>
        <v>0.20917741733590881</v>
      </c>
      <c r="AL494" s="8">
        <f t="shared" si="163"/>
        <v>447.72448209395276</v>
      </c>
      <c r="AM494" s="8">
        <f t="shared" si="164"/>
        <v>1.4305647923110649</v>
      </c>
      <c r="AN494" s="8">
        <f t="shared" si="165"/>
        <v>66.529967103237965</v>
      </c>
      <c r="AO494" s="22">
        <f t="shared" si="166"/>
        <v>9.4805728457404356E-3</v>
      </c>
      <c r="AP494" s="22">
        <f t="shared" si="167"/>
        <v>9.405441278880039E-2</v>
      </c>
      <c r="AQ494" s="19">
        <f t="shared" si="170"/>
        <v>9.405441278880039E-2</v>
      </c>
      <c r="AX494">
        <v>0.20236100740286586</v>
      </c>
      <c r="AY494">
        <v>60.672413793103445</v>
      </c>
      <c r="AZ494">
        <v>2.5280172413793101</v>
      </c>
      <c r="BA494">
        <v>2.0476939655172415</v>
      </c>
      <c r="BB494">
        <v>9.0775862068965534</v>
      </c>
      <c r="BC494">
        <v>0.37823275862068972</v>
      </c>
      <c r="BD494">
        <v>1.6694612068965518</v>
      </c>
      <c r="BE494">
        <v>0.1669461206896552</v>
      </c>
      <c r="BF494">
        <v>0</v>
      </c>
      <c r="BG494">
        <v>26.355</v>
      </c>
      <c r="BH494">
        <v>0.37892445309250822</v>
      </c>
      <c r="BI494">
        <v>3.4326292769303426</v>
      </c>
      <c r="BJ494">
        <v>2.1285734146245052</v>
      </c>
      <c r="BK494">
        <v>0.46203586935234159</v>
      </c>
      <c r="BL494">
        <v>1.283432970423171E-3</v>
      </c>
      <c r="BP494" s="51">
        <f t="shared" si="171"/>
        <v>0.37903793286794513</v>
      </c>
      <c r="BQ494" s="51">
        <f t="shared" si="172"/>
        <v>6.6778448275862073E-2</v>
      </c>
      <c r="BR494" s="51">
        <f t="shared" si="173"/>
        <v>0.4662653900583536</v>
      </c>
      <c r="BS494" s="51">
        <f t="shared" si="174"/>
        <v>0.49636613674980512</v>
      </c>
      <c r="BT494" s="51">
        <f t="shared" si="175"/>
        <v>1.2951816390509823E-3</v>
      </c>
      <c r="BU494" s="51">
        <f t="shared" si="175"/>
        <v>1.3787948243050142E-3</v>
      </c>
    </row>
    <row r="495" spans="1:73" x14ac:dyDescent="0.25">
      <c r="A495" s="21">
        <v>43734.482638888891</v>
      </c>
      <c r="B495" s="17">
        <v>294375</v>
      </c>
      <c r="C495" s="17">
        <v>13.39</v>
      </c>
      <c r="D495" s="17">
        <v>29.35</v>
      </c>
      <c r="E495" s="17">
        <v>704.7</v>
      </c>
      <c r="F495" s="17">
        <v>92.7</v>
      </c>
      <c r="G495" s="17">
        <v>-115.7</v>
      </c>
      <c r="H495" s="17">
        <v>-9.98</v>
      </c>
      <c r="I495" s="17">
        <v>31.99</v>
      </c>
      <c r="J495" s="17">
        <v>305.10000000000002</v>
      </c>
      <c r="K495" s="17">
        <v>612</v>
      </c>
      <c r="L495" s="17">
        <v>-105.7</v>
      </c>
      <c r="M495" s="17">
        <v>0.13200000000000001</v>
      </c>
      <c r="N495" s="50">
        <v>589</v>
      </c>
      <c r="O495" s="17">
        <v>82.7</v>
      </c>
      <c r="P495" s="17">
        <v>506.3</v>
      </c>
      <c r="Q495" s="17">
        <v>375.8</v>
      </c>
      <c r="R495" s="17">
        <v>481.6</v>
      </c>
      <c r="S495" s="17">
        <v>25.71</v>
      </c>
      <c r="T495" s="17">
        <v>63.58</v>
      </c>
      <c r="U495" s="17">
        <v>1.53</v>
      </c>
      <c r="V495" s="17">
        <v>198</v>
      </c>
      <c r="W495" s="17">
        <v>27.2</v>
      </c>
      <c r="X495" s="17">
        <v>0.69299999999999995</v>
      </c>
      <c r="Y495" s="17">
        <v>6.9265470000000002</v>
      </c>
      <c r="Z495" s="7">
        <f t="shared" si="154"/>
        <v>26.454999999999998</v>
      </c>
      <c r="AA495" s="7">
        <f t="shared" si="168"/>
        <v>299.60499999999996</v>
      </c>
      <c r="AB495" s="2">
        <f t="shared" si="155"/>
        <v>570.80700000000013</v>
      </c>
      <c r="AC495" s="42">
        <f t="shared" si="156"/>
        <v>3.2542403232709516</v>
      </c>
      <c r="AD495" s="42">
        <f t="shared" si="157"/>
        <v>2.069045997535671</v>
      </c>
      <c r="AE495" s="42">
        <f t="shared" si="158"/>
        <v>0.84437829791887908</v>
      </c>
      <c r="AF495" s="42">
        <f t="shared" si="159"/>
        <v>385.75925028389798</v>
      </c>
      <c r="AG495" s="42">
        <f t="shared" si="160"/>
        <v>370.32888027254205</v>
      </c>
      <c r="AH495" s="6">
        <f t="shared" si="161"/>
        <v>360.76799999999997</v>
      </c>
      <c r="AI495" s="4">
        <v>25.5405766376734</v>
      </c>
      <c r="AJ495" s="4">
        <f t="shared" si="169"/>
        <v>298.69057663767336</v>
      </c>
      <c r="AK495" s="8">
        <f t="shared" si="162"/>
        <v>0.2093870104306674</v>
      </c>
      <c r="AL495" s="8">
        <f t="shared" si="163"/>
        <v>433.00423920457797</v>
      </c>
      <c r="AM495" s="8">
        <f t="shared" si="164"/>
        <v>3.0803231364582513</v>
      </c>
      <c r="AN495" s="8">
        <f t="shared" si="165"/>
        <v>-82.051037272418796</v>
      </c>
      <c r="AO495" s="22">
        <f t="shared" si="166"/>
        <v>1.322872975236283E-2</v>
      </c>
      <c r="AP495" s="22">
        <f t="shared" si="167"/>
        <v>0.13123894822022697</v>
      </c>
      <c r="AQ495" s="19">
        <f t="shared" si="170"/>
        <v>0.13123894822022697</v>
      </c>
      <c r="AX495">
        <v>0.20340276431356541</v>
      </c>
      <c r="AY495">
        <v>60.750000000000007</v>
      </c>
      <c r="AZ495">
        <v>2.5312500000000004</v>
      </c>
      <c r="BA495">
        <v>2.0503125000000004</v>
      </c>
      <c r="BB495">
        <v>9.1206896551724146</v>
      </c>
      <c r="BC495">
        <v>0.38002873563218392</v>
      </c>
      <c r="BD495">
        <v>1.6702837643678166</v>
      </c>
      <c r="BE495">
        <v>0.16702837643678167</v>
      </c>
      <c r="BF495">
        <v>0</v>
      </c>
      <c r="BG495">
        <v>26.454999999999998</v>
      </c>
      <c r="BH495">
        <v>1.7568315552470837</v>
      </c>
      <c r="BI495">
        <v>3.4529182745870131</v>
      </c>
      <c r="BJ495">
        <v>2.1953654389824226</v>
      </c>
      <c r="BK495">
        <v>0.46176570099165509</v>
      </c>
      <c r="BL495">
        <v>1.2826825027545976E-3</v>
      </c>
      <c r="BP495" s="51">
        <f t="shared" si="171"/>
        <v>1.757357688751382</v>
      </c>
      <c r="BQ495" s="51">
        <f t="shared" si="172"/>
        <v>6.6811350574712658E-2</v>
      </c>
      <c r="BR495" s="51">
        <f t="shared" si="173"/>
        <v>0.47984982883350413</v>
      </c>
      <c r="BS495" s="51">
        <f t="shared" si="174"/>
        <v>0.507782998759708</v>
      </c>
      <c r="BT495" s="51">
        <f t="shared" si="175"/>
        <v>1.3329161912041781E-3</v>
      </c>
      <c r="BU495" s="51">
        <f t="shared" si="175"/>
        <v>1.410508329888078E-3</v>
      </c>
    </row>
    <row r="496" spans="1:73" x14ac:dyDescent="0.25">
      <c r="A496" s="21">
        <v>43734.482638888891</v>
      </c>
      <c r="B496" s="17">
        <v>294376</v>
      </c>
      <c r="C496" s="17">
        <v>13.38</v>
      </c>
      <c r="D496" s="17">
        <v>29.36</v>
      </c>
      <c r="E496" s="17">
        <v>707.3</v>
      </c>
      <c r="F496" s="17">
        <v>94.5</v>
      </c>
      <c r="G496" s="17">
        <v>-113.3</v>
      </c>
      <c r="H496" s="17">
        <v>-9.7799999999999994</v>
      </c>
      <c r="I496" s="17">
        <v>31.97</v>
      </c>
      <c r="J496" s="17">
        <v>305.10000000000002</v>
      </c>
      <c r="K496" s="17">
        <v>612.79999999999995</v>
      </c>
      <c r="L496" s="17">
        <v>-103.5</v>
      </c>
      <c r="M496" s="17">
        <v>0.13400000000000001</v>
      </c>
      <c r="N496" s="50">
        <v>594</v>
      </c>
      <c r="O496" s="17">
        <v>84.8</v>
      </c>
      <c r="P496" s="17">
        <v>509.3</v>
      </c>
      <c r="Q496" s="17">
        <v>378.1</v>
      </c>
      <c r="R496" s="17">
        <v>481.7</v>
      </c>
      <c r="S496" s="17">
        <v>25.71</v>
      </c>
      <c r="T496" s="17">
        <v>62.03</v>
      </c>
      <c r="U496" s="17">
        <v>3.605</v>
      </c>
      <c r="V496" s="17">
        <v>178</v>
      </c>
      <c r="W496" s="17">
        <v>24.8</v>
      </c>
      <c r="X496" s="17">
        <v>0.69799999999999995</v>
      </c>
      <c r="Y496" s="17">
        <v>6.977449</v>
      </c>
      <c r="Z496" s="7">
        <f t="shared" si="154"/>
        <v>25.255000000000003</v>
      </c>
      <c r="AA496" s="7">
        <f t="shared" si="168"/>
        <v>298.40499999999997</v>
      </c>
      <c r="AB496" s="2">
        <f t="shared" si="155"/>
        <v>572.91300000000001</v>
      </c>
      <c r="AC496" s="42">
        <f t="shared" si="156"/>
        <v>3.263446177091669</v>
      </c>
      <c r="AD496" s="42">
        <f t="shared" si="157"/>
        <v>2.0243156636499622</v>
      </c>
      <c r="AE496" s="42">
        <f t="shared" si="158"/>
        <v>0.84222661802862842</v>
      </c>
      <c r="AF496" s="42">
        <f t="shared" si="159"/>
        <v>378.64864319069301</v>
      </c>
      <c r="AG496" s="42">
        <f t="shared" si="160"/>
        <v>363.50269746306526</v>
      </c>
      <c r="AH496" s="6">
        <f t="shared" si="161"/>
        <v>362.976</v>
      </c>
      <c r="AI496" s="4">
        <v>25.475087094667199</v>
      </c>
      <c r="AJ496" s="4">
        <f t="shared" si="169"/>
        <v>298.62508709466715</v>
      </c>
      <c r="AK496" s="8">
        <f t="shared" si="162"/>
        <v>0.20688111727058461</v>
      </c>
      <c r="AL496" s="8">
        <f t="shared" si="163"/>
        <v>432.92359942720054</v>
      </c>
      <c r="AM496" s="8">
        <f t="shared" si="164"/>
        <v>4.7282801114675941</v>
      </c>
      <c r="AN496" s="8">
        <f t="shared" si="165"/>
        <v>30.313651888885374</v>
      </c>
      <c r="AO496" s="22">
        <f t="shared" si="166"/>
        <v>1.0768769397098402E-2</v>
      </c>
      <c r="AP496" s="22">
        <f t="shared" si="167"/>
        <v>0.10683429140646937</v>
      </c>
      <c r="AQ496" s="19">
        <f t="shared" si="170"/>
        <v>0.10683429140646937</v>
      </c>
      <c r="AX496">
        <v>0.19119486653698325</v>
      </c>
      <c r="AY496">
        <v>60.974137931034484</v>
      </c>
      <c r="AZ496">
        <v>2.5405890804597702</v>
      </c>
      <c r="BA496">
        <v>2.057877155172414</v>
      </c>
      <c r="BB496">
        <v>8.9310344827586174</v>
      </c>
      <c r="BC496">
        <v>0.37212643678160906</v>
      </c>
      <c r="BD496">
        <v>1.6857507183908049</v>
      </c>
      <c r="BE496">
        <v>0.16857507183908049</v>
      </c>
      <c r="BF496">
        <v>0</v>
      </c>
      <c r="BG496">
        <v>25.255000000000003</v>
      </c>
      <c r="BH496">
        <v>4.1394625860560366</v>
      </c>
      <c r="BI496">
        <v>3.2162134217788503</v>
      </c>
      <c r="BJ496">
        <v>1.995017185529421</v>
      </c>
      <c r="BK496">
        <v>0.45581712240907396</v>
      </c>
      <c r="BL496">
        <v>1.2661586733585387E-3</v>
      </c>
      <c r="BP496" s="51">
        <f t="shared" si="171"/>
        <v>4.1407022666331583</v>
      </c>
      <c r="BQ496" s="51">
        <f t="shared" si="172"/>
        <v>6.7430028735632197E-2</v>
      </c>
      <c r="BR496" s="51">
        <f t="shared" si="173"/>
        <v>0.49453011526315066</v>
      </c>
      <c r="BS496" s="51">
        <f t="shared" si="174"/>
        <v>0.51892082529796935</v>
      </c>
      <c r="BT496" s="51">
        <f t="shared" si="175"/>
        <v>1.373694764619863E-3</v>
      </c>
      <c r="BU496" s="51">
        <f t="shared" si="175"/>
        <v>1.4414467369388039E-3</v>
      </c>
    </row>
    <row r="497" spans="1:73" x14ac:dyDescent="0.25">
      <c r="A497" s="21">
        <v>43734.48333333333</v>
      </c>
      <c r="B497" s="17">
        <v>294377</v>
      </c>
      <c r="C497" s="17">
        <v>13.39</v>
      </c>
      <c r="D497" s="17">
        <v>29.36</v>
      </c>
      <c r="E497" s="17">
        <v>706.1</v>
      </c>
      <c r="F497" s="17">
        <v>93</v>
      </c>
      <c r="G497" s="17">
        <v>-115</v>
      </c>
      <c r="H497" s="17">
        <v>-11.72</v>
      </c>
      <c r="I497" s="17">
        <v>31.91</v>
      </c>
      <c r="J497" s="17">
        <v>305.10000000000002</v>
      </c>
      <c r="K497" s="17">
        <v>613.1</v>
      </c>
      <c r="L497" s="17">
        <v>-103.2</v>
      </c>
      <c r="M497" s="17">
        <v>0.13200000000000001</v>
      </c>
      <c r="N497" s="50">
        <v>591.20000000000005</v>
      </c>
      <c r="O497" s="17">
        <v>81.3</v>
      </c>
      <c r="P497" s="17">
        <v>509.9</v>
      </c>
      <c r="Q497" s="17">
        <v>376.1</v>
      </c>
      <c r="R497" s="17">
        <v>479.4</v>
      </c>
      <c r="S497" s="17">
        <v>25.68</v>
      </c>
      <c r="T497" s="17">
        <v>62.39</v>
      </c>
      <c r="U497" s="17">
        <v>1.5049999999999999</v>
      </c>
      <c r="V497" s="17">
        <v>316.5</v>
      </c>
      <c r="W497" s="17">
        <v>26.05</v>
      </c>
      <c r="X497" s="17">
        <v>0.69599999999999995</v>
      </c>
      <c r="Y497" s="17">
        <v>6.9584570000000001</v>
      </c>
      <c r="Z497" s="7">
        <f t="shared" si="154"/>
        <v>25.865000000000002</v>
      </c>
      <c r="AA497" s="7">
        <f t="shared" si="168"/>
        <v>299.01499999999999</v>
      </c>
      <c r="AB497" s="2">
        <f t="shared" si="155"/>
        <v>571.94100000000003</v>
      </c>
      <c r="AC497" s="42">
        <f t="shared" si="156"/>
        <v>3.2185156729253275</v>
      </c>
      <c r="AD497" s="42">
        <f t="shared" si="157"/>
        <v>2.0080319283381116</v>
      </c>
      <c r="AE497" s="42">
        <f t="shared" si="158"/>
        <v>0.84100881770513991</v>
      </c>
      <c r="AF497" s="42">
        <f t="shared" si="159"/>
        <v>381.20229679599157</v>
      </c>
      <c r="AG497" s="42">
        <f t="shared" si="160"/>
        <v>365.9542049241519</v>
      </c>
      <c r="AH497" s="6">
        <f t="shared" si="161"/>
        <v>361.05599999999998</v>
      </c>
      <c r="AI497" s="4">
        <v>25.317907328025498</v>
      </c>
      <c r="AJ497" s="4">
        <f t="shared" si="169"/>
        <v>298.46790732802549</v>
      </c>
      <c r="AK497" s="8">
        <f t="shared" si="162"/>
        <v>0.20815243273534759</v>
      </c>
      <c r="AL497" s="8">
        <f t="shared" si="163"/>
        <v>431.81989388871489</v>
      </c>
      <c r="AM497" s="8">
        <f t="shared" si="164"/>
        <v>3.0550534467501547</v>
      </c>
      <c r="AN497" s="8">
        <f t="shared" si="165"/>
        <v>-48.687804898932662</v>
      </c>
      <c r="AO497" s="22">
        <f t="shared" si="166"/>
        <v>1.2527973169914126E-2</v>
      </c>
      <c r="AP497" s="22">
        <f t="shared" si="167"/>
        <v>0.12428691589659874</v>
      </c>
      <c r="AQ497" s="19">
        <f t="shared" si="170"/>
        <v>0.12428691589659874</v>
      </c>
      <c r="AX497">
        <v>0.19732105822986565</v>
      </c>
      <c r="AY497">
        <v>60.87068965517242</v>
      </c>
      <c r="AZ497">
        <v>2.5362787356321843</v>
      </c>
      <c r="BA497">
        <v>2.0543857758620696</v>
      </c>
      <c r="BB497">
        <v>8.9051724137930997</v>
      </c>
      <c r="BC497">
        <v>0.37104885057471249</v>
      </c>
      <c r="BD497">
        <v>1.6833369252873571</v>
      </c>
      <c r="BE497">
        <v>0.16833369252873573</v>
      </c>
      <c r="BF497">
        <v>0</v>
      </c>
      <c r="BG497">
        <v>25.865000000000002</v>
      </c>
      <c r="BH497">
        <v>1.7281251572855298</v>
      </c>
      <c r="BI497">
        <v>3.3347074532482082</v>
      </c>
      <c r="BJ497">
        <v>2.0805239800815571</v>
      </c>
      <c r="BK497">
        <v>0.46181345258999235</v>
      </c>
      <c r="BL497">
        <v>1.282815146083312E-3</v>
      </c>
      <c r="BP497" s="51">
        <f t="shared" si="171"/>
        <v>1.7286426938371435</v>
      </c>
      <c r="BQ497" s="51">
        <f t="shared" si="172"/>
        <v>6.733347701149428E-2</v>
      </c>
      <c r="BR497" s="51">
        <f t="shared" si="173"/>
        <v>0.48000340071469427</v>
      </c>
      <c r="BS497" s="51">
        <f t="shared" si="174"/>
        <v>0.50792638740484264</v>
      </c>
      <c r="BT497" s="51">
        <f t="shared" si="175"/>
        <v>1.3333427797630395E-3</v>
      </c>
      <c r="BU497" s="51">
        <f t="shared" si="175"/>
        <v>1.4109066316801186E-3</v>
      </c>
    </row>
    <row r="498" spans="1:73" x14ac:dyDescent="0.25">
      <c r="A498" s="21">
        <v>43734.48333333333</v>
      </c>
      <c r="B498" s="17">
        <v>294378</v>
      </c>
      <c r="C498" s="17">
        <v>13.4</v>
      </c>
      <c r="D498" s="17">
        <v>29.37</v>
      </c>
      <c r="E498" s="17">
        <v>704.9</v>
      </c>
      <c r="F498" s="17">
        <v>92.6</v>
      </c>
      <c r="G498" s="17">
        <v>-113.8</v>
      </c>
      <c r="H498" s="17">
        <v>-10.48</v>
      </c>
      <c r="I498" s="17">
        <v>31.88</v>
      </c>
      <c r="J498" s="17">
        <v>305</v>
      </c>
      <c r="K498" s="17">
        <v>612.29999999999995</v>
      </c>
      <c r="L498" s="17">
        <v>-103.3</v>
      </c>
      <c r="M498" s="17">
        <v>0.13100000000000001</v>
      </c>
      <c r="N498" s="50">
        <v>591.1</v>
      </c>
      <c r="O498" s="17">
        <v>82.1</v>
      </c>
      <c r="P498" s="17">
        <v>509</v>
      </c>
      <c r="Q498" s="17">
        <v>377</v>
      </c>
      <c r="R498" s="17">
        <v>480.4</v>
      </c>
      <c r="S498" s="17">
        <v>25.64</v>
      </c>
      <c r="T498" s="17">
        <v>63.44</v>
      </c>
      <c r="U498" s="17">
        <v>3.03</v>
      </c>
      <c r="V498" s="17">
        <v>350.5</v>
      </c>
      <c r="W498" s="17">
        <v>25.9</v>
      </c>
      <c r="X498" s="17">
        <v>0.69599999999999995</v>
      </c>
      <c r="Y498" s="17">
        <v>6.9553339999999997</v>
      </c>
      <c r="Z498" s="7">
        <f t="shared" si="154"/>
        <v>25.77</v>
      </c>
      <c r="AA498" s="7">
        <f t="shared" si="168"/>
        <v>298.91999999999996</v>
      </c>
      <c r="AB498" s="2">
        <f t="shared" si="155"/>
        <v>570.96900000000005</v>
      </c>
      <c r="AC498" s="42">
        <f t="shared" si="156"/>
        <v>3.2448096304834797</v>
      </c>
      <c r="AD498" s="42">
        <f t="shared" si="157"/>
        <v>2.0585072295787192</v>
      </c>
      <c r="AE498" s="42">
        <f t="shared" si="158"/>
        <v>0.84403815289329109</v>
      </c>
      <c r="AF498" s="42">
        <f t="shared" si="159"/>
        <v>382.08943700097615</v>
      </c>
      <c r="AG498" s="42">
        <f t="shared" si="160"/>
        <v>366.80585952093708</v>
      </c>
      <c r="AH498" s="6">
        <f t="shared" si="161"/>
        <v>361.91999999999996</v>
      </c>
      <c r="AI498" s="4">
        <v>25.434047654106301</v>
      </c>
      <c r="AJ498" s="4">
        <f t="shared" si="169"/>
        <v>298.58404765410626</v>
      </c>
      <c r="AK498" s="8">
        <f t="shared" si="162"/>
        <v>0.20795409954910113</v>
      </c>
      <c r="AL498" s="8">
        <f t="shared" si="163"/>
        <v>432.54935412681766</v>
      </c>
      <c r="AM498" s="8">
        <f t="shared" si="164"/>
        <v>4.3348280675247084</v>
      </c>
      <c r="AN498" s="8">
        <f t="shared" si="165"/>
        <v>-42.421892527175864</v>
      </c>
      <c r="AO498" s="22">
        <f t="shared" si="166"/>
        <v>1.2366131852728184E-2</v>
      </c>
      <c r="AP498" s="22">
        <f t="shared" si="167"/>
        <v>0.12268132831232859</v>
      </c>
      <c r="AQ498" s="19">
        <f t="shared" si="170"/>
        <v>0.12268132831232859</v>
      </c>
      <c r="AX498">
        <v>0.19635625811190496</v>
      </c>
      <c r="AY498">
        <v>60.767241379310342</v>
      </c>
      <c r="AZ498">
        <v>2.5319683908045976</v>
      </c>
      <c r="BA498">
        <v>2.0508943965517243</v>
      </c>
      <c r="BB498">
        <v>8.913793103448274</v>
      </c>
      <c r="BC498">
        <v>0.37140804597701144</v>
      </c>
      <c r="BD498">
        <v>1.6794863505747128</v>
      </c>
      <c r="BE498">
        <v>0.16794863505747129</v>
      </c>
      <c r="BF498">
        <v>0</v>
      </c>
      <c r="BG498">
        <v>25.77</v>
      </c>
      <c r="BH498">
        <v>3.4792154329403027</v>
      </c>
      <c r="BI498">
        <v>3.3160070319452655</v>
      </c>
      <c r="BJ498">
        <v>2.1036748610660765</v>
      </c>
      <c r="BK498">
        <v>0.45648967737584445</v>
      </c>
      <c r="BL498">
        <v>1.2680268815995679E-3</v>
      </c>
      <c r="BP498" s="51">
        <f t="shared" si="171"/>
        <v>3.4802573836056778</v>
      </c>
      <c r="BQ498" s="51">
        <f t="shared" si="172"/>
        <v>6.7179454022988513E-2</v>
      </c>
      <c r="BR498" s="51">
        <f t="shared" si="173"/>
        <v>0.48962420002162654</v>
      </c>
      <c r="BS498" s="51">
        <f t="shared" si="174"/>
        <v>0.51500041709692479</v>
      </c>
      <c r="BT498" s="51">
        <f t="shared" si="175"/>
        <v>1.360067222282296E-3</v>
      </c>
      <c r="BU498" s="51">
        <f t="shared" si="175"/>
        <v>1.4305567141581245E-3</v>
      </c>
    </row>
    <row r="499" spans="1:73" x14ac:dyDescent="0.25">
      <c r="A499" s="21">
        <v>43734.48333333333</v>
      </c>
      <c r="B499" s="17">
        <v>294379</v>
      </c>
      <c r="C499" s="17">
        <v>13.4</v>
      </c>
      <c r="D499" s="17">
        <v>29.37</v>
      </c>
      <c r="E499" s="17">
        <v>705.1</v>
      </c>
      <c r="F499" s="17">
        <v>92.3</v>
      </c>
      <c r="G499" s="17">
        <v>-113.9</v>
      </c>
      <c r="H499" s="17">
        <v>-12.15</v>
      </c>
      <c r="I499" s="17">
        <v>31.83</v>
      </c>
      <c r="J499" s="17">
        <v>305</v>
      </c>
      <c r="K499" s="17">
        <v>612.79999999999995</v>
      </c>
      <c r="L499" s="17">
        <v>-101.8</v>
      </c>
      <c r="M499" s="17">
        <v>0.13100000000000001</v>
      </c>
      <c r="N499" s="50">
        <v>591.20000000000005</v>
      </c>
      <c r="O499" s="17">
        <v>80.099999999999994</v>
      </c>
      <c r="P499" s="17">
        <v>511.1</v>
      </c>
      <c r="Q499" s="17">
        <v>376.6</v>
      </c>
      <c r="R499" s="17">
        <v>478.4</v>
      </c>
      <c r="S499" s="17">
        <v>25.56</v>
      </c>
      <c r="T499" s="17">
        <v>62.73</v>
      </c>
      <c r="U499" s="17">
        <v>2.17</v>
      </c>
      <c r="V499" s="17">
        <v>350.5</v>
      </c>
      <c r="W499" s="17">
        <v>25.45</v>
      </c>
      <c r="X499" s="17">
        <v>0.69599999999999995</v>
      </c>
      <c r="Y499" s="17">
        <v>6.9562270000000002</v>
      </c>
      <c r="Z499" s="7">
        <f t="shared" si="154"/>
        <v>25.504999999999999</v>
      </c>
      <c r="AA499" s="7">
        <f t="shared" si="168"/>
        <v>298.65499999999997</v>
      </c>
      <c r="AB499" s="2">
        <f t="shared" si="155"/>
        <v>571.13100000000009</v>
      </c>
      <c r="AC499" s="42">
        <f t="shared" si="156"/>
        <v>3.1841390501512725</v>
      </c>
      <c r="AD499" s="42">
        <f t="shared" si="157"/>
        <v>1.9974104261598933</v>
      </c>
      <c r="AE499" s="42">
        <f t="shared" si="158"/>
        <v>0.84051601466021619</v>
      </c>
      <c r="AF499" s="42">
        <f t="shared" si="159"/>
        <v>379.14751287173704</v>
      </c>
      <c r="AG499" s="42">
        <f t="shared" si="160"/>
        <v>363.98161235686752</v>
      </c>
      <c r="AH499" s="6">
        <f t="shared" si="161"/>
        <v>361.536</v>
      </c>
      <c r="AI499" s="4">
        <v>25.121118661268699</v>
      </c>
      <c r="AJ499" s="4">
        <f t="shared" si="169"/>
        <v>298.2711186612687</v>
      </c>
      <c r="AK499" s="8">
        <f t="shared" si="162"/>
        <v>0.20740152030028006</v>
      </c>
      <c r="AL499" s="8">
        <f t="shared" si="163"/>
        <v>430.7261621984722</v>
      </c>
      <c r="AM499" s="8">
        <f t="shared" si="164"/>
        <v>3.668431630138417</v>
      </c>
      <c r="AN499" s="8">
        <f t="shared" si="165"/>
        <v>-41.022102429307388</v>
      </c>
      <c r="AO499" s="22">
        <f t="shared" si="166"/>
        <v>1.2370720537472502E-2</v>
      </c>
      <c r="AP499" s="22">
        <f t="shared" si="167"/>
        <v>0.122726851516055</v>
      </c>
      <c r="AQ499" s="19">
        <f t="shared" si="170"/>
        <v>0.122726851516055</v>
      </c>
      <c r="AX499">
        <v>0.19368593886178323</v>
      </c>
      <c r="AY499">
        <v>60.78448275862069</v>
      </c>
      <c r="AZ499">
        <v>2.5326867816091956</v>
      </c>
      <c r="BA499">
        <v>2.0514762931034487</v>
      </c>
      <c r="BB499">
        <v>8.7758620689655142</v>
      </c>
      <c r="BC499">
        <v>0.36566091954022978</v>
      </c>
      <c r="BD499">
        <v>1.6858153735632189</v>
      </c>
      <c r="BE499">
        <v>0.16858153735632189</v>
      </c>
      <c r="BF499">
        <v>0</v>
      </c>
      <c r="BG499">
        <v>25.504999999999999</v>
      </c>
      <c r="BH499">
        <v>2.4917153430628569</v>
      </c>
      <c r="BI499">
        <v>3.2643249641994774</v>
      </c>
      <c r="BJ499">
        <v>2.0477110500423321</v>
      </c>
      <c r="BK499">
        <v>0.45795774942917222</v>
      </c>
      <c r="BL499">
        <v>1.2721048595254784E-3</v>
      </c>
      <c r="BP499" s="51">
        <f t="shared" si="171"/>
        <v>2.4924615585558816</v>
      </c>
      <c r="BQ499" s="51">
        <f t="shared" si="172"/>
        <v>6.7432614942528751E-2</v>
      </c>
      <c r="BR499" s="51">
        <f t="shared" si="173"/>
        <v>0.48322558426862089</v>
      </c>
      <c r="BS499" s="51">
        <f t="shared" si="174"/>
        <v>0.50989349534043671</v>
      </c>
      <c r="BT499" s="51">
        <f t="shared" si="175"/>
        <v>1.342293289635058E-3</v>
      </c>
      <c r="BU499" s="51">
        <f t="shared" si="175"/>
        <v>1.4163708203901021E-3</v>
      </c>
    </row>
    <row r="500" spans="1:73" x14ac:dyDescent="0.25">
      <c r="A500" s="21">
        <v>43734.48333333333</v>
      </c>
      <c r="B500" s="17">
        <v>294380</v>
      </c>
      <c r="C500" s="17">
        <v>13.4</v>
      </c>
      <c r="D500" s="17">
        <v>29.38</v>
      </c>
      <c r="E500" s="17">
        <v>704</v>
      </c>
      <c r="F500" s="17">
        <v>91.7</v>
      </c>
      <c r="G500" s="17">
        <v>-113.7</v>
      </c>
      <c r="H500" s="17">
        <v>-12.08</v>
      </c>
      <c r="I500" s="17">
        <v>31.79</v>
      </c>
      <c r="J500" s="17">
        <v>304.89999999999998</v>
      </c>
      <c r="K500" s="17">
        <v>612.29999999999995</v>
      </c>
      <c r="L500" s="17">
        <v>-101.6</v>
      </c>
      <c r="M500" s="17">
        <v>0.13</v>
      </c>
      <c r="N500" s="50">
        <v>590.29999999999995</v>
      </c>
      <c r="O500" s="17">
        <v>79.599999999999994</v>
      </c>
      <c r="P500" s="17">
        <v>510.7</v>
      </c>
      <c r="Q500" s="17">
        <v>376.6</v>
      </c>
      <c r="R500" s="17">
        <v>478.2</v>
      </c>
      <c r="S500" s="17">
        <v>25.49</v>
      </c>
      <c r="T500" s="17">
        <v>63.19</v>
      </c>
      <c r="U500" s="17">
        <v>1.125</v>
      </c>
      <c r="V500" s="17">
        <v>346</v>
      </c>
      <c r="W500" s="17">
        <v>25.75</v>
      </c>
      <c r="X500" s="17">
        <v>0.69399999999999995</v>
      </c>
      <c r="Y500" s="17">
        <v>6.9422240000000004</v>
      </c>
      <c r="Z500" s="7">
        <f t="shared" si="154"/>
        <v>25.619999999999997</v>
      </c>
      <c r="AA500" s="7">
        <f t="shared" si="168"/>
        <v>298.77</v>
      </c>
      <c r="AB500" s="2">
        <f t="shared" si="155"/>
        <v>570.24</v>
      </c>
      <c r="AC500" s="42">
        <f t="shared" si="156"/>
        <v>3.4709256087983644</v>
      </c>
      <c r="AD500" s="42">
        <f t="shared" si="157"/>
        <v>2.1932778921996867</v>
      </c>
      <c r="AE500" s="42">
        <f t="shared" si="158"/>
        <v>0.85178826251862361</v>
      </c>
      <c r="AF500" s="42">
        <f t="shared" si="159"/>
        <v>384.82445105852707</v>
      </c>
      <c r="AG500" s="42">
        <f t="shared" si="160"/>
        <v>369.43147301618598</v>
      </c>
      <c r="AH500" s="6">
        <f t="shared" si="161"/>
        <v>361.536</v>
      </c>
      <c r="AI500" s="4">
        <v>26.452553263853101</v>
      </c>
      <c r="AJ500" s="4">
        <f t="shared" si="169"/>
        <v>299.60255326385305</v>
      </c>
      <c r="AK500" s="8">
        <f t="shared" si="162"/>
        <v>0.20764119845874915</v>
      </c>
      <c r="AL500" s="8">
        <f t="shared" si="163"/>
        <v>438.7485725626463</v>
      </c>
      <c r="AM500" s="8">
        <f t="shared" si="164"/>
        <v>2.6413552984216269</v>
      </c>
      <c r="AN500" s="8">
        <f t="shared" si="165"/>
        <v>64.058879232909916</v>
      </c>
      <c r="AO500" s="22">
        <f t="shared" si="166"/>
        <v>9.7735031914819217E-3</v>
      </c>
      <c r="AP500" s="22">
        <f t="shared" si="167"/>
        <v>9.6960502125914089E-2</v>
      </c>
      <c r="AQ500" s="19">
        <f t="shared" si="170"/>
        <v>9.6960502125914089E-2</v>
      </c>
      <c r="AX500">
        <v>0.19484097641083262</v>
      </c>
      <c r="AY500">
        <v>60.689655172413794</v>
      </c>
      <c r="AZ500">
        <v>2.5287356321839081</v>
      </c>
      <c r="BA500">
        <v>2.0482758620689658</v>
      </c>
      <c r="BB500">
        <v>8.758620689655169</v>
      </c>
      <c r="BC500">
        <v>0.36494252873563204</v>
      </c>
      <c r="BD500">
        <v>1.6833333333333338</v>
      </c>
      <c r="BE500">
        <v>0.16833333333333339</v>
      </c>
      <c r="BF500">
        <v>0</v>
      </c>
      <c r="BG500">
        <v>25.619999999999997</v>
      </c>
      <c r="BH500">
        <v>1.2917879082699144</v>
      </c>
      <c r="BI500">
        <v>3.2866661386178051</v>
      </c>
      <c r="BJ500">
        <v>2.0768443329925912</v>
      </c>
      <c r="BK500">
        <v>0.45906643539960096</v>
      </c>
      <c r="BL500">
        <v>1.2751845427766693E-3</v>
      </c>
      <c r="BP500" s="51">
        <f t="shared" si="171"/>
        <v>1.2921747711407221</v>
      </c>
      <c r="BQ500" s="51">
        <f t="shared" si="172"/>
        <v>6.7333333333333356E-2</v>
      </c>
      <c r="BR500" s="51">
        <f t="shared" si="173"/>
        <v>0.47303466707294772</v>
      </c>
      <c r="BS500" s="51">
        <f t="shared" si="174"/>
        <v>0.50152945186748243</v>
      </c>
      <c r="BT500" s="51">
        <f t="shared" si="175"/>
        <v>1.3139851863137439E-3</v>
      </c>
      <c r="BU500" s="51">
        <f t="shared" si="175"/>
        <v>1.3931373662985625E-3</v>
      </c>
    </row>
    <row r="501" spans="1:73" x14ac:dyDescent="0.25">
      <c r="A501" s="21">
        <v>43734.48333333333</v>
      </c>
      <c r="B501" s="17">
        <v>294381</v>
      </c>
      <c r="C501" s="17">
        <v>13.39</v>
      </c>
      <c r="D501" s="17">
        <v>29.38</v>
      </c>
      <c r="E501" s="17">
        <v>703.1</v>
      </c>
      <c r="F501" s="17">
        <v>91</v>
      </c>
      <c r="G501" s="17">
        <v>-113.6</v>
      </c>
      <c r="H501" s="17">
        <v>-10.85</v>
      </c>
      <c r="I501" s="17">
        <v>31.76</v>
      </c>
      <c r="J501" s="17">
        <v>304.89999999999998</v>
      </c>
      <c r="K501" s="17">
        <v>612.1</v>
      </c>
      <c r="L501" s="17">
        <v>-102.7</v>
      </c>
      <c r="M501" s="17">
        <v>0.129</v>
      </c>
      <c r="N501" s="50">
        <v>589.5</v>
      </c>
      <c r="O501" s="17">
        <v>80.099999999999994</v>
      </c>
      <c r="P501" s="17">
        <v>509.4</v>
      </c>
      <c r="Q501" s="17">
        <v>376.5</v>
      </c>
      <c r="R501" s="17">
        <v>479.2</v>
      </c>
      <c r="S501" s="17">
        <v>25.43</v>
      </c>
      <c r="T501" s="17">
        <v>65.31</v>
      </c>
      <c r="U501" s="17">
        <v>0.79</v>
      </c>
      <c r="V501" s="17">
        <v>187.5</v>
      </c>
      <c r="W501" s="17">
        <v>26.3</v>
      </c>
      <c r="X501" s="17">
        <v>0.69299999999999995</v>
      </c>
      <c r="Y501" s="17">
        <v>6.93431</v>
      </c>
      <c r="Z501" s="7">
        <f t="shared" si="154"/>
        <v>25.865000000000002</v>
      </c>
      <c r="AA501" s="7">
        <f t="shared" si="168"/>
        <v>299.01499999999999</v>
      </c>
      <c r="AB501" s="2">
        <f t="shared" si="155"/>
        <v>569.51100000000008</v>
      </c>
      <c r="AC501" s="42">
        <f t="shared" si="156"/>
        <v>3.1206865892176134</v>
      </c>
      <c r="AD501" s="42">
        <f t="shared" si="157"/>
        <v>2.0381204114180234</v>
      </c>
      <c r="AE501" s="42">
        <f t="shared" si="158"/>
        <v>0.84279940116039875</v>
      </c>
      <c r="AF501" s="42">
        <f t="shared" si="159"/>
        <v>382.01391079025632</v>
      </c>
      <c r="AG501" s="42">
        <f t="shared" si="160"/>
        <v>366.73335435864607</v>
      </c>
      <c r="AH501" s="6">
        <f t="shared" si="161"/>
        <v>361.44</v>
      </c>
      <c r="AI501" s="4">
        <v>24.844778426396601</v>
      </c>
      <c r="AJ501" s="4">
        <f t="shared" si="169"/>
        <v>297.99477842639658</v>
      </c>
      <c r="AK501" s="8">
        <f t="shared" si="162"/>
        <v>0.20815243273534759</v>
      </c>
      <c r="AL501" s="8">
        <f t="shared" si="163"/>
        <v>428.95108608329923</v>
      </c>
      <c r="AM501" s="8">
        <f t="shared" si="164"/>
        <v>2.2134214183024437</v>
      </c>
      <c r="AN501" s="8">
        <f t="shared" si="165"/>
        <v>-65.780791627127812</v>
      </c>
      <c r="AO501" s="22">
        <f t="shared" si="166"/>
        <v>1.2936161779044339E-2</v>
      </c>
      <c r="AP501" s="22">
        <f t="shared" si="167"/>
        <v>0.12833645389008283</v>
      </c>
      <c r="AQ501" s="19">
        <f t="shared" si="170"/>
        <v>0.12833645389008283</v>
      </c>
      <c r="AX501">
        <v>0.19732105822986565</v>
      </c>
      <c r="AY501">
        <v>60.612068965517246</v>
      </c>
      <c r="AZ501">
        <v>2.5255028735632186</v>
      </c>
      <c r="BA501">
        <v>2.0456573275862073</v>
      </c>
      <c r="BB501">
        <v>8.8534482758620676</v>
      </c>
      <c r="BC501">
        <v>0.3688936781609195</v>
      </c>
      <c r="BD501">
        <v>1.6767636494252878</v>
      </c>
      <c r="BE501">
        <v>0.1676763649425288</v>
      </c>
      <c r="BF501">
        <v>0</v>
      </c>
      <c r="BG501">
        <v>25.865000000000002</v>
      </c>
      <c r="BH501">
        <v>0.90712217558509545</v>
      </c>
      <c r="BI501">
        <v>3.3347074532482082</v>
      </c>
      <c r="BJ501">
        <v>2.1778974377164046</v>
      </c>
      <c r="BK501">
        <v>0.45791843653596287</v>
      </c>
      <c r="BL501">
        <v>1.2719956570443412E-3</v>
      </c>
      <c r="BP501" s="51">
        <f t="shared" si="171"/>
        <v>0.90739383928992934</v>
      </c>
      <c r="BQ501" s="51">
        <f t="shared" si="172"/>
        <v>6.7070545977011509E-2</v>
      </c>
      <c r="BR501" s="51">
        <f t="shared" si="173"/>
        <v>0.46783061573827595</v>
      </c>
      <c r="BS501" s="51">
        <f t="shared" si="174"/>
        <v>0.49695244997559324</v>
      </c>
      <c r="BT501" s="51">
        <f t="shared" si="175"/>
        <v>1.2995294881618777E-3</v>
      </c>
      <c r="BU501" s="51">
        <f t="shared" si="175"/>
        <v>1.3804234721544256E-3</v>
      </c>
    </row>
    <row r="502" spans="1:73" x14ac:dyDescent="0.25">
      <c r="A502" s="21">
        <v>43734.48333333333</v>
      </c>
      <c r="B502" s="17">
        <v>294382</v>
      </c>
      <c r="C502" s="17">
        <v>13.39</v>
      </c>
      <c r="D502" s="17">
        <v>29.39</v>
      </c>
      <c r="E502" s="17">
        <v>703.3</v>
      </c>
      <c r="F502" s="17">
        <v>91.5</v>
      </c>
      <c r="G502" s="17">
        <v>-112.9</v>
      </c>
      <c r="H502" s="17">
        <v>-9.69</v>
      </c>
      <c r="I502" s="17">
        <v>31.74</v>
      </c>
      <c r="J502" s="17">
        <v>304.89999999999998</v>
      </c>
      <c r="K502" s="17">
        <v>611.79999999999995</v>
      </c>
      <c r="L502" s="17">
        <v>-103.2</v>
      </c>
      <c r="M502" s="17">
        <v>0.13</v>
      </c>
      <c r="N502" s="50">
        <v>590.4</v>
      </c>
      <c r="O502" s="17">
        <v>81.8</v>
      </c>
      <c r="P502" s="17">
        <v>508.6</v>
      </c>
      <c r="Q502" s="17">
        <v>377.1</v>
      </c>
      <c r="R502" s="17">
        <v>480.3</v>
      </c>
      <c r="S502" s="17">
        <v>25.39</v>
      </c>
      <c r="T502" s="17">
        <v>64.73</v>
      </c>
      <c r="U502" s="17">
        <v>3.83</v>
      </c>
      <c r="V502" s="17">
        <v>346</v>
      </c>
      <c r="W502" s="17">
        <v>25.25</v>
      </c>
      <c r="X502" s="17">
        <v>0.69499999999999995</v>
      </c>
      <c r="Y502" s="17">
        <v>6.9475559999999996</v>
      </c>
      <c r="Z502" s="7">
        <f t="shared" si="154"/>
        <v>25.32</v>
      </c>
      <c r="AA502" s="7">
        <f t="shared" si="168"/>
        <v>298.46999999999997</v>
      </c>
      <c r="AB502" s="2">
        <f t="shared" si="155"/>
        <v>569.673</v>
      </c>
      <c r="AC502" s="42">
        <f t="shared" si="156"/>
        <v>3.2007350890707427</v>
      </c>
      <c r="AD502" s="42">
        <f t="shared" si="157"/>
        <v>2.0718358231554919</v>
      </c>
      <c r="AE502" s="42">
        <f t="shared" si="158"/>
        <v>0.84499951990397604</v>
      </c>
      <c r="AF502" s="42">
        <f t="shared" si="159"/>
        <v>380.22639631054028</v>
      </c>
      <c r="AG502" s="42">
        <f t="shared" si="160"/>
        <v>365.01734045811867</v>
      </c>
      <c r="AH502" s="6">
        <f t="shared" si="161"/>
        <v>362.01600000000002</v>
      </c>
      <c r="AI502" s="4">
        <v>25.184113042825199</v>
      </c>
      <c r="AJ502" s="4">
        <f t="shared" si="169"/>
        <v>298.33411304282515</v>
      </c>
      <c r="AK502" s="8">
        <f t="shared" si="162"/>
        <v>0.2070163382151162</v>
      </c>
      <c r="AL502" s="8">
        <f t="shared" si="163"/>
        <v>431.15397860963242</v>
      </c>
      <c r="AM502" s="8">
        <f t="shared" si="164"/>
        <v>4.8736007607312279</v>
      </c>
      <c r="AN502" s="8">
        <f t="shared" si="165"/>
        <v>-19.291598199080681</v>
      </c>
      <c r="AO502" s="22">
        <f t="shared" si="166"/>
        <v>1.1843588875782527E-2</v>
      </c>
      <c r="AP502" s="22">
        <f t="shared" si="167"/>
        <v>0.11749730898636379</v>
      </c>
      <c r="AQ502" s="19">
        <f t="shared" si="170"/>
        <v>0.11749730898636379</v>
      </c>
      <c r="AX502">
        <v>0.19183993472534469</v>
      </c>
      <c r="AY502">
        <v>60.629310344827587</v>
      </c>
      <c r="AZ502">
        <v>2.5262212643678161</v>
      </c>
      <c r="BA502">
        <v>2.0462392241379312</v>
      </c>
      <c r="BB502">
        <v>8.8965517241379306</v>
      </c>
      <c r="BC502">
        <v>0.37068965517241376</v>
      </c>
      <c r="BD502">
        <v>1.6755495689655175</v>
      </c>
      <c r="BE502">
        <v>0.16755495689655175</v>
      </c>
      <c r="BF502">
        <v>0</v>
      </c>
      <c r="BG502">
        <v>25.32</v>
      </c>
      <c r="BH502">
        <v>4.3978201677100195</v>
      </c>
      <c r="BI502">
        <v>3.2286625623599412</v>
      </c>
      <c r="BJ502">
        <v>2.0899132766155901</v>
      </c>
      <c r="BK502">
        <v>0.44555821361680742</v>
      </c>
      <c r="BL502">
        <v>1.2376617044911316E-3</v>
      </c>
      <c r="BP502" s="51">
        <f t="shared" si="171"/>
        <v>4.3991372208613031</v>
      </c>
      <c r="BQ502" s="51">
        <f t="shared" si="172"/>
        <v>6.7021982758620702E-2</v>
      </c>
      <c r="BR502" s="51">
        <f t="shared" si="173"/>
        <v>0.48517683993350386</v>
      </c>
      <c r="BS502" s="51">
        <f t="shared" si="174"/>
        <v>0.50914896255669806</v>
      </c>
      <c r="BT502" s="51">
        <f t="shared" si="175"/>
        <v>1.3477134442597329E-3</v>
      </c>
      <c r="BU502" s="51">
        <f t="shared" si="175"/>
        <v>1.4143026737686059E-3</v>
      </c>
    </row>
    <row r="503" spans="1:73" x14ac:dyDescent="0.25">
      <c r="A503" s="21">
        <v>43734.484027777777</v>
      </c>
      <c r="B503" s="17">
        <v>294383</v>
      </c>
      <c r="C503" s="17">
        <v>13.39</v>
      </c>
      <c r="D503" s="17">
        <v>29.4</v>
      </c>
      <c r="E503" s="17">
        <v>703.7</v>
      </c>
      <c r="F503" s="17">
        <v>91.1</v>
      </c>
      <c r="G503" s="17">
        <v>-113.6</v>
      </c>
      <c r="H503" s="17">
        <v>-11.42</v>
      </c>
      <c r="I503" s="17">
        <v>31.69</v>
      </c>
      <c r="J503" s="17">
        <v>304.8</v>
      </c>
      <c r="K503" s="17">
        <v>612.6</v>
      </c>
      <c r="L503" s="17">
        <v>-102.2</v>
      </c>
      <c r="M503" s="17">
        <v>0.13</v>
      </c>
      <c r="N503" s="50">
        <v>590.1</v>
      </c>
      <c r="O503" s="17">
        <v>79.709999999999994</v>
      </c>
      <c r="P503" s="17">
        <v>510.4</v>
      </c>
      <c r="Q503" s="17">
        <v>376</v>
      </c>
      <c r="R503" s="17">
        <v>478.2</v>
      </c>
      <c r="S503" s="17">
        <v>25.33</v>
      </c>
      <c r="T503" s="17">
        <v>64.19</v>
      </c>
      <c r="U503" s="17">
        <v>0.49</v>
      </c>
      <c r="V503" s="17">
        <v>82</v>
      </c>
      <c r="W503" s="17">
        <v>26.2</v>
      </c>
      <c r="X503" s="17">
        <v>0.69399999999999995</v>
      </c>
      <c r="Y503" s="17">
        <v>6.9439539999999997</v>
      </c>
      <c r="Z503" s="7">
        <f t="shared" si="154"/>
        <v>25.765000000000001</v>
      </c>
      <c r="AA503" s="7">
        <f t="shared" si="168"/>
        <v>298.91499999999996</v>
      </c>
      <c r="AB503" s="2">
        <f t="shared" si="155"/>
        <v>569.99700000000007</v>
      </c>
      <c r="AC503" s="42">
        <f t="shared" si="156"/>
        <v>3.4810382750589515</v>
      </c>
      <c r="AD503" s="42">
        <f t="shared" si="157"/>
        <v>2.234478468760341</v>
      </c>
      <c r="AE503" s="42">
        <f t="shared" si="158"/>
        <v>0.85399891203156297</v>
      </c>
      <c r="AF503" s="42">
        <f t="shared" si="159"/>
        <v>386.57272865382498</v>
      </c>
      <c r="AG503" s="42">
        <f t="shared" si="160"/>
        <v>371.10981950767194</v>
      </c>
      <c r="AH503" s="6">
        <f t="shared" si="161"/>
        <v>360.96</v>
      </c>
      <c r="AI503" s="4">
        <v>26.510807268826401</v>
      </c>
      <c r="AJ503" s="4">
        <f t="shared" si="169"/>
        <v>299.66080726882637</v>
      </c>
      <c r="AK503" s="8">
        <f t="shared" si="162"/>
        <v>0.20794366445169324</v>
      </c>
      <c r="AL503" s="8">
        <f t="shared" si="163"/>
        <v>439.07302955271962</v>
      </c>
      <c r="AM503" s="8">
        <f t="shared" si="164"/>
        <v>1.7432055601678191</v>
      </c>
      <c r="AN503" s="8">
        <f t="shared" si="165"/>
        <v>37.871778356239602</v>
      </c>
      <c r="AO503" s="22">
        <f t="shared" si="166"/>
        <v>1.0344090789282541E-2</v>
      </c>
      <c r="AP503" s="22">
        <f t="shared" si="167"/>
        <v>0.10262116022420835</v>
      </c>
      <c r="AQ503" s="19">
        <f t="shared" si="170"/>
        <v>0.10262116022420835</v>
      </c>
      <c r="AX503">
        <v>0.19630558936732564</v>
      </c>
      <c r="AY503">
        <v>60.663793103448285</v>
      </c>
      <c r="AZ503">
        <v>2.5276580459770117</v>
      </c>
      <c r="BA503">
        <v>2.0474030172413795</v>
      </c>
      <c r="BB503">
        <v>8.8103448275862064</v>
      </c>
      <c r="BC503">
        <v>0.36709770114942525</v>
      </c>
      <c r="BD503">
        <v>1.6803053160919543</v>
      </c>
      <c r="BE503">
        <v>0.16803053160919545</v>
      </c>
      <c r="BF503">
        <v>0</v>
      </c>
      <c r="BG503">
        <v>25.765000000000001</v>
      </c>
      <c r="BH503">
        <v>0.56264540004645158</v>
      </c>
      <c r="BI503">
        <v>3.3150253363689925</v>
      </c>
      <c r="BJ503">
        <v>2.1279147634152564</v>
      </c>
      <c r="BK503">
        <v>0.45981469930171553</v>
      </c>
      <c r="BL503">
        <v>1.2772630536158765E-3</v>
      </c>
      <c r="BP503" s="51">
        <f t="shared" si="171"/>
        <v>0.56281390031907008</v>
      </c>
      <c r="BQ503" s="51">
        <f t="shared" si="172"/>
        <v>6.7212212643678174E-2</v>
      </c>
      <c r="BR503" s="51">
        <f t="shared" si="173"/>
        <v>0.466136149390527</v>
      </c>
      <c r="BS503" s="51">
        <f t="shared" si="174"/>
        <v>0.49586438223549989</v>
      </c>
      <c r="BT503" s="51">
        <f t="shared" si="175"/>
        <v>1.2948226371959084E-3</v>
      </c>
      <c r="BU503" s="51">
        <f t="shared" si="175"/>
        <v>1.3774010617652775E-3</v>
      </c>
    </row>
    <row r="504" spans="1:73" x14ac:dyDescent="0.25">
      <c r="A504" s="21">
        <v>43734.484027777777</v>
      </c>
      <c r="B504" s="17">
        <v>294384</v>
      </c>
      <c r="C504" s="17">
        <v>13.39</v>
      </c>
      <c r="D504" s="17">
        <v>29.4</v>
      </c>
      <c r="E504" s="17">
        <v>704.3</v>
      </c>
      <c r="F504" s="17">
        <v>90.5</v>
      </c>
      <c r="G504" s="17">
        <v>-114.1</v>
      </c>
      <c r="H504" s="17">
        <v>-10.48</v>
      </c>
      <c r="I504" s="17">
        <v>31.68</v>
      </c>
      <c r="J504" s="17">
        <v>304.8</v>
      </c>
      <c r="K504" s="17">
        <v>613.79999999999995</v>
      </c>
      <c r="L504" s="17">
        <v>-103.6</v>
      </c>
      <c r="M504" s="17">
        <v>0.129</v>
      </c>
      <c r="N504" s="50">
        <v>590.20000000000005</v>
      </c>
      <c r="O504" s="17">
        <v>80</v>
      </c>
      <c r="P504" s="17">
        <v>510.2</v>
      </c>
      <c r="Q504" s="17">
        <v>375.5</v>
      </c>
      <c r="R504" s="17">
        <v>479.1</v>
      </c>
      <c r="S504" s="17">
        <v>25.28</v>
      </c>
      <c r="T504" s="17">
        <v>65.23</v>
      </c>
      <c r="U504" s="17">
        <v>0.32500000000000001</v>
      </c>
      <c r="V504" s="17">
        <v>77.5</v>
      </c>
      <c r="W504" s="17">
        <v>26.7</v>
      </c>
      <c r="X504" s="17">
        <v>0.69399999999999995</v>
      </c>
      <c r="Y504" s="17">
        <v>6.9410239999999996</v>
      </c>
      <c r="Z504" s="7">
        <f t="shared" si="154"/>
        <v>25.990000000000002</v>
      </c>
      <c r="AA504" s="7">
        <f t="shared" si="168"/>
        <v>299.14</v>
      </c>
      <c r="AB504" s="2">
        <f t="shared" si="155"/>
        <v>570.48299999999995</v>
      </c>
      <c r="AC504" s="42">
        <f t="shared" si="156"/>
        <v>3.3193994799171072</v>
      </c>
      <c r="AD504" s="42">
        <f t="shared" si="157"/>
        <v>2.1652442807499295</v>
      </c>
      <c r="AE504" s="42">
        <f t="shared" si="158"/>
        <v>0.8500723331439981</v>
      </c>
      <c r="AF504" s="42">
        <f t="shared" si="159"/>
        <v>385.95520110273856</v>
      </c>
      <c r="AG504" s="42">
        <f t="shared" si="160"/>
        <v>370.516993058629</v>
      </c>
      <c r="AH504" s="6">
        <f t="shared" si="161"/>
        <v>360.47999999999996</v>
      </c>
      <c r="AI504" s="4">
        <v>25.802542990140601</v>
      </c>
      <c r="AJ504" s="4">
        <f t="shared" si="169"/>
        <v>298.95254299014056</v>
      </c>
      <c r="AK504" s="8">
        <f t="shared" si="162"/>
        <v>0.2084135895260727</v>
      </c>
      <c r="AL504" s="8">
        <f t="shared" si="163"/>
        <v>434.72718561613027</v>
      </c>
      <c r="AM504" s="8">
        <f t="shared" si="164"/>
        <v>1.4196858147139459</v>
      </c>
      <c r="AN504" s="8">
        <f t="shared" si="165"/>
        <v>-7.7523685827271835</v>
      </c>
      <c r="AO504" s="22">
        <f t="shared" si="166"/>
        <v>1.1482730226519161E-2</v>
      </c>
      <c r="AP504" s="22">
        <f t="shared" si="167"/>
        <v>0.11391731979072413</v>
      </c>
      <c r="AQ504" s="19">
        <f t="shared" si="170"/>
        <v>0.11391731979072413</v>
      </c>
      <c r="AX504">
        <v>0.19859660922195702</v>
      </c>
      <c r="AY504">
        <v>60.71551724137931</v>
      </c>
      <c r="AZ504">
        <v>2.5298132183908044</v>
      </c>
      <c r="BA504">
        <v>2.0491487068965517</v>
      </c>
      <c r="BB504">
        <v>8.9310344827586228</v>
      </c>
      <c r="BC504">
        <v>0.37212643678160928</v>
      </c>
      <c r="BD504">
        <v>1.6770222701149424</v>
      </c>
      <c r="BE504">
        <v>0.16770222701149426</v>
      </c>
      <c r="BF504">
        <v>0</v>
      </c>
      <c r="BG504">
        <v>25.990000000000002</v>
      </c>
      <c r="BH504">
        <v>0.37318317350019753</v>
      </c>
      <c r="BI504">
        <v>3.3594532679402396</v>
      </c>
      <c r="BJ504">
        <v>2.1913713666774184</v>
      </c>
      <c r="BK504">
        <v>0.46046164072131984</v>
      </c>
      <c r="BL504">
        <v>1.2790601131147774E-3</v>
      </c>
      <c r="BP504" s="51">
        <f t="shared" si="171"/>
        <v>0.37329493388509749</v>
      </c>
      <c r="BQ504" s="51">
        <f t="shared" si="172"/>
        <v>6.7080890804597698E-2</v>
      </c>
      <c r="BR504" s="51">
        <f t="shared" si="173"/>
        <v>0.46467153332379973</v>
      </c>
      <c r="BS504" s="51">
        <f t="shared" si="174"/>
        <v>0.49476850843736908</v>
      </c>
      <c r="BT504" s="51">
        <f t="shared" si="175"/>
        <v>1.290754259232777E-3</v>
      </c>
      <c r="BU504" s="51">
        <f t="shared" si="175"/>
        <v>1.3743569678815808E-3</v>
      </c>
    </row>
    <row r="505" spans="1:73" x14ac:dyDescent="0.25">
      <c r="A505" s="21">
        <v>43734.484027777777</v>
      </c>
      <c r="B505" s="17">
        <v>294385</v>
      </c>
      <c r="C505" s="17">
        <v>13.39</v>
      </c>
      <c r="D505" s="17">
        <v>29.41</v>
      </c>
      <c r="E505" s="17">
        <v>704.1</v>
      </c>
      <c r="F505" s="17">
        <v>90.5</v>
      </c>
      <c r="G505" s="17">
        <v>-114</v>
      </c>
      <c r="H505" s="17">
        <v>-10.119999999999999</v>
      </c>
      <c r="I505" s="17">
        <v>31.69</v>
      </c>
      <c r="J505" s="17">
        <v>304.8</v>
      </c>
      <c r="K505" s="17">
        <v>613.6</v>
      </c>
      <c r="L505" s="17">
        <v>-103.9</v>
      </c>
      <c r="M505" s="17">
        <v>0.129</v>
      </c>
      <c r="N505" s="50">
        <v>590.1</v>
      </c>
      <c r="O505" s="17">
        <v>80.400000000000006</v>
      </c>
      <c r="P505" s="17">
        <v>509.7</v>
      </c>
      <c r="Q505" s="17">
        <v>375.6</v>
      </c>
      <c r="R505" s="17">
        <v>479.5</v>
      </c>
      <c r="S505" s="17">
        <v>25.25</v>
      </c>
      <c r="T505" s="17">
        <v>64.69</v>
      </c>
      <c r="U505" s="17">
        <v>0.37</v>
      </c>
      <c r="V505" s="17">
        <v>177</v>
      </c>
      <c r="W505" s="17">
        <v>26.95</v>
      </c>
      <c r="X505" s="17">
        <v>0.69399999999999995</v>
      </c>
      <c r="Y505" s="17">
        <v>6.9377329999999997</v>
      </c>
      <c r="Z505" s="7">
        <f t="shared" si="154"/>
        <v>26.1</v>
      </c>
      <c r="AA505" s="7">
        <f t="shared" si="168"/>
        <v>299.25</v>
      </c>
      <c r="AB505" s="2">
        <f t="shared" si="155"/>
        <v>570.32100000000003</v>
      </c>
      <c r="AC505" s="42">
        <f t="shared" si="156"/>
        <v>3.4855324600998037</v>
      </c>
      <c r="AD505" s="42">
        <f t="shared" si="157"/>
        <v>2.2547909484385631</v>
      </c>
      <c r="AE505" s="42">
        <f t="shared" si="158"/>
        <v>0.85496780404714834</v>
      </c>
      <c r="AF505" s="42">
        <f t="shared" si="159"/>
        <v>388.74915299498451</v>
      </c>
      <c r="AG505" s="42">
        <f t="shared" si="160"/>
        <v>373.19918687518509</v>
      </c>
      <c r="AH505" s="6">
        <f t="shared" si="161"/>
        <v>360.57600000000002</v>
      </c>
      <c r="AI505" s="4">
        <v>26.5621974224204</v>
      </c>
      <c r="AJ505" s="4">
        <f t="shared" si="169"/>
        <v>299.71219742242039</v>
      </c>
      <c r="AK505" s="8">
        <f t="shared" si="162"/>
        <v>0.20864358811598865</v>
      </c>
      <c r="AL505" s="8">
        <f t="shared" si="163"/>
        <v>439.31585200006549</v>
      </c>
      <c r="AM505" s="8">
        <f t="shared" si="164"/>
        <v>1.5147864948566185</v>
      </c>
      <c r="AN505" s="8">
        <f t="shared" si="165"/>
        <v>20.39479894350556</v>
      </c>
      <c r="AO505" s="22">
        <f t="shared" si="166"/>
        <v>1.0735382128973568E-2</v>
      </c>
      <c r="AP505" s="22">
        <f t="shared" si="167"/>
        <v>0.10650306459673979</v>
      </c>
      <c r="AQ505" s="19">
        <f t="shared" si="170"/>
        <v>0.10650306459673979</v>
      </c>
      <c r="AX505">
        <v>0.1997248282483387</v>
      </c>
      <c r="AY505">
        <v>60.698275862068968</v>
      </c>
      <c r="AZ505">
        <v>2.5290948275862069</v>
      </c>
      <c r="BA505">
        <v>2.0485668103448278</v>
      </c>
      <c r="BB505">
        <v>8.956896551724137</v>
      </c>
      <c r="BC505">
        <v>0.37320402298850569</v>
      </c>
      <c r="BD505">
        <v>1.6753627873563222</v>
      </c>
      <c r="BE505">
        <v>0.16753627873563223</v>
      </c>
      <c r="BF505">
        <v>0</v>
      </c>
      <c r="BG505">
        <v>26.1</v>
      </c>
      <c r="BH505">
        <v>0.42485468983099406</v>
      </c>
      <c r="BI505">
        <v>3.3813618118460984</v>
      </c>
      <c r="BJ505">
        <v>2.1874029560832411</v>
      </c>
      <c r="BK505">
        <v>0.46082849844282336</v>
      </c>
      <c r="BL505">
        <v>1.280079162341176E-3</v>
      </c>
      <c r="BP505" s="51">
        <f t="shared" si="171"/>
        <v>0.42498192473072638</v>
      </c>
      <c r="BQ505" s="51">
        <f t="shared" si="172"/>
        <v>6.7014511494252887E-2</v>
      </c>
      <c r="BR505" s="51">
        <f t="shared" si="173"/>
        <v>0.46559090745762727</v>
      </c>
      <c r="BS505" s="51">
        <f t="shared" si="174"/>
        <v>0.49561265670751159</v>
      </c>
      <c r="BT505" s="51">
        <f t="shared" si="175"/>
        <v>1.2933080762711868E-3</v>
      </c>
      <c r="BU505" s="51">
        <f t="shared" si="175"/>
        <v>1.3767018241875324E-3</v>
      </c>
    </row>
    <row r="506" spans="1:73" x14ac:dyDescent="0.25">
      <c r="A506" s="21">
        <v>43734.484027777777</v>
      </c>
      <c r="B506" s="17">
        <v>294386</v>
      </c>
      <c r="C506" s="17">
        <v>13.39</v>
      </c>
      <c r="D506" s="17">
        <v>29.41</v>
      </c>
      <c r="E506" s="17">
        <v>703.2</v>
      </c>
      <c r="F506" s="17">
        <v>90.6</v>
      </c>
      <c r="G506" s="17">
        <v>-115</v>
      </c>
      <c r="H506" s="17">
        <v>-10.48</v>
      </c>
      <c r="I506" s="17">
        <v>31.7</v>
      </c>
      <c r="J506" s="17">
        <v>304.8</v>
      </c>
      <c r="K506" s="17">
        <v>612.6</v>
      </c>
      <c r="L506" s="17">
        <v>-104.5</v>
      </c>
      <c r="M506" s="17">
        <v>0.129</v>
      </c>
      <c r="N506" s="50">
        <v>588.1</v>
      </c>
      <c r="O506" s="17">
        <v>80.099999999999994</v>
      </c>
      <c r="P506" s="17">
        <v>508.1</v>
      </c>
      <c r="Q506" s="17">
        <v>374.7</v>
      </c>
      <c r="R506" s="17">
        <v>479.2</v>
      </c>
      <c r="S506" s="17">
        <v>25.23</v>
      </c>
      <c r="T506" s="17">
        <v>63.78</v>
      </c>
      <c r="U506" s="17">
        <v>0.245</v>
      </c>
      <c r="V506" s="17">
        <v>67</v>
      </c>
      <c r="W506" s="17">
        <v>27.4</v>
      </c>
      <c r="X506" s="17">
        <v>0.69299999999999995</v>
      </c>
      <c r="Y506" s="17">
        <v>6.9254319999999998</v>
      </c>
      <c r="Z506" s="7">
        <f t="shared" si="154"/>
        <v>26.314999999999998</v>
      </c>
      <c r="AA506" s="7">
        <f t="shared" si="168"/>
        <v>299.46499999999997</v>
      </c>
      <c r="AB506" s="2">
        <f t="shared" si="155"/>
        <v>569.5920000000001</v>
      </c>
      <c r="AC506" s="42">
        <f t="shared" si="156"/>
        <v>3.6370543273182436</v>
      </c>
      <c r="AD506" s="42">
        <f t="shared" si="157"/>
        <v>2.3197132499635758</v>
      </c>
      <c r="AE506" s="42">
        <f t="shared" si="158"/>
        <v>0.85835721903075501</v>
      </c>
      <c r="AF506" s="42">
        <f t="shared" si="159"/>
        <v>391.41314697359854</v>
      </c>
      <c r="AG506" s="42">
        <f t="shared" si="160"/>
        <v>375.75662109465458</v>
      </c>
      <c r="AH506" s="6">
        <f t="shared" si="161"/>
        <v>359.71199999999999</v>
      </c>
      <c r="AI506" s="4">
        <v>27.236323375348299</v>
      </c>
      <c r="AJ506" s="4">
        <f t="shared" si="169"/>
        <v>300.3863233753483</v>
      </c>
      <c r="AK506" s="8">
        <f t="shared" si="162"/>
        <v>0.20909361927624545</v>
      </c>
      <c r="AL506" s="8">
        <f t="shared" si="163"/>
        <v>443.37420803606216</v>
      </c>
      <c r="AM506" s="8">
        <f t="shared" si="164"/>
        <v>1.2326324725967592</v>
      </c>
      <c r="AN506" s="8">
        <f t="shared" si="165"/>
        <v>33.081575100615225</v>
      </c>
      <c r="AO506" s="22">
        <f t="shared" si="166"/>
        <v>1.0317571093023859E-2</v>
      </c>
      <c r="AP506" s="22">
        <f t="shared" si="167"/>
        <v>0.10235806489236156</v>
      </c>
      <c r="AQ506" s="19">
        <f t="shared" si="170"/>
        <v>0.10235806489236156</v>
      </c>
      <c r="AX506">
        <v>0.20194556356418689</v>
      </c>
      <c r="AY506">
        <v>60.62068965517242</v>
      </c>
      <c r="AZ506">
        <v>2.5258620689655173</v>
      </c>
      <c r="BA506">
        <v>2.0459482758620693</v>
      </c>
      <c r="BB506">
        <v>9.0086206896551726</v>
      </c>
      <c r="BC506">
        <v>0.37535919540229884</v>
      </c>
      <c r="BD506">
        <v>1.6705890804597705</v>
      </c>
      <c r="BE506">
        <v>0.16705890804597706</v>
      </c>
      <c r="BF506">
        <v>0</v>
      </c>
      <c r="BG506">
        <v>26.314999999999998</v>
      </c>
      <c r="BH506">
        <v>0.28132270002322579</v>
      </c>
      <c r="BI506">
        <v>3.4245428104903368</v>
      </c>
      <c r="BJ506">
        <v>2.1841734045307368</v>
      </c>
      <c r="BK506">
        <v>0.46148199890693664</v>
      </c>
      <c r="BL506">
        <v>1.2818944414081572E-3</v>
      </c>
      <c r="BP506" s="51">
        <f t="shared" si="171"/>
        <v>0.28140695015953504</v>
      </c>
      <c r="BQ506" s="51">
        <f t="shared" si="172"/>
        <v>6.6823563218390822E-2</v>
      </c>
      <c r="BR506" s="51">
        <f t="shared" si="173"/>
        <v>0.46464082899713688</v>
      </c>
      <c r="BS506" s="51">
        <f t="shared" si="174"/>
        <v>0.49491717986746397</v>
      </c>
      <c r="BT506" s="51">
        <f t="shared" si="175"/>
        <v>1.2906689694364914E-3</v>
      </c>
      <c r="BU506" s="51">
        <f t="shared" si="175"/>
        <v>1.3747699440762888E-3</v>
      </c>
    </row>
    <row r="507" spans="1:73" x14ac:dyDescent="0.25">
      <c r="A507" s="21">
        <v>43734.484027777777</v>
      </c>
      <c r="B507" s="17">
        <v>294387</v>
      </c>
      <c r="C507" s="17">
        <v>13.39</v>
      </c>
      <c r="D507" s="17">
        <v>29.42</v>
      </c>
      <c r="E507" s="17">
        <v>702.7</v>
      </c>
      <c r="F507" s="17">
        <v>90.6</v>
      </c>
      <c r="G507" s="17">
        <v>-114.4</v>
      </c>
      <c r="H507" s="17">
        <v>-9.31</v>
      </c>
      <c r="I507" s="17">
        <v>31.71</v>
      </c>
      <c r="J507" s="17">
        <v>304.89999999999998</v>
      </c>
      <c r="K507" s="17">
        <v>612</v>
      </c>
      <c r="L507" s="17">
        <v>-105</v>
      </c>
      <c r="M507" s="17">
        <v>0.129</v>
      </c>
      <c r="N507" s="50">
        <v>588.29999999999995</v>
      </c>
      <c r="O507" s="17">
        <v>81.3</v>
      </c>
      <c r="P507" s="17">
        <v>507</v>
      </c>
      <c r="Q507" s="17">
        <v>375.4</v>
      </c>
      <c r="R507" s="17">
        <v>480.5</v>
      </c>
      <c r="S507" s="17">
        <v>25.22</v>
      </c>
      <c r="T507" s="17">
        <v>65.39</v>
      </c>
      <c r="U507" s="17">
        <v>0.69499999999999995</v>
      </c>
      <c r="V507" s="17">
        <v>185</v>
      </c>
      <c r="W507" s="17">
        <v>27.45</v>
      </c>
      <c r="X507" s="17">
        <v>0.69199999999999995</v>
      </c>
      <c r="Y507" s="17">
        <v>6.9195770000000003</v>
      </c>
      <c r="Z507" s="7">
        <f t="shared" si="154"/>
        <v>26.335000000000001</v>
      </c>
      <c r="AA507" s="7">
        <f t="shared" si="168"/>
        <v>299.48499999999996</v>
      </c>
      <c r="AB507" s="2">
        <f t="shared" si="155"/>
        <v>569.18700000000013</v>
      </c>
      <c r="AC507" s="42">
        <f t="shared" si="156"/>
        <v>3.301025389611727</v>
      </c>
      <c r="AD507" s="42">
        <f t="shared" si="157"/>
        <v>2.1585405022671083</v>
      </c>
      <c r="AE507" s="42">
        <f t="shared" si="158"/>
        <v>0.8495554299751521</v>
      </c>
      <c r="AF507" s="42">
        <f t="shared" si="159"/>
        <v>387.50300950263943</v>
      </c>
      <c r="AG507" s="42">
        <f t="shared" si="160"/>
        <v>372.00288912253382</v>
      </c>
      <c r="AH507" s="6">
        <f t="shared" si="161"/>
        <v>360.38399999999996</v>
      </c>
      <c r="AI507" s="4">
        <v>25.748920199246701</v>
      </c>
      <c r="AJ507" s="4">
        <f t="shared" si="169"/>
        <v>298.89892019924667</v>
      </c>
      <c r="AK507" s="8">
        <f t="shared" si="162"/>
        <v>0.20913551550800505</v>
      </c>
      <c r="AL507" s="8">
        <f t="shared" si="163"/>
        <v>434.30901202493396</v>
      </c>
      <c r="AM507" s="8">
        <f t="shared" si="164"/>
        <v>2.0760746464180908</v>
      </c>
      <c r="AN507" s="8">
        <f t="shared" si="165"/>
        <v>-35.443793942493819</v>
      </c>
      <c r="AO507" s="22">
        <f t="shared" si="166"/>
        <v>1.2091456763019271E-2</v>
      </c>
      <c r="AP507" s="22">
        <f t="shared" si="167"/>
        <v>0.11995634484448993</v>
      </c>
      <c r="AQ507" s="19">
        <f t="shared" si="170"/>
        <v>0.11995634484448993</v>
      </c>
      <c r="AX507">
        <v>0.2021531956832317</v>
      </c>
      <c r="AY507">
        <v>60.577586206896555</v>
      </c>
      <c r="AZ507">
        <v>2.524066091954023</v>
      </c>
      <c r="BA507">
        <v>2.0444935344827586</v>
      </c>
      <c r="BB507">
        <v>9.06034482758621</v>
      </c>
      <c r="BC507">
        <v>0.3775143678160921</v>
      </c>
      <c r="BD507">
        <v>1.6669791666666665</v>
      </c>
      <c r="BE507">
        <v>0.16669791666666667</v>
      </c>
      <c r="BF507">
        <v>0</v>
      </c>
      <c r="BG507">
        <v>26.335000000000001</v>
      </c>
      <c r="BH507">
        <v>0.79803786333119153</v>
      </c>
      <c r="BI507">
        <v>3.4285839664045725</v>
      </c>
      <c r="BJ507">
        <v>2.24195105563195</v>
      </c>
      <c r="BK507">
        <v>0.45899955929170999</v>
      </c>
      <c r="BL507">
        <v>1.2749987758103056E-3</v>
      </c>
      <c r="BP507" s="51">
        <f t="shared" si="171"/>
        <v>0.79827685861582376</v>
      </c>
      <c r="BQ507" s="51">
        <f t="shared" si="172"/>
        <v>6.6679166666666664E-2</v>
      </c>
      <c r="BR507" s="51">
        <f t="shared" si="173"/>
        <v>0.46764434910488351</v>
      </c>
      <c r="BS507" s="51">
        <f t="shared" si="174"/>
        <v>0.49697885754924293</v>
      </c>
      <c r="BT507" s="51">
        <f t="shared" si="175"/>
        <v>1.2990120808468986E-3</v>
      </c>
      <c r="BU507" s="51">
        <f t="shared" si="175"/>
        <v>1.3804968265256747E-3</v>
      </c>
    </row>
    <row r="508" spans="1:73" x14ac:dyDescent="0.25">
      <c r="A508" s="21">
        <v>43734.484027777777</v>
      </c>
      <c r="B508" s="17">
        <v>294388</v>
      </c>
      <c r="C508" s="17">
        <v>13.39</v>
      </c>
      <c r="D508" s="17">
        <v>29.42</v>
      </c>
      <c r="E508" s="17">
        <v>702.4</v>
      </c>
      <c r="F508" s="17">
        <v>90.9</v>
      </c>
      <c r="G508" s="17">
        <v>-113.7</v>
      </c>
      <c r="H508" s="17">
        <v>-9</v>
      </c>
      <c r="I508" s="17">
        <v>31.73</v>
      </c>
      <c r="J508" s="17">
        <v>304.89999999999998</v>
      </c>
      <c r="K508" s="17">
        <v>611.5</v>
      </c>
      <c r="L508" s="17">
        <v>-104.7</v>
      </c>
      <c r="M508" s="17">
        <v>0.129</v>
      </c>
      <c r="N508" s="50">
        <v>588.6</v>
      </c>
      <c r="O508" s="17">
        <v>81.900000000000006</v>
      </c>
      <c r="P508" s="17">
        <v>506.7</v>
      </c>
      <c r="Q508" s="17">
        <v>376.1</v>
      </c>
      <c r="R508" s="17">
        <v>480.9</v>
      </c>
      <c r="S508" s="17">
        <v>25.21</v>
      </c>
      <c r="T508" s="17">
        <v>64.33</v>
      </c>
      <c r="U508" s="17">
        <v>0.995</v>
      </c>
      <c r="V508" s="17">
        <v>228.5</v>
      </c>
      <c r="W508" s="17">
        <v>27.2</v>
      </c>
      <c r="X508" s="17">
        <v>0.69199999999999995</v>
      </c>
      <c r="Y508" s="17">
        <v>6.9243589999999999</v>
      </c>
      <c r="Z508" s="7">
        <f t="shared" si="154"/>
        <v>26.204999999999998</v>
      </c>
      <c r="AA508" s="7">
        <f t="shared" si="168"/>
        <v>299.35499999999996</v>
      </c>
      <c r="AB508" s="2">
        <f t="shared" si="155"/>
        <v>568.94400000000007</v>
      </c>
      <c r="AC508" s="42">
        <f t="shared" si="156"/>
        <v>3.2814520037764714</v>
      </c>
      <c r="AD508" s="42">
        <f t="shared" si="157"/>
        <v>2.1109580740294041</v>
      </c>
      <c r="AE508" s="42">
        <f t="shared" si="158"/>
        <v>0.84690434107205204</v>
      </c>
      <c r="AF508" s="42">
        <f t="shared" si="159"/>
        <v>385.62349230559499</v>
      </c>
      <c r="AG508" s="42">
        <f t="shared" si="160"/>
        <v>370.19855261337119</v>
      </c>
      <c r="AH508" s="6">
        <f t="shared" si="161"/>
        <v>361.05599999999998</v>
      </c>
      <c r="AI508" s="4">
        <v>25.6457499777311</v>
      </c>
      <c r="AJ508" s="4">
        <f t="shared" si="169"/>
        <v>298.79574997773108</v>
      </c>
      <c r="AK508" s="8">
        <f t="shared" si="162"/>
        <v>0.20886329001594112</v>
      </c>
      <c r="AL508" s="8">
        <f t="shared" si="163"/>
        <v>433.71709562931483</v>
      </c>
      <c r="AM508" s="8">
        <f t="shared" si="164"/>
        <v>2.4840601215550322</v>
      </c>
      <c r="AN508" s="8">
        <f t="shared" si="165"/>
        <v>-40.467707058788655</v>
      </c>
      <c r="AO508" s="22">
        <f t="shared" si="166"/>
        <v>1.2229180521028908E-2</v>
      </c>
      <c r="AP508" s="22">
        <f t="shared" si="167"/>
        <v>0.12132266810337224</v>
      </c>
      <c r="AQ508" s="19">
        <f t="shared" si="170"/>
        <v>0.12132266810337224</v>
      </c>
      <c r="AX508">
        <v>0.20080679178318706</v>
      </c>
      <c r="AY508">
        <v>60.551724137931032</v>
      </c>
      <c r="AZ508">
        <v>2.5229885057471262</v>
      </c>
      <c r="BA508">
        <v>2.0436206896551723</v>
      </c>
      <c r="BB508">
        <v>9.0344827586206868</v>
      </c>
      <c r="BC508">
        <v>0.3764367816091953</v>
      </c>
      <c r="BD508">
        <v>1.6671839080459769</v>
      </c>
      <c r="BE508">
        <v>0.16671839080459772</v>
      </c>
      <c r="BF508">
        <v>0</v>
      </c>
      <c r="BG508">
        <v>26.204999999999998</v>
      </c>
      <c r="BH508">
        <v>1.1425146388698355</v>
      </c>
      <c r="BI508">
        <v>3.4023905562969023</v>
      </c>
      <c r="BJ508">
        <v>2.1887578448657972</v>
      </c>
      <c r="BK508">
        <v>0.45849573162984908</v>
      </c>
      <c r="BL508">
        <v>1.2735992545273584E-3</v>
      </c>
      <c r="BP508" s="51">
        <f t="shared" si="171"/>
        <v>1.142856797586683</v>
      </c>
      <c r="BQ508" s="51">
        <f t="shared" si="172"/>
        <v>6.6687356321839072E-2</v>
      </c>
      <c r="BR508" s="51">
        <f t="shared" si="173"/>
        <v>0.47067938488422051</v>
      </c>
      <c r="BS508" s="51">
        <f t="shared" si="174"/>
        <v>0.49939919872424771</v>
      </c>
      <c r="BT508" s="51">
        <f t="shared" si="175"/>
        <v>1.3074427357895014E-3</v>
      </c>
      <c r="BU508" s="51">
        <f t="shared" si="175"/>
        <v>1.3872199964562436E-3</v>
      </c>
    </row>
    <row r="509" spans="1:73" x14ac:dyDescent="0.25">
      <c r="A509" s="21">
        <v>43734.484722222223</v>
      </c>
      <c r="B509" s="17">
        <v>294389</v>
      </c>
      <c r="C509" s="17">
        <v>13.39</v>
      </c>
      <c r="D509" s="17">
        <v>29.43</v>
      </c>
      <c r="E509" s="17">
        <v>702.2</v>
      </c>
      <c r="F509" s="17">
        <v>91.3</v>
      </c>
      <c r="G509" s="17">
        <v>-112.5</v>
      </c>
      <c r="H509" s="17">
        <v>-9.1999999999999993</v>
      </c>
      <c r="I509" s="17">
        <v>31.73</v>
      </c>
      <c r="J509" s="17">
        <v>304.89999999999998</v>
      </c>
      <c r="K509" s="17">
        <v>611</v>
      </c>
      <c r="L509" s="17">
        <v>-103.3</v>
      </c>
      <c r="M509" s="17">
        <v>0.13</v>
      </c>
      <c r="N509" s="50">
        <v>589.70000000000005</v>
      </c>
      <c r="O509" s="17">
        <v>82.1</v>
      </c>
      <c r="P509" s="17">
        <v>507.6</v>
      </c>
      <c r="Q509" s="17">
        <v>377.4</v>
      </c>
      <c r="R509" s="17">
        <v>480.7</v>
      </c>
      <c r="S509" s="17">
        <v>25.2</v>
      </c>
      <c r="T509" s="17">
        <v>65.209999999999994</v>
      </c>
      <c r="U509" s="17">
        <v>2.1949999999999998</v>
      </c>
      <c r="V509" s="17">
        <v>293</v>
      </c>
      <c r="W509" s="17">
        <v>26.25</v>
      </c>
      <c r="X509" s="17">
        <v>0.69299999999999995</v>
      </c>
      <c r="Y509" s="17">
        <v>6.9288619999999996</v>
      </c>
      <c r="Z509" s="7">
        <f t="shared" si="154"/>
        <v>25.725000000000001</v>
      </c>
      <c r="AA509" s="7">
        <f t="shared" si="168"/>
        <v>298.875</v>
      </c>
      <c r="AB509" s="2">
        <f t="shared" si="155"/>
        <v>568.78200000000004</v>
      </c>
      <c r="AC509" s="42">
        <f t="shared" si="156"/>
        <v>3.4394236184933549</v>
      </c>
      <c r="AD509" s="42">
        <f t="shared" si="157"/>
        <v>2.2428481416195165</v>
      </c>
      <c r="AE509" s="42">
        <f t="shared" si="158"/>
        <v>0.85447196261928204</v>
      </c>
      <c r="AF509" s="42">
        <f t="shared" si="159"/>
        <v>386.57986705968995</v>
      </c>
      <c r="AG509" s="42">
        <f t="shared" si="160"/>
        <v>371.11667237730234</v>
      </c>
      <c r="AH509" s="6">
        <f t="shared" si="161"/>
        <v>362.30399999999997</v>
      </c>
      <c r="AI509" s="4">
        <v>26.322670087503798</v>
      </c>
      <c r="AJ509" s="4">
        <f t="shared" si="169"/>
        <v>299.47267008750379</v>
      </c>
      <c r="AK509" s="8">
        <f t="shared" si="162"/>
        <v>0.20786019623929905</v>
      </c>
      <c r="AL509" s="8">
        <f t="shared" si="163"/>
        <v>437.94169292040419</v>
      </c>
      <c r="AM509" s="8">
        <f t="shared" si="164"/>
        <v>3.6895026341635808</v>
      </c>
      <c r="AN509" s="8">
        <f t="shared" si="165"/>
        <v>64.234719201060713</v>
      </c>
      <c r="AO509" s="22">
        <f t="shared" si="166"/>
        <v>9.7721598553892116E-3</v>
      </c>
      <c r="AP509" s="22">
        <f t="shared" si="167"/>
        <v>9.6947175221576795E-2</v>
      </c>
      <c r="AQ509" s="19">
        <f t="shared" si="170"/>
        <v>9.6947175221576795E-2</v>
      </c>
      <c r="AX509">
        <v>0.19590063552638567</v>
      </c>
      <c r="AY509">
        <v>60.534482758620697</v>
      </c>
      <c r="AZ509">
        <v>2.5222701149425291</v>
      </c>
      <c r="BA509">
        <v>2.0430387931034488</v>
      </c>
      <c r="BB509">
        <v>8.905172413793105</v>
      </c>
      <c r="BC509">
        <v>0.37104885057471271</v>
      </c>
      <c r="BD509">
        <v>1.6719899425287361</v>
      </c>
      <c r="BE509">
        <v>0.16719899425287363</v>
      </c>
      <c r="BF509">
        <v>0</v>
      </c>
      <c r="BG509">
        <v>25.725000000000001</v>
      </c>
      <c r="BH509">
        <v>2.5204217410244105</v>
      </c>
      <c r="BI509">
        <v>3.3071808869008406</v>
      </c>
      <c r="BJ509">
        <v>2.1566126563480377</v>
      </c>
      <c r="BK509">
        <v>0.45158454037073842</v>
      </c>
      <c r="BL509">
        <v>1.254401501029829E-3</v>
      </c>
      <c r="BP509" s="51">
        <f t="shared" si="171"/>
        <v>2.5211765534701196</v>
      </c>
      <c r="BQ509" s="51">
        <f t="shared" si="172"/>
        <v>6.6879597701149443E-2</v>
      </c>
      <c r="BR509" s="51">
        <f t="shared" si="173"/>
        <v>0.47656406895864789</v>
      </c>
      <c r="BS509" s="51">
        <f t="shared" si="174"/>
        <v>0.50307933548800021</v>
      </c>
      <c r="BT509" s="51">
        <f t="shared" si="175"/>
        <v>1.3237890804406885E-3</v>
      </c>
      <c r="BU509" s="51">
        <f t="shared" si="175"/>
        <v>1.3974425985777783E-3</v>
      </c>
    </row>
    <row r="510" spans="1:73" x14ac:dyDescent="0.25">
      <c r="A510" s="21">
        <v>43734.484722222223</v>
      </c>
      <c r="B510" s="17">
        <v>294390</v>
      </c>
      <c r="C510" s="17">
        <v>13.4</v>
      </c>
      <c r="D510" s="17">
        <v>29.43</v>
      </c>
      <c r="E510" s="17">
        <v>702.2</v>
      </c>
      <c r="F510" s="17">
        <v>91.3</v>
      </c>
      <c r="G510" s="17">
        <v>-112.6</v>
      </c>
      <c r="H510" s="17">
        <v>-9.33</v>
      </c>
      <c r="I510" s="17">
        <v>31.72</v>
      </c>
      <c r="J510" s="17">
        <v>304.89999999999998</v>
      </c>
      <c r="K510" s="17">
        <v>610.9</v>
      </c>
      <c r="L510" s="17">
        <v>-103.2</v>
      </c>
      <c r="M510" s="17">
        <v>0.13</v>
      </c>
      <c r="N510" s="50">
        <v>589.6</v>
      </c>
      <c r="O510" s="17">
        <v>81.900000000000006</v>
      </c>
      <c r="P510" s="17">
        <v>507.6</v>
      </c>
      <c r="Q510" s="17">
        <v>377.2</v>
      </c>
      <c r="R510" s="17">
        <v>480.5</v>
      </c>
      <c r="S510" s="17">
        <v>25.22</v>
      </c>
      <c r="T510" s="17">
        <v>63.84</v>
      </c>
      <c r="U510" s="17">
        <v>0.96</v>
      </c>
      <c r="V510" s="17">
        <v>279.5</v>
      </c>
      <c r="W510" s="17">
        <v>26.55</v>
      </c>
      <c r="X510" s="17">
        <v>0.69299999999999995</v>
      </c>
      <c r="Y510" s="17">
        <v>6.9267719999999997</v>
      </c>
      <c r="Z510" s="7">
        <f t="shared" si="154"/>
        <v>25.884999999999998</v>
      </c>
      <c r="AA510" s="7">
        <f t="shared" si="168"/>
        <v>299.03499999999997</v>
      </c>
      <c r="AB510" s="2">
        <f t="shared" si="155"/>
        <v>568.78200000000004</v>
      </c>
      <c r="AC510" s="42">
        <f t="shared" si="156"/>
        <v>3.6933039222004975</v>
      </c>
      <c r="AD510" s="42">
        <f t="shared" si="157"/>
        <v>2.3578052239327976</v>
      </c>
      <c r="AE510" s="42">
        <f t="shared" si="158"/>
        <v>0.86053557905922196</v>
      </c>
      <c r="AF510" s="42">
        <f t="shared" si="159"/>
        <v>390.15751810078979</v>
      </c>
      <c r="AG510" s="42">
        <f t="shared" si="160"/>
        <v>374.55121737675819</v>
      </c>
      <c r="AH510" s="6">
        <f t="shared" si="161"/>
        <v>362.11199999999997</v>
      </c>
      <c r="AI510" s="4">
        <v>27.430248745878</v>
      </c>
      <c r="AJ510" s="4">
        <f t="shared" si="169"/>
        <v>300.58024874587795</v>
      </c>
      <c r="AK510" s="8">
        <f t="shared" si="162"/>
        <v>0.20819420315266843</v>
      </c>
      <c r="AL510" s="8">
        <f t="shared" si="163"/>
        <v>444.62507571353024</v>
      </c>
      <c r="AM510" s="8">
        <f t="shared" si="164"/>
        <v>2.4399795081106728</v>
      </c>
      <c r="AN510" s="8">
        <f t="shared" si="165"/>
        <v>109.83103175713781</v>
      </c>
      <c r="AO510" s="22">
        <f t="shared" si="166"/>
        <v>8.5766589635301402E-3</v>
      </c>
      <c r="AP510" s="22">
        <f t="shared" si="167"/>
        <v>8.5086907260784564E-2</v>
      </c>
      <c r="AQ510" s="19">
        <f t="shared" si="170"/>
        <v>8.5086907260784564E-2</v>
      </c>
      <c r="AX510">
        <v>0.19752468170355961</v>
      </c>
      <c r="AY510">
        <v>60.534482758620697</v>
      </c>
      <c r="AZ510">
        <v>2.5222701149425291</v>
      </c>
      <c r="BA510">
        <v>2.0430387931034488</v>
      </c>
      <c r="BB510">
        <v>8.905172413793105</v>
      </c>
      <c r="BC510">
        <v>0.37104885057471271</v>
      </c>
      <c r="BD510">
        <v>1.6719899425287361</v>
      </c>
      <c r="BE510">
        <v>0.16719899425287363</v>
      </c>
      <c r="BF510">
        <v>0</v>
      </c>
      <c r="BG510">
        <v>25.884999999999998</v>
      </c>
      <c r="BH510">
        <v>1.1023256817236602</v>
      </c>
      <c r="BI510">
        <v>3.3386560751128158</v>
      </c>
      <c r="BJ510">
        <v>2.1313980383520219</v>
      </c>
      <c r="BK510">
        <v>0.45785042419610367</v>
      </c>
      <c r="BL510">
        <v>1.2718067338780656E-3</v>
      </c>
      <c r="BP510" s="51">
        <f t="shared" si="171"/>
        <v>1.1026558047067494</v>
      </c>
      <c r="BQ510" s="51">
        <f t="shared" si="172"/>
        <v>6.6879597701149443E-2</v>
      </c>
      <c r="BR510" s="51">
        <f t="shared" si="173"/>
        <v>0.469752525972012</v>
      </c>
      <c r="BS510" s="51">
        <f t="shared" si="174"/>
        <v>0.49847921560740915</v>
      </c>
      <c r="BT510" s="51">
        <f t="shared" si="175"/>
        <v>1.3048681277000333E-3</v>
      </c>
      <c r="BU510" s="51">
        <f t="shared" si="175"/>
        <v>1.3846644877983589E-3</v>
      </c>
    </row>
    <row r="511" spans="1:73" x14ac:dyDescent="0.25">
      <c r="A511" s="21">
        <v>43734.484722222223</v>
      </c>
      <c r="B511" s="17">
        <v>294391</v>
      </c>
      <c r="C511" s="17">
        <v>13.4</v>
      </c>
      <c r="D511" s="17">
        <v>29.44</v>
      </c>
      <c r="E511" s="17">
        <v>701.8</v>
      </c>
      <c r="F511" s="17">
        <v>91</v>
      </c>
      <c r="G511" s="17">
        <v>-113.3</v>
      </c>
      <c r="H511" s="17">
        <v>-9.8800000000000008</v>
      </c>
      <c r="I511" s="17">
        <v>31.71</v>
      </c>
      <c r="J511" s="17">
        <v>304.89999999999998</v>
      </c>
      <c r="K511" s="17">
        <v>610.79999999999995</v>
      </c>
      <c r="L511" s="17">
        <v>-103.4</v>
      </c>
      <c r="M511" s="17">
        <v>0.13</v>
      </c>
      <c r="N511" s="50">
        <v>588.5</v>
      </c>
      <c r="O511" s="17">
        <v>81.099999999999994</v>
      </c>
      <c r="P511" s="17">
        <v>507.4</v>
      </c>
      <c r="Q511" s="17">
        <v>376.5</v>
      </c>
      <c r="R511" s="17">
        <v>479.9</v>
      </c>
      <c r="S511" s="17">
        <v>25.22</v>
      </c>
      <c r="T511" s="17">
        <v>63.77</v>
      </c>
      <c r="U511" s="17">
        <v>1.28</v>
      </c>
      <c r="V511" s="17">
        <v>305</v>
      </c>
      <c r="W511" s="17">
        <v>26.7</v>
      </c>
      <c r="X511" s="17">
        <v>0.69199999999999995</v>
      </c>
      <c r="Y511" s="17">
        <v>6.9203460000000003</v>
      </c>
      <c r="Z511" s="7">
        <f t="shared" si="154"/>
        <v>25.96</v>
      </c>
      <c r="AA511" s="7">
        <f t="shared" si="168"/>
        <v>299.10999999999996</v>
      </c>
      <c r="AB511" s="2">
        <f t="shared" si="155"/>
        <v>568.45799999999997</v>
      </c>
      <c r="AC511" s="42">
        <f t="shared" si="156"/>
        <v>3.2748079931493672</v>
      </c>
      <c r="AD511" s="42">
        <f t="shared" si="157"/>
        <v>2.0883450572313516</v>
      </c>
      <c r="AE511" s="42">
        <f t="shared" si="158"/>
        <v>0.84570003100101609</v>
      </c>
      <c r="AF511" s="42">
        <f t="shared" si="159"/>
        <v>383.81605450629729</v>
      </c>
      <c r="AG511" s="42">
        <f t="shared" si="160"/>
        <v>368.46341232604539</v>
      </c>
      <c r="AH511" s="6">
        <f t="shared" si="161"/>
        <v>361.44</v>
      </c>
      <c r="AI511" s="4">
        <v>25.592360353744699</v>
      </c>
      <c r="AJ511" s="4">
        <f t="shared" si="169"/>
        <v>298.74236035374469</v>
      </c>
      <c r="AK511" s="8">
        <f t="shared" si="162"/>
        <v>0.20835089198644108</v>
      </c>
      <c r="AL511" s="8">
        <f t="shared" si="163"/>
        <v>433.45913141894385</v>
      </c>
      <c r="AM511" s="8">
        <f t="shared" si="164"/>
        <v>2.8174456516497353</v>
      </c>
      <c r="AN511" s="8">
        <f t="shared" si="165"/>
        <v>-30.172991572715855</v>
      </c>
      <c r="AO511" s="22">
        <f t="shared" si="166"/>
        <v>1.1998181958627341E-2</v>
      </c>
      <c r="AP511" s="22">
        <f t="shared" si="167"/>
        <v>0.11903098863471037</v>
      </c>
      <c r="AQ511" s="19">
        <f t="shared" si="170"/>
        <v>0.11903098863471037</v>
      </c>
      <c r="AX511">
        <v>0.19828984579797002</v>
      </c>
      <c r="AY511">
        <v>60.5</v>
      </c>
      <c r="AZ511">
        <v>2.5208333333333335</v>
      </c>
      <c r="BA511">
        <v>2.0418750000000001</v>
      </c>
      <c r="BB511">
        <v>8.913793103448274</v>
      </c>
      <c r="BC511">
        <v>0.37140804597701144</v>
      </c>
      <c r="BD511">
        <v>1.6704669540229886</v>
      </c>
      <c r="BE511">
        <v>0.16704669540229888</v>
      </c>
      <c r="BF511">
        <v>0</v>
      </c>
      <c r="BG511">
        <v>25.96</v>
      </c>
      <c r="BH511">
        <v>1.4697675756315471</v>
      </c>
      <c r="BI511">
        <v>3.3534997236956299</v>
      </c>
      <c r="BJ511">
        <v>2.1385267738007032</v>
      </c>
      <c r="BK511">
        <v>0.45767044195210682</v>
      </c>
      <c r="BL511">
        <v>1.2713067832002968E-3</v>
      </c>
      <c r="BP511" s="51">
        <f t="shared" si="171"/>
        <v>1.4702077396089994</v>
      </c>
      <c r="BQ511" s="51">
        <f t="shared" si="172"/>
        <v>6.6818678160919548E-2</v>
      </c>
      <c r="BR511" s="51">
        <f t="shared" si="173"/>
        <v>0.47316930102953236</v>
      </c>
      <c r="BS511" s="51">
        <f t="shared" si="174"/>
        <v>0.50131903083559093</v>
      </c>
      <c r="BT511" s="51">
        <f t="shared" si="175"/>
        <v>1.3143591695264788E-3</v>
      </c>
      <c r="BU511" s="51">
        <f t="shared" si="175"/>
        <v>1.3925528634321971E-3</v>
      </c>
    </row>
    <row r="512" spans="1:73" x14ac:dyDescent="0.25">
      <c r="A512" s="21">
        <v>43734.484722222223</v>
      </c>
      <c r="B512" s="17">
        <v>294392</v>
      </c>
      <c r="C512" s="17">
        <v>13.39</v>
      </c>
      <c r="D512" s="17">
        <v>29.44</v>
      </c>
      <c r="E512" s="17">
        <v>700.6</v>
      </c>
      <c r="F512" s="17">
        <v>91.2</v>
      </c>
      <c r="G512" s="17">
        <v>-112.3</v>
      </c>
      <c r="H512" s="17">
        <v>-11.17</v>
      </c>
      <c r="I512" s="17">
        <v>31.69</v>
      </c>
      <c r="J512" s="17">
        <v>304.8</v>
      </c>
      <c r="K512" s="17">
        <v>609.5</v>
      </c>
      <c r="L512" s="17">
        <v>-101.1</v>
      </c>
      <c r="M512" s="17">
        <v>0.13</v>
      </c>
      <c r="N512" s="50">
        <v>588.4</v>
      </c>
      <c r="O512" s="17">
        <v>80</v>
      </c>
      <c r="P512" s="17">
        <v>508.4</v>
      </c>
      <c r="Q512" s="17">
        <v>377.3</v>
      </c>
      <c r="R512" s="17">
        <v>478.4</v>
      </c>
      <c r="S512" s="17">
        <v>25.22</v>
      </c>
      <c r="T512" s="17">
        <v>62.38</v>
      </c>
      <c r="U512" s="17">
        <v>1.56</v>
      </c>
      <c r="V512" s="17">
        <v>286</v>
      </c>
      <c r="W512" s="17">
        <v>25.5</v>
      </c>
      <c r="X512" s="17">
        <v>0.69199999999999995</v>
      </c>
      <c r="Y512" s="17">
        <v>6.9192780000000003</v>
      </c>
      <c r="Z512" s="7">
        <f t="shared" si="154"/>
        <v>25.36</v>
      </c>
      <c r="AA512" s="7">
        <f t="shared" si="168"/>
        <v>298.51</v>
      </c>
      <c r="AB512" s="2">
        <f t="shared" si="155"/>
        <v>567.4860000000001</v>
      </c>
      <c r="AC512" s="42">
        <f t="shared" si="156"/>
        <v>3.4088811257910341</v>
      </c>
      <c r="AD512" s="42">
        <f t="shared" si="157"/>
        <v>2.1264600462684471</v>
      </c>
      <c r="AE512" s="42">
        <f t="shared" si="158"/>
        <v>0.84813368044325088</v>
      </c>
      <c r="AF512" s="42">
        <f t="shared" si="159"/>
        <v>381.84130587346084</v>
      </c>
      <c r="AG512" s="42">
        <f t="shared" si="160"/>
        <v>366.56765363852242</v>
      </c>
      <c r="AH512" s="6">
        <f t="shared" si="161"/>
        <v>362.20799999999997</v>
      </c>
      <c r="AI512" s="4">
        <v>26.151949932427001</v>
      </c>
      <c r="AJ512" s="4">
        <f t="shared" si="169"/>
        <v>299.30194993242696</v>
      </c>
      <c r="AK512" s="8">
        <f t="shared" si="162"/>
        <v>0.20709958038342485</v>
      </c>
      <c r="AL512" s="8">
        <f t="shared" si="163"/>
        <v>436.98272686612745</v>
      </c>
      <c r="AM512" s="8">
        <f t="shared" si="164"/>
        <v>3.1103757811557111</v>
      </c>
      <c r="AN512" s="8">
        <f t="shared" si="165"/>
        <v>71.7548188472162</v>
      </c>
      <c r="AO512" s="22">
        <f t="shared" si="166"/>
        <v>9.5909578141955935E-3</v>
      </c>
      <c r="AP512" s="22">
        <f t="shared" si="167"/>
        <v>9.5149514694317094E-2</v>
      </c>
      <c r="AQ512" s="19">
        <f t="shared" si="170"/>
        <v>9.5149514694317094E-2</v>
      </c>
      <c r="AX512">
        <v>0.19223781005703983</v>
      </c>
      <c r="AY512">
        <v>60.396551724137936</v>
      </c>
      <c r="AZ512">
        <v>2.5165229885057472</v>
      </c>
      <c r="BA512">
        <v>2.0383836206896553</v>
      </c>
      <c r="BB512">
        <v>8.7155172413793078</v>
      </c>
      <c r="BC512">
        <v>0.36314655172413784</v>
      </c>
      <c r="BD512">
        <v>1.6752370689655174</v>
      </c>
      <c r="BE512">
        <v>0.16752370689655174</v>
      </c>
      <c r="BF512">
        <v>0</v>
      </c>
      <c r="BG512">
        <v>25.36</v>
      </c>
      <c r="BH512">
        <v>1.7912792328009481</v>
      </c>
      <c r="BI512">
        <v>3.2363444354747757</v>
      </c>
      <c r="BJ512">
        <v>2.018831658849165</v>
      </c>
      <c r="BK512">
        <v>0.45551613345241465</v>
      </c>
      <c r="BL512">
        <v>1.265322592923374E-3</v>
      </c>
      <c r="BP512" s="51">
        <f t="shared" si="171"/>
        <v>1.7918156826484679</v>
      </c>
      <c r="BQ512" s="51">
        <f t="shared" si="172"/>
        <v>6.7009482758620703E-2</v>
      </c>
      <c r="BR512" s="51">
        <f t="shared" si="173"/>
        <v>0.47437754838697177</v>
      </c>
      <c r="BS512" s="51">
        <f t="shared" si="174"/>
        <v>0.50183474425067331</v>
      </c>
      <c r="BT512" s="51">
        <f t="shared" si="175"/>
        <v>1.3177154121860326E-3</v>
      </c>
      <c r="BU512" s="51">
        <f t="shared" si="175"/>
        <v>1.3939854006963148E-3</v>
      </c>
    </row>
    <row r="513" spans="1:73" x14ac:dyDescent="0.25">
      <c r="A513" s="21">
        <v>43734.484722222223</v>
      </c>
      <c r="B513" s="17">
        <v>294393</v>
      </c>
      <c r="C513" s="17">
        <v>13.4</v>
      </c>
      <c r="D513" s="17">
        <v>29.45</v>
      </c>
      <c r="E513" s="17">
        <v>698.8</v>
      </c>
      <c r="F513" s="17">
        <v>90</v>
      </c>
      <c r="G513" s="17">
        <v>-114.4</v>
      </c>
      <c r="H513" s="17">
        <v>-12.62</v>
      </c>
      <c r="I513" s="17">
        <v>31.67</v>
      </c>
      <c r="J513" s="17">
        <v>304.8</v>
      </c>
      <c r="K513" s="17">
        <v>608.79999999999995</v>
      </c>
      <c r="L513" s="17">
        <v>-101.8</v>
      </c>
      <c r="M513" s="17">
        <v>0.129</v>
      </c>
      <c r="N513" s="50">
        <v>584.4</v>
      </c>
      <c r="O513" s="17">
        <v>77.400000000000006</v>
      </c>
      <c r="P513" s="17">
        <v>507</v>
      </c>
      <c r="Q513" s="17">
        <v>375.1</v>
      </c>
      <c r="R513" s="17">
        <v>476.9</v>
      </c>
      <c r="S513" s="17">
        <v>25.22</v>
      </c>
      <c r="T513" s="17">
        <v>63.18</v>
      </c>
      <c r="U513" s="17">
        <v>0.77500000000000002</v>
      </c>
      <c r="V513" s="17">
        <v>336.5</v>
      </c>
      <c r="W513" s="17">
        <v>26.25</v>
      </c>
      <c r="X513" s="17">
        <v>0.69</v>
      </c>
      <c r="Y513" s="17">
        <v>6.8976639999999998</v>
      </c>
      <c r="Z513" s="7">
        <f t="shared" si="154"/>
        <v>25.734999999999999</v>
      </c>
      <c r="AA513" s="7">
        <f t="shared" si="168"/>
        <v>298.88499999999999</v>
      </c>
      <c r="AB513" s="2">
        <f t="shared" si="155"/>
        <v>566.02800000000002</v>
      </c>
      <c r="AC513" s="42">
        <f t="shared" si="156"/>
        <v>3.7333655126241263</v>
      </c>
      <c r="AD513" s="42">
        <f t="shared" si="157"/>
        <v>2.3587403308759232</v>
      </c>
      <c r="AE513" s="42">
        <f t="shared" si="158"/>
        <v>0.86064612313411382</v>
      </c>
      <c r="AF513" s="42">
        <f t="shared" si="159"/>
        <v>389.42529277422784</v>
      </c>
      <c r="AG513" s="42">
        <f t="shared" si="160"/>
        <v>373.8482810632587</v>
      </c>
      <c r="AH513" s="6">
        <f t="shared" si="161"/>
        <v>360.096</v>
      </c>
      <c r="AI513" s="4">
        <v>27.5810955926848</v>
      </c>
      <c r="AJ513" s="4">
        <f t="shared" si="169"/>
        <v>300.73109559268477</v>
      </c>
      <c r="AK513" s="8">
        <f t="shared" si="162"/>
        <v>0.20788106119800123</v>
      </c>
      <c r="AL513" s="8">
        <f t="shared" si="163"/>
        <v>445.56012145650396</v>
      </c>
      <c r="AM513" s="8">
        <f t="shared" si="164"/>
        <v>2.1923072178643213</v>
      </c>
      <c r="AN513" s="8">
        <f t="shared" si="165"/>
        <v>117.89518921865239</v>
      </c>
      <c r="AO513" s="22">
        <f t="shared" si="166"/>
        <v>8.2629451678998544E-3</v>
      </c>
      <c r="AP513" s="22">
        <f t="shared" si="167"/>
        <v>8.1974630469935458E-2</v>
      </c>
      <c r="AQ513" s="19">
        <f t="shared" si="170"/>
        <v>8.1974630469935458E-2</v>
      </c>
      <c r="AX513">
        <v>0.19600180799384681</v>
      </c>
      <c r="AY513">
        <v>60.241379310344826</v>
      </c>
      <c r="AZ513">
        <v>2.5100574712643677</v>
      </c>
      <c r="BA513">
        <v>2.0331465517241378</v>
      </c>
      <c r="BB513">
        <v>8.7758620689655142</v>
      </c>
      <c r="BC513">
        <v>0.36566091954022978</v>
      </c>
      <c r="BD513">
        <v>1.667485632183908</v>
      </c>
      <c r="BE513">
        <v>0.16674856321839082</v>
      </c>
      <c r="BF513">
        <v>0</v>
      </c>
      <c r="BG513">
        <v>25.734999999999999</v>
      </c>
      <c r="BH513">
        <v>0.88989833680816333</v>
      </c>
      <c r="BI513">
        <v>3.3091404808476756</v>
      </c>
      <c r="BJ513">
        <v>2.0907149557995615</v>
      </c>
      <c r="BK513">
        <v>0.45647607796681861</v>
      </c>
      <c r="BL513">
        <v>1.267989105463385E-3</v>
      </c>
      <c r="BP513" s="51">
        <f t="shared" si="171"/>
        <v>0.89016484234138638</v>
      </c>
      <c r="BQ513" s="51">
        <f t="shared" si="172"/>
        <v>6.6699425287356326E-2</v>
      </c>
      <c r="BR513" s="51">
        <f t="shared" si="173"/>
        <v>0.46622580515875406</v>
      </c>
      <c r="BS513" s="51">
        <f t="shared" si="174"/>
        <v>0.49515865613398868</v>
      </c>
      <c r="BT513" s="51">
        <f t="shared" si="175"/>
        <v>1.295071680996539E-3</v>
      </c>
      <c r="BU513" s="51">
        <f t="shared" si="175"/>
        <v>1.3754407114833021E-3</v>
      </c>
    </row>
    <row r="514" spans="1:73" x14ac:dyDescent="0.25">
      <c r="A514" s="21">
        <v>43734.484722222223</v>
      </c>
      <c r="B514" s="17">
        <v>294394</v>
      </c>
      <c r="C514" s="17">
        <v>13.39</v>
      </c>
      <c r="D514" s="17">
        <v>29.45</v>
      </c>
      <c r="E514" s="17">
        <v>697.8</v>
      </c>
      <c r="F514" s="17">
        <v>90.1</v>
      </c>
      <c r="G514" s="17">
        <v>-111.9</v>
      </c>
      <c r="H514" s="17">
        <v>-10.19</v>
      </c>
      <c r="I514" s="17">
        <v>31.66</v>
      </c>
      <c r="J514" s="17">
        <v>304.8</v>
      </c>
      <c r="K514" s="17">
        <v>607.70000000000005</v>
      </c>
      <c r="L514" s="17">
        <v>-101.8</v>
      </c>
      <c r="M514" s="17">
        <v>0.129</v>
      </c>
      <c r="N514" s="50">
        <v>585.9</v>
      </c>
      <c r="O514" s="17">
        <v>79.89</v>
      </c>
      <c r="P514" s="17">
        <v>506</v>
      </c>
      <c r="Q514" s="17">
        <v>377.5</v>
      </c>
      <c r="R514" s="17">
        <v>479.3</v>
      </c>
      <c r="S514" s="17">
        <v>25.22</v>
      </c>
      <c r="T514" s="17">
        <v>63.14</v>
      </c>
      <c r="U514" s="17">
        <v>2.75</v>
      </c>
      <c r="V514" s="17">
        <v>298.5</v>
      </c>
      <c r="W514" s="17">
        <v>25.8</v>
      </c>
      <c r="X514" s="17">
        <v>0.68899999999999995</v>
      </c>
      <c r="Y514" s="17">
        <v>6.8938230000000003</v>
      </c>
      <c r="Z514" s="7">
        <f t="shared" si="154"/>
        <v>25.509999999999998</v>
      </c>
      <c r="AA514" s="7">
        <f t="shared" si="168"/>
        <v>298.65999999999997</v>
      </c>
      <c r="AB514" s="2">
        <f t="shared" si="155"/>
        <v>565.21799999999996</v>
      </c>
      <c r="AC514" s="42">
        <f t="shared" si="156"/>
        <v>3.3903966157074614</v>
      </c>
      <c r="AD514" s="42">
        <f t="shared" si="157"/>
        <v>2.1406964231576913</v>
      </c>
      <c r="AE514" s="42">
        <f t="shared" si="158"/>
        <v>0.84888235066662476</v>
      </c>
      <c r="AF514" s="42">
        <f t="shared" si="159"/>
        <v>382.9471185673039</v>
      </c>
      <c r="AG514" s="42">
        <f t="shared" si="160"/>
        <v>367.62923382461173</v>
      </c>
      <c r="AH514" s="6">
        <f t="shared" si="161"/>
        <v>362.4</v>
      </c>
      <c r="AI514" s="4">
        <v>26.082642970788601</v>
      </c>
      <c r="AJ514" s="4">
        <f t="shared" si="169"/>
        <v>299.23264297078856</v>
      </c>
      <c r="AK514" s="8">
        <f t="shared" si="162"/>
        <v>0.2074119372525785</v>
      </c>
      <c r="AL514" s="8">
        <f t="shared" si="163"/>
        <v>436.53427968446772</v>
      </c>
      <c r="AM514" s="8">
        <f t="shared" si="164"/>
        <v>4.1296848396699719</v>
      </c>
      <c r="AN514" s="8">
        <f t="shared" si="165"/>
        <v>68.887643404618757</v>
      </c>
      <c r="AO514" s="22">
        <f t="shared" si="166"/>
        <v>9.619201040243568E-3</v>
      </c>
      <c r="AP514" s="22">
        <f t="shared" si="167"/>
        <v>9.5429708737907709E-2</v>
      </c>
      <c r="AQ514" s="19">
        <f t="shared" si="170"/>
        <v>9.5429708737907709E-2</v>
      </c>
      <c r="AX514">
        <v>0.19373603771605991</v>
      </c>
      <c r="AY514">
        <v>60.155172413793103</v>
      </c>
      <c r="AZ514">
        <v>2.5064655172413794</v>
      </c>
      <c r="BA514">
        <v>2.0302370689655174</v>
      </c>
      <c r="BB514">
        <v>8.7758620689655178</v>
      </c>
      <c r="BC514">
        <v>0.36566091954022989</v>
      </c>
      <c r="BD514">
        <v>1.6645761494252875</v>
      </c>
      <c r="BE514">
        <v>0.16645761494252875</v>
      </c>
      <c r="BF514">
        <v>0</v>
      </c>
      <c r="BG514">
        <v>25.509999999999998</v>
      </c>
      <c r="BH514">
        <v>3.1577037757709019</v>
      </c>
      <c r="BI514">
        <v>3.2652935595519192</v>
      </c>
      <c r="BJ514">
        <v>2.0617063535010818</v>
      </c>
      <c r="BK514">
        <v>0.4517449114701072</v>
      </c>
      <c r="BL514">
        <v>1.2548469763058532E-3</v>
      </c>
      <c r="BP514" s="51">
        <f t="shared" si="171"/>
        <v>3.1586494405662093</v>
      </c>
      <c r="BQ514" s="51">
        <f t="shared" si="172"/>
        <v>6.6583045977011507E-2</v>
      </c>
      <c r="BR514" s="51">
        <f t="shared" si="173"/>
        <v>0.4822473186203865</v>
      </c>
      <c r="BS514" s="51">
        <f t="shared" si="174"/>
        <v>0.50768157295023164</v>
      </c>
      <c r="BT514" s="51">
        <f t="shared" si="175"/>
        <v>1.3395758850566293E-3</v>
      </c>
      <c r="BU514" s="51">
        <f t="shared" si="175"/>
        <v>1.4102265915284212E-3</v>
      </c>
    </row>
    <row r="515" spans="1:73" x14ac:dyDescent="0.25">
      <c r="A515" s="21">
        <v>43734.48541666667</v>
      </c>
      <c r="B515" s="17">
        <v>294395</v>
      </c>
      <c r="C515" s="17">
        <v>13.4</v>
      </c>
      <c r="D515" s="17">
        <v>29.46</v>
      </c>
      <c r="E515" s="17">
        <v>696.3</v>
      </c>
      <c r="F515" s="17">
        <v>90.1</v>
      </c>
      <c r="G515" s="17">
        <v>-111.8</v>
      </c>
      <c r="H515" s="17">
        <v>-11.99</v>
      </c>
      <c r="I515" s="17">
        <v>31.62</v>
      </c>
      <c r="J515" s="17">
        <v>304.8</v>
      </c>
      <c r="K515" s="17">
        <v>606.20000000000005</v>
      </c>
      <c r="L515" s="17">
        <v>-99.8</v>
      </c>
      <c r="M515" s="17">
        <v>0.129</v>
      </c>
      <c r="N515" s="50">
        <v>584.5</v>
      </c>
      <c r="O515" s="17">
        <v>78.08</v>
      </c>
      <c r="P515" s="17">
        <v>506.4</v>
      </c>
      <c r="Q515" s="17">
        <v>377.4</v>
      </c>
      <c r="R515" s="17">
        <v>477.2</v>
      </c>
      <c r="S515" s="17">
        <v>25.21</v>
      </c>
      <c r="T515" s="17">
        <v>64.03</v>
      </c>
      <c r="U515" s="17">
        <v>2.38</v>
      </c>
      <c r="V515" s="17">
        <v>342</v>
      </c>
      <c r="W515" s="17">
        <v>25.6</v>
      </c>
      <c r="X515" s="17">
        <v>0.68799999999999994</v>
      </c>
      <c r="Y515" s="17">
        <v>6.8791339999999996</v>
      </c>
      <c r="Z515" s="7">
        <f t="shared" si="154"/>
        <v>25.405000000000001</v>
      </c>
      <c r="AA515" s="7">
        <f t="shared" si="168"/>
        <v>298.55499999999995</v>
      </c>
      <c r="AB515" s="2">
        <f t="shared" si="155"/>
        <v>564.00300000000004</v>
      </c>
      <c r="AC515" s="42">
        <f t="shared" si="156"/>
        <v>3.356383032902678</v>
      </c>
      <c r="AD515" s="42">
        <f t="shared" si="157"/>
        <v>2.1490920559675848</v>
      </c>
      <c r="AE515" s="42">
        <f t="shared" si="158"/>
        <v>0.84940034433603551</v>
      </c>
      <c r="AF515" s="42">
        <f t="shared" si="159"/>
        <v>382.64221953443217</v>
      </c>
      <c r="AG515" s="42">
        <f t="shared" si="160"/>
        <v>367.33653075305489</v>
      </c>
      <c r="AH515" s="6">
        <f t="shared" si="161"/>
        <v>362.30399999999997</v>
      </c>
      <c r="AI515" s="4">
        <v>25.9185308932441</v>
      </c>
      <c r="AJ515" s="4">
        <f t="shared" si="169"/>
        <v>299.06853089324409</v>
      </c>
      <c r="AK515" s="8">
        <f t="shared" si="162"/>
        <v>0.20719325449237611</v>
      </c>
      <c r="AL515" s="8">
        <f t="shared" si="163"/>
        <v>435.56515513473585</v>
      </c>
      <c r="AM515" s="8">
        <f t="shared" si="164"/>
        <v>3.8418379390598973</v>
      </c>
      <c r="AN515" s="8">
        <f t="shared" si="165"/>
        <v>57.470648908705527</v>
      </c>
      <c r="AO515" s="22">
        <f t="shared" si="166"/>
        <v>9.8715335522464465E-3</v>
      </c>
      <c r="AP515" s="22">
        <f t="shared" si="167"/>
        <v>9.7933037031473519E-2</v>
      </c>
      <c r="AQ515" s="19">
        <f t="shared" si="170"/>
        <v>9.7933037031473519E-2</v>
      </c>
      <c r="AX515">
        <v>0.19268625025604627</v>
      </c>
      <c r="AY515">
        <v>60.025862068965516</v>
      </c>
      <c r="AZ515">
        <v>2.5010775862068964</v>
      </c>
      <c r="BA515">
        <v>2.0258728448275862</v>
      </c>
      <c r="BB515">
        <v>8.6034482758620694</v>
      </c>
      <c r="BC515">
        <v>0.35847701149425287</v>
      </c>
      <c r="BD515">
        <v>1.6673958333333334</v>
      </c>
      <c r="BE515">
        <v>0.16673958333333336</v>
      </c>
      <c r="BF515">
        <v>0</v>
      </c>
      <c r="BG515">
        <v>25.405000000000001</v>
      </c>
      <c r="BH515">
        <v>2.7328490859399075</v>
      </c>
      <c r="BI515">
        <v>3.2450055849265897</v>
      </c>
      <c r="BJ515">
        <v>2.0777770760284953</v>
      </c>
      <c r="BK515">
        <v>0.44971314806847418</v>
      </c>
      <c r="BL515">
        <v>1.249203189079095E-3</v>
      </c>
      <c r="BP515" s="51">
        <f t="shared" si="171"/>
        <v>2.7336675158354828</v>
      </c>
      <c r="BQ515" s="51">
        <f t="shared" si="172"/>
        <v>6.6695833333333343E-2</v>
      </c>
      <c r="BR515" s="51">
        <f t="shared" si="173"/>
        <v>0.47667116941735072</v>
      </c>
      <c r="BS515" s="51">
        <f t="shared" si="174"/>
        <v>0.5026651403628718</v>
      </c>
      <c r="BT515" s="51">
        <f t="shared" si="175"/>
        <v>1.3240865817148631E-3</v>
      </c>
      <c r="BU515" s="51">
        <f t="shared" si="175"/>
        <v>1.3962920565635329E-3</v>
      </c>
    </row>
    <row r="516" spans="1:73" x14ac:dyDescent="0.25">
      <c r="A516" s="21">
        <v>43734.48541666667</v>
      </c>
      <c r="B516" s="17">
        <v>294396</v>
      </c>
      <c r="C516" s="17">
        <v>13.4</v>
      </c>
      <c r="D516" s="17">
        <v>29.46</v>
      </c>
      <c r="E516" s="17">
        <v>691.9</v>
      </c>
      <c r="F516" s="17">
        <v>88.8</v>
      </c>
      <c r="G516" s="17">
        <v>-112.8</v>
      </c>
      <c r="H516" s="17">
        <v>-11.92</v>
      </c>
      <c r="I516" s="17">
        <v>31.59</v>
      </c>
      <c r="J516" s="17">
        <v>304.7</v>
      </c>
      <c r="K516" s="17">
        <v>603.1</v>
      </c>
      <c r="L516" s="17">
        <v>-100.9</v>
      </c>
      <c r="M516" s="17">
        <v>0.128</v>
      </c>
      <c r="N516" s="50">
        <v>579</v>
      </c>
      <c r="O516" s="17">
        <v>76.849999999999994</v>
      </c>
      <c r="P516" s="17">
        <v>502.2</v>
      </c>
      <c r="Q516" s="17">
        <v>376.1</v>
      </c>
      <c r="R516" s="17">
        <v>477.1</v>
      </c>
      <c r="S516" s="17">
        <v>25.2</v>
      </c>
      <c r="T516" s="17">
        <v>63.39</v>
      </c>
      <c r="U516" s="17">
        <v>0.7</v>
      </c>
      <c r="V516" s="17">
        <v>257.5</v>
      </c>
      <c r="W516" s="17">
        <v>26.15</v>
      </c>
      <c r="X516" s="17">
        <v>0.68300000000000005</v>
      </c>
      <c r="Y516" s="17">
        <v>6.8291149999999998</v>
      </c>
      <c r="Z516" s="7">
        <f t="shared" si="154"/>
        <v>25.674999999999997</v>
      </c>
      <c r="AA516" s="7">
        <f t="shared" si="168"/>
        <v>298.82499999999999</v>
      </c>
      <c r="AB516" s="2">
        <f t="shared" si="155"/>
        <v>560.43899999999996</v>
      </c>
      <c r="AC516" s="42">
        <f t="shared" si="156"/>
        <v>3.6948277685915083</v>
      </c>
      <c r="AD516" s="42">
        <f t="shared" si="157"/>
        <v>2.3421513225101571</v>
      </c>
      <c r="AE516" s="42">
        <f t="shared" si="158"/>
        <v>0.85980261991460549</v>
      </c>
      <c r="AF516" s="42">
        <f t="shared" si="159"/>
        <v>388.73132238986153</v>
      </c>
      <c r="AG516" s="42">
        <f t="shared" si="160"/>
        <v>373.18206949426707</v>
      </c>
      <c r="AH516" s="6">
        <f t="shared" si="161"/>
        <v>361.05599999999998</v>
      </c>
      <c r="AI516" s="4">
        <v>27.416093179120701</v>
      </c>
      <c r="AJ516" s="4">
        <f t="shared" si="169"/>
        <v>300.56609317912068</v>
      </c>
      <c r="AK516" s="8">
        <f t="shared" si="162"/>
        <v>0.20775589238764994</v>
      </c>
      <c r="AL516" s="8">
        <f t="shared" si="163"/>
        <v>444.56922699452065</v>
      </c>
      <c r="AM516" s="8">
        <f t="shared" si="164"/>
        <v>2.083529157463365</v>
      </c>
      <c r="AN516" s="8">
        <f t="shared" si="165"/>
        <v>105.67252412479073</v>
      </c>
      <c r="AO516" s="22">
        <f t="shared" si="166"/>
        <v>8.4585334471984318E-3</v>
      </c>
      <c r="AP516" s="22">
        <f t="shared" si="167"/>
        <v>8.3915013298813221E-2</v>
      </c>
      <c r="AQ516" s="19">
        <f t="shared" si="170"/>
        <v>8.3915013298813221E-2</v>
      </c>
      <c r="AX516">
        <v>0.19539543243555541</v>
      </c>
      <c r="AY516">
        <v>59.646551724137929</v>
      </c>
      <c r="AZ516">
        <v>2.4852729885057472</v>
      </c>
      <c r="BA516">
        <v>2.0130711206896552</v>
      </c>
      <c r="BB516">
        <v>8.7068965517241388</v>
      </c>
      <c r="BC516">
        <v>0.36278735632183912</v>
      </c>
      <c r="BD516">
        <v>1.6502837643678161</v>
      </c>
      <c r="BE516">
        <v>0.16502837643678162</v>
      </c>
      <c r="BF516">
        <v>0</v>
      </c>
      <c r="BG516">
        <v>25.674999999999997</v>
      </c>
      <c r="BH516">
        <v>0.80377914292350228</v>
      </c>
      <c r="BI516">
        <v>3.2973980815813935</v>
      </c>
      <c r="BJ516">
        <v>2.0902206439144453</v>
      </c>
      <c r="BK516">
        <v>0.45155658119956221</v>
      </c>
      <c r="BL516">
        <v>1.2543238366654506E-3</v>
      </c>
      <c r="BP516" s="51">
        <f t="shared" si="171"/>
        <v>0.80401985759867145</v>
      </c>
      <c r="BQ516" s="51">
        <f t="shared" si="172"/>
        <v>6.6011350574712649E-2</v>
      </c>
      <c r="BR516" s="51">
        <f t="shared" si="173"/>
        <v>0.46033066295541525</v>
      </c>
      <c r="BS516" s="51">
        <f t="shared" si="174"/>
        <v>0.48908213272311446</v>
      </c>
      <c r="BT516" s="51">
        <f t="shared" si="175"/>
        <v>1.2786962859872646E-3</v>
      </c>
      <c r="BU516" s="51">
        <f t="shared" si="175"/>
        <v>1.358561479786429E-3</v>
      </c>
    </row>
    <row r="517" spans="1:73" x14ac:dyDescent="0.25">
      <c r="A517" s="21">
        <v>43734.48541666667</v>
      </c>
      <c r="B517" s="17">
        <v>294397</v>
      </c>
      <c r="C517" s="17">
        <v>13.39</v>
      </c>
      <c r="D517" s="17">
        <v>29.47</v>
      </c>
      <c r="E517" s="17">
        <v>689.4</v>
      </c>
      <c r="F517" s="17">
        <v>88</v>
      </c>
      <c r="G517" s="17">
        <v>-112.7</v>
      </c>
      <c r="H517" s="17">
        <v>-9.73</v>
      </c>
      <c r="I517" s="17">
        <v>31.59</v>
      </c>
      <c r="J517" s="17">
        <v>304.7</v>
      </c>
      <c r="K517" s="17">
        <v>601.4</v>
      </c>
      <c r="L517" s="17">
        <v>-103</v>
      </c>
      <c r="M517" s="17">
        <v>0.128</v>
      </c>
      <c r="N517" s="50">
        <v>576.70000000000005</v>
      </c>
      <c r="O517" s="17">
        <v>78.31</v>
      </c>
      <c r="P517" s="17">
        <v>498.4</v>
      </c>
      <c r="Q517" s="17">
        <v>376.3</v>
      </c>
      <c r="R517" s="17">
        <v>479.3</v>
      </c>
      <c r="S517" s="17">
        <v>25.18</v>
      </c>
      <c r="T517" s="17">
        <v>65.97</v>
      </c>
      <c r="U517" s="17">
        <v>0.27500000000000002</v>
      </c>
      <c r="V517" s="17">
        <v>88.5</v>
      </c>
      <c r="W517" s="17">
        <v>27.2</v>
      </c>
      <c r="X517" s="17">
        <v>0.68</v>
      </c>
      <c r="Y517" s="17">
        <v>6.7996619999999997</v>
      </c>
      <c r="Z517" s="7">
        <f t="shared" si="154"/>
        <v>26.189999999999998</v>
      </c>
      <c r="AA517" s="7">
        <f t="shared" si="168"/>
        <v>299.33999999999997</v>
      </c>
      <c r="AB517" s="2">
        <f t="shared" si="155"/>
        <v>558.41399999999999</v>
      </c>
      <c r="AC517" s="42">
        <f t="shared" si="156"/>
        <v>3.6231675080473664</v>
      </c>
      <c r="AD517" s="42">
        <f t="shared" si="157"/>
        <v>2.3902036050588475</v>
      </c>
      <c r="AE517" s="42">
        <f t="shared" si="158"/>
        <v>0.8620909327579801</v>
      </c>
      <c r="AF517" s="42">
        <f t="shared" si="159"/>
        <v>392.4597776897009</v>
      </c>
      <c r="AG517" s="42">
        <f t="shared" si="160"/>
        <v>376.76138658211283</v>
      </c>
      <c r="AH517" s="6">
        <f t="shared" si="161"/>
        <v>361.24799999999999</v>
      </c>
      <c r="AI517" s="4">
        <v>27.165476543915599</v>
      </c>
      <c r="AJ517" s="4">
        <f t="shared" si="169"/>
        <v>300.31547654391557</v>
      </c>
      <c r="AK517" s="8">
        <f t="shared" si="162"/>
        <v>0.20883189459210111</v>
      </c>
      <c r="AL517" s="8">
        <f t="shared" si="163"/>
        <v>442.96616219332623</v>
      </c>
      <c r="AM517" s="8">
        <f t="shared" si="164"/>
        <v>1.3059210112024389</v>
      </c>
      <c r="AN517" s="8">
        <f t="shared" si="165"/>
        <v>37.108570515303214</v>
      </c>
      <c r="AO517" s="22">
        <f t="shared" si="166"/>
        <v>1.0015437210467543E-2</v>
      </c>
      <c r="AP517" s="22">
        <f t="shared" si="167"/>
        <v>9.9360669548239272E-2</v>
      </c>
      <c r="AQ517" s="19">
        <f t="shared" si="170"/>
        <v>9.9360669548239272E-2</v>
      </c>
      <c r="AX517">
        <v>0.20065192424683634</v>
      </c>
      <c r="AY517">
        <v>59.431034482758619</v>
      </c>
      <c r="AZ517">
        <v>2.4762931034482758</v>
      </c>
      <c r="BA517">
        <v>2.0057974137931036</v>
      </c>
      <c r="BB517">
        <v>8.8793103448275872</v>
      </c>
      <c r="BC517">
        <v>0.36997126436781613</v>
      </c>
      <c r="BD517">
        <v>1.6358261494252875</v>
      </c>
      <c r="BE517">
        <v>0.16358261494252876</v>
      </c>
      <c r="BF517">
        <v>0</v>
      </c>
      <c r="BG517">
        <v>26.189999999999998</v>
      </c>
      <c r="BH517">
        <v>0.3157703775770902</v>
      </c>
      <c r="BI517">
        <v>3.3993794904128389</v>
      </c>
      <c r="BJ517">
        <v>2.2425706498253497</v>
      </c>
      <c r="BK517">
        <v>0.45060667974639834</v>
      </c>
      <c r="BL517">
        <v>1.2516852215177733E-3</v>
      </c>
      <c r="BP517" s="51">
        <f t="shared" si="171"/>
        <v>0.31586494405662097</v>
      </c>
      <c r="BQ517" s="51">
        <f t="shared" si="172"/>
        <v>6.5433045977011495E-2</v>
      </c>
      <c r="BR517" s="51">
        <f t="shared" si="173"/>
        <v>0.4540780754722773</v>
      </c>
      <c r="BS517" s="51">
        <f t="shared" si="174"/>
        <v>0.48361516134601751</v>
      </c>
      <c r="BT517" s="51">
        <f t="shared" si="175"/>
        <v>1.2613279874229926E-3</v>
      </c>
      <c r="BU517" s="51">
        <f t="shared" si="175"/>
        <v>1.3433754481833819E-3</v>
      </c>
    </row>
    <row r="518" spans="1:73" x14ac:dyDescent="0.25">
      <c r="A518" s="21">
        <v>43734.48541666667</v>
      </c>
      <c r="B518" s="17">
        <v>294398</v>
      </c>
      <c r="C518" s="17">
        <v>13.39</v>
      </c>
      <c r="D518" s="17">
        <v>29.47</v>
      </c>
      <c r="E518" s="17">
        <v>690.3</v>
      </c>
      <c r="F518" s="17">
        <v>88.2</v>
      </c>
      <c r="G518" s="17">
        <v>-113.4</v>
      </c>
      <c r="H518" s="17">
        <v>-8.49</v>
      </c>
      <c r="I518" s="17">
        <v>31.6</v>
      </c>
      <c r="J518" s="17">
        <v>304.8</v>
      </c>
      <c r="K518" s="17">
        <v>602</v>
      </c>
      <c r="L518" s="17">
        <v>-104.9</v>
      </c>
      <c r="M518" s="17">
        <v>0.128</v>
      </c>
      <c r="N518" s="50">
        <v>576.9</v>
      </c>
      <c r="O518" s="17">
        <v>79.739999999999995</v>
      </c>
      <c r="P518" s="17">
        <v>497.2</v>
      </c>
      <c r="Q518" s="17">
        <v>375.7</v>
      </c>
      <c r="R518" s="17">
        <v>480.6</v>
      </c>
      <c r="S518" s="17">
        <v>25.18</v>
      </c>
      <c r="T518" s="17">
        <v>65.489999999999995</v>
      </c>
      <c r="U518" s="17">
        <v>0.21</v>
      </c>
      <c r="V518" s="17">
        <v>204.5</v>
      </c>
      <c r="W518" s="17">
        <v>27.25</v>
      </c>
      <c r="X518" s="17">
        <v>0.68100000000000005</v>
      </c>
      <c r="Y518" s="17">
        <v>6.8066180000000003</v>
      </c>
      <c r="Z518" s="7">
        <f t="shared" ref="Z518:Z581" si="176">AVERAGE(S518,W518)</f>
        <v>26.215</v>
      </c>
      <c r="AA518" s="7">
        <f t="shared" si="168"/>
        <v>299.36499999999995</v>
      </c>
      <c r="AB518" s="2">
        <f t="shared" ref="AB518:AB581" si="177">E518*$U$1828</f>
        <v>559.14300000000003</v>
      </c>
      <c r="AC518" s="42">
        <f t="shared" ref="AC518:AC581" si="178">0.61121*EXP((18.678 - (AI518/234.5))*(AI518/(257.15+Z518)))</f>
        <v>3.4428645063203325</v>
      </c>
      <c r="AD518" s="42">
        <f t="shared" ref="AD518:AD581" si="179">T518*AC518/100</f>
        <v>2.2547319651891855</v>
      </c>
      <c r="AE518" s="42">
        <f t="shared" ref="AE518:AE581" si="180">1.72*(AD518/AA518)^(0.143)</f>
        <v>0.8549176323389257</v>
      </c>
      <c r="AF518" s="42">
        <f t="shared" ref="AF518:AF581" si="181">AE518*$U$1835*AA518^4</f>
        <v>389.32422563813248</v>
      </c>
      <c r="AG518" s="42">
        <f t="shared" ref="AG518:AG581" si="182">$U$1832*AF518</f>
        <v>373.75125661260716</v>
      </c>
      <c r="AH518" s="6">
        <f t="shared" ref="AH518:AH581" si="183">$U$1832*($U$1833*Q518+$U$1834*R518)</f>
        <v>360.67199999999997</v>
      </c>
      <c r="AI518" s="4">
        <v>26.383899287431699</v>
      </c>
      <c r="AJ518" s="4">
        <f t="shared" si="169"/>
        <v>299.53389928743167</v>
      </c>
      <c r="AK518" s="8">
        <f t="shared" ref="AK518:AK581" si="184">(4*$U$1835*AA518^3) / $U$1839</f>
        <v>0.20888422204652726</v>
      </c>
      <c r="AL518" s="8">
        <f t="shared" ref="AL518:AL581" si="185">$U$1832*$U$1835*AA518^4   +    $U$1839*AK518*(AJ518-AA518)</f>
        <v>438.20580677257618</v>
      </c>
      <c r="AM518" s="8">
        <f t="shared" ref="AM518:AM581" si="186">1.4*0.135*SQRT(U518/$U$1845)</f>
        <v>1.1411959187624183</v>
      </c>
      <c r="AN518" s="8">
        <f t="shared" ref="AN518:AN581" si="187">AM518*$U$1839*(AJ518-AA518)</f>
        <v>5.6147252805444792</v>
      </c>
      <c r="AO518" s="22">
        <f t="shared" ref="AO518:AO581" si="188">(AB518+AH518-AL518-AN518)/$U$1825</f>
        <v>1.0844929007217998E-2</v>
      </c>
      <c r="AP518" s="22">
        <f t="shared" ref="AP518:AP581" si="189">AO518*10*$U$1842*$U$1843</f>
        <v>0.1075898520170543</v>
      </c>
      <c r="AQ518" s="19">
        <f t="shared" si="170"/>
        <v>0.1075898520170543</v>
      </c>
      <c r="AX518">
        <v>0.20091009268020565</v>
      </c>
      <c r="AY518">
        <v>59.508620689655167</v>
      </c>
      <c r="AZ518">
        <v>2.4795258620689653</v>
      </c>
      <c r="BA518">
        <v>2.0084159482758621</v>
      </c>
      <c r="BB518">
        <v>9.0431034482758648</v>
      </c>
      <c r="BC518">
        <v>0.37679597701149437</v>
      </c>
      <c r="BD518">
        <v>1.6316199712643678</v>
      </c>
      <c r="BE518">
        <v>0.16316199712643678</v>
      </c>
      <c r="BF518">
        <v>0</v>
      </c>
      <c r="BG518">
        <v>26.215</v>
      </c>
      <c r="BH518">
        <v>0.24113374287705069</v>
      </c>
      <c r="BI518">
        <v>3.4043992244955139</v>
      </c>
      <c r="BJ518">
        <v>2.2295410521221117</v>
      </c>
      <c r="BK518">
        <v>0.44992537350726708</v>
      </c>
      <c r="BL518">
        <v>1.2497927041868529E-3</v>
      </c>
      <c r="BP518" s="51">
        <f t="shared" si="171"/>
        <v>0.24120595727960145</v>
      </c>
      <c r="BQ518" s="51">
        <f t="shared" si="172"/>
        <v>6.5264798850574707E-2</v>
      </c>
      <c r="BR518" s="51">
        <f t="shared" si="173"/>
        <v>0.45258137971677032</v>
      </c>
      <c r="BS518" s="51">
        <f t="shared" si="174"/>
        <v>0.48218169903811686</v>
      </c>
      <c r="BT518" s="51">
        <f t="shared" si="175"/>
        <v>1.257170499213251E-3</v>
      </c>
      <c r="BU518" s="51">
        <f t="shared" si="175"/>
        <v>1.3393936084392134E-3</v>
      </c>
    </row>
    <row r="519" spans="1:73" x14ac:dyDescent="0.25">
      <c r="A519" s="21">
        <v>43734.48541666667</v>
      </c>
      <c r="B519" s="17">
        <v>294399</v>
      </c>
      <c r="C519" s="17">
        <v>13.39</v>
      </c>
      <c r="D519" s="17">
        <v>29.48</v>
      </c>
      <c r="E519" s="17">
        <v>692.6</v>
      </c>
      <c r="F519" s="17">
        <v>88.6</v>
      </c>
      <c r="G519" s="17">
        <v>-113.6</v>
      </c>
      <c r="H519" s="17">
        <v>-7.9779999999999998</v>
      </c>
      <c r="I519" s="17">
        <v>31.62</v>
      </c>
      <c r="J519" s="17">
        <v>304.8</v>
      </c>
      <c r="K519" s="17">
        <v>604</v>
      </c>
      <c r="L519" s="17">
        <v>-105.6</v>
      </c>
      <c r="M519" s="17">
        <v>0.128</v>
      </c>
      <c r="N519" s="50">
        <v>579</v>
      </c>
      <c r="O519" s="17">
        <v>80.599999999999994</v>
      </c>
      <c r="P519" s="17">
        <v>498.4</v>
      </c>
      <c r="Q519" s="17">
        <v>375.6</v>
      </c>
      <c r="R519" s="17">
        <v>481.2</v>
      </c>
      <c r="S519" s="17">
        <v>25.18</v>
      </c>
      <c r="T519" s="17">
        <v>63.79</v>
      </c>
      <c r="U519" s="17">
        <v>0.45500000000000002</v>
      </c>
      <c r="V519" s="17">
        <v>269.5</v>
      </c>
      <c r="W519" s="17">
        <v>27.15</v>
      </c>
      <c r="X519" s="17">
        <v>0.68300000000000005</v>
      </c>
      <c r="Y519" s="17">
        <v>6.8342239999999999</v>
      </c>
      <c r="Z519" s="7">
        <f t="shared" si="176"/>
        <v>26.164999999999999</v>
      </c>
      <c r="AA519" s="7">
        <f t="shared" ref="AA519:AA582" si="190">CONVERT(Z519,"C","K")</f>
        <v>299.315</v>
      </c>
      <c r="AB519" s="2">
        <f t="shared" si="177"/>
        <v>561.00600000000009</v>
      </c>
      <c r="AC519" s="42">
        <f t="shared" si="178"/>
        <v>3.5005169253228781</v>
      </c>
      <c r="AD519" s="42">
        <f t="shared" si="179"/>
        <v>2.2329797466634638</v>
      </c>
      <c r="AE519" s="42">
        <f t="shared" si="180"/>
        <v>0.85375369858624439</v>
      </c>
      <c r="AF519" s="42">
        <f t="shared" si="181"/>
        <v>388.5344965272543</v>
      </c>
      <c r="AG519" s="42">
        <f t="shared" si="182"/>
        <v>372.9931166661641</v>
      </c>
      <c r="AH519" s="6">
        <f t="shared" si="183"/>
        <v>360.57600000000002</v>
      </c>
      <c r="AI519" s="4">
        <v>26.634200224941001</v>
      </c>
      <c r="AJ519" s="4">
        <f t="shared" ref="AJ519:AJ582" si="191">CONVERT(AI519,"C","K")</f>
        <v>299.784200224941</v>
      </c>
      <c r="AK519" s="8">
        <f t="shared" si="184"/>
        <v>0.20877957587741647</v>
      </c>
      <c r="AL519" s="8">
        <f t="shared" si="185"/>
        <v>439.73964973930305</v>
      </c>
      <c r="AM519" s="8">
        <f t="shared" si="186"/>
        <v>1.6797949093564966</v>
      </c>
      <c r="AN519" s="8">
        <f t="shared" si="187"/>
        <v>22.959105149832112</v>
      </c>
      <c r="AO519" s="22">
        <f t="shared" si="188"/>
        <v>1.045507154168129E-2</v>
      </c>
      <c r="AP519" s="22">
        <f t="shared" si="189"/>
        <v>0.10372217275452328</v>
      </c>
      <c r="AQ519" s="19">
        <f t="shared" ref="AQ519:AQ582" si="192">MAX(AP519,0)</f>
        <v>0.10372217275452328</v>
      </c>
      <c r="AX519">
        <v>0.20039403504982128</v>
      </c>
      <c r="AY519">
        <v>59.706896551724142</v>
      </c>
      <c r="AZ519">
        <v>2.4877873563218391</v>
      </c>
      <c r="BA519">
        <v>2.0151077586206898</v>
      </c>
      <c r="BB519">
        <v>9.1034482758620658</v>
      </c>
      <c r="BC519">
        <v>0.37931034482758608</v>
      </c>
      <c r="BD519">
        <v>1.6357974137931037</v>
      </c>
      <c r="BE519">
        <v>0.16357974137931039</v>
      </c>
      <c r="BF519">
        <v>0</v>
      </c>
      <c r="BG519">
        <v>26.164999999999999</v>
      </c>
      <c r="BH519">
        <v>0.52245644290027649</v>
      </c>
      <c r="BI519">
        <v>3.3943662073192185</v>
      </c>
      <c r="BJ519">
        <v>2.1652662036489296</v>
      </c>
      <c r="BK519">
        <v>0.45107480079537793</v>
      </c>
      <c r="BL519">
        <v>1.2529855577649387E-3</v>
      </c>
      <c r="BP519" s="51">
        <f t="shared" ref="BP519:BP582" si="193">U519*(LN((2-0.08)/0.015)/LN(($AW$13-0.08)/0.015))</f>
        <v>0.52261290743913646</v>
      </c>
      <c r="BQ519" s="51">
        <f t="shared" ref="BQ519:BQ582" si="194">0.04*BD519</f>
        <v>6.5431896551724156E-2</v>
      </c>
      <c r="BR519" s="51">
        <f t="shared" ref="BR519:BR582" si="195">(0.408*AX519*(BD519-BE519) + $BF$6*($BN$7/(BG519+273))*BP519*(BI519-BJ519))  /  (AX519 + $BF$6*(1 + $BN$8*BP519))</f>
        <v>0.45676125424017128</v>
      </c>
      <c r="BS519" s="51">
        <f t="shared" ref="BS519:BS582" si="196">(0.408*AX519*(BD519-BQ519) + $BF$6*($BN$7/(BG519+273))*BP519*(BI519-BJ519))  /  (AX519 + $BF$6*(1 + $BN$8*BP519))</f>
        <v>0.48593443740649256</v>
      </c>
      <c r="BT519" s="51">
        <f t="shared" ref="BT519:BU582" si="197">BR519/60/6</f>
        <v>1.2687812617782534E-3</v>
      </c>
      <c r="BU519" s="51">
        <f t="shared" si="197"/>
        <v>1.3498178816847015E-3</v>
      </c>
    </row>
    <row r="520" spans="1:73" x14ac:dyDescent="0.25">
      <c r="A520" s="21">
        <v>43734.48541666667</v>
      </c>
      <c r="B520" s="17">
        <v>294400</v>
      </c>
      <c r="C520" s="17">
        <v>13.4</v>
      </c>
      <c r="D520" s="17">
        <v>29.48</v>
      </c>
      <c r="E520" s="17">
        <v>696.1</v>
      </c>
      <c r="F520" s="17">
        <v>89.2</v>
      </c>
      <c r="G520" s="17">
        <v>-113.7</v>
      </c>
      <c r="H520" s="17">
        <v>-8.65</v>
      </c>
      <c r="I520" s="17">
        <v>31.63</v>
      </c>
      <c r="J520" s="17">
        <v>304.8</v>
      </c>
      <c r="K520" s="17">
        <v>606.9</v>
      </c>
      <c r="L520" s="17">
        <v>-105</v>
      </c>
      <c r="M520" s="17">
        <v>0.128</v>
      </c>
      <c r="N520" s="50">
        <v>582.4</v>
      </c>
      <c r="O520" s="17">
        <v>80.5</v>
      </c>
      <c r="P520" s="17">
        <v>501.9</v>
      </c>
      <c r="Q520" s="17">
        <v>375.6</v>
      </c>
      <c r="R520" s="17">
        <v>480.6</v>
      </c>
      <c r="S520" s="17">
        <v>25.18</v>
      </c>
      <c r="T520" s="17">
        <v>64.69</v>
      </c>
      <c r="U520" s="17">
        <v>1.145</v>
      </c>
      <c r="V520" s="17">
        <v>186</v>
      </c>
      <c r="W520" s="17">
        <v>26.5</v>
      </c>
      <c r="X520" s="17">
        <v>0.68799999999999994</v>
      </c>
      <c r="Y520" s="17">
        <v>6.8770629999999997</v>
      </c>
      <c r="Z520" s="7">
        <f t="shared" si="176"/>
        <v>25.84</v>
      </c>
      <c r="AA520" s="7">
        <f t="shared" si="190"/>
        <v>298.98999999999995</v>
      </c>
      <c r="AB520" s="2">
        <f t="shared" si="177"/>
        <v>563.84100000000001</v>
      </c>
      <c r="AC520" s="42">
        <f t="shared" si="178"/>
        <v>3.4188620395606453</v>
      </c>
      <c r="AD520" s="42">
        <f t="shared" si="179"/>
        <v>2.2116618533917811</v>
      </c>
      <c r="AE520" s="42">
        <f t="shared" si="180"/>
        <v>0.8527158234910035</v>
      </c>
      <c r="AF520" s="42">
        <f t="shared" si="181"/>
        <v>386.37946223830704</v>
      </c>
      <c r="AG520" s="42">
        <f t="shared" si="182"/>
        <v>370.92428374877477</v>
      </c>
      <c r="AH520" s="6">
        <f t="shared" si="183"/>
        <v>360.57600000000002</v>
      </c>
      <c r="AI520" s="4">
        <v>26.241485211945399</v>
      </c>
      <c r="AJ520" s="4">
        <f t="shared" si="191"/>
        <v>299.39148521194539</v>
      </c>
      <c r="AK520" s="8">
        <f t="shared" si="184"/>
        <v>0.20810022757087984</v>
      </c>
      <c r="AL520" s="8">
        <f t="shared" si="185"/>
        <v>437.42546143046678</v>
      </c>
      <c r="AM520" s="8">
        <f t="shared" si="186"/>
        <v>2.6647305797209593</v>
      </c>
      <c r="AN520" s="8">
        <f t="shared" si="187"/>
        <v>31.164728215531284</v>
      </c>
      <c r="AO520" s="22">
        <f t="shared" si="188"/>
        <v>1.0385434560192102E-2</v>
      </c>
      <c r="AP520" s="22">
        <f t="shared" si="189"/>
        <v>0.10303132152549728</v>
      </c>
      <c r="AQ520" s="19">
        <f t="shared" si="192"/>
        <v>0.10303132152549728</v>
      </c>
      <c r="AX520">
        <v>0.19706677739865025</v>
      </c>
      <c r="AY520">
        <v>60.008620689655174</v>
      </c>
      <c r="AZ520">
        <v>2.5003591954022988</v>
      </c>
      <c r="BA520">
        <v>2.0252909482758623</v>
      </c>
      <c r="BB520">
        <v>9.0517241379310356</v>
      </c>
      <c r="BC520">
        <v>0.37715517241379315</v>
      </c>
      <c r="BD520">
        <v>1.6481357758620692</v>
      </c>
      <c r="BE520">
        <v>0.16481357758620693</v>
      </c>
      <c r="BF520">
        <v>0</v>
      </c>
      <c r="BG520">
        <v>25.84</v>
      </c>
      <c r="BH520">
        <v>1.3147530266391574</v>
      </c>
      <c r="BI520">
        <v>3.3297774001668405</v>
      </c>
      <c r="BJ520">
        <v>2.1540330001679293</v>
      </c>
      <c r="BK520">
        <v>0.45026306097926827</v>
      </c>
      <c r="BL520">
        <v>1.2507307249424119E-3</v>
      </c>
      <c r="BP520" s="51">
        <f t="shared" si="193"/>
        <v>1.3151467670721126</v>
      </c>
      <c r="BQ520" s="51">
        <f t="shared" si="194"/>
        <v>6.592543103448277E-2</v>
      </c>
      <c r="BR520" s="51">
        <f t="shared" si="195"/>
        <v>0.4640797745924114</v>
      </c>
      <c r="BS520" s="51">
        <f t="shared" si="196"/>
        <v>0.49204028833420582</v>
      </c>
      <c r="BT520" s="51">
        <f t="shared" si="197"/>
        <v>1.2891104849789205E-3</v>
      </c>
      <c r="BU520" s="51">
        <f t="shared" si="197"/>
        <v>1.3667785787061272E-3</v>
      </c>
    </row>
    <row r="521" spans="1:73" x14ac:dyDescent="0.25">
      <c r="A521" s="21">
        <v>43734.486111111109</v>
      </c>
      <c r="B521" s="17">
        <v>294401</v>
      </c>
      <c r="C521" s="17">
        <v>13.4</v>
      </c>
      <c r="D521" s="17">
        <v>29.49</v>
      </c>
      <c r="E521" s="17">
        <v>698.9</v>
      </c>
      <c r="F521" s="17">
        <v>89.8</v>
      </c>
      <c r="G521" s="17">
        <v>-113.2</v>
      </c>
      <c r="H521" s="17">
        <v>-11.11</v>
      </c>
      <c r="I521" s="17">
        <v>31.64</v>
      </c>
      <c r="J521" s="17">
        <v>304.8</v>
      </c>
      <c r="K521" s="17">
        <v>609.20000000000005</v>
      </c>
      <c r="L521" s="17">
        <v>-102.1</v>
      </c>
      <c r="M521" s="17">
        <v>0.128</v>
      </c>
      <c r="N521" s="50">
        <v>585.70000000000005</v>
      </c>
      <c r="O521" s="17">
        <v>78.69</v>
      </c>
      <c r="P521" s="17">
        <v>507</v>
      </c>
      <c r="Q521" s="17">
        <v>376.1</v>
      </c>
      <c r="R521" s="17">
        <v>478.2</v>
      </c>
      <c r="S521" s="17">
        <v>25.18</v>
      </c>
      <c r="T521" s="17">
        <v>63.9</v>
      </c>
      <c r="U521" s="17">
        <v>1.47</v>
      </c>
      <c r="V521" s="17">
        <v>327</v>
      </c>
      <c r="W521" s="17">
        <v>26.2</v>
      </c>
      <c r="X521" s="17">
        <v>0.69099999999999995</v>
      </c>
      <c r="Y521" s="17">
        <v>6.9056430000000004</v>
      </c>
      <c r="Z521" s="7">
        <f t="shared" si="176"/>
        <v>25.689999999999998</v>
      </c>
      <c r="AA521" s="7">
        <f t="shared" si="190"/>
        <v>298.83999999999997</v>
      </c>
      <c r="AB521" s="2">
        <f t="shared" si="177"/>
        <v>566.10900000000004</v>
      </c>
      <c r="AC521" s="42">
        <f t="shared" si="178"/>
        <v>3.395762536765778</v>
      </c>
      <c r="AD521" s="42">
        <f t="shared" si="179"/>
        <v>2.1698922609933322</v>
      </c>
      <c r="AE521" s="42">
        <f t="shared" si="180"/>
        <v>0.85045505577456848</v>
      </c>
      <c r="AF521" s="42">
        <f t="shared" si="181"/>
        <v>384.58233959122811</v>
      </c>
      <c r="AG521" s="42">
        <f t="shared" si="182"/>
        <v>369.19904600757894</v>
      </c>
      <c r="AH521" s="6">
        <f t="shared" si="183"/>
        <v>361.05599999999998</v>
      </c>
      <c r="AI521" s="4">
        <v>26.123589265641801</v>
      </c>
      <c r="AJ521" s="4">
        <f t="shared" si="191"/>
        <v>299.27358926564176</v>
      </c>
      <c r="AK521" s="8">
        <f t="shared" si="184"/>
        <v>0.20778717987850276</v>
      </c>
      <c r="AL521" s="8">
        <f t="shared" si="185"/>
        <v>436.7438554699562</v>
      </c>
      <c r="AM521" s="8">
        <f t="shared" si="186"/>
        <v>3.0193205982472282</v>
      </c>
      <c r="AN521" s="8">
        <f t="shared" si="187"/>
        <v>38.135393877123875</v>
      </c>
      <c r="AO521" s="22">
        <f t="shared" si="188"/>
        <v>1.0304756015262371E-2</v>
      </c>
      <c r="AP521" s="22">
        <f t="shared" si="189"/>
        <v>0.10223092968299065</v>
      </c>
      <c r="AQ521" s="19">
        <f t="shared" si="192"/>
        <v>0.10223092968299065</v>
      </c>
      <c r="AX521">
        <v>0.19554687805425533</v>
      </c>
      <c r="AY521">
        <v>60.25</v>
      </c>
      <c r="AZ521">
        <v>2.5104166666666665</v>
      </c>
      <c r="BA521">
        <v>2.0334375000000002</v>
      </c>
      <c r="BB521">
        <v>8.801724137931032</v>
      </c>
      <c r="BC521">
        <v>0.36673850574712635</v>
      </c>
      <c r="BD521">
        <v>1.6666989942528738</v>
      </c>
      <c r="BE521">
        <v>0.1666698994252874</v>
      </c>
      <c r="BF521">
        <v>0</v>
      </c>
      <c r="BG521">
        <v>25.689999999999998</v>
      </c>
      <c r="BH521">
        <v>1.6879362001393547</v>
      </c>
      <c r="BI521">
        <v>3.3003302711349223</v>
      </c>
      <c r="BJ521">
        <v>2.1089110432552154</v>
      </c>
      <c r="BK521">
        <v>0.4540531336835481</v>
      </c>
      <c r="BL521">
        <v>1.2612587046765226E-3</v>
      </c>
      <c r="BP521" s="51">
        <f t="shared" si="193"/>
        <v>1.6884417009572101</v>
      </c>
      <c r="BQ521" s="51">
        <f t="shared" si="194"/>
        <v>6.6667959770114957E-2</v>
      </c>
      <c r="BR521" s="51">
        <f t="shared" si="195"/>
        <v>0.47166695657670621</v>
      </c>
      <c r="BS521" s="51">
        <f t="shared" si="196"/>
        <v>0.49929443243715493</v>
      </c>
      <c r="BT521" s="51">
        <f t="shared" si="197"/>
        <v>1.3101859904908507E-3</v>
      </c>
      <c r="BU521" s="51">
        <f t="shared" si="197"/>
        <v>1.3869289789920972E-3</v>
      </c>
    </row>
    <row r="522" spans="1:73" x14ac:dyDescent="0.25">
      <c r="A522" s="21">
        <v>43734.486111111109</v>
      </c>
      <c r="B522" s="17">
        <v>294402</v>
      </c>
      <c r="C522" s="17">
        <v>13.39</v>
      </c>
      <c r="D522" s="17">
        <v>29.49</v>
      </c>
      <c r="E522" s="17">
        <v>701.2</v>
      </c>
      <c r="F522" s="17">
        <v>90.2</v>
      </c>
      <c r="G522" s="17">
        <v>-112</v>
      </c>
      <c r="H522" s="17">
        <v>-11.19</v>
      </c>
      <c r="I522" s="17">
        <v>31.64</v>
      </c>
      <c r="J522" s="17">
        <v>304.8</v>
      </c>
      <c r="K522" s="17">
        <v>611</v>
      </c>
      <c r="L522" s="17">
        <v>-100.8</v>
      </c>
      <c r="M522" s="17">
        <v>0.129</v>
      </c>
      <c r="N522" s="50">
        <v>589.20000000000005</v>
      </c>
      <c r="O522" s="17">
        <v>79</v>
      </c>
      <c r="P522" s="17">
        <v>510.2</v>
      </c>
      <c r="Q522" s="17">
        <v>377.3</v>
      </c>
      <c r="R522" s="17">
        <v>478.1</v>
      </c>
      <c r="S522" s="17">
        <v>25.18</v>
      </c>
      <c r="T522" s="17">
        <v>63.29</v>
      </c>
      <c r="U522" s="17">
        <v>1.365</v>
      </c>
      <c r="V522" s="17">
        <v>186</v>
      </c>
      <c r="W522" s="17">
        <v>26.25</v>
      </c>
      <c r="X522" s="17">
        <v>0.69299999999999995</v>
      </c>
      <c r="Y522" s="17">
        <v>6.9311119999999997</v>
      </c>
      <c r="Z522" s="7">
        <f t="shared" si="176"/>
        <v>25.715</v>
      </c>
      <c r="AA522" s="7">
        <f t="shared" si="190"/>
        <v>298.86499999999995</v>
      </c>
      <c r="AB522" s="2">
        <f t="shared" si="177"/>
        <v>567.97200000000009</v>
      </c>
      <c r="AC522" s="42">
        <f t="shared" si="178"/>
        <v>3.2646618696198844</v>
      </c>
      <c r="AD522" s="42">
        <f t="shared" si="179"/>
        <v>2.0662044972824249</v>
      </c>
      <c r="AE522" s="42">
        <f t="shared" si="180"/>
        <v>0.84451097108066464</v>
      </c>
      <c r="AF522" s="42">
        <f t="shared" si="181"/>
        <v>382.02218691248567</v>
      </c>
      <c r="AG522" s="42">
        <f t="shared" si="182"/>
        <v>366.74129943598621</v>
      </c>
      <c r="AH522" s="6">
        <f t="shared" si="183"/>
        <v>362.20799999999997</v>
      </c>
      <c r="AI522" s="4">
        <v>25.522534169555001</v>
      </c>
      <c r="AJ522" s="4">
        <f t="shared" si="191"/>
        <v>298.67253416955498</v>
      </c>
      <c r="AK522" s="8">
        <f t="shared" si="184"/>
        <v>0.20783933267678317</v>
      </c>
      <c r="AL522" s="8">
        <f t="shared" si="185"/>
        <v>433.0994378049262</v>
      </c>
      <c r="AM522" s="8">
        <f t="shared" si="186"/>
        <v>2.9094901293010085</v>
      </c>
      <c r="AN522" s="8">
        <f t="shared" si="187"/>
        <v>-16.31214264972175</v>
      </c>
      <c r="AO522" s="22">
        <f t="shared" si="188"/>
        <v>1.1697000305236287E-2</v>
      </c>
      <c r="AP522" s="22">
        <f t="shared" si="189"/>
        <v>0.11604304012006096</v>
      </c>
      <c r="AQ522" s="19">
        <f t="shared" si="192"/>
        <v>0.11604304012006096</v>
      </c>
      <c r="AX522">
        <v>0.19579950702886931</v>
      </c>
      <c r="AY522">
        <v>60.448275862068968</v>
      </c>
      <c r="AZ522">
        <v>2.5186781609195403</v>
      </c>
      <c r="BA522">
        <v>2.0401293103448279</v>
      </c>
      <c r="BB522">
        <v>8.6896551724137936</v>
      </c>
      <c r="BC522">
        <v>0.36206896551724138</v>
      </c>
      <c r="BD522">
        <v>1.6780603448275866</v>
      </c>
      <c r="BE522">
        <v>0.16780603448275866</v>
      </c>
      <c r="BF522">
        <v>0</v>
      </c>
      <c r="BG522">
        <v>25.715</v>
      </c>
      <c r="BH522">
        <v>1.5673693287008295</v>
      </c>
      <c r="BI522">
        <v>3.3052223045010267</v>
      </c>
      <c r="BJ522">
        <v>2.0918751965186999</v>
      </c>
      <c r="BK522">
        <v>0.45806063040609668</v>
      </c>
      <c r="BL522">
        <v>1.2723906400169353E-3</v>
      </c>
      <c r="BP522" s="51">
        <f t="shared" si="193"/>
        <v>1.5678387223174095</v>
      </c>
      <c r="BQ522" s="51">
        <f t="shared" si="194"/>
        <v>6.7122413793103464E-2</v>
      </c>
      <c r="BR522" s="51">
        <f t="shared" si="195"/>
        <v>0.47465668316053711</v>
      </c>
      <c r="BS522" s="51">
        <f t="shared" si="196"/>
        <v>0.50267021812622548</v>
      </c>
      <c r="BT522" s="51">
        <f t="shared" si="197"/>
        <v>1.3184907865570474E-3</v>
      </c>
      <c r="BU522" s="51">
        <f t="shared" si="197"/>
        <v>1.3963061614617374E-3</v>
      </c>
    </row>
    <row r="523" spans="1:73" x14ac:dyDescent="0.25">
      <c r="A523" s="21">
        <v>43734.486111111109</v>
      </c>
      <c r="B523" s="17">
        <v>294403</v>
      </c>
      <c r="C523" s="17">
        <v>13.4</v>
      </c>
      <c r="D523" s="17">
        <v>29.5</v>
      </c>
      <c r="E523" s="17">
        <v>702.5</v>
      </c>
      <c r="F523" s="17">
        <v>90.2</v>
      </c>
      <c r="G523" s="17">
        <v>-111.7</v>
      </c>
      <c r="H523" s="17">
        <v>-10.5</v>
      </c>
      <c r="I523" s="17">
        <v>31.63</v>
      </c>
      <c r="J523" s="17">
        <v>304.8</v>
      </c>
      <c r="K523" s="17">
        <v>612.29999999999995</v>
      </c>
      <c r="L523" s="17">
        <v>-101.2</v>
      </c>
      <c r="M523" s="17">
        <v>0.128</v>
      </c>
      <c r="N523" s="50">
        <v>590.79999999999995</v>
      </c>
      <c r="O523" s="17">
        <v>79.66</v>
      </c>
      <c r="P523" s="17">
        <v>511.1</v>
      </c>
      <c r="Q523" s="17">
        <v>377.5</v>
      </c>
      <c r="R523" s="17">
        <v>478.8</v>
      </c>
      <c r="S523" s="17">
        <v>25.18</v>
      </c>
      <c r="T523" s="17">
        <v>63.32</v>
      </c>
      <c r="U523" s="17">
        <v>1.03</v>
      </c>
      <c r="V523" s="17">
        <v>352</v>
      </c>
      <c r="W523" s="17">
        <v>26.1</v>
      </c>
      <c r="X523" s="17">
        <v>0.69399999999999995</v>
      </c>
      <c r="Y523" s="17">
        <v>6.9407769999999998</v>
      </c>
      <c r="Z523" s="7">
        <f t="shared" si="176"/>
        <v>25.64</v>
      </c>
      <c r="AA523" s="7">
        <f t="shared" si="190"/>
        <v>298.78999999999996</v>
      </c>
      <c r="AB523" s="2">
        <f t="shared" si="177"/>
        <v>569.02500000000009</v>
      </c>
      <c r="AC523" s="42">
        <f t="shared" si="178"/>
        <v>3.4483989829749029</v>
      </c>
      <c r="AD523" s="42">
        <f t="shared" si="179"/>
        <v>2.1835262360197087</v>
      </c>
      <c r="AE523" s="42">
        <f t="shared" si="180"/>
        <v>0.85123751231314448</v>
      </c>
      <c r="AF523" s="42">
        <f t="shared" si="181"/>
        <v>384.6786168778101</v>
      </c>
      <c r="AG523" s="42">
        <f t="shared" si="182"/>
        <v>369.29147220269766</v>
      </c>
      <c r="AH523" s="6">
        <f t="shared" si="183"/>
        <v>362.4</v>
      </c>
      <c r="AI523" s="4">
        <v>26.354650557607599</v>
      </c>
      <c r="AJ523" s="4">
        <f t="shared" si="191"/>
        <v>299.50465055760759</v>
      </c>
      <c r="AK523" s="8">
        <f t="shared" si="184"/>
        <v>0.20768290045664139</v>
      </c>
      <c r="AL523" s="8">
        <f t="shared" si="185"/>
        <v>438.15244035136817</v>
      </c>
      <c r="AM523" s="8">
        <f t="shared" si="186"/>
        <v>2.5273720294012909</v>
      </c>
      <c r="AN523" s="8">
        <f t="shared" si="187"/>
        <v>52.614251490625144</v>
      </c>
      <c r="AO523" s="22">
        <f t="shared" si="188"/>
        <v>1.003983951541995E-2</v>
      </c>
      <c r="AP523" s="22">
        <f t="shared" si="189"/>
        <v>9.9602758765877958E-2</v>
      </c>
      <c r="AQ523" s="19">
        <f t="shared" si="192"/>
        <v>9.9602758765877958E-2</v>
      </c>
      <c r="AX523">
        <v>0.19504244331214007</v>
      </c>
      <c r="AY523">
        <v>60.560344827586206</v>
      </c>
      <c r="AZ523">
        <v>2.5233477011494254</v>
      </c>
      <c r="BA523">
        <v>2.0439116379310347</v>
      </c>
      <c r="BB523">
        <v>8.7327586206896566</v>
      </c>
      <c r="BC523">
        <v>0.36386494252873569</v>
      </c>
      <c r="BD523">
        <v>1.680046695402299</v>
      </c>
      <c r="BE523">
        <v>0.16800466954022991</v>
      </c>
      <c r="BF523">
        <v>0</v>
      </c>
      <c r="BG523">
        <v>25.64</v>
      </c>
      <c r="BH523">
        <v>1.1827035960160106</v>
      </c>
      <c r="BI523">
        <v>3.2905651352121232</v>
      </c>
      <c r="BJ523">
        <v>2.0835858436163166</v>
      </c>
      <c r="BK523">
        <v>0.4584172158029779</v>
      </c>
      <c r="BL523">
        <v>1.2733811550082719E-3</v>
      </c>
      <c r="BP523" s="51">
        <f t="shared" si="193"/>
        <v>1.1830577904666166</v>
      </c>
      <c r="BQ523" s="51">
        <f t="shared" si="194"/>
        <v>6.7201867816091956E-2</v>
      </c>
      <c r="BR523" s="51">
        <f t="shared" si="195"/>
        <v>0.47125781481681095</v>
      </c>
      <c r="BS523" s="51">
        <f t="shared" si="196"/>
        <v>0.49988242900704483</v>
      </c>
      <c r="BT523" s="51">
        <f t="shared" si="197"/>
        <v>1.3090494856022527E-3</v>
      </c>
      <c r="BU523" s="51">
        <f t="shared" si="197"/>
        <v>1.3885623027973467E-3</v>
      </c>
    </row>
    <row r="524" spans="1:73" x14ac:dyDescent="0.25">
      <c r="A524" s="21">
        <v>43734.486111111109</v>
      </c>
      <c r="B524" s="17">
        <v>294404</v>
      </c>
      <c r="C524" s="17">
        <v>13.39</v>
      </c>
      <c r="D524" s="17">
        <v>29.5</v>
      </c>
      <c r="E524" s="17">
        <v>702.6</v>
      </c>
      <c r="F524" s="17">
        <v>90.3</v>
      </c>
      <c r="G524" s="17">
        <v>-110.7</v>
      </c>
      <c r="H524" s="17">
        <v>-9.5399999999999991</v>
      </c>
      <c r="I524" s="17">
        <v>31.62</v>
      </c>
      <c r="J524" s="17">
        <v>304.8</v>
      </c>
      <c r="K524" s="17">
        <v>612.29999999999995</v>
      </c>
      <c r="L524" s="17">
        <v>-101.2</v>
      </c>
      <c r="M524" s="17">
        <v>0.129</v>
      </c>
      <c r="N524" s="50">
        <v>591.9</v>
      </c>
      <c r="O524" s="17">
        <v>80.8</v>
      </c>
      <c r="P524" s="17">
        <v>511.1</v>
      </c>
      <c r="Q524" s="17">
        <v>378.5</v>
      </c>
      <c r="R524" s="17">
        <v>479.7</v>
      </c>
      <c r="S524" s="17">
        <v>25.18</v>
      </c>
      <c r="T524" s="17">
        <v>63.4</v>
      </c>
      <c r="U524" s="17">
        <v>1.7749999999999999</v>
      </c>
      <c r="V524" s="17">
        <v>274</v>
      </c>
      <c r="W524" s="17">
        <v>26.15</v>
      </c>
      <c r="X524" s="17">
        <v>0.69499999999999995</v>
      </c>
      <c r="Y524" s="17">
        <v>6.9461680000000001</v>
      </c>
      <c r="Z524" s="7">
        <f t="shared" si="176"/>
        <v>25.664999999999999</v>
      </c>
      <c r="AA524" s="7">
        <f t="shared" si="190"/>
        <v>298.815</v>
      </c>
      <c r="AB524" s="2">
        <f t="shared" si="177"/>
        <v>569.10600000000011</v>
      </c>
      <c r="AC524" s="42">
        <f t="shared" si="178"/>
        <v>3.2804941768099503</v>
      </c>
      <c r="AD524" s="42">
        <f t="shared" si="179"/>
        <v>2.0798333080975082</v>
      </c>
      <c r="AE524" s="42">
        <f t="shared" si="180"/>
        <v>0.84532552742721101</v>
      </c>
      <c r="AF524" s="42">
        <f t="shared" si="181"/>
        <v>382.13482782037431</v>
      </c>
      <c r="AG524" s="42">
        <f t="shared" si="182"/>
        <v>366.84943470755934</v>
      </c>
      <c r="AH524" s="6">
        <f t="shared" si="183"/>
        <v>363.36</v>
      </c>
      <c r="AI524" s="4">
        <v>25.592114313496701</v>
      </c>
      <c r="AJ524" s="4">
        <f t="shared" si="191"/>
        <v>298.7421143134967</v>
      </c>
      <c r="AK524" s="8">
        <f t="shared" si="184"/>
        <v>0.20773503580536554</v>
      </c>
      <c r="AL524" s="8">
        <f t="shared" si="185"/>
        <v>433.53310410713044</v>
      </c>
      <c r="AM524" s="8">
        <f t="shared" si="186"/>
        <v>3.3177964731881913</v>
      </c>
      <c r="AN524" s="8">
        <f t="shared" si="187"/>
        <v>-7.0442129187411826</v>
      </c>
      <c r="AO524" s="22">
        <f t="shared" si="188"/>
        <v>1.152804537415698E-2</v>
      </c>
      <c r="AP524" s="22">
        <f t="shared" si="189"/>
        <v>0.11436688013595453</v>
      </c>
      <c r="AQ524" s="19">
        <f t="shared" si="192"/>
        <v>0.11436688013595453</v>
      </c>
      <c r="AX524">
        <v>0.19529452356077309</v>
      </c>
      <c r="AY524">
        <v>60.568965517241381</v>
      </c>
      <c r="AZ524">
        <v>2.5237068965517242</v>
      </c>
      <c r="BA524">
        <v>2.0442025862068967</v>
      </c>
      <c r="BB524">
        <v>8.7241379310344822</v>
      </c>
      <c r="BC524">
        <v>0.36350574712643674</v>
      </c>
      <c r="BD524">
        <v>1.68069683908046</v>
      </c>
      <c r="BE524">
        <v>0.168069683908046</v>
      </c>
      <c r="BF524">
        <v>0</v>
      </c>
      <c r="BG524">
        <v>25.664999999999999</v>
      </c>
      <c r="BH524">
        <v>2.0381542552703094</v>
      </c>
      <c r="BI524">
        <v>3.2954445503250742</v>
      </c>
      <c r="BJ524">
        <v>2.089311844906097</v>
      </c>
      <c r="BK524">
        <v>0.45748033196656301</v>
      </c>
      <c r="BL524">
        <v>1.2707786999071194E-3</v>
      </c>
      <c r="BP524" s="51">
        <f t="shared" si="193"/>
        <v>2.0387646389109171</v>
      </c>
      <c r="BQ524" s="51">
        <f t="shared" si="194"/>
        <v>6.7227873563218396E-2</v>
      </c>
      <c r="BR524" s="51">
        <f t="shared" si="195"/>
        <v>0.47852127810363138</v>
      </c>
      <c r="BS524" s="51">
        <f t="shared" si="196"/>
        <v>0.50584094584098183</v>
      </c>
      <c r="BT524" s="51">
        <f t="shared" si="197"/>
        <v>1.3292257725100872E-3</v>
      </c>
      <c r="BU524" s="51">
        <f t="shared" si="197"/>
        <v>1.4051137384471718E-3</v>
      </c>
    </row>
    <row r="525" spans="1:73" x14ac:dyDescent="0.25">
      <c r="A525" s="21">
        <v>43734.486111111109</v>
      </c>
      <c r="B525" s="17">
        <v>294405</v>
      </c>
      <c r="C525" s="17">
        <v>13.41</v>
      </c>
      <c r="D525" s="17">
        <v>29.51</v>
      </c>
      <c r="E525" s="17">
        <v>701.6</v>
      </c>
      <c r="F525" s="17">
        <v>90.6</v>
      </c>
      <c r="G525" s="17">
        <v>-110.4</v>
      </c>
      <c r="H525" s="17">
        <v>-11.44</v>
      </c>
      <c r="I525" s="17">
        <v>31.59</v>
      </c>
      <c r="J525" s="17">
        <v>304.7</v>
      </c>
      <c r="K525" s="17">
        <v>611</v>
      </c>
      <c r="L525" s="17">
        <v>-98.9</v>
      </c>
      <c r="M525" s="17">
        <v>0.129</v>
      </c>
      <c r="N525" s="50">
        <v>591.20000000000005</v>
      </c>
      <c r="O525" s="17">
        <v>79.150000000000006</v>
      </c>
      <c r="P525" s="17">
        <v>512.1</v>
      </c>
      <c r="Q525" s="17">
        <v>378.7</v>
      </c>
      <c r="R525" s="17">
        <v>477.6</v>
      </c>
      <c r="S525" s="17">
        <v>25.18</v>
      </c>
      <c r="T525" s="17">
        <v>63.16</v>
      </c>
      <c r="U525" s="17">
        <v>1.25</v>
      </c>
      <c r="V525" s="17">
        <v>199.5</v>
      </c>
      <c r="W525" s="17">
        <v>25.6</v>
      </c>
      <c r="X525" s="17">
        <v>0.69399999999999995</v>
      </c>
      <c r="Y525" s="17">
        <v>6.9428970000000003</v>
      </c>
      <c r="Z525" s="7">
        <f t="shared" si="176"/>
        <v>25.39</v>
      </c>
      <c r="AA525" s="7">
        <f t="shared" si="190"/>
        <v>298.53999999999996</v>
      </c>
      <c r="AB525" s="2">
        <f t="shared" si="177"/>
        <v>568.29600000000005</v>
      </c>
      <c r="AC525" s="42">
        <f t="shared" si="178"/>
        <v>3.3429893179139345</v>
      </c>
      <c r="AD525" s="42">
        <f t="shared" si="179"/>
        <v>2.111432053194441</v>
      </c>
      <c r="AE525" s="42">
        <f t="shared" si="180"/>
        <v>0.84726177274139225</v>
      </c>
      <c r="AF525" s="42">
        <f t="shared" si="181"/>
        <v>381.6021253962648</v>
      </c>
      <c r="AG525" s="42">
        <f t="shared" si="182"/>
        <v>366.33804038041421</v>
      </c>
      <c r="AH525" s="6">
        <f t="shared" si="183"/>
        <v>363.55199999999996</v>
      </c>
      <c r="AI525" s="4">
        <v>25.855938295167402</v>
      </c>
      <c r="AJ525" s="4">
        <f t="shared" si="191"/>
        <v>299.00593829516737</v>
      </c>
      <c r="AK525" s="8">
        <f t="shared" si="184"/>
        <v>0.20716202665154662</v>
      </c>
      <c r="AL525" s="8">
        <f t="shared" si="185"/>
        <v>435.19057906114705</v>
      </c>
      <c r="AM525" s="8">
        <f t="shared" si="186"/>
        <v>2.7842329509220312</v>
      </c>
      <c r="AN525" s="8">
        <f t="shared" si="187"/>
        <v>37.789788378629382</v>
      </c>
      <c r="AO525" s="22">
        <f t="shared" si="188"/>
        <v>1.0454715829557032E-2</v>
      </c>
      <c r="AP525" s="22">
        <f t="shared" si="189"/>
        <v>0.10371864382272629</v>
      </c>
      <c r="AQ525" s="19">
        <f t="shared" si="192"/>
        <v>0.10371864382272629</v>
      </c>
      <c r="AX525">
        <v>0.19253667241080255</v>
      </c>
      <c r="AY525">
        <v>60.482758620689658</v>
      </c>
      <c r="AZ525">
        <v>2.5201149425287359</v>
      </c>
      <c r="BA525">
        <v>2.0412931034482762</v>
      </c>
      <c r="BB525">
        <v>8.5258620689655196</v>
      </c>
      <c r="BC525">
        <v>0.35524425287356332</v>
      </c>
      <c r="BD525">
        <v>1.6860488505747129</v>
      </c>
      <c r="BE525">
        <v>0.16860488505747129</v>
      </c>
      <c r="BF525">
        <v>0</v>
      </c>
      <c r="BG525">
        <v>25.39</v>
      </c>
      <c r="BH525">
        <v>1.4353198980776827</v>
      </c>
      <c r="BI525">
        <v>3.2421162925704525</v>
      </c>
      <c r="BJ525">
        <v>2.0477206503874976</v>
      </c>
      <c r="BK525">
        <v>0.45767747280387966</v>
      </c>
      <c r="BL525">
        <v>1.2713263133441101E-3</v>
      </c>
      <c r="BP525" s="51">
        <f t="shared" si="193"/>
        <v>1.4357497457119135</v>
      </c>
      <c r="BQ525" s="51">
        <f t="shared" si="194"/>
        <v>6.7441954022988512E-2</v>
      </c>
      <c r="BR525" s="51">
        <f t="shared" si="195"/>
        <v>0.47315162002408301</v>
      </c>
      <c r="BS525" s="51">
        <f t="shared" si="196"/>
        <v>0.50135662635756018</v>
      </c>
      <c r="BT525" s="51">
        <f t="shared" si="197"/>
        <v>1.3143100556224528E-3</v>
      </c>
      <c r="BU525" s="51">
        <f t="shared" si="197"/>
        <v>1.392657295437667E-3</v>
      </c>
    </row>
    <row r="526" spans="1:73" x14ac:dyDescent="0.25">
      <c r="A526" s="21">
        <v>43734.486111111109</v>
      </c>
      <c r="B526" s="17">
        <v>294406</v>
      </c>
      <c r="C526" s="17">
        <v>13.39</v>
      </c>
      <c r="D526" s="17">
        <v>29.51</v>
      </c>
      <c r="E526" s="17">
        <v>701.3</v>
      </c>
      <c r="F526" s="17">
        <v>89.8</v>
      </c>
      <c r="G526" s="17">
        <v>-111.5</v>
      </c>
      <c r="H526" s="17">
        <v>-11.15</v>
      </c>
      <c r="I526" s="17">
        <v>31.57</v>
      </c>
      <c r="J526" s="17">
        <v>304.7</v>
      </c>
      <c r="K526" s="17">
        <v>611.4</v>
      </c>
      <c r="L526" s="17">
        <v>-100.4</v>
      </c>
      <c r="M526" s="17">
        <v>0.128</v>
      </c>
      <c r="N526" s="50">
        <v>589.70000000000005</v>
      </c>
      <c r="O526" s="17">
        <v>78.67</v>
      </c>
      <c r="P526" s="17">
        <v>511.1</v>
      </c>
      <c r="Q526" s="17">
        <v>377.3</v>
      </c>
      <c r="R526" s="17">
        <v>477.7</v>
      </c>
      <c r="S526" s="17">
        <v>25.18</v>
      </c>
      <c r="T526" s="17">
        <v>64.849999999999994</v>
      </c>
      <c r="U526" s="17">
        <v>0.64500000000000002</v>
      </c>
      <c r="V526" s="17">
        <v>188.5</v>
      </c>
      <c r="W526" s="17">
        <v>26.1</v>
      </c>
      <c r="X526" s="17">
        <v>0.69299999999999995</v>
      </c>
      <c r="Y526" s="17">
        <v>6.9322910000000002</v>
      </c>
      <c r="Z526" s="7">
        <f t="shared" si="176"/>
        <v>25.64</v>
      </c>
      <c r="AA526" s="7">
        <f t="shared" si="190"/>
        <v>298.78999999999996</v>
      </c>
      <c r="AB526" s="2">
        <f t="shared" si="177"/>
        <v>568.053</v>
      </c>
      <c r="AC526" s="42">
        <f t="shared" si="178"/>
        <v>3.5681341052395674</v>
      </c>
      <c r="AD526" s="42">
        <f t="shared" si="179"/>
        <v>2.3139349672478593</v>
      </c>
      <c r="AE526" s="42">
        <f t="shared" si="180"/>
        <v>0.858328068703339</v>
      </c>
      <c r="AF526" s="42">
        <f t="shared" si="181"/>
        <v>387.88287583681932</v>
      </c>
      <c r="AG526" s="42">
        <f t="shared" si="182"/>
        <v>372.36756080334652</v>
      </c>
      <c r="AH526" s="6">
        <f t="shared" si="183"/>
        <v>362.20799999999997</v>
      </c>
      <c r="AI526" s="4">
        <v>26.8777874820161</v>
      </c>
      <c r="AJ526" s="4">
        <f t="shared" si="191"/>
        <v>300.02778748201609</v>
      </c>
      <c r="AK526" s="8">
        <f t="shared" si="184"/>
        <v>0.20768290045664139</v>
      </c>
      <c r="AL526" s="8">
        <f t="shared" si="185"/>
        <v>441.31731562867839</v>
      </c>
      <c r="AM526" s="8">
        <f t="shared" si="186"/>
        <v>2.0000019531240465</v>
      </c>
      <c r="AN526" s="8">
        <f t="shared" si="187"/>
        <v>72.113569125563984</v>
      </c>
      <c r="AO526" s="22">
        <f t="shared" si="188"/>
        <v>9.4969444233440562E-3</v>
      </c>
      <c r="AP526" s="22">
        <f t="shared" si="189"/>
        <v>9.4216831151381367E-2</v>
      </c>
      <c r="AQ526" s="19">
        <f t="shared" si="192"/>
        <v>9.4216831151381367E-2</v>
      </c>
      <c r="AX526">
        <v>0.19504244331214007</v>
      </c>
      <c r="AY526">
        <v>60.456896551724135</v>
      </c>
      <c r="AZ526">
        <v>2.5190373563218391</v>
      </c>
      <c r="BA526">
        <v>2.0404202586206899</v>
      </c>
      <c r="BB526">
        <v>8.6551724137931014</v>
      </c>
      <c r="BC526">
        <v>0.36063218390804591</v>
      </c>
      <c r="BD526">
        <v>1.6797880747126439</v>
      </c>
      <c r="BE526">
        <v>0.1679788074712644</v>
      </c>
      <c r="BF526">
        <v>0</v>
      </c>
      <c r="BG526">
        <v>25.64</v>
      </c>
      <c r="BH526">
        <v>0.74062506740808431</v>
      </c>
      <c r="BI526">
        <v>3.2905651352121232</v>
      </c>
      <c r="BJ526">
        <v>2.1339314901850615</v>
      </c>
      <c r="BK526">
        <v>0.45791533798230044</v>
      </c>
      <c r="BL526">
        <v>1.2719870499508345E-3</v>
      </c>
      <c r="BP526" s="51">
        <f t="shared" si="193"/>
        <v>0.74084686878734729</v>
      </c>
      <c r="BQ526" s="51">
        <f t="shared" si="194"/>
        <v>6.7191522988505753E-2</v>
      </c>
      <c r="BR526" s="51">
        <f t="shared" si="195"/>
        <v>0.46615420881123143</v>
      </c>
      <c r="BS526" s="51">
        <f t="shared" si="196"/>
        <v>0.49551215559604139</v>
      </c>
      <c r="BT526" s="51">
        <f t="shared" si="197"/>
        <v>1.2948728022534207E-3</v>
      </c>
      <c r="BU526" s="51">
        <f t="shared" si="197"/>
        <v>1.3764226544334482E-3</v>
      </c>
    </row>
    <row r="527" spans="1:73" x14ac:dyDescent="0.25">
      <c r="A527" s="21">
        <v>43734.486805555556</v>
      </c>
      <c r="B527" s="17">
        <v>294407</v>
      </c>
      <c r="C527" s="17">
        <v>13.39</v>
      </c>
      <c r="D527" s="17">
        <v>29.51</v>
      </c>
      <c r="E527" s="17">
        <v>699.9</v>
      </c>
      <c r="F527" s="17">
        <v>89.2</v>
      </c>
      <c r="G527" s="17">
        <v>-111.6</v>
      </c>
      <c r="H527" s="17">
        <v>-9.42</v>
      </c>
      <c r="I527" s="17">
        <v>31.56</v>
      </c>
      <c r="J527" s="17">
        <v>304.7</v>
      </c>
      <c r="K527" s="17">
        <v>610.70000000000005</v>
      </c>
      <c r="L527" s="17">
        <v>-102.2</v>
      </c>
      <c r="M527" s="17">
        <v>0.127</v>
      </c>
      <c r="N527" s="50">
        <v>588.29999999999995</v>
      </c>
      <c r="O527" s="17">
        <v>79.77</v>
      </c>
      <c r="P527" s="17">
        <v>508.5</v>
      </c>
      <c r="Q527" s="17">
        <v>377.2</v>
      </c>
      <c r="R527" s="17">
        <v>479.4</v>
      </c>
      <c r="S527" s="17">
        <v>25.17</v>
      </c>
      <c r="T527" s="17">
        <v>64.64</v>
      </c>
      <c r="U527" s="17">
        <v>1.25</v>
      </c>
      <c r="V527" s="17">
        <v>247</v>
      </c>
      <c r="W527" s="17">
        <v>26.25</v>
      </c>
      <c r="X527" s="17">
        <v>0.69299999999999995</v>
      </c>
      <c r="Y527" s="17">
        <v>6.9253650000000002</v>
      </c>
      <c r="Z527" s="7">
        <f t="shared" si="176"/>
        <v>25.71</v>
      </c>
      <c r="AA527" s="7">
        <f t="shared" si="190"/>
        <v>298.85999999999996</v>
      </c>
      <c r="AB527" s="2">
        <f t="shared" si="177"/>
        <v>566.91899999999998</v>
      </c>
      <c r="AC527" s="42">
        <f t="shared" si="178"/>
        <v>3.4709124017358208</v>
      </c>
      <c r="AD527" s="42">
        <f t="shared" si="179"/>
        <v>2.2435977764820345</v>
      </c>
      <c r="AE527" s="42">
        <f t="shared" si="180"/>
        <v>0.85451892952621245</v>
      </c>
      <c r="AF527" s="42">
        <f t="shared" si="181"/>
        <v>386.52351038628251</v>
      </c>
      <c r="AG527" s="42">
        <f t="shared" si="182"/>
        <v>371.06256997083119</v>
      </c>
      <c r="AH527" s="6">
        <f t="shared" si="183"/>
        <v>362.11199999999997</v>
      </c>
      <c r="AI527" s="4">
        <v>26.460965736426001</v>
      </c>
      <c r="AJ527" s="4">
        <f t="shared" si="191"/>
        <v>299.61096573642595</v>
      </c>
      <c r="AK527" s="8">
        <f t="shared" si="184"/>
        <v>0.20782890141908059</v>
      </c>
      <c r="AL527" s="8">
        <f t="shared" si="185"/>
        <v>438.78202353259695</v>
      </c>
      <c r="AM527" s="8">
        <f t="shared" si="186"/>
        <v>2.7842329509220312</v>
      </c>
      <c r="AN527" s="8">
        <f t="shared" si="187"/>
        <v>60.906855164038156</v>
      </c>
      <c r="AO527" s="22">
        <f t="shared" si="188"/>
        <v>9.7820145797639733E-3</v>
      </c>
      <c r="AP527" s="22">
        <f t="shared" si="189"/>
        <v>9.7044941498925744E-2</v>
      </c>
      <c r="AQ527" s="19">
        <f t="shared" si="192"/>
        <v>9.7044941498925744E-2</v>
      </c>
      <c r="AX527">
        <v>0.19574895926410965</v>
      </c>
      <c r="AY527">
        <v>60.336206896551722</v>
      </c>
      <c r="AZ527">
        <v>2.5140086206896552</v>
      </c>
      <c r="BA527">
        <v>2.0363469827586207</v>
      </c>
      <c r="BB527">
        <v>8.8103448275862064</v>
      </c>
      <c r="BC527">
        <v>0.36709770114942525</v>
      </c>
      <c r="BD527">
        <v>1.6692492816091955</v>
      </c>
      <c r="BE527">
        <v>0.16692492816091956</v>
      </c>
      <c r="BF527">
        <v>0</v>
      </c>
      <c r="BG527">
        <v>25.71</v>
      </c>
      <c r="BH527">
        <v>1.4353198980776827</v>
      </c>
      <c r="BI527">
        <v>3.304243392493857</v>
      </c>
      <c r="BJ527">
        <v>2.1358629289080291</v>
      </c>
      <c r="BK527">
        <v>0.4542445042746126</v>
      </c>
      <c r="BL527">
        <v>1.2617902896517018E-3</v>
      </c>
      <c r="BP527" s="51">
        <f t="shared" si="193"/>
        <v>1.4357497457119135</v>
      </c>
      <c r="BQ527" s="51">
        <f t="shared" si="194"/>
        <v>6.6769971264367817E-2</v>
      </c>
      <c r="BR527" s="51">
        <f t="shared" si="195"/>
        <v>0.4694292304067525</v>
      </c>
      <c r="BS527" s="51">
        <f t="shared" si="196"/>
        <v>0.49749906404819377</v>
      </c>
      <c r="BT527" s="51">
        <f t="shared" si="197"/>
        <v>1.3039700844632012E-3</v>
      </c>
      <c r="BU527" s="51">
        <f t="shared" si="197"/>
        <v>1.3819418445783162E-3</v>
      </c>
    </row>
    <row r="528" spans="1:73" x14ac:dyDescent="0.25">
      <c r="A528" s="21">
        <v>43734.486805555556</v>
      </c>
      <c r="B528" s="17">
        <v>294408</v>
      </c>
      <c r="C528" s="17">
        <v>13.4</v>
      </c>
      <c r="D528" s="17">
        <v>29.52</v>
      </c>
      <c r="E528" s="17">
        <v>701.1</v>
      </c>
      <c r="F528" s="17">
        <v>89.4</v>
      </c>
      <c r="G528" s="17">
        <v>-112.2</v>
      </c>
      <c r="H528" s="17">
        <v>-10.15</v>
      </c>
      <c r="I528" s="17">
        <v>31.56</v>
      </c>
      <c r="J528" s="17">
        <v>304.7</v>
      </c>
      <c r="K528" s="17">
        <v>611.6</v>
      </c>
      <c r="L528" s="17">
        <v>-102.1</v>
      </c>
      <c r="M528" s="17">
        <v>0.128</v>
      </c>
      <c r="N528" s="50">
        <v>588.79999999999995</v>
      </c>
      <c r="O528" s="17">
        <v>79.3</v>
      </c>
      <c r="P528" s="17">
        <v>509.5</v>
      </c>
      <c r="Q528" s="17">
        <v>376.6</v>
      </c>
      <c r="R528" s="17">
        <v>478.6</v>
      </c>
      <c r="S528" s="17">
        <v>25.16</v>
      </c>
      <c r="T528" s="17">
        <v>63.92</v>
      </c>
      <c r="U528" s="17">
        <v>1.07</v>
      </c>
      <c r="V528" s="17">
        <v>148.5</v>
      </c>
      <c r="W528" s="17">
        <v>26.15</v>
      </c>
      <c r="X528" s="17">
        <v>0.69399999999999995</v>
      </c>
      <c r="Y528" s="17">
        <v>6.940544</v>
      </c>
      <c r="Z528" s="7">
        <f t="shared" si="176"/>
        <v>25.655000000000001</v>
      </c>
      <c r="AA528" s="7">
        <f t="shared" si="190"/>
        <v>298.80499999999995</v>
      </c>
      <c r="AB528" s="2">
        <f t="shared" si="177"/>
        <v>567.89100000000008</v>
      </c>
      <c r="AC528" s="42">
        <f t="shared" si="178"/>
        <v>3.6110300238522859</v>
      </c>
      <c r="AD528" s="42">
        <f t="shared" si="179"/>
        <v>2.3081703912463811</v>
      </c>
      <c r="AE528" s="42">
        <f t="shared" si="180"/>
        <v>0.85801580472455696</v>
      </c>
      <c r="AF528" s="42">
        <f t="shared" si="181"/>
        <v>387.81963039716652</v>
      </c>
      <c r="AG528" s="42">
        <f t="shared" si="182"/>
        <v>372.30684518127987</v>
      </c>
      <c r="AH528" s="6">
        <f t="shared" si="183"/>
        <v>361.536</v>
      </c>
      <c r="AI528" s="4">
        <v>27.062417900660702</v>
      </c>
      <c r="AJ528" s="4">
        <f t="shared" si="191"/>
        <v>300.21241790066068</v>
      </c>
      <c r="AK528" s="8">
        <f t="shared" si="184"/>
        <v>0.20771418061898708</v>
      </c>
      <c r="AL528" s="8">
        <f t="shared" si="185"/>
        <v>442.4319523744702</v>
      </c>
      <c r="AM528" s="8">
        <f t="shared" si="186"/>
        <v>2.57597978932289</v>
      </c>
      <c r="AN528" s="8">
        <f t="shared" si="187"/>
        <v>105.61023435850593</v>
      </c>
      <c r="AO528" s="22">
        <f t="shared" si="188"/>
        <v>8.6893682654596571E-3</v>
      </c>
      <c r="AP528" s="22">
        <f t="shared" si="189"/>
        <v>8.6205068302454016E-2</v>
      </c>
      <c r="AQ528" s="19">
        <f t="shared" si="192"/>
        <v>8.6205068302454016E-2</v>
      </c>
      <c r="AX528">
        <v>0.19519365856516507</v>
      </c>
      <c r="AY528">
        <v>60.439655172413794</v>
      </c>
      <c r="AZ528">
        <v>2.5183189655172415</v>
      </c>
      <c r="BA528">
        <v>2.039838362068966</v>
      </c>
      <c r="BB528">
        <v>8.793103448275863</v>
      </c>
      <c r="BC528">
        <v>0.36637931034482762</v>
      </c>
      <c r="BD528">
        <v>1.6734590517241383</v>
      </c>
      <c r="BE528">
        <v>0.16734590517241385</v>
      </c>
      <c r="BF528">
        <v>0</v>
      </c>
      <c r="BG528">
        <v>25.655000000000001</v>
      </c>
      <c r="BH528">
        <v>1.2286338327544963</v>
      </c>
      <c r="BI528">
        <v>3.2934920279801925</v>
      </c>
      <c r="BJ528">
        <v>2.1052001042849393</v>
      </c>
      <c r="BK528">
        <v>0.45614654240591401</v>
      </c>
      <c r="BL528">
        <v>1.2670737289053166E-3</v>
      </c>
      <c r="BP528" s="51">
        <f t="shared" si="193"/>
        <v>1.2290017823293979</v>
      </c>
      <c r="BQ528" s="51">
        <f t="shared" si="194"/>
        <v>6.6938362068965529E-2</v>
      </c>
      <c r="BR528" s="51">
        <f t="shared" si="195"/>
        <v>0.46937791006009694</v>
      </c>
      <c r="BS528" s="51">
        <f t="shared" si="196"/>
        <v>0.49782277631745908</v>
      </c>
      <c r="BT528" s="51">
        <f t="shared" si="197"/>
        <v>1.3038275279447136E-3</v>
      </c>
      <c r="BU528" s="51">
        <f t="shared" si="197"/>
        <v>1.3828410453262752E-3</v>
      </c>
    </row>
    <row r="529" spans="1:73" x14ac:dyDescent="0.25">
      <c r="A529" s="21">
        <v>43734.486805555556</v>
      </c>
      <c r="B529" s="17">
        <v>294409</v>
      </c>
      <c r="C529" s="17">
        <v>13.4</v>
      </c>
      <c r="D529" s="17">
        <v>29.52</v>
      </c>
      <c r="E529" s="17">
        <v>700.4</v>
      </c>
      <c r="F529" s="17">
        <v>89.6</v>
      </c>
      <c r="G529" s="17">
        <v>-111.9</v>
      </c>
      <c r="H529" s="17">
        <v>-9.5500000000000007</v>
      </c>
      <c r="I529" s="17">
        <v>31.56</v>
      </c>
      <c r="J529" s="17">
        <v>304.7</v>
      </c>
      <c r="K529" s="17">
        <v>610.79999999999995</v>
      </c>
      <c r="L529" s="17">
        <v>-102.4</v>
      </c>
      <c r="M529" s="17">
        <v>0.128</v>
      </c>
      <c r="N529" s="50">
        <v>588.4</v>
      </c>
      <c r="O529" s="17">
        <v>80.099999999999994</v>
      </c>
      <c r="P529" s="17">
        <v>508.3</v>
      </c>
      <c r="Q529" s="17">
        <v>376.9</v>
      </c>
      <c r="R529" s="17">
        <v>479.3</v>
      </c>
      <c r="S529" s="17">
        <v>25.16</v>
      </c>
      <c r="T529" s="17">
        <v>65.010000000000005</v>
      </c>
      <c r="U529" s="17">
        <v>0.97499999999999998</v>
      </c>
      <c r="V529" s="17">
        <v>316.5</v>
      </c>
      <c r="W529" s="17">
        <v>26.6</v>
      </c>
      <c r="X529" s="17">
        <v>0.69299999999999995</v>
      </c>
      <c r="Y529" s="17">
        <v>6.9251889999999996</v>
      </c>
      <c r="Z529" s="7">
        <f t="shared" si="176"/>
        <v>25.880000000000003</v>
      </c>
      <c r="AA529" s="7">
        <f t="shared" si="190"/>
        <v>299.02999999999997</v>
      </c>
      <c r="AB529" s="2">
        <f t="shared" si="177"/>
        <v>567.32400000000007</v>
      </c>
      <c r="AC529" s="42">
        <f t="shared" si="178"/>
        <v>3.7103702357572028</v>
      </c>
      <c r="AD529" s="42">
        <f t="shared" si="179"/>
        <v>2.4121116902657578</v>
      </c>
      <c r="AE529" s="42">
        <f t="shared" si="180"/>
        <v>0.86334437990480872</v>
      </c>
      <c r="AF529" s="42">
        <f t="shared" si="181"/>
        <v>391.40481905060409</v>
      </c>
      <c r="AG529" s="42">
        <f t="shared" si="182"/>
        <v>375.74862628857989</v>
      </c>
      <c r="AH529" s="6">
        <f t="shared" si="183"/>
        <v>361.82399999999996</v>
      </c>
      <c r="AI529" s="4">
        <v>27.5005078172364</v>
      </c>
      <c r="AJ529" s="4">
        <f t="shared" si="191"/>
        <v>300.65050781723636</v>
      </c>
      <c r="AK529" s="8">
        <f t="shared" si="184"/>
        <v>0.20818376002450267</v>
      </c>
      <c r="AL529" s="8">
        <f t="shared" si="185"/>
        <v>445.05189640007012</v>
      </c>
      <c r="AM529" s="8">
        <f t="shared" si="186"/>
        <v>2.4589679618693694</v>
      </c>
      <c r="AN529" s="8">
        <f t="shared" si="187"/>
        <v>116.07654831634164</v>
      </c>
      <c r="AO529" s="22">
        <f t="shared" si="188"/>
        <v>8.3848578483140326E-3</v>
      </c>
      <c r="AP529" s="22">
        <f t="shared" si="189"/>
        <v>8.318409594785918E-2</v>
      </c>
      <c r="AQ529" s="19">
        <f t="shared" si="192"/>
        <v>8.318409594785918E-2</v>
      </c>
      <c r="AX529">
        <v>0.1974737592601474</v>
      </c>
      <c r="AY529">
        <v>60.379310344827587</v>
      </c>
      <c r="AZ529">
        <v>2.5158045977011496</v>
      </c>
      <c r="BA529">
        <v>2.0378017241379314</v>
      </c>
      <c r="BB529">
        <v>8.8275862068965552</v>
      </c>
      <c r="BC529">
        <v>0.36781609195402315</v>
      </c>
      <c r="BD529">
        <v>1.6699856321839082</v>
      </c>
      <c r="BE529">
        <v>0.16699856321839082</v>
      </c>
      <c r="BF529">
        <v>0</v>
      </c>
      <c r="BG529">
        <v>25.880000000000003</v>
      </c>
      <c r="BH529">
        <v>1.1195495205005925</v>
      </c>
      <c r="BI529">
        <v>3.3376685378090989</v>
      </c>
      <c r="BJ529">
        <v>2.1698183164296951</v>
      </c>
      <c r="BK529">
        <v>0.45604261239702604</v>
      </c>
      <c r="BL529">
        <v>1.2667850344361834E-3</v>
      </c>
      <c r="BP529" s="51">
        <f t="shared" si="193"/>
        <v>1.1198848016552925</v>
      </c>
      <c r="BQ529" s="51">
        <f t="shared" si="194"/>
        <v>6.6799425287356329E-2</v>
      </c>
      <c r="BR529" s="51">
        <f t="shared" si="195"/>
        <v>0.46807306482170924</v>
      </c>
      <c r="BS529" s="51">
        <f t="shared" si="196"/>
        <v>0.49673516525656636</v>
      </c>
      <c r="BT529" s="51">
        <f t="shared" si="197"/>
        <v>1.3002029578380813E-3</v>
      </c>
      <c r="BU529" s="51">
        <f t="shared" si="197"/>
        <v>1.3798199034904621E-3</v>
      </c>
    </row>
    <row r="530" spans="1:73" x14ac:dyDescent="0.25">
      <c r="A530" s="21">
        <v>43734.486805555556</v>
      </c>
      <c r="B530" s="17">
        <v>294410</v>
      </c>
      <c r="C530" s="17">
        <v>13.4</v>
      </c>
      <c r="D530" s="17">
        <v>29.53</v>
      </c>
      <c r="E530" s="17">
        <v>697.5</v>
      </c>
      <c r="F530" s="17">
        <v>89.6</v>
      </c>
      <c r="G530" s="17">
        <v>-111.6</v>
      </c>
      <c r="H530" s="17">
        <v>-10.38</v>
      </c>
      <c r="I530" s="17">
        <v>31.55</v>
      </c>
      <c r="J530" s="17">
        <v>304.7</v>
      </c>
      <c r="K530" s="17">
        <v>607.9</v>
      </c>
      <c r="L530" s="17">
        <v>-101.2</v>
      </c>
      <c r="M530" s="17">
        <v>0.128</v>
      </c>
      <c r="N530" s="50">
        <v>585.9</v>
      </c>
      <c r="O530" s="17">
        <v>79.209999999999994</v>
      </c>
      <c r="P530" s="17">
        <v>506.7</v>
      </c>
      <c r="Q530" s="17">
        <v>377.1</v>
      </c>
      <c r="R530" s="17">
        <v>478.4</v>
      </c>
      <c r="S530" s="17">
        <v>25.16</v>
      </c>
      <c r="T530" s="17">
        <v>63.8</v>
      </c>
      <c r="U530" s="17">
        <v>0.57499999999999996</v>
      </c>
      <c r="V530" s="17">
        <v>244.5</v>
      </c>
      <c r="W530" s="17">
        <v>26.1</v>
      </c>
      <c r="X530" s="17">
        <v>0.69</v>
      </c>
      <c r="Y530" s="17">
        <v>6.9031159999999998</v>
      </c>
      <c r="Z530" s="7">
        <f t="shared" si="176"/>
        <v>25.630000000000003</v>
      </c>
      <c r="AA530" s="7">
        <f t="shared" si="190"/>
        <v>298.77999999999997</v>
      </c>
      <c r="AB530" s="2">
        <f t="shared" si="177"/>
        <v>564.97500000000002</v>
      </c>
      <c r="AC530" s="42">
        <f t="shared" si="178"/>
        <v>3.5526340237042002</v>
      </c>
      <c r="AD530" s="42">
        <f t="shared" si="179"/>
        <v>2.2665805071232796</v>
      </c>
      <c r="AE530" s="42">
        <f t="shared" si="180"/>
        <v>0.8557979730012415</v>
      </c>
      <c r="AF530" s="42">
        <f t="shared" si="181"/>
        <v>386.68774106413485</v>
      </c>
      <c r="AG530" s="42">
        <f t="shared" si="182"/>
        <v>371.22023142156945</v>
      </c>
      <c r="AH530" s="6">
        <f t="shared" si="183"/>
        <v>362.01600000000002</v>
      </c>
      <c r="AI530" s="4">
        <v>26.810102480151301</v>
      </c>
      <c r="AJ530" s="4">
        <f t="shared" si="191"/>
        <v>299.96010248015125</v>
      </c>
      <c r="AK530" s="8">
        <f t="shared" si="184"/>
        <v>0.207662048759824</v>
      </c>
      <c r="AL530" s="8">
        <f t="shared" si="185"/>
        <v>440.90954073955976</v>
      </c>
      <c r="AM530" s="8">
        <f t="shared" si="186"/>
        <v>1.8883586623043831</v>
      </c>
      <c r="AN530" s="8">
        <f t="shared" si="187"/>
        <v>64.914944859520006</v>
      </c>
      <c r="AO530" s="22">
        <f t="shared" si="188"/>
        <v>9.5957437669321154E-3</v>
      </c>
      <c r="AP530" s="22">
        <f t="shared" si="189"/>
        <v>9.5196994944887689E-2</v>
      </c>
      <c r="AQ530" s="19">
        <f t="shared" si="192"/>
        <v>9.5196994944887689E-2</v>
      </c>
      <c r="AX530">
        <v>0.19494168794834404</v>
      </c>
      <c r="AY530">
        <v>60.129310344827587</v>
      </c>
      <c r="AZ530">
        <v>2.5053879310344827</v>
      </c>
      <c r="BA530">
        <v>2.029364224137931</v>
      </c>
      <c r="BB530">
        <v>8.7327586206896513</v>
      </c>
      <c r="BC530">
        <v>0.36386494252873547</v>
      </c>
      <c r="BD530">
        <v>1.6654992816091956</v>
      </c>
      <c r="BE530">
        <v>0.16654992816091957</v>
      </c>
      <c r="BF530">
        <v>0</v>
      </c>
      <c r="BG530">
        <v>25.630000000000003</v>
      </c>
      <c r="BH530">
        <v>0.66024715311573401</v>
      </c>
      <c r="BI530">
        <v>3.2886151332267017</v>
      </c>
      <c r="BJ530">
        <v>2.0981364549986354</v>
      </c>
      <c r="BK530">
        <v>0.45505918048548277</v>
      </c>
      <c r="BL530">
        <v>1.264053279126341E-3</v>
      </c>
      <c r="BP530" s="51">
        <f t="shared" si="193"/>
        <v>0.66044488302748006</v>
      </c>
      <c r="BQ530" s="51">
        <f t="shared" si="194"/>
        <v>6.6619971264367819E-2</v>
      </c>
      <c r="BR530" s="51">
        <f t="shared" si="195"/>
        <v>0.46239543199205113</v>
      </c>
      <c r="BS530" s="51">
        <f t="shared" si="196"/>
        <v>0.49163644244918453</v>
      </c>
      <c r="BT530" s="51">
        <f t="shared" si="197"/>
        <v>1.2844317555334754E-3</v>
      </c>
      <c r="BU530" s="51">
        <f t="shared" si="197"/>
        <v>1.3656567845810681E-3</v>
      </c>
    </row>
    <row r="531" spans="1:73" x14ac:dyDescent="0.25">
      <c r="A531" s="21">
        <v>43734.486805555556</v>
      </c>
      <c r="B531" s="17">
        <v>294411</v>
      </c>
      <c r="C531" s="17">
        <v>13.4</v>
      </c>
      <c r="D531" s="17">
        <v>29.53</v>
      </c>
      <c r="E531" s="17">
        <v>697.7</v>
      </c>
      <c r="F531" s="17">
        <v>89.4</v>
      </c>
      <c r="G531" s="17">
        <v>-111.3</v>
      </c>
      <c r="H531" s="17">
        <v>-11.3</v>
      </c>
      <c r="I531" s="17">
        <v>31.54</v>
      </c>
      <c r="J531" s="17">
        <v>304.7</v>
      </c>
      <c r="K531" s="17">
        <v>608.29999999999995</v>
      </c>
      <c r="L531" s="17">
        <v>-100</v>
      </c>
      <c r="M531" s="17">
        <v>0.128</v>
      </c>
      <c r="N531" s="50">
        <v>586.4</v>
      </c>
      <c r="O531" s="17">
        <v>78.06</v>
      </c>
      <c r="P531" s="17">
        <v>508.4</v>
      </c>
      <c r="Q531" s="17">
        <v>377.4</v>
      </c>
      <c r="R531" s="17">
        <v>477.4</v>
      </c>
      <c r="S531" s="17">
        <v>25.16</v>
      </c>
      <c r="T531" s="17">
        <v>63.36</v>
      </c>
      <c r="U531" s="17">
        <v>1.0900000000000001</v>
      </c>
      <c r="V531" s="17">
        <v>185.5</v>
      </c>
      <c r="W531" s="17">
        <v>26.25</v>
      </c>
      <c r="X531" s="17">
        <v>0.69</v>
      </c>
      <c r="Y531" s="17">
        <v>6.9041379999999997</v>
      </c>
      <c r="Z531" s="7">
        <f t="shared" si="176"/>
        <v>25.704999999999998</v>
      </c>
      <c r="AA531" s="7">
        <f t="shared" si="190"/>
        <v>298.85499999999996</v>
      </c>
      <c r="AB531" s="2">
        <f t="shared" si="177"/>
        <v>565.13700000000006</v>
      </c>
      <c r="AC531" s="42">
        <f t="shared" si="178"/>
        <v>3.6666699751715077</v>
      </c>
      <c r="AD531" s="42">
        <f t="shared" si="179"/>
        <v>2.3232020962686675</v>
      </c>
      <c r="AE531" s="42">
        <f t="shared" si="180"/>
        <v>0.85879208148311359</v>
      </c>
      <c r="AF531" s="42">
        <f t="shared" si="181"/>
        <v>388.43038480127672</v>
      </c>
      <c r="AG531" s="42">
        <f t="shared" si="182"/>
        <v>372.89316940922561</v>
      </c>
      <c r="AH531" s="6">
        <f t="shared" si="183"/>
        <v>362.30399999999997</v>
      </c>
      <c r="AI531" s="4">
        <v>27.301703507886501</v>
      </c>
      <c r="AJ531" s="4">
        <f t="shared" si="191"/>
        <v>300.45170350788646</v>
      </c>
      <c r="AK531" s="8">
        <f t="shared" si="184"/>
        <v>0.20781847051040708</v>
      </c>
      <c r="AL531" s="8">
        <f t="shared" si="185"/>
        <v>443.87262337514778</v>
      </c>
      <c r="AM531" s="8">
        <f t="shared" si="186"/>
        <v>2.5999429080270211</v>
      </c>
      <c r="AN531" s="8">
        <f t="shared" si="187"/>
        <v>120.92847481999165</v>
      </c>
      <c r="AO531" s="22">
        <f t="shared" si="188"/>
        <v>8.2622892808433164E-3</v>
      </c>
      <c r="AP531" s="22">
        <f t="shared" si="189"/>
        <v>8.1968123577054366E-2</v>
      </c>
      <c r="AQ531" s="19">
        <f t="shared" si="192"/>
        <v>8.1968123577054366E-2</v>
      </c>
      <c r="AX531">
        <v>0.19569842248616001</v>
      </c>
      <c r="AY531">
        <v>60.146551724137936</v>
      </c>
      <c r="AZ531">
        <v>2.5061063218390807</v>
      </c>
      <c r="BA531">
        <v>2.0299461206896554</v>
      </c>
      <c r="BB531">
        <v>8.6206896551724146</v>
      </c>
      <c r="BC531">
        <v>0.35919540229885061</v>
      </c>
      <c r="BD531">
        <v>1.6707507183908048</v>
      </c>
      <c r="BE531">
        <v>0.16707507183908049</v>
      </c>
      <c r="BF531">
        <v>0</v>
      </c>
      <c r="BG531">
        <v>25.704999999999998</v>
      </c>
      <c r="BH531">
        <v>1.2515989511237393</v>
      </c>
      <c r="BI531">
        <v>3.3032647332085894</v>
      </c>
      <c r="BJ531">
        <v>2.092948534960962</v>
      </c>
      <c r="BK531">
        <v>0.45648352692621941</v>
      </c>
      <c r="BL531">
        <v>1.2680097970172762E-3</v>
      </c>
      <c r="BP531" s="51">
        <f t="shared" si="193"/>
        <v>1.2519737782607885</v>
      </c>
      <c r="BQ531" s="51">
        <f t="shared" si="194"/>
        <v>6.6830028735632194E-2</v>
      </c>
      <c r="BR531" s="51">
        <f t="shared" si="195"/>
        <v>0.46993075268854095</v>
      </c>
      <c r="BS531" s="51">
        <f t="shared" si="196"/>
        <v>0.49831511936935613</v>
      </c>
      <c r="BT531" s="51">
        <f t="shared" si="197"/>
        <v>1.3053632019126137E-3</v>
      </c>
      <c r="BU531" s="51">
        <f t="shared" si="197"/>
        <v>1.3842086649148782E-3</v>
      </c>
    </row>
    <row r="532" spans="1:73" x14ac:dyDescent="0.25">
      <c r="A532" s="21">
        <v>43734.486805555556</v>
      </c>
      <c r="B532" s="17">
        <v>294412</v>
      </c>
      <c r="C532" s="17">
        <v>13.4</v>
      </c>
      <c r="D532" s="17">
        <v>29.54</v>
      </c>
      <c r="E532" s="17">
        <v>698.2</v>
      </c>
      <c r="F532" s="17">
        <v>89</v>
      </c>
      <c r="G532" s="17">
        <v>-111.8</v>
      </c>
      <c r="H532" s="17">
        <v>-10.71</v>
      </c>
      <c r="I532" s="17">
        <v>31.55</v>
      </c>
      <c r="J532" s="17">
        <v>304.7</v>
      </c>
      <c r="K532" s="17">
        <v>609.20000000000005</v>
      </c>
      <c r="L532" s="17">
        <v>-101.1</v>
      </c>
      <c r="M532" s="17">
        <v>0.127</v>
      </c>
      <c r="N532" s="50">
        <v>586.4</v>
      </c>
      <c r="O532" s="17">
        <v>78.27</v>
      </c>
      <c r="P532" s="17">
        <v>508.1</v>
      </c>
      <c r="Q532" s="17">
        <v>376.9</v>
      </c>
      <c r="R532" s="17">
        <v>478</v>
      </c>
      <c r="S532" s="17">
        <v>25.16</v>
      </c>
      <c r="T532" s="17">
        <v>63.9</v>
      </c>
      <c r="U532" s="17">
        <v>0.17499999999999999</v>
      </c>
      <c r="V532" s="17">
        <v>161.5</v>
      </c>
      <c r="W532" s="17">
        <v>26.65</v>
      </c>
      <c r="X532" s="17">
        <v>0.69</v>
      </c>
      <c r="Y532" s="17">
        <v>6.9044270000000001</v>
      </c>
      <c r="Z532" s="7">
        <f t="shared" si="176"/>
        <v>25.905000000000001</v>
      </c>
      <c r="AA532" s="7">
        <f t="shared" si="190"/>
        <v>299.05499999999995</v>
      </c>
      <c r="AB532" s="2">
        <f t="shared" si="177"/>
        <v>565.54200000000003</v>
      </c>
      <c r="AC532" s="42">
        <f t="shared" si="178"/>
        <v>3.8826384115337937</v>
      </c>
      <c r="AD532" s="42">
        <f t="shared" si="179"/>
        <v>2.4810059449700943</v>
      </c>
      <c r="AE532" s="42">
        <f t="shared" si="180"/>
        <v>0.86681779875155285</v>
      </c>
      <c r="AF532" s="42">
        <f t="shared" si="181"/>
        <v>393.1109588146283</v>
      </c>
      <c r="AG532" s="42">
        <f t="shared" si="182"/>
        <v>377.38652046204317</v>
      </c>
      <c r="AH532" s="6">
        <f t="shared" si="183"/>
        <v>361.82399999999996</v>
      </c>
      <c r="AI532" s="4">
        <v>28.199570404738498</v>
      </c>
      <c r="AJ532" s="4">
        <f t="shared" si="191"/>
        <v>301.34957040473847</v>
      </c>
      <c r="AK532" s="8">
        <f t="shared" si="184"/>
        <v>0.20823597915772471</v>
      </c>
      <c r="AL532" s="8">
        <f t="shared" si="185"/>
        <v>449.28873084380155</v>
      </c>
      <c r="AM532" s="8">
        <f t="shared" si="186"/>
        <v>1.0417645787316825</v>
      </c>
      <c r="AN532" s="8">
        <f t="shared" si="187"/>
        <v>69.632415243053899</v>
      </c>
      <c r="AO532" s="22">
        <f t="shared" si="188"/>
        <v>9.3058969007722026E-3</v>
      </c>
      <c r="AP532" s="22">
        <f t="shared" si="189"/>
        <v>9.2321496044249732E-2</v>
      </c>
      <c r="AQ532" s="19">
        <f t="shared" si="192"/>
        <v>9.2321496044249732E-2</v>
      </c>
      <c r="AX532">
        <v>0.19772848202778792</v>
      </c>
      <c r="AY532">
        <v>60.189655172413801</v>
      </c>
      <c r="AZ532">
        <v>2.507902298850575</v>
      </c>
      <c r="BA532">
        <v>2.0314008620689661</v>
      </c>
      <c r="BB532">
        <v>8.7155172413793132</v>
      </c>
      <c r="BC532">
        <v>0.36314655172413807</v>
      </c>
      <c r="BD532">
        <v>1.668254310344828</v>
      </c>
      <c r="BE532">
        <v>0.1668254310344828</v>
      </c>
      <c r="BF532">
        <v>0</v>
      </c>
      <c r="BG532">
        <v>25.905000000000001</v>
      </c>
      <c r="BH532">
        <v>0.20094478573087557</v>
      </c>
      <c r="BI532">
        <v>3.3426087713852075</v>
      </c>
      <c r="BJ532">
        <v>2.1359270049151475</v>
      </c>
      <c r="BK532">
        <v>0.45833969429198462</v>
      </c>
      <c r="BL532">
        <v>1.2731658174777352E-3</v>
      </c>
      <c r="BP532" s="51">
        <f t="shared" si="193"/>
        <v>0.20100496439966786</v>
      </c>
      <c r="BQ532" s="51">
        <f t="shared" si="194"/>
        <v>6.6730172413793115E-2</v>
      </c>
      <c r="BR532" s="51">
        <f t="shared" si="195"/>
        <v>0.4606266860831531</v>
      </c>
      <c r="BS532" s="51">
        <f t="shared" si="196"/>
        <v>0.4908382358062644</v>
      </c>
      <c r="BT532" s="51">
        <f t="shared" si="197"/>
        <v>1.279518572453203E-3</v>
      </c>
      <c r="BU532" s="51">
        <f t="shared" si="197"/>
        <v>1.3634395439062899E-3</v>
      </c>
    </row>
    <row r="533" spans="1:73" x14ac:dyDescent="0.25">
      <c r="A533" s="21">
        <v>43734.487500000003</v>
      </c>
      <c r="B533" s="17">
        <v>294413</v>
      </c>
      <c r="C533" s="17">
        <v>13.39</v>
      </c>
      <c r="D533" s="17">
        <v>29.54</v>
      </c>
      <c r="E533" s="17">
        <v>698.4</v>
      </c>
      <c r="F533" s="17">
        <v>88.9</v>
      </c>
      <c r="G533" s="17">
        <v>-111.3</v>
      </c>
      <c r="H533" s="17">
        <v>-8.51</v>
      </c>
      <c r="I533" s="17">
        <v>31.57</v>
      </c>
      <c r="J533" s="17">
        <v>304.7</v>
      </c>
      <c r="K533" s="17">
        <v>609.4</v>
      </c>
      <c r="L533" s="17">
        <v>-102.8</v>
      </c>
      <c r="M533" s="17">
        <v>0.127</v>
      </c>
      <c r="N533" s="50">
        <v>587.1</v>
      </c>
      <c r="O533" s="17">
        <v>80.400000000000006</v>
      </c>
      <c r="P533" s="17">
        <v>506.7</v>
      </c>
      <c r="Q533" s="17">
        <v>377.6</v>
      </c>
      <c r="R533" s="17">
        <v>480.4</v>
      </c>
      <c r="S533" s="17">
        <v>25.16</v>
      </c>
      <c r="T533" s="17">
        <v>65.41</v>
      </c>
      <c r="U533" s="17">
        <v>0.24</v>
      </c>
      <c r="V533" s="17">
        <v>256</v>
      </c>
      <c r="W533" s="17">
        <v>27.3</v>
      </c>
      <c r="X533" s="17">
        <v>0.69</v>
      </c>
      <c r="Y533" s="17">
        <v>6.9016500000000001</v>
      </c>
      <c r="Z533" s="7">
        <f t="shared" si="176"/>
        <v>26.23</v>
      </c>
      <c r="AA533" s="7">
        <f t="shared" si="190"/>
        <v>299.38</v>
      </c>
      <c r="AB533" s="2">
        <f t="shared" si="177"/>
        <v>565.70400000000006</v>
      </c>
      <c r="AC533" s="42">
        <f t="shared" si="178"/>
        <v>4.0739307164245391</v>
      </c>
      <c r="AD533" s="42">
        <f t="shared" si="179"/>
        <v>2.6647580816132912</v>
      </c>
      <c r="AE533" s="42">
        <f t="shared" si="180"/>
        <v>0.8755836685361128</v>
      </c>
      <c r="AF533" s="42">
        <f t="shared" si="181"/>
        <v>398.81533351677388</v>
      </c>
      <c r="AG533" s="42">
        <f t="shared" si="182"/>
        <v>382.86272017610293</v>
      </c>
      <c r="AH533" s="6">
        <f t="shared" si="183"/>
        <v>362.49599999999998</v>
      </c>
      <c r="AI533" s="4">
        <v>28.971482023009401</v>
      </c>
      <c r="AJ533" s="4">
        <f t="shared" si="191"/>
        <v>302.12148202300938</v>
      </c>
      <c r="AK533" s="8">
        <f t="shared" si="184"/>
        <v>0.20891562271456263</v>
      </c>
      <c r="AL533" s="8">
        <f t="shared" si="185"/>
        <v>453.94958678872672</v>
      </c>
      <c r="AM533" s="8">
        <f t="shared" si="186"/>
        <v>1.2199897540553364</v>
      </c>
      <c r="AN533" s="8">
        <f t="shared" si="187"/>
        <v>97.427614788221703</v>
      </c>
      <c r="AO533" s="22">
        <f t="shared" si="188"/>
        <v>8.5854285551387449E-3</v>
      </c>
      <c r="AP533" s="22">
        <f t="shared" si="189"/>
        <v>8.517390820498548E-2</v>
      </c>
      <c r="AQ533" s="19">
        <f t="shared" si="192"/>
        <v>8.517390820498548E-2</v>
      </c>
      <c r="AX533">
        <v>0.20106512787319603</v>
      </c>
      <c r="AY533">
        <v>60.206896551724135</v>
      </c>
      <c r="AZ533">
        <v>2.5086206896551722</v>
      </c>
      <c r="BA533">
        <v>2.0319827586206896</v>
      </c>
      <c r="BB533">
        <v>8.8620689655172384</v>
      </c>
      <c r="BC533">
        <v>0.36925287356321829</v>
      </c>
      <c r="BD533">
        <v>1.6627298850574712</v>
      </c>
      <c r="BE533">
        <v>0.16627298850574712</v>
      </c>
      <c r="BF533">
        <v>0</v>
      </c>
      <c r="BG533">
        <v>26.23</v>
      </c>
      <c r="BH533">
        <v>0.27558142043091505</v>
      </c>
      <c r="BI533">
        <v>3.4074141643250382</v>
      </c>
      <c r="BJ533">
        <v>2.2287896048850073</v>
      </c>
      <c r="BK533">
        <v>0.45837022150229545</v>
      </c>
      <c r="BL533">
        <v>1.273250615284154E-3</v>
      </c>
      <c r="BP533" s="51">
        <f t="shared" si="193"/>
        <v>0.27566395117668735</v>
      </c>
      <c r="BQ533" s="51">
        <f t="shared" si="194"/>
        <v>6.6509195402298854E-2</v>
      </c>
      <c r="BR533" s="51">
        <f t="shared" si="195"/>
        <v>0.46145457801105799</v>
      </c>
      <c r="BS533" s="51">
        <f t="shared" si="196"/>
        <v>0.49156439734788554</v>
      </c>
      <c r="BT533" s="51">
        <f t="shared" si="197"/>
        <v>1.2818182722529388E-3</v>
      </c>
      <c r="BU533" s="51">
        <f t="shared" si="197"/>
        <v>1.365456659299682E-3</v>
      </c>
    </row>
    <row r="534" spans="1:73" x14ac:dyDescent="0.25">
      <c r="A534" s="21">
        <v>43734.487500000003</v>
      </c>
      <c r="B534" s="17">
        <v>294414</v>
      </c>
      <c r="C534" s="17">
        <v>13.4</v>
      </c>
      <c r="D534" s="17">
        <v>29.55</v>
      </c>
      <c r="E534" s="17">
        <v>698.3</v>
      </c>
      <c r="F534" s="17">
        <v>89.1</v>
      </c>
      <c r="G534" s="17">
        <v>-111.5</v>
      </c>
      <c r="H534" s="17">
        <v>-7.6180000000000003</v>
      </c>
      <c r="I534" s="17">
        <v>31.6</v>
      </c>
      <c r="J534" s="17">
        <v>304.7</v>
      </c>
      <c r="K534" s="17">
        <v>609.20000000000005</v>
      </c>
      <c r="L534" s="17">
        <v>-103.9</v>
      </c>
      <c r="M534" s="17">
        <v>0.128</v>
      </c>
      <c r="N534" s="50">
        <v>586.79999999999995</v>
      </c>
      <c r="O534" s="17">
        <v>81.400000000000006</v>
      </c>
      <c r="P534" s="17">
        <v>505.3</v>
      </c>
      <c r="Q534" s="17">
        <v>377.5</v>
      </c>
      <c r="R534" s="17">
        <v>481.4</v>
      </c>
      <c r="S534" s="17">
        <v>25.16</v>
      </c>
      <c r="T534" s="17">
        <v>65.87</v>
      </c>
      <c r="U534" s="17">
        <v>0.37</v>
      </c>
      <c r="V534" s="17">
        <v>84.5</v>
      </c>
      <c r="W534" s="17">
        <v>27.6</v>
      </c>
      <c r="X534" s="17">
        <v>0.69</v>
      </c>
      <c r="Y534" s="17">
        <v>6.9008649999999996</v>
      </c>
      <c r="Z534" s="7">
        <f t="shared" si="176"/>
        <v>26.380000000000003</v>
      </c>
      <c r="AA534" s="7">
        <f t="shared" si="190"/>
        <v>299.52999999999997</v>
      </c>
      <c r="AB534" s="2">
        <f t="shared" si="177"/>
        <v>565.62300000000005</v>
      </c>
      <c r="AC534" s="42">
        <f t="shared" si="178"/>
        <v>4.1306169522565499</v>
      </c>
      <c r="AD534" s="42">
        <f t="shared" si="179"/>
        <v>2.7208373864513895</v>
      </c>
      <c r="AE534" s="42">
        <f t="shared" si="180"/>
        <v>0.87813229627354794</v>
      </c>
      <c r="AF534" s="42">
        <f t="shared" si="181"/>
        <v>400.77840723391762</v>
      </c>
      <c r="AG534" s="42">
        <f t="shared" si="182"/>
        <v>384.74727094456091</v>
      </c>
      <c r="AH534" s="6">
        <f t="shared" si="183"/>
        <v>362.4</v>
      </c>
      <c r="AI534" s="4">
        <v>29.199507152018398</v>
      </c>
      <c r="AJ534" s="4">
        <f t="shared" si="191"/>
        <v>302.34950715201836</v>
      </c>
      <c r="AK534" s="8">
        <f t="shared" si="184"/>
        <v>0.20922980249093517</v>
      </c>
      <c r="AL534" s="8">
        <f t="shared" si="185"/>
        <v>455.32723092846464</v>
      </c>
      <c r="AM534" s="8">
        <f t="shared" si="186"/>
        <v>1.5147864948566185</v>
      </c>
      <c r="AN534" s="8">
        <f t="shared" si="187"/>
        <v>124.41281300112773</v>
      </c>
      <c r="AO534" s="22">
        <f t="shared" si="188"/>
        <v>7.9351845186341891E-3</v>
      </c>
      <c r="AP534" s="22">
        <f t="shared" si="189"/>
        <v>7.8722998326651125E-2</v>
      </c>
      <c r="AQ534" s="19">
        <f t="shared" si="192"/>
        <v>7.8722998326651125E-2</v>
      </c>
      <c r="AX534">
        <v>0.2026210248029808</v>
      </c>
      <c r="AY534">
        <v>60.198275862068961</v>
      </c>
      <c r="AZ534">
        <v>2.5082614942528734</v>
      </c>
      <c r="BA534">
        <v>2.0316918103448276</v>
      </c>
      <c r="BB534">
        <v>8.956896551724137</v>
      </c>
      <c r="BC534">
        <v>0.37320402298850569</v>
      </c>
      <c r="BD534">
        <v>1.658487787356322</v>
      </c>
      <c r="BE534">
        <v>0.1658487787356322</v>
      </c>
      <c r="BF534">
        <v>0</v>
      </c>
      <c r="BG534">
        <v>26.380000000000003</v>
      </c>
      <c r="BH534">
        <v>0.42485468983099406</v>
      </c>
      <c r="BI534">
        <v>3.4376917629845725</v>
      </c>
      <c r="BJ534">
        <v>2.264407564277938</v>
      </c>
      <c r="BK534">
        <v>0.45765359804973677</v>
      </c>
      <c r="BL534">
        <v>1.2712599945826021E-3</v>
      </c>
      <c r="BP534" s="51">
        <f t="shared" si="193"/>
        <v>0.42498192473072638</v>
      </c>
      <c r="BQ534" s="51">
        <f t="shared" si="194"/>
        <v>6.6339511494252879E-2</v>
      </c>
      <c r="BR534" s="51">
        <f t="shared" si="195"/>
        <v>0.46233346849096024</v>
      </c>
      <c r="BS534" s="51">
        <f t="shared" si="196"/>
        <v>0.4921671057445407</v>
      </c>
      <c r="BT534" s="51">
        <f t="shared" si="197"/>
        <v>1.2842596346971118E-3</v>
      </c>
      <c r="BU534" s="51">
        <f t="shared" si="197"/>
        <v>1.3671308492903909E-3</v>
      </c>
    </row>
    <row r="535" spans="1:73" x14ac:dyDescent="0.25">
      <c r="A535" s="21">
        <v>43734.487500000003</v>
      </c>
      <c r="B535" s="17">
        <v>294415</v>
      </c>
      <c r="C535" s="17">
        <v>13.4</v>
      </c>
      <c r="D535" s="17">
        <v>29.55</v>
      </c>
      <c r="E535" s="17">
        <v>699.2</v>
      </c>
      <c r="F535" s="17">
        <v>89.7</v>
      </c>
      <c r="G535" s="17">
        <v>-111.3</v>
      </c>
      <c r="H535" s="17">
        <v>-7.2220000000000004</v>
      </c>
      <c r="I535" s="17">
        <v>31.63</v>
      </c>
      <c r="J535" s="17">
        <v>304.8</v>
      </c>
      <c r="K535" s="17">
        <v>609.5</v>
      </c>
      <c r="L535" s="17">
        <v>-104.1</v>
      </c>
      <c r="M535" s="17">
        <v>0.128</v>
      </c>
      <c r="N535" s="50">
        <v>587.9</v>
      </c>
      <c r="O535" s="17">
        <v>82.5</v>
      </c>
      <c r="P535" s="17">
        <v>505.5</v>
      </c>
      <c r="Q535" s="17">
        <v>378</v>
      </c>
      <c r="R535" s="17">
        <v>482</v>
      </c>
      <c r="S535" s="17">
        <v>25.19</v>
      </c>
      <c r="T535" s="17">
        <v>67.260000000000005</v>
      </c>
      <c r="U535" s="17">
        <v>0.68</v>
      </c>
      <c r="V535" s="17">
        <v>113</v>
      </c>
      <c r="W535" s="17">
        <v>26.85</v>
      </c>
      <c r="X535" s="17">
        <v>0.69099999999999995</v>
      </c>
      <c r="Y535" s="17">
        <v>6.9104599999999996</v>
      </c>
      <c r="Z535" s="7">
        <f t="shared" si="176"/>
        <v>26.020000000000003</v>
      </c>
      <c r="AA535" s="7">
        <f t="shared" si="190"/>
        <v>299.16999999999996</v>
      </c>
      <c r="AB535" s="2">
        <f t="shared" si="177"/>
        <v>566.35200000000009</v>
      </c>
      <c r="AC535" s="42">
        <f t="shared" si="178"/>
        <v>3.9548488386751437</v>
      </c>
      <c r="AD535" s="42">
        <f t="shared" si="179"/>
        <v>2.6600313288929014</v>
      </c>
      <c r="AE535" s="42">
        <f t="shared" si="180"/>
        <v>0.87544924489756482</v>
      </c>
      <c r="AF535" s="42">
        <f t="shared" si="181"/>
        <v>397.63645846560058</v>
      </c>
      <c r="AG535" s="42">
        <f t="shared" si="182"/>
        <v>381.73100012697654</v>
      </c>
      <c r="AH535" s="6">
        <f t="shared" si="183"/>
        <v>362.88</v>
      </c>
      <c r="AI535" s="4">
        <v>28.494138005552799</v>
      </c>
      <c r="AJ535" s="4">
        <f t="shared" si="191"/>
        <v>301.6441380055528</v>
      </c>
      <c r="AK535" s="8">
        <f t="shared" si="184"/>
        <v>0.2084762996425234</v>
      </c>
      <c r="AL535" s="8">
        <f t="shared" si="185"/>
        <v>451.06535606579371</v>
      </c>
      <c r="AM535" s="8">
        <f t="shared" si="186"/>
        <v>2.0535487576388345</v>
      </c>
      <c r="AN535" s="8">
        <f t="shared" si="187"/>
        <v>148.0026269919509</v>
      </c>
      <c r="AO535" s="22">
        <f t="shared" si="188"/>
        <v>7.522367518095343E-3</v>
      </c>
      <c r="AP535" s="22">
        <f t="shared" si="189"/>
        <v>7.4627543209468003E-2</v>
      </c>
      <c r="AQ535" s="19">
        <f t="shared" si="192"/>
        <v>7.4627543209468003E-2</v>
      </c>
      <c r="AX535">
        <v>0.19890377199755133</v>
      </c>
      <c r="AY535">
        <v>60.275862068965523</v>
      </c>
      <c r="AZ535">
        <v>2.5114942528735633</v>
      </c>
      <c r="BA535">
        <v>2.0343103448275865</v>
      </c>
      <c r="BB535">
        <v>8.9655172413793114</v>
      </c>
      <c r="BC535">
        <v>0.37356321839080464</v>
      </c>
      <c r="BD535">
        <v>1.6607471264367819</v>
      </c>
      <c r="BE535">
        <v>0.16607471264367821</v>
      </c>
      <c r="BF535">
        <v>0</v>
      </c>
      <c r="BG535">
        <v>26.020000000000003</v>
      </c>
      <c r="BH535">
        <v>0.78081402455425941</v>
      </c>
      <c r="BI535">
        <v>3.3654160214610802</v>
      </c>
      <c r="BJ535">
        <v>2.2635788160347228</v>
      </c>
      <c r="BK535">
        <v>0.45377605041503749</v>
      </c>
      <c r="BL535">
        <v>1.2604890289306598E-3</v>
      </c>
      <c r="BP535" s="51">
        <f t="shared" si="193"/>
        <v>0.78104786166728091</v>
      </c>
      <c r="BQ535" s="51">
        <f t="shared" si="194"/>
        <v>6.6429885057471272E-2</v>
      </c>
      <c r="BR535" s="51">
        <f t="shared" si="195"/>
        <v>0.46224363013110115</v>
      </c>
      <c r="BS535" s="51">
        <f t="shared" si="196"/>
        <v>0.49136359501096077</v>
      </c>
      <c r="BT535" s="51">
        <f t="shared" si="197"/>
        <v>1.2840100836975031E-3</v>
      </c>
      <c r="BU535" s="51">
        <f t="shared" si="197"/>
        <v>1.3648988750304466E-3</v>
      </c>
    </row>
    <row r="536" spans="1:73" x14ac:dyDescent="0.25">
      <c r="A536" s="21">
        <v>43734.487500000003</v>
      </c>
      <c r="B536" s="17">
        <v>294416</v>
      </c>
      <c r="C536" s="17">
        <v>13.4</v>
      </c>
      <c r="D536" s="17">
        <v>29.55</v>
      </c>
      <c r="E536" s="17">
        <v>700.2</v>
      </c>
      <c r="F536" s="17">
        <v>90.2</v>
      </c>
      <c r="G536" s="17">
        <v>-110.9</v>
      </c>
      <c r="H536" s="17">
        <v>-7.8339999999999996</v>
      </c>
      <c r="I536" s="17">
        <v>31.65</v>
      </c>
      <c r="J536" s="17">
        <v>304.8</v>
      </c>
      <c r="K536" s="17">
        <v>610</v>
      </c>
      <c r="L536" s="17">
        <v>-103.1</v>
      </c>
      <c r="M536" s="17">
        <v>0.129</v>
      </c>
      <c r="N536" s="50">
        <v>589.29999999999995</v>
      </c>
      <c r="O536" s="17">
        <v>82.3</v>
      </c>
      <c r="P536" s="17">
        <v>507</v>
      </c>
      <c r="Q536" s="17">
        <v>378.5</v>
      </c>
      <c r="R536" s="17">
        <v>481.6</v>
      </c>
      <c r="S536" s="17">
        <v>25.24</v>
      </c>
      <c r="T536" s="17">
        <v>66.23</v>
      </c>
      <c r="U536" s="17">
        <v>1.1399999999999999</v>
      </c>
      <c r="V536" s="17">
        <v>282</v>
      </c>
      <c r="W536" s="17">
        <v>26.6</v>
      </c>
      <c r="X536" s="17">
        <v>0.69199999999999995</v>
      </c>
      <c r="Y536" s="17">
        <v>6.9222440000000001</v>
      </c>
      <c r="Z536" s="7">
        <f t="shared" si="176"/>
        <v>25.92</v>
      </c>
      <c r="AA536" s="7">
        <f t="shared" si="190"/>
        <v>299.07</v>
      </c>
      <c r="AB536" s="2">
        <f t="shared" si="177"/>
        <v>567.16200000000003</v>
      </c>
      <c r="AC536" s="42">
        <f t="shared" si="178"/>
        <v>3.9367671251822571</v>
      </c>
      <c r="AD536" s="42">
        <f t="shared" si="179"/>
        <v>2.6073208670082089</v>
      </c>
      <c r="AE536" s="42">
        <f t="shared" si="180"/>
        <v>0.87298893666808508</v>
      </c>
      <c r="AF536" s="42">
        <f t="shared" si="181"/>
        <v>395.98907266803207</v>
      </c>
      <c r="AG536" s="42">
        <f t="shared" si="182"/>
        <v>380.14950976131075</v>
      </c>
      <c r="AH536" s="6">
        <f t="shared" si="183"/>
        <v>363.36</v>
      </c>
      <c r="AI536" s="4">
        <v>28.4136458040491</v>
      </c>
      <c r="AJ536" s="4">
        <f t="shared" si="191"/>
        <v>301.56364580404909</v>
      </c>
      <c r="AK536" s="8">
        <f t="shared" si="184"/>
        <v>0.20826731482869318</v>
      </c>
      <c r="AL536" s="8">
        <f t="shared" si="185"/>
        <v>450.5859370648754</v>
      </c>
      <c r="AM536" s="8">
        <f t="shared" si="186"/>
        <v>2.6589060250411256</v>
      </c>
      <c r="AN536" s="8">
        <f t="shared" si="187"/>
        <v>193.14267380928672</v>
      </c>
      <c r="AO536" s="22">
        <f t="shared" si="188"/>
        <v>6.5342228833555702E-3</v>
      </c>
      <c r="AP536" s="22">
        <f t="shared" si="189"/>
        <v>6.4824405268008048E-2</v>
      </c>
      <c r="AQ536" s="19">
        <f t="shared" si="192"/>
        <v>6.4824405268008048E-2</v>
      </c>
      <c r="AX536">
        <v>0.19788144840227254</v>
      </c>
      <c r="AY536">
        <v>60.362068965517246</v>
      </c>
      <c r="AZ536">
        <v>2.515086206896552</v>
      </c>
      <c r="BA536">
        <v>2.0372198275862075</v>
      </c>
      <c r="BB536">
        <v>8.8879310344827616</v>
      </c>
      <c r="BC536">
        <v>0.37033045977011508</v>
      </c>
      <c r="BD536">
        <v>1.6668893678160923</v>
      </c>
      <c r="BE536">
        <v>0.16668893678160923</v>
      </c>
      <c r="BF536">
        <v>0</v>
      </c>
      <c r="BG536">
        <v>25.92</v>
      </c>
      <c r="BH536">
        <v>1.3090117470468465</v>
      </c>
      <c r="BI536">
        <v>3.3455759695480736</v>
      </c>
      <c r="BJ536">
        <v>2.2157749646316893</v>
      </c>
      <c r="BK536">
        <v>0.45364819947768042</v>
      </c>
      <c r="BL536">
        <v>1.2601338874380012E-3</v>
      </c>
      <c r="BP536" s="51">
        <f t="shared" si="193"/>
        <v>1.309403768089265</v>
      </c>
      <c r="BQ536" s="51">
        <f t="shared" si="194"/>
        <v>6.6675574712643695E-2</v>
      </c>
      <c r="BR536" s="51">
        <f t="shared" si="195"/>
        <v>0.4674722181062172</v>
      </c>
      <c r="BS536" s="51">
        <f t="shared" si="196"/>
        <v>0.49579575400396031</v>
      </c>
      <c r="BT536" s="51">
        <f t="shared" si="197"/>
        <v>1.2985339391839367E-3</v>
      </c>
      <c r="BU536" s="51">
        <f t="shared" si="197"/>
        <v>1.3772104277887786E-3</v>
      </c>
    </row>
    <row r="537" spans="1:73" x14ac:dyDescent="0.25">
      <c r="A537" s="21">
        <v>43734.487500000003</v>
      </c>
      <c r="B537" s="17">
        <v>294417</v>
      </c>
      <c r="C537" s="17">
        <v>13.4</v>
      </c>
      <c r="D537" s="17">
        <v>29.56</v>
      </c>
      <c r="E537" s="17">
        <v>700.6</v>
      </c>
      <c r="F537" s="17">
        <v>90.1</v>
      </c>
      <c r="G537" s="17">
        <v>-110.6</v>
      </c>
      <c r="H537" s="17">
        <v>-6.6390000000000002</v>
      </c>
      <c r="I537" s="17">
        <v>31.67</v>
      </c>
      <c r="J537" s="17">
        <v>304.8</v>
      </c>
      <c r="K537" s="17">
        <v>610.5</v>
      </c>
      <c r="L537" s="17">
        <v>-104</v>
      </c>
      <c r="M537" s="17">
        <v>0.129</v>
      </c>
      <c r="N537" s="50">
        <v>590</v>
      </c>
      <c r="O537" s="17">
        <v>83.5</v>
      </c>
      <c r="P537" s="17">
        <v>506.5</v>
      </c>
      <c r="Q537" s="17">
        <v>378.9</v>
      </c>
      <c r="R537" s="17">
        <v>482.9</v>
      </c>
      <c r="S537" s="17">
        <v>25.28</v>
      </c>
      <c r="T537" s="17">
        <v>64.73</v>
      </c>
      <c r="U537" s="17">
        <v>1.25</v>
      </c>
      <c r="V537" s="17">
        <v>270</v>
      </c>
      <c r="W537" s="17">
        <v>27.25</v>
      </c>
      <c r="X537" s="17">
        <v>0.69299999999999995</v>
      </c>
      <c r="Y537" s="17">
        <v>6.9264960000000002</v>
      </c>
      <c r="Z537" s="7">
        <f t="shared" si="176"/>
        <v>26.265000000000001</v>
      </c>
      <c r="AA537" s="7">
        <f t="shared" si="190"/>
        <v>299.41499999999996</v>
      </c>
      <c r="AB537" s="2">
        <f t="shared" si="177"/>
        <v>567.4860000000001</v>
      </c>
      <c r="AC537" s="42">
        <f t="shared" si="178"/>
        <v>3.6928714396877167</v>
      </c>
      <c r="AD537" s="42">
        <f t="shared" si="179"/>
        <v>2.3903956829098592</v>
      </c>
      <c r="AE537" s="42">
        <f t="shared" si="180"/>
        <v>0.86206995553709886</v>
      </c>
      <c r="AF537" s="42">
        <f t="shared" si="181"/>
        <v>392.84369134847753</v>
      </c>
      <c r="AG537" s="42">
        <f t="shared" si="182"/>
        <v>377.12994369453844</v>
      </c>
      <c r="AH537" s="6">
        <f t="shared" si="183"/>
        <v>363.74399999999997</v>
      </c>
      <c r="AI537" s="4">
        <v>27.465510704413699</v>
      </c>
      <c r="AJ537" s="4">
        <f t="shared" si="191"/>
        <v>300.61551070441368</v>
      </c>
      <c r="AK537" s="8">
        <f t="shared" si="184"/>
        <v>0.20898890317752383</v>
      </c>
      <c r="AL537" s="8">
        <f t="shared" si="185"/>
        <v>444.77875747445137</v>
      </c>
      <c r="AM537" s="8">
        <f t="shared" si="186"/>
        <v>2.7842329509220312</v>
      </c>
      <c r="AN537" s="8">
        <f t="shared" si="187"/>
        <v>97.367067563686561</v>
      </c>
      <c r="AO537" s="22">
        <f t="shared" si="188"/>
        <v>8.8647884364998208E-3</v>
      </c>
      <c r="AP537" s="22">
        <f t="shared" si="189"/>
        <v>8.7945368329356552E-2</v>
      </c>
      <c r="AQ537" s="19">
        <f t="shared" si="192"/>
        <v>8.7945368329356552E-2</v>
      </c>
      <c r="AX537">
        <v>0.20142726821311671</v>
      </c>
      <c r="AY537">
        <v>60.396551724137936</v>
      </c>
      <c r="AZ537">
        <v>2.5165229885057472</v>
      </c>
      <c r="BA537">
        <v>2.0383836206896553</v>
      </c>
      <c r="BB537">
        <v>8.9655172413793114</v>
      </c>
      <c r="BC537">
        <v>0.37356321839080464</v>
      </c>
      <c r="BD537">
        <v>1.6648204022988506</v>
      </c>
      <c r="BE537">
        <v>0.16648204022988508</v>
      </c>
      <c r="BF537">
        <v>0</v>
      </c>
      <c r="BG537">
        <v>26.265000000000001</v>
      </c>
      <c r="BH537">
        <v>1.4353198980776827</v>
      </c>
      <c r="BI537">
        <v>3.4144580735707715</v>
      </c>
      <c r="BJ537">
        <v>2.2101787110223605</v>
      </c>
      <c r="BK537">
        <v>0.45747854597071247</v>
      </c>
      <c r="BL537">
        <v>1.2707737388075347E-3</v>
      </c>
      <c r="BP537" s="51">
        <f t="shared" si="193"/>
        <v>1.4357497457119135</v>
      </c>
      <c r="BQ537" s="51">
        <f t="shared" si="194"/>
        <v>6.6592816091954027E-2</v>
      </c>
      <c r="BR537" s="51">
        <f t="shared" si="195"/>
        <v>0.4724729132602366</v>
      </c>
      <c r="BS537" s="51">
        <f t="shared" si="196"/>
        <v>0.50071755290843101</v>
      </c>
      <c r="BT537" s="51">
        <f t="shared" si="197"/>
        <v>1.3124247590562126E-3</v>
      </c>
      <c r="BU537" s="51">
        <f t="shared" si="197"/>
        <v>1.3908820914123085E-3</v>
      </c>
    </row>
    <row r="538" spans="1:73" x14ac:dyDescent="0.25">
      <c r="A538" s="21">
        <v>43734.487500000003</v>
      </c>
      <c r="B538" s="17">
        <v>294418</v>
      </c>
      <c r="C538" s="17">
        <v>13.4</v>
      </c>
      <c r="D538" s="17">
        <v>29.56</v>
      </c>
      <c r="E538" s="17">
        <v>701.2</v>
      </c>
      <c r="F538" s="17">
        <v>90.9</v>
      </c>
      <c r="G538" s="17">
        <v>-110.3</v>
      </c>
      <c r="H538" s="17">
        <v>-6.5759999999999996</v>
      </c>
      <c r="I538" s="17">
        <v>31.68</v>
      </c>
      <c r="J538" s="17">
        <v>304.8</v>
      </c>
      <c r="K538" s="17">
        <v>610.29999999999995</v>
      </c>
      <c r="L538" s="17">
        <v>-103.7</v>
      </c>
      <c r="M538" s="17">
        <v>0.13</v>
      </c>
      <c r="N538" s="50">
        <v>591</v>
      </c>
      <c r="O538" s="17">
        <v>84.3</v>
      </c>
      <c r="P538" s="17">
        <v>506.6</v>
      </c>
      <c r="Q538" s="17">
        <v>379.2</v>
      </c>
      <c r="R538" s="17">
        <v>483</v>
      </c>
      <c r="S538" s="17">
        <v>25.31</v>
      </c>
      <c r="T538" s="17">
        <v>63.02</v>
      </c>
      <c r="U538" s="17">
        <v>1.385</v>
      </c>
      <c r="V538" s="17">
        <v>257</v>
      </c>
      <c r="W538" s="17">
        <v>26.25</v>
      </c>
      <c r="X538" s="17">
        <v>0.69399999999999995</v>
      </c>
      <c r="Y538" s="17">
        <v>6.939781</v>
      </c>
      <c r="Z538" s="7">
        <f t="shared" si="176"/>
        <v>25.78</v>
      </c>
      <c r="AA538" s="7">
        <f t="shared" si="190"/>
        <v>298.92999999999995</v>
      </c>
      <c r="AB538" s="2">
        <f t="shared" si="177"/>
        <v>567.97200000000009</v>
      </c>
      <c r="AC538" s="42">
        <f t="shared" si="178"/>
        <v>3.7835131336397838</v>
      </c>
      <c r="AD538" s="42">
        <f t="shared" si="179"/>
        <v>2.3843699768197921</v>
      </c>
      <c r="AE538" s="42">
        <f t="shared" si="180"/>
        <v>0.86195866390611919</v>
      </c>
      <c r="AF538" s="42">
        <f t="shared" si="181"/>
        <v>390.25412898234526</v>
      </c>
      <c r="AG538" s="42">
        <f t="shared" si="182"/>
        <v>374.64396382305142</v>
      </c>
      <c r="AH538" s="6">
        <f t="shared" si="183"/>
        <v>364.03199999999998</v>
      </c>
      <c r="AI538" s="4">
        <v>27.790213762590302</v>
      </c>
      <c r="AJ538" s="4">
        <f t="shared" si="191"/>
        <v>300.9402137625903</v>
      </c>
      <c r="AK538" s="8">
        <f t="shared" si="184"/>
        <v>0.20797497079122021</v>
      </c>
      <c r="AL538" s="8">
        <f t="shared" si="185"/>
        <v>446.82111044729118</v>
      </c>
      <c r="AM538" s="8">
        <f t="shared" si="186"/>
        <v>2.9307275653837226</v>
      </c>
      <c r="AN538" s="8">
        <f t="shared" si="187"/>
        <v>171.61615825900495</v>
      </c>
      <c r="AO538" s="22">
        <f t="shared" si="188"/>
        <v>7.1442194582083413E-3</v>
      </c>
      <c r="AP538" s="22">
        <f t="shared" si="189"/>
        <v>7.0876030057404005E-2</v>
      </c>
      <c r="AQ538" s="19">
        <f t="shared" si="192"/>
        <v>7.0876030057404005E-2</v>
      </c>
      <c r="AX538">
        <v>0.19645762863153837</v>
      </c>
      <c r="AY538">
        <v>60.448275862068968</v>
      </c>
      <c r="AZ538">
        <v>2.5186781609195403</v>
      </c>
      <c r="BA538">
        <v>2.0401293103448279</v>
      </c>
      <c r="BB538">
        <v>8.9482758620689662</v>
      </c>
      <c r="BC538">
        <v>0.37284482758620691</v>
      </c>
      <c r="BD538">
        <v>1.6672844827586211</v>
      </c>
      <c r="BE538">
        <v>0.16672844827586211</v>
      </c>
      <c r="BF538">
        <v>0</v>
      </c>
      <c r="BG538">
        <v>25.78</v>
      </c>
      <c r="BH538">
        <v>1.5903344470700724</v>
      </c>
      <c r="BI538">
        <v>3.317971183298321</v>
      </c>
      <c r="BJ538">
        <v>2.0909854397146019</v>
      </c>
      <c r="BK538">
        <v>0.45636377894606389</v>
      </c>
      <c r="BL538">
        <v>1.2676771637390664E-3</v>
      </c>
      <c r="BP538" s="51">
        <f t="shared" si="193"/>
        <v>1.5908107182488</v>
      </c>
      <c r="BQ538" s="51">
        <f t="shared" si="194"/>
        <v>6.6691379310344842E-2</v>
      </c>
      <c r="BR538" s="51">
        <f t="shared" si="195"/>
        <v>0.47308124244449618</v>
      </c>
      <c r="BS538" s="51">
        <f t="shared" si="196"/>
        <v>0.50090919797359101</v>
      </c>
      <c r="BT538" s="51">
        <f t="shared" si="197"/>
        <v>1.3141145623458226E-3</v>
      </c>
      <c r="BU538" s="51">
        <f t="shared" si="197"/>
        <v>1.3914144388155305E-3</v>
      </c>
    </row>
    <row r="539" spans="1:73" x14ac:dyDescent="0.25">
      <c r="A539" s="21">
        <v>43734.488194444442</v>
      </c>
      <c r="B539" s="17">
        <v>294419</v>
      </c>
      <c r="C539" s="17">
        <v>13.4</v>
      </c>
      <c r="D539" s="17">
        <v>29.57</v>
      </c>
      <c r="E539" s="17">
        <v>700.2</v>
      </c>
      <c r="F539" s="17">
        <v>90.5</v>
      </c>
      <c r="G539" s="17">
        <v>-111.4</v>
      </c>
      <c r="H539" s="17">
        <v>-8.0500000000000007</v>
      </c>
      <c r="I539" s="17">
        <v>31.66</v>
      </c>
      <c r="J539" s="17">
        <v>304.8</v>
      </c>
      <c r="K539" s="17">
        <v>609.70000000000005</v>
      </c>
      <c r="L539" s="17">
        <v>-103.3</v>
      </c>
      <c r="M539" s="17">
        <v>0.129</v>
      </c>
      <c r="N539" s="50">
        <v>588.9</v>
      </c>
      <c r="O539" s="17">
        <v>82.5</v>
      </c>
      <c r="P539" s="17">
        <v>506.4</v>
      </c>
      <c r="Q539" s="17">
        <v>378.1</v>
      </c>
      <c r="R539" s="17">
        <v>481.4</v>
      </c>
      <c r="S539" s="17">
        <v>25.34</v>
      </c>
      <c r="T539" s="17">
        <v>64.2</v>
      </c>
      <c r="U539" s="17">
        <v>0.65</v>
      </c>
      <c r="V539" s="17">
        <v>322.5</v>
      </c>
      <c r="W539" s="17">
        <v>26.75</v>
      </c>
      <c r="X539" s="17">
        <v>0.69299999999999995</v>
      </c>
      <c r="Y539" s="17">
        <v>6.9254439999999997</v>
      </c>
      <c r="Z539" s="7">
        <f t="shared" si="176"/>
        <v>26.045000000000002</v>
      </c>
      <c r="AA539" s="7">
        <f t="shared" si="190"/>
        <v>299.19499999999999</v>
      </c>
      <c r="AB539" s="2">
        <f t="shared" si="177"/>
        <v>567.16200000000003</v>
      </c>
      <c r="AC539" s="42">
        <f t="shared" si="178"/>
        <v>3.6255552701472968</v>
      </c>
      <c r="AD539" s="42">
        <f t="shared" si="179"/>
        <v>2.3276064834345647</v>
      </c>
      <c r="AE539" s="42">
        <f t="shared" si="180"/>
        <v>0.85888505192240505</v>
      </c>
      <c r="AF539" s="42">
        <f t="shared" si="181"/>
        <v>390.24327652150282</v>
      </c>
      <c r="AG539" s="42">
        <f t="shared" si="182"/>
        <v>374.63354546064272</v>
      </c>
      <c r="AH539" s="6">
        <f t="shared" si="183"/>
        <v>362.976</v>
      </c>
      <c r="AI539" s="4">
        <v>27.161601531763701</v>
      </c>
      <c r="AJ539" s="4">
        <f t="shared" si="191"/>
        <v>300.3116015317637</v>
      </c>
      <c r="AK539" s="8">
        <f t="shared" si="184"/>
        <v>0.2085285676811014</v>
      </c>
      <c r="AL539" s="8">
        <f t="shared" si="185"/>
        <v>442.96862130506395</v>
      </c>
      <c r="AM539" s="8">
        <f t="shared" si="186"/>
        <v>2.0077389334771594</v>
      </c>
      <c r="AN539" s="8">
        <f t="shared" si="187"/>
        <v>65.304926454469836</v>
      </c>
      <c r="AO539" s="22">
        <f t="shared" si="188"/>
        <v>9.6116453935917168E-3</v>
      </c>
      <c r="AP539" s="22">
        <f t="shared" si="189"/>
        <v>9.5354751040662794E-2</v>
      </c>
      <c r="AQ539" s="19">
        <f t="shared" si="192"/>
        <v>9.5354751040662794E-2</v>
      </c>
      <c r="AX539">
        <v>0.19916004633432496</v>
      </c>
      <c r="AY539">
        <v>60.362068965517246</v>
      </c>
      <c r="AZ539">
        <v>2.515086206896552</v>
      </c>
      <c r="BA539">
        <v>2.0372198275862075</v>
      </c>
      <c r="BB539">
        <v>8.9051724137930997</v>
      </c>
      <c r="BC539">
        <v>0.37104885057471249</v>
      </c>
      <c r="BD539">
        <v>1.666170977011495</v>
      </c>
      <c r="BE539">
        <v>0.16661709770114952</v>
      </c>
      <c r="BF539">
        <v>0</v>
      </c>
      <c r="BG539">
        <v>26.045000000000002</v>
      </c>
      <c r="BH539">
        <v>0.74636634700039506</v>
      </c>
      <c r="BI539">
        <v>3.3703920262400513</v>
      </c>
      <c r="BJ539">
        <v>2.1637916808461131</v>
      </c>
      <c r="BK539">
        <v>0.45773929291858184</v>
      </c>
      <c r="BL539">
        <v>1.2714980358849496E-3</v>
      </c>
      <c r="BP539" s="51">
        <f t="shared" si="193"/>
        <v>0.74658986777019498</v>
      </c>
      <c r="BQ539" s="51">
        <f t="shared" si="194"/>
        <v>6.6646839080459805E-2</v>
      </c>
      <c r="BR539" s="51">
        <f t="shared" si="195"/>
        <v>0.46591323191095907</v>
      </c>
      <c r="BS539" s="51">
        <f t="shared" si="196"/>
        <v>0.49519678196663691</v>
      </c>
      <c r="BT539" s="51">
        <f t="shared" si="197"/>
        <v>1.2942034219748863E-3</v>
      </c>
      <c r="BU539" s="51">
        <f t="shared" si="197"/>
        <v>1.3755466165739914E-3</v>
      </c>
    </row>
    <row r="540" spans="1:73" x14ac:dyDescent="0.25">
      <c r="A540" s="21">
        <v>43734.488194444442</v>
      </c>
      <c r="B540" s="17">
        <v>294420</v>
      </c>
      <c r="C540" s="17">
        <v>13.4</v>
      </c>
      <c r="D540" s="17">
        <v>29.57</v>
      </c>
      <c r="E540" s="17">
        <v>701</v>
      </c>
      <c r="F540" s="17">
        <v>90.8</v>
      </c>
      <c r="G540" s="17">
        <v>-112</v>
      </c>
      <c r="H540" s="17">
        <v>-8.66</v>
      </c>
      <c r="I540" s="17">
        <v>31.66</v>
      </c>
      <c r="J540" s="17">
        <v>304.8</v>
      </c>
      <c r="K540" s="17">
        <v>610.20000000000005</v>
      </c>
      <c r="L540" s="17">
        <v>-103.4</v>
      </c>
      <c r="M540" s="17">
        <v>0.129</v>
      </c>
      <c r="N540" s="50">
        <v>589</v>
      </c>
      <c r="O540" s="17">
        <v>82.1</v>
      </c>
      <c r="P540" s="17">
        <v>506.9</v>
      </c>
      <c r="Q540" s="17">
        <v>377.4</v>
      </c>
      <c r="R540" s="17">
        <v>480.8</v>
      </c>
      <c r="S540" s="17">
        <v>25.35</v>
      </c>
      <c r="T540" s="17">
        <v>63.21</v>
      </c>
      <c r="U540" s="17">
        <v>1.06</v>
      </c>
      <c r="V540" s="17">
        <v>338</v>
      </c>
      <c r="W540" s="17">
        <v>26.55</v>
      </c>
      <c r="X540" s="17">
        <v>0.69299999999999995</v>
      </c>
      <c r="Y540" s="17">
        <v>6.9289230000000002</v>
      </c>
      <c r="Z540" s="7">
        <f t="shared" si="176"/>
        <v>25.950000000000003</v>
      </c>
      <c r="AA540" s="7">
        <f t="shared" si="190"/>
        <v>299.09999999999997</v>
      </c>
      <c r="AB540" s="2">
        <f t="shared" si="177"/>
        <v>567.81000000000006</v>
      </c>
      <c r="AC540" s="42">
        <f t="shared" si="178"/>
        <v>3.877199919578628</v>
      </c>
      <c r="AD540" s="42">
        <f t="shared" si="179"/>
        <v>2.4507780691656507</v>
      </c>
      <c r="AE540" s="42">
        <f t="shared" si="180"/>
        <v>0.86528100448846357</v>
      </c>
      <c r="AF540" s="42">
        <f t="shared" si="181"/>
        <v>392.65025223226144</v>
      </c>
      <c r="AG540" s="42">
        <f t="shared" si="182"/>
        <v>376.94424214297095</v>
      </c>
      <c r="AH540" s="6">
        <f t="shared" si="183"/>
        <v>362.30399999999997</v>
      </c>
      <c r="AI540" s="4">
        <v>28.182560312170398</v>
      </c>
      <c r="AJ540" s="4">
        <f t="shared" si="191"/>
        <v>301.33256031217036</v>
      </c>
      <c r="AK540" s="8">
        <f t="shared" si="184"/>
        <v>0.20832999560119458</v>
      </c>
      <c r="AL540" s="8">
        <f t="shared" si="185"/>
        <v>449.18080390220274</v>
      </c>
      <c r="AM540" s="8">
        <f t="shared" si="186"/>
        <v>2.5639142438857041</v>
      </c>
      <c r="AN540" s="8">
        <f t="shared" si="187"/>
        <v>166.74283447053188</v>
      </c>
      <c r="AO540" s="22">
        <f t="shared" si="188"/>
        <v>7.1584280827820526E-3</v>
      </c>
      <c r="AP540" s="22">
        <f t="shared" si="189"/>
        <v>7.101699029921231E-2</v>
      </c>
      <c r="AQ540" s="19">
        <f t="shared" si="192"/>
        <v>7.101699029921231E-2</v>
      </c>
      <c r="AX540">
        <v>0.19818767999703071</v>
      </c>
      <c r="AY540">
        <v>60.431034482758619</v>
      </c>
      <c r="AZ540">
        <v>2.5179597701149423</v>
      </c>
      <c r="BA540">
        <v>2.0395474137931036</v>
      </c>
      <c r="BB540">
        <v>8.9137931034482794</v>
      </c>
      <c r="BC540">
        <v>0.37140804597701166</v>
      </c>
      <c r="BD540">
        <v>1.6681393678160918</v>
      </c>
      <c r="BE540">
        <v>0.16681393678160919</v>
      </c>
      <c r="BF540">
        <v>0</v>
      </c>
      <c r="BG540">
        <v>25.950000000000003</v>
      </c>
      <c r="BH540">
        <v>1.2171512735698751</v>
      </c>
      <c r="BI540">
        <v>3.351517253383169</v>
      </c>
      <c r="BJ540">
        <v>2.118494055863501</v>
      </c>
      <c r="BK540">
        <v>0.45795592682700964</v>
      </c>
      <c r="BL540">
        <v>1.2720997967416935E-3</v>
      </c>
      <c r="BP540" s="51">
        <f t="shared" si="193"/>
        <v>1.2175157843637026</v>
      </c>
      <c r="BQ540" s="51">
        <f t="shared" si="194"/>
        <v>6.6725574712643676E-2</v>
      </c>
      <c r="BR540" s="51">
        <f t="shared" si="195"/>
        <v>0.47098574929447434</v>
      </c>
      <c r="BS540" s="51">
        <f t="shared" si="196"/>
        <v>0.49949007789243405</v>
      </c>
      <c r="BT540" s="51">
        <f t="shared" si="197"/>
        <v>1.3082937480402065E-3</v>
      </c>
      <c r="BU540" s="51">
        <f t="shared" si="197"/>
        <v>1.3874724385900946E-3</v>
      </c>
    </row>
    <row r="541" spans="1:73" x14ac:dyDescent="0.25">
      <c r="A541" s="21">
        <v>43734.488194444442</v>
      </c>
      <c r="B541" s="17">
        <v>294421</v>
      </c>
      <c r="C541" s="17">
        <v>13.39</v>
      </c>
      <c r="D541" s="17">
        <v>29.57</v>
      </c>
      <c r="E541" s="17">
        <v>701</v>
      </c>
      <c r="F541" s="17">
        <v>90.7</v>
      </c>
      <c r="G541" s="17">
        <v>-111.9</v>
      </c>
      <c r="H541" s="17">
        <v>-8.5399999999999991</v>
      </c>
      <c r="I541" s="17">
        <v>31.66</v>
      </c>
      <c r="J541" s="17">
        <v>304.8</v>
      </c>
      <c r="K541" s="17">
        <v>610.29999999999995</v>
      </c>
      <c r="L541" s="17">
        <v>-103.4</v>
      </c>
      <c r="M541" s="17">
        <v>0.129</v>
      </c>
      <c r="N541" s="50">
        <v>589</v>
      </c>
      <c r="O541" s="17">
        <v>82.2</v>
      </c>
      <c r="P541" s="17">
        <v>506.9</v>
      </c>
      <c r="Q541" s="17">
        <v>377.5</v>
      </c>
      <c r="R541" s="17">
        <v>480.9</v>
      </c>
      <c r="S541" s="17">
        <v>25.36</v>
      </c>
      <c r="T541" s="17">
        <v>64.739999999999995</v>
      </c>
      <c r="U541" s="17">
        <v>0.59499999999999997</v>
      </c>
      <c r="V541" s="17">
        <v>232</v>
      </c>
      <c r="W541" s="17">
        <v>27.05</v>
      </c>
      <c r="X541" s="17">
        <v>0.69199999999999995</v>
      </c>
      <c r="Y541" s="17">
        <v>6.920445</v>
      </c>
      <c r="Z541" s="7">
        <f t="shared" si="176"/>
        <v>26.204999999999998</v>
      </c>
      <c r="AA541" s="7">
        <f t="shared" si="190"/>
        <v>299.35499999999996</v>
      </c>
      <c r="AB541" s="2">
        <f t="shared" si="177"/>
        <v>567.81000000000006</v>
      </c>
      <c r="AC541" s="42">
        <f t="shared" si="178"/>
        <v>3.9022085147371324</v>
      </c>
      <c r="AD541" s="42">
        <f t="shared" si="179"/>
        <v>2.5262897924408194</v>
      </c>
      <c r="AE541" s="42">
        <f t="shared" si="180"/>
        <v>0.86893815602739599</v>
      </c>
      <c r="AF541" s="42">
        <f t="shared" si="181"/>
        <v>395.65621531790049</v>
      </c>
      <c r="AG541" s="42">
        <f t="shared" si="182"/>
        <v>379.82996670518446</v>
      </c>
      <c r="AH541" s="6">
        <f t="shared" si="183"/>
        <v>362.4</v>
      </c>
      <c r="AI541" s="4">
        <v>28.306924324463498</v>
      </c>
      <c r="AJ541" s="4">
        <f t="shared" si="191"/>
        <v>301.4569243244635</v>
      </c>
      <c r="AK541" s="8">
        <f t="shared" si="184"/>
        <v>0.20886329001594112</v>
      </c>
      <c r="AL541" s="8">
        <f t="shared" si="185"/>
        <v>449.90817969270438</v>
      </c>
      <c r="AM541" s="8">
        <f t="shared" si="186"/>
        <v>1.9209189695299487</v>
      </c>
      <c r="AN541" s="8">
        <f t="shared" si="187"/>
        <v>117.6160543339338</v>
      </c>
      <c r="AO541" s="22">
        <f t="shared" si="188"/>
        <v>8.2633342376335003E-3</v>
      </c>
      <c r="AP541" s="22">
        <f t="shared" si="189"/>
        <v>8.1978490334305182E-2</v>
      </c>
      <c r="AQ541" s="19">
        <f t="shared" si="192"/>
        <v>8.1978490334305182E-2</v>
      </c>
      <c r="AX541">
        <v>0.20080679178318706</v>
      </c>
      <c r="AY541">
        <v>60.431034482758619</v>
      </c>
      <c r="AZ541">
        <v>2.5179597701149423</v>
      </c>
      <c r="BA541">
        <v>2.0395474137931036</v>
      </c>
      <c r="BB541">
        <v>8.913793103448274</v>
      </c>
      <c r="BC541">
        <v>0.37140804597701144</v>
      </c>
      <c r="BD541">
        <v>1.6681393678160921</v>
      </c>
      <c r="BE541">
        <v>0.16681393678160922</v>
      </c>
      <c r="BF541">
        <v>0</v>
      </c>
      <c r="BG541">
        <v>26.204999999999998</v>
      </c>
      <c r="BH541">
        <v>0.68321227148497687</v>
      </c>
      <c r="BI541">
        <v>3.4023905562969023</v>
      </c>
      <c r="BJ541">
        <v>2.2027076461466142</v>
      </c>
      <c r="BK541">
        <v>0.45909486835458024</v>
      </c>
      <c r="BL541">
        <v>1.2752635232071675E-3</v>
      </c>
      <c r="BP541" s="51">
        <f t="shared" si="193"/>
        <v>0.68341687895887071</v>
      </c>
      <c r="BQ541" s="51">
        <f t="shared" si="194"/>
        <v>6.672557471264369E-2</v>
      </c>
      <c r="BR541" s="51">
        <f t="shared" si="195"/>
        <v>0.46658196389796253</v>
      </c>
      <c r="BS541" s="51">
        <f t="shared" si="196"/>
        <v>0.4960744037322834</v>
      </c>
      <c r="BT541" s="51">
        <f t="shared" si="197"/>
        <v>1.2960610108276737E-3</v>
      </c>
      <c r="BU541" s="51">
        <f t="shared" si="197"/>
        <v>1.3779844548118985E-3</v>
      </c>
    </row>
    <row r="542" spans="1:73" x14ac:dyDescent="0.25">
      <c r="A542" s="21">
        <v>43734.488194444442</v>
      </c>
      <c r="B542" s="17">
        <v>294422</v>
      </c>
      <c r="C542" s="17">
        <v>13.4</v>
      </c>
      <c r="D542" s="17">
        <v>29.58</v>
      </c>
      <c r="E542" s="17">
        <v>700.9</v>
      </c>
      <c r="F542" s="17">
        <v>90.6</v>
      </c>
      <c r="G542" s="17">
        <v>-112.5</v>
      </c>
      <c r="H542" s="17">
        <v>-10.33</v>
      </c>
      <c r="I542" s="17">
        <v>31.66</v>
      </c>
      <c r="J542" s="17">
        <v>304.8</v>
      </c>
      <c r="K542" s="17">
        <v>610.29999999999995</v>
      </c>
      <c r="L542" s="17">
        <v>-102.1</v>
      </c>
      <c r="M542" s="17">
        <v>0.129</v>
      </c>
      <c r="N542" s="50">
        <v>588.5</v>
      </c>
      <c r="O542" s="17">
        <v>80.3</v>
      </c>
      <c r="P542" s="17">
        <v>508.2</v>
      </c>
      <c r="Q542" s="17">
        <v>377</v>
      </c>
      <c r="R542" s="17">
        <v>479.1</v>
      </c>
      <c r="S542" s="17">
        <v>25.37</v>
      </c>
      <c r="T542" s="17">
        <v>63.84</v>
      </c>
      <c r="U542" s="17">
        <v>0.84</v>
      </c>
      <c r="V542" s="17">
        <v>214</v>
      </c>
      <c r="W542" s="17">
        <v>26.5</v>
      </c>
      <c r="X542" s="17">
        <v>0.69199999999999995</v>
      </c>
      <c r="Y542" s="17">
        <v>6.9209509999999996</v>
      </c>
      <c r="Z542" s="7">
        <f t="shared" si="176"/>
        <v>25.935000000000002</v>
      </c>
      <c r="AA542" s="7">
        <f t="shared" si="190"/>
        <v>299.08499999999998</v>
      </c>
      <c r="AB542" s="2">
        <f t="shared" si="177"/>
        <v>567.72900000000004</v>
      </c>
      <c r="AC542" s="42">
        <f t="shared" si="178"/>
        <v>3.563496664104592</v>
      </c>
      <c r="AD542" s="42">
        <f t="shared" si="179"/>
        <v>2.2749362703643716</v>
      </c>
      <c r="AE542" s="42">
        <f t="shared" si="180"/>
        <v>0.85612349362590345</v>
      </c>
      <c r="AF542" s="42">
        <f t="shared" si="181"/>
        <v>388.41679792003902</v>
      </c>
      <c r="AG542" s="42">
        <f t="shared" si="182"/>
        <v>372.88012600323742</v>
      </c>
      <c r="AH542" s="6">
        <f t="shared" si="183"/>
        <v>361.91999999999996</v>
      </c>
      <c r="AI542" s="4">
        <v>26.8860441785231</v>
      </c>
      <c r="AJ542" s="4">
        <f t="shared" si="191"/>
        <v>300.03604417852307</v>
      </c>
      <c r="AK542" s="8">
        <f t="shared" si="184"/>
        <v>0.20829865364313049</v>
      </c>
      <c r="AL542" s="8">
        <f t="shared" si="185"/>
        <v>441.31547714428683</v>
      </c>
      <c r="AM542" s="8">
        <f t="shared" si="186"/>
        <v>2.2823918375248367</v>
      </c>
      <c r="AN542" s="8">
        <f t="shared" si="187"/>
        <v>63.231193846536129</v>
      </c>
      <c r="AO542" s="22">
        <f t="shared" si="188"/>
        <v>9.6854163007248396E-3</v>
      </c>
      <c r="AP542" s="22">
        <f t="shared" si="189"/>
        <v>9.6086613921123679E-2</v>
      </c>
      <c r="AQ542" s="19">
        <f t="shared" si="192"/>
        <v>9.6086613921123679E-2</v>
      </c>
      <c r="AX542">
        <v>0.19803451437490643</v>
      </c>
      <c r="AY542">
        <v>60.422413793103445</v>
      </c>
      <c r="AZ542">
        <v>2.5176005747126435</v>
      </c>
      <c r="BA542">
        <v>2.0392564655172416</v>
      </c>
      <c r="BB542">
        <v>8.8017241379310374</v>
      </c>
      <c r="BC542">
        <v>0.36673850574712658</v>
      </c>
      <c r="BD542">
        <v>1.672517959770115</v>
      </c>
      <c r="BE542">
        <v>0.16725179597701151</v>
      </c>
      <c r="BF542">
        <v>0</v>
      </c>
      <c r="BG542">
        <v>25.935000000000002</v>
      </c>
      <c r="BH542">
        <v>0.96453497150820278</v>
      </c>
      <c r="BI542">
        <v>3.3485454630492542</v>
      </c>
      <c r="BJ542">
        <v>2.1377114236106438</v>
      </c>
      <c r="BK542">
        <v>0.45855483598191854</v>
      </c>
      <c r="BL542">
        <v>1.2737634332831071E-3</v>
      </c>
      <c r="BP542" s="51">
        <f t="shared" si="193"/>
        <v>0.96482382911840581</v>
      </c>
      <c r="BQ542" s="51">
        <f t="shared" si="194"/>
        <v>6.6900718390804595E-2</v>
      </c>
      <c r="BR542" s="51">
        <f t="shared" si="195"/>
        <v>0.46904803816461466</v>
      </c>
      <c r="BS542" s="51">
        <f t="shared" si="196"/>
        <v>0.49803150737696272</v>
      </c>
      <c r="BT542" s="51">
        <f t="shared" si="197"/>
        <v>1.3029112171239296E-3</v>
      </c>
      <c r="BU542" s="51">
        <f t="shared" si="197"/>
        <v>1.3834208538248966E-3</v>
      </c>
    </row>
    <row r="543" spans="1:73" x14ac:dyDescent="0.25">
      <c r="A543" s="21">
        <v>43734.488194444442</v>
      </c>
      <c r="B543" s="17">
        <v>294423</v>
      </c>
      <c r="C543" s="17">
        <v>13.4</v>
      </c>
      <c r="D543" s="17">
        <v>29.58</v>
      </c>
      <c r="E543" s="17">
        <v>698.9</v>
      </c>
      <c r="F543" s="17">
        <v>90.3</v>
      </c>
      <c r="G543" s="17">
        <v>-111.1</v>
      </c>
      <c r="H543" s="17">
        <v>-9.32</v>
      </c>
      <c r="I543" s="17">
        <v>31.64</v>
      </c>
      <c r="J543" s="17">
        <v>304.8</v>
      </c>
      <c r="K543" s="17">
        <v>608.6</v>
      </c>
      <c r="L543" s="17">
        <v>-101.8</v>
      </c>
      <c r="M543" s="17">
        <v>0.129</v>
      </c>
      <c r="N543" s="50">
        <v>587.70000000000005</v>
      </c>
      <c r="O543" s="17">
        <v>80.900000000000006</v>
      </c>
      <c r="P543" s="17">
        <v>506.8</v>
      </c>
      <c r="Q543" s="17">
        <v>378.2</v>
      </c>
      <c r="R543" s="17">
        <v>480</v>
      </c>
      <c r="S543" s="17">
        <v>25.38</v>
      </c>
      <c r="T543" s="17">
        <v>62.65</v>
      </c>
      <c r="U543" s="17">
        <v>1.03</v>
      </c>
      <c r="V543" s="17">
        <v>285</v>
      </c>
      <c r="W543" s="17">
        <v>25.6</v>
      </c>
      <c r="X543" s="17">
        <v>0.69099999999999995</v>
      </c>
      <c r="Y543" s="17">
        <v>6.9082629999999998</v>
      </c>
      <c r="Z543" s="7">
        <f t="shared" si="176"/>
        <v>25.490000000000002</v>
      </c>
      <c r="AA543" s="7">
        <f t="shared" si="190"/>
        <v>298.64</v>
      </c>
      <c r="AB543" s="2">
        <f t="shared" si="177"/>
        <v>566.10900000000004</v>
      </c>
      <c r="AC543" s="42">
        <f t="shared" si="178"/>
        <v>3.5711729700567254</v>
      </c>
      <c r="AD543" s="42">
        <f t="shared" si="179"/>
        <v>2.2373398657405383</v>
      </c>
      <c r="AE543" s="42">
        <f t="shared" si="180"/>
        <v>0.85426764240525277</v>
      </c>
      <c r="AF543" s="42">
        <f t="shared" si="181"/>
        <v>385.27330922418571</v>
      </c>
      <c r="AG543" s="42">
        <f t="shared" si="182"/>
        <v>369.86237685521826</v>
      </c>
      <c r="AH543" s="6">
        <f t="shared" si="183"/>
        <v>363.072</v>
      </c>
      <c r="AI543" s="4">
        <v>26.876484376764999</v>
      </c>
      <c r="AJ543" s="4">
        <f t="shared" si="191"/>
        <v>300.02648437676498</v>
      </c>
      <c r="AK543" s="8">
        <f t="shared" si="184"/>
        <v>0.20737027153609947</v>
      </c>
      <c r="AL543" s="8">
        <f t="shared" si="185"/>
        <v>441.3337601737785</v>
      </c>
      <c r="AM543" s="8">
        <f t="shared" si="186"/>
        <v>2.5273720294012909</v>
      </c>
      <c r="AN543" s="8">
        <f t="shared" si="187"/>
        <v>102.07623419638922</v>
      </c>
      <c r="AO543" s="22">
        <f t="shared" si="188"/>
        <v>8.7893020840013603E-3</v>
      </c>
      <c r="AP543" s="22">
        <f t="shared" si="189"/>
        <v>8.7196486940717577E-2</v>
      </c>
      <c r="AQ543" s="19">
        <f t="shared" si="192"/>
        <v>8.7196486940717577E-2</v>
      </c>
      <c r="AX543">
        <v>0.1935357077480537</v>
      </c>
      <c r="AY543">
        <v>60.25</v>
      </c>
      <c r="AZ543">
        <v>2.5104166666666665</v>
      </c>
      <c r="BA543">
        <v>2.0334375000000002</v>
      </c>
      <c r="BB543">
        <v>8.7758620689655178</v>
      </c>
      <c r="BC543">
        <v>0.36566091954022989</v>
      </c>
      <c r="BD543">
        <v>1.6677765804597704</v>
      </c>
      <c r="BE543">
        <v>0.16677765804597705</v>
      </c>
      <c r="BF543">
        <v>0</v>
      </c>
      <c r="BG543">
        <v>25.490000000000002</v>
      </c>
      <c r="BH543">
        <v>1.1827035960160106</v>
      </c>
      <c r="BI543">
        <v>3.261420680788675</v>
      </c>
      <c r="BJ543">
        <v>2.0432800565141047</v>
      </c>
      <c r="BK543">
        <v>0.45494046492712187</v>
      </c>
      <c r="BL543">
        <v>1.2637235136864495E-3</v>
      </c>
      <c r="BP543" s="51">
        <f t="shared" si="193"/>
        <v>1.1830577904666166</v>
      </c>
      <c r="BQ543" s="51">
        <f t="shared" si="194"/>
        <v>6.671106321839082E-2</v>
      </c>
      <c r="BR543" s="51">
        <f t="shared" si="195"/>
        <v>0.4677527828983527</v>
      </c>
      <c r="BS543" s="51">
        <f t="shared" si="196"/>
        <v>0.49610124491101443</v>
      </c>
      <c r="BT543" s="51">
        <f t="shared" si="197"/>
        <v>1.2993132858287574E-3</v>
      </c>
      <c r="BU543" s="51">
        <f t="shared" si="197"/>
        <v>1.3780590136417067E-3</v>
      </c>
    </row>
    <row r="544" spans="1:73" x14ac:dyDescent="0.25">
      <c r="A544" s="21">
        <v>43734.488194444442</v>
      </c>
      <c r="B544" s="17">
        <v>294424</v>
      </c>
      <c r="C544" s="17">
        <v>13.39</v>
      </c>
      <c r="D544" s="17">
        <v>29.59</v>
      </c>
      <c r="E544" s="17">
        <v>698.1</v>
      </c>
      <c r="F544" s="17">
        <v>89.4</v>
      </c>
      <c r="G544" s="17">
        <v>-111.8</v>
      </c>
      <c r="H544" s="17">
        <v>-9.24</v>
      </c>
      <c r="I544" s="17">
        <v>31.63</v>
      </c>
      <c r="J544" s="17">
        <v>304.8</v>
      </c>
      <c r="K544" s="17">
        <v>608.70000000000005</v>
      </c>
      <c r="L544" s="17">
        <v>-102.6</v>
      </c>
      <c r="M544" s="17">
        <v>0.128</v>
      </c>
      <c r="N544" s="50">
        <v>586.29999999999995</v>
      </c>
      <c r="O544" s="17">
        <v>80.2</v>
      </c>
      <c r="P544" s="17">
        <v>506.1</v>
      </c>
      <c r="Q544" s="17">
        <v>377.4</v>
      </c>
      <c r="R544" s="17">
        <v>480</v>
      </c>
      <c r="S544" s="17">
        <v>25.38</v>
      </c>
      <c r="T544" s="17">
        <v>63.34</v>
      </c>
      <c r="U544" s="17">
        <v>1.43</v>
      </c>
      <c r="V544" s="17">
        <v>294.5</v>
      </c>
      <c r="W544" s="17">
        <v>25.75</v>
      </c>
      <c r="X544" s="17">
        <v>0.69099999999999995</v>
      </c>
      <c r="Y544" s="17">
        <v>6.9059439999999999</v>
      </c>
      <c r="Z544" s="7">
        <f t="shared" si="176"/>
        <v>25.564999999999998</v>
      </c>
      <c r="AA544" s="7">
        <f t="shared" si="190"/>
        <v>298.71499999999997</v>
      </c>
      <c r="AB544" s="2">
        <f t="shared" si="177"/>
        <v>565.46100000000001</v>
      </c>
      <c r="AC544" s="42">
        <f t="shared" si="178"/>
        <v>3.5048563598042741</v>
      </c>
      <c r="AD544" s="42">
        <f t="shared" si="179"/>
        <v>2.2199760183000272</v>
      </c>
      <c r="AE544" s="42">
        <f t="shared" si="180"/>
        <v>0.85328575585933986</v>
      </c>
      <c r="AF544" s="42">
        <f t="shared" si="181"/>
        <v>385.21720864099132</v>
      </c>
      <c r="AG544" s="42">
        <f t="shared" si="182"/>
        <v>369.80852029535163</v>
      </c>
      <c r="AH544" s="6">
        <f t="shared" si="183"/>
        <v>362.30399999999997</v>
      </c>
      <c r="AI544" s="4">
        <v>26.596430838377302</v>
      </c>
      <c r="AJ544" s="4">
        <f t="shared" si="191"/>
        <v>299.74643083837725</v>
      </c>
      <c r="AK544" s="8">
        <f t="shared" si="184"/>
        <v>0.20752654674964938</v>
      </c>
      <c r="AL544" s="8">
        <f t="shared" si="185"/>
        <v>439.62877904232141</v>
      </c>
      <c r="AM544" s="8">
        <f t="shared" si="186"/>
        <v>2.9779580881872731</v>
      </c>
      <c r="AN544" s="8">
        <f t="shared" si="187"/>
        <v>89.474478933971909</v>
      </c>
      <c r="AO544" s="22">
        <f t="shared" si="188"/>
        <v>9.0830011298018883E-3</v>
      </c>
      <c r="AP544" s="22">
        <f t="shared" si="189"/>
        <v>9.011020236054168E-2</v>
      </c>
      <c r="AQ544" s="19">
        <f t="shared" si="192"/>
        <v>9.011020236054168E-2</v>
      </c>
      <c r="AX544">
        <v>0.19428784567461735</v>
      </c>
      <c r="AY544">
        <v>60.181034482758626</v>
      </c>
      <c r="AZ544">
        <v>2.5075431034482762</v>
      </c>
      <c r="BA544">
        <v>2.0311099137931037</v>
      </c>
      <c r="BB544">
        <v>8.8448275862068986</v>
      </c>
      <c r="BC544">
        <v>0.36853448275862077</v>
      </c>
      <c r="BD544">
        <v>1.6625754310344829</v>
      </c>
      <c r="BE544">
        <v>0.16625754310344831</v>
      </c>
      <c r="BF544">
        <v>0</v>
      </c>
      <c r="BG544">
        <v>25.564999999999998</v>
      </c>
      <c r="BH544">
        <v>1.642005963400869</v>
      </c>
      <c r="BI544">
        <v>3.2759646555495947</v>
      </c>
      <c r="BJ544">
        <v>2.0749960128251135</v>
      </c>
      <c r="BK544">
        <v>0.45292208965441566</v>
      </c>
      <c r="BL544">
        <v>1.2581169157067102E-3</v>
      </c>
      <c r="BP544" s="51">
        <f t="shared" si="193"/>
        <v>1.6424977090944288</v>
      </c>
      <c r="BQ544" s="51">
        <f t="shared" si="194"/>
        <v>6.6503017241379317E-2</v>
      </c>
      <c r="BR544" s="51">
        <f t="shared" si="195"/>
        <v>0.47013276193319259</v>
      </c>
      <c r="BS544" s="51">
        <f t="shared" si="196"/>
        <v>0.49770450297194363</v>
      </c>
      <c r="BT544" s="51">
        <f t="shared" si="197"/>
        <v>1.3059243387033128E-3</v>
      </c>
      <c r="BU544" s="51">
        <f t="shared" si="197"/>
        <v>1.3825125082553992E-3</v>
      </c>
    </row>
    <row r="545" spans="1:73" x14ac:dyDescent="0.25">
      <c r="A545" s="21">
        <v>43734.488888888889</v>
      </c>
      <c r="B545" s="17">
        <v>294425</v>
      </c>
      <c r="C545" s="17">
        <v>13.4</v>
      </c>
      <c r="D545" s="17">
        <v>29.59</v>
      </c>
      <c r="E545" s="17">
        <v>699.5</v>
      </c>
      <c r="F545" s="17">
        <v>89.4</v>
      </c>
      <c r="G545" s="17">
        <v>-112.2</v>
      </c>
      <c r="H545" s="17">
        <v>-8.42</v>
      </c>
      <c r="I545" s="17">
        <v>31.63</v>
      </c>
      <c r="J545" s="17">
        <v>304.8</v>
      </c>
      <c r="K545" s="17">
        <v>610.1</v>
      </c>
      <c r="L545" s="17">
        <v>-103.8</v>
      </c>
      <c r="M545" s="17">
        <v>0.128</v>
      </c>
      <c r="N545" s="50">
        <v>587.20000000000005</v>
      </c>
      <c r="O545" s="17">
        <v>81</v>
      </c>
      <c r="P545" s="17">
        <v>506.3</v>
      </c>
      <c r="Q545" s="17">
        <v>377</v>
      </c>
      <c r="R545" s="17">
        <v>480.8</v>
      </c>
      <c r="S545" s="17">
        <v>25.38</v>
      </c>
      <c r="T545" s="17">
        <v>64.180000000000007</v>
      </c>
      <c r="U545" s="17">
        <v>0.70499999999999996</v>
      </c>
      <c r="V545" s="17">
        <v>271.5</v>
      </c>
      <c r="W545" s="17">
        <v>25.95</v>
      </c>
      <c r="X545" s="17">
        <v>0.69199999999999995</v>
      </c>
      <c r="Y545" s="17">
        <v>6.9160279999999998</v>
      </c>
      <c r="Z545" s="7">
        <f t="shared" si="176"/>
        <v>25.664999999999999</v>
      </c>
      <c r="AA545" s="7">
        <f t="shared" si="190"/>
        <v>298.815</v>
      </c>
      <c r="AB545" s="2">
        <f t="shared" si="177"/>
        <v>566.59500000000003</v>
      </c>
      <c r="AC545" s="42">
        <f t="shared" si="178"/>
        <v>3.7089345478128712</v>
      </c>
      <c r="AD545" s="42">
        <f t="shared" si="179"/>
        <v>2.380394192786301</v>
      </c>
      <c r="AE545" s="42">
        <f t="shared" si="180"/>
        <v>0.86180040655014656</v>
      </c>
      <c r="AF545" s="42">
        <f t="shared" si="181"/>
        <v>389.58240262172387</v>
      </c>
      <c r="AG545" s="42">
        <f t="shared" si="182"/>
        <v>373.99910651685491</v>
      </c>
      <c r="AH545" s="6">
        <f t="shared" si="183"/>
        <v>361.91999999999996</v>
      </c>
      <c r="AI545" s="4">
        <v>27.4735502164894</v>
      </c>
      <c r="AJ545" s="4">
        <f t="shared" si="191"/>
        <v>300.62355021648938</v>
      </c>
      <c r="AK545" s="8">
        <f t="shared" si="184"/>
        <v>0.20773503580536554</v>
      </c>
      <c r="AL545" s="8">
        <f t="shared" si="185"/>
        <v>444.91827781277487</v>
      </c>
      <c r="AM545" s="8">
        <f t="shared" si="186"/>
        <v>2.0909570924579013</v>
      </c>
      <c r="AN545" s="8">
        <f t="shared" si="187"/>
        <v>110.15803428209801</v>
      </c>
      <c r="AO545" s="22">
        <f t="shared" si="188"/>
        <v>8.5083258978793617E-3</v>
      </c>
      <c r="AP545" s="22">
        <f t="shared" si="189"/>
        <v>8.4408991857525983E-2</v>
      </c>
      <c r="AQ545" s="19">
        <f t="shared" si="192"/>
        <v>8.4408991857525983E-2</v>
      </c>
      <c r="AX545">
        <v>0.19529452356077309</v>
      </c>
      <c r="AY545">
        <v>60.301724137931039</v>
      </c>
      <c r="AZ545">
        <v>2.5125718390804601</v>
      </c>
      <c r="BA545">
        <v>2.0351831896551729</v>
      </c>
      <c r="BB545">
        <v>8.9482758620689662</v>
      </c>
      <c r="BC545">
        <v>0.37284482758620691</v>
      </c>
      <c r="BD545">
        <v>1.662338362068966</v>
      </c>
      <c r="BE545">
        <v>0.16623383620689661</v>
      </c>
      <c r="BF545">
        <v>0</v>
      </c>
      <c r="BG545">
        <v>25.664999999999999</v>
      </c>
      <c r="BH545">
        <v>0.80952042251581302</v>
      </c>
      <c r="BI545">
        <v>3.2954445503250742</v>
      </c>
      <c r="BJ545">
        <v>2.115016312398633</v>
      </c>
      <c r="BK545">
        <v>0.45394889226670471</v>
      </c>
      <c r="BL545">
        <v>1.2609691451852909E-3</v>
      </c>
      <c r="BP545" s="51">
        <f t="shared" si="193"/>
        <v>0.80976285658151914</v>
      </c>
      <c r="BQ545" s="51">
        <f t="shared" si="194"/>
        <v>6.6493534482758646E-2</v>
      </c>
      <c r="BR545" s="51">
        <f t="shared" si="195"/>
        <v>0.46283252806279773</v>
      </c>
      <c r="BS545" s="51">
        <f t="shared" si="196"/>
        <v>0.49178005473143444</v>
      </c>
      <c r="BT545" s="51">
        <f t="shared" si="197"/>
        <v>1.2856459112855492E-3</v>
      </c>
      <c r="BU545" s="51">
        <f t="shared" si="197"/>
        <v>1.3660557075873181E-3</v>
      </c>
    </row>
    <row r="546" spans="1:73" x14ac:dyDescent="0.25">
      <c r="A546" s="21">
        <v>43734.488888888889</v>
      </c>
      <c r="B546" s="17">
        <v>294426</v>
      </c>
      <c r="C546" s="17">
        <v>13.39</v>
      </c>
      <c r="D546" s="17">
        <v>29.59</v>
      </c>
      <c r="E546" s="17">
        <v>699.6</v>
      </c>
      <c r="F546" s="17">
        <v>89.4</v>
      </c>
      <c r="G546" s="17">
        <v>-112.8</v>
      </c>
      <c r="H546" s="17">
        <v>-9.4</v>
      </c>
      <c r="I546" s="17">
        <v>31.64</v>
      </c>
      <c r="J546" s="17">
        <v>304.8</v>
      </c>
      <c r="K546" s="17">
        <v>610.20000000000005</v>
      </c>
      <c r="L546" s="17">
        <v>-103.3</v>
      </c>
      <c r="M546" s="17">
        <v>0.128</v>
      </c>
      <c r="N546" s="50">
        <v>586.9</v>
      </c>
      <c r="O546" s="17">
        <v>79.989999999999995</v>
      </c>
      <c r="P546" s="17">
        <v>506.9</v>
      </c>
      <c r="Q546" s="17">
        <v>376.5</v>
      </c>
      <c r="R546" s="17">
        <v>479.9</v>
      </c>
      <c r="S546" s="17">
        <v>25.37</v>
      </c>
      <c r="T546" s="17">
        <v>64.36</v>
      </c>
      <c r="U546" s="17">
        <v>0.375</v>
      </c>
      <c r="V546" s="17">
        <v>220.5</v>
      </c>
      <c r="W546" s="17">
        <v>26.75</v>
      </c>
      <c r="X546" s="17">
        <v>0.69</v>
      </c>
      <c r="Y546" s="17">
        <v>6.9044210000000001</v>
      </c>
      <c r="Z546" s="7">
        <f t="shared" si="176"/>
        <v>26.060000000000002</v>
      </c>
      <c r="AA546" s="7">
        <f t="shared" si="190"/>
        <v>299.20999999999998</v>
      </c>
      <c r="AB546" s="2">
        <f t="shared" si="177"/>
        <v>566.67600000000004</v>
      </c>
      <c r="AC546" s="42">
        <f t="shared" si="178"/>
        <v>3.8772759228722662</v>
      </c>
      <c r="AD546" s="42">
        <f t="shared" si="179"/>
        <v>2.4954147839605905</v>
      </c>
      <c r="AE546" s="42">
        <f t="shared" si="180"/>
        <v>0.86747162189449412</v>
      </c>
      <c r="AF546" s="42">
        <f t="shared" si="181"/>
        <v>394.2237200688898</v>
      </c>
      <c r="AG546" s="42">
        <f t="shared" si="182"/>
        <v>378.45477126613417</v>
      </c>
      <c r="AH546" s="6">
        <f t="shared" si="183"/>
        <v>361.44</v>
      </c>
      <c r="AI546" s="4">
        <v>28.193883304414701</v>
      </c>
      <c r="AJ546" s="4">
        <f t="shared" si="191"/>
        <v>301.3438833044147</v>
      </c>
      <c r="AK546" s="8">
        <f t="shared" si="184"/>
        <v>0.20855993269724521</v>
      </c>
      <c r="AL546" s="8">
        <f t="shared" si="185"/>
        <v>449.23746364753913</v>
      </c>
      <c r="AM546" s="8">
        <f t="shared" si="186"/>
        <v>1.5249871925691707</v>
      </c>
      <c r="AN546" s="8">
        <f t="shared" si="187"/>
        <v>94.793235392676436</v>
      </c>
      <c r="AO546" s="22">
        <f t="shared" si="188"/>
        <v>8.7508954454690712E-3</v>
      </c>
      <c r="AP546" s="22">
        <f t="shared" si="189"/>
        <v>8.6815464201572753E-2</v>
      </c>
      <c r="AQ546" s="19">
        <f t="shared" si="192"/>
        <v>8.6815464201572753E-2</v>
      </c>
      <c r="AX546">
        <v>0.19931394428986987</v>
      </c>
      <c r="AY546">
        <v>60.310344827586214</v>
      </c>
      <c r="AZ546">
        <v>2.5129310344827589</v>
      </c>
      <c r="BA546">
        <v>2.0354741379310348</v>
      </c>
      <c r="BB546">
        <v>8.913793103448274</v>
      </c>
      <c r="BC546">
        <v>0.37140804597701144</v>
      </c>
      <c r="BD546">
        <v>1.6640660919540233</v>
      </c>
      <c r="BE546">
        <v>0.16640660919540234</v>
      </c>
      <c r="BF546">
        <v>0</v>
      </c>
      <c r="BG546">
        <v>26.060000000000002</v>
      </c>
      <c r="BH546">
        <v>0.4305959694233048</v>
      </c>
      <c r="BI546">
        <v>3.3733807057501024</v>
      </c>
      <c r="BJ546">
        <v>2.1711078222207658</v>
      </c>
      <c r="BK546">
        <v>0.45769219313350984</v>
      </c>
      <c r="BL546">
        <v>1.2713672031486386E-3</v>
      </c>
      <c r="BP546" s="51">
        <f t="shared" si="193"/>
        <v>0.43072492371357401</v>
      </c>
      <c r="BQ546" s="51">
        <f t="shared" si="194"/>
        <v>6.6562643678160935E-2</v>
      </c>
      <c r="BR546" s="51">
        <f t="shared" si="195"/>
        <v>0.46249179248380595</v>
      </c>
      <c r="BS546" s="51">
        <f t="shared" si="196"/>
        <v>0.49228464367774888</v>
      </c>
      <c r="BT546" s="51">
        <f t="shared" si="197"/>
        <v>1.2846994235661275E-3</v>
      </c>
      <c r="BU546" s="51">
        <f t="shared" si="197"/>
        <v>1.3674573435493024E-3</v>
      </c>
    </row>
    <row r="547" spans="1:73" x14ac:dyDescent="0.25">
      <c r="A547" s="21">
        <v>43734.488888888889</v>
      </c>
      <c r="B547" s="17">
        <v>294427</v>
      </c>
      <c r="C547" s="17">
        <v>13.4</v>
      </c>
      <c r="D547" s="17">
        <v>29.6</v>
      </c>
      <c r="E547" s="17">
        <v>699.3</v>
      </c>
      <c r="F547" s="17">
        <v>89.3</v>
      </c>
      <c r="G547" s="17">
        <v>-113.4</v>
      </c>
      <c r="H547" s="17">
        <v>-10.050000000000001</v>
      </c>
      <c r="I547" s="17">
        <v>31.65</v>
      </c>
      <c r="J547" s="17">
        <v>304.8</v>
      </c>
      <c r="K547" s="17">
        <v>609.9</v>
      </c>
      <c r="L547" s="17">
        <v>-103.3</v>
      </c>
      <c r="M547" s="17">
        <v>0.128</v>
      </c>
      <c r="N547" s="50">
        <v>585.9</v>
      </c>
      <c r="O547" s="17">
        <v>79.260000000000005</v>
      </c>
      <c r="P547" s="17">
        <v>506.6</v>
      </c>
      <c r="Q547" s="17">
        <v>376</v>
      </c>
      <c r="R547" s="17">
        <v>479.3</v>
      </c>
      <c r="S547" s="17">
        <v>25.36</v>
      </c>
      <c r="T547" s="17">
        <v>63.83</v>
      </c>
      <c r="U547" s="17">
        <v>9.5000000000000001E-2</v>
      </c>
      <c r="V547" s="17">
        <v>204.5</v>
      </c>
      <c r="W547" s="17">
        <v>27.05</v>
      </c>
      <c r="X547" s="17">
        <v>0.69</v>
      </c>
      <c r="Y547" s="17">
        <v>6.8976839999999999</v>
      </c>
      <c r="Z547" s="7">
        <f t="shared" si="176"/>
        <v>26.204999999999998</v>
      </c>
      <c r="AA547" s="7">
        <f t="shared" si="190"/>
        <v>299.35499999999996</v>
      </c>
      <c r="AB547" s="2">
        <f t="shared" si="177"/>
        <v>566.43299999999999</v>
      </c>
      <c r="AC547" s="42">
        <f t="shared" si="178"/>
        <v>4.0462513926264645</v>
      </c>
      <c r="AD547" s="42">
        <f t="shared" si="179"/>
        <v>2.5827222639134719</v>
      </c>
      <c r="AE547" s="42">
        <f t="shared" si="180"/>
        <v>0.87168763813394678</v>
      </c>
      <c r="AF547" s="42">
        <f t="shared" si="181"/>
        <v>396.90814524733941</v>
      </c>
      <c r="AG547" s="42">
        <f t="shared" si="182"/>
        <v>381.03181943744579</v>
      </c>
      <c r="AH547" s="6">
        <f t="shared" si="183"/>
        <v>360.96</v>
      </c>
      <c r="AI547" s="4">
        <v>28.864100995846002</v>
      </c>
      <c r="AJ547" s="4">
        <f t="shared" si="191"/>
        <v>302.01410099584598</v>
      </c>
      <c r="AK547" s="8">
        <f t="shared" si="184"/>
        <v>0.20886329001594112</v>
      </c>
      <c r="AL547" s="8">
        <f t="shared" si="185"/>
        <v>453.29814710900325</v>
      </c>
      <c r="AM547" s="8">
        <f t="shared" si="186"/>
        <v>0.76756005465370603</v>
      </c>
      <c r="AN547" s="8">
        <f t="shared" si="187"/>
        <v>59.454904027078676</v>
      </c>
      <c r="AO547" s="22">
        <f t="shared" si="188"/>
        <v>9.4470442658327811E-3</v>
      </c>
      <c r="AP547" s="22">
        <f t="shared" si="189"/>
        <v>9.3721784059907332E-2</v>
      </c>
      <c r="AQ547" s="19">
        <f t="shared" si="192"/>
        <v>9.3721784059907332E-2</v>
      </c>
      <c r="AX547">
        <v>0.20080679178318706</v>
      </c>
      <c r="AY547">
        <v>60.28448275862069</v>
      </c>
      <c r="AZ547">
        <v>2.5118534482758621</v>
      </c>
      <c r="BA547">
        <v>2.0346012931034485</v>
      </c>
      <c r="BB547">
        <v>8.905172413793105</v>
      </c>
      <c r="BC547">
        <v>0.37104885057471271</v>
      </c>
      <c r="BD547">
        <v>1.6635524425287358</v>
      </c>
      <c r="BE547">
        <v>0.1663552442528736</v>
      </c>
      <c r="BF547">
        <v>0</v>
      </c>
      <c r="BG547">
        <v>26.204999999999998</v>
      </c>
      <c r="BH547">
        <v>0.10908431225390389</v>
      </c>
      <c r="BI547">
        <v>3.4023905562969023</v>
      </c>
      <c r="BJ547">
        <v>2.1717458920843127</v>
      </c>
      <c r="BK547">
        <v>0.45903655396813636</v>
      </c>
      <c r="BL547">
        <v>1.2751015388003787E-3</v>
      </c>
      <c r="BP547" s="51">
        <f t="shared" si="193"/>
        <v>0.10911698067410541</v>
      </c>
      <c r="BQ547" s="51">
        <f t="shared" si="194"/>
        <v>6.6542097701149439E-2</v>
      </c>
      <c r="BR547" s="51">
        <f t="shared" si="195"/>
        <v>0.4602725042562858</v>
      </c>
      <c r="BS547" s="51">
        <f t="shared" si="196"/>
        <v>0.49068416407499044</v>
      </c>
      <c r="BT547" s="51">
        <f t="shared" si="197"/>
        <v>1.2785347340452384E-3</v>
      </c>
      <c r="BU547" s="51">
        <f t="shared" si="197"/>
        <v>1.3630115668749733E-3</v>
      </c>
    </row>
    <row r="548" spans="1:73" x14ac:dyDescent="0.25">
      <c r="A548" s="21">
        <v>43734.488888888889</v>
      </c>
      <c r="B548" s="17">
        <v>294428</v>
      </c>
      <c r="C548" s="17">
        <v>13.4</v>
      </c>
      <c r="D548" s="17">
        <v>29.6</v>
      </c>
      <c r="E548" s="17">
        <v>699</v>
      </c>
      <c r="F548" s="17">
        <v>89.3</v>
      </c>
      <c r="G548" s="17">
        <v>-112.9</v>
      </c>
      <c r="H548" s="17">
        <v>-9.56</v>
      </c>
      <c r="I548" s="17">
        <v>31.68</v>
      </c>
      <c r="J548" s="17">
        <v>304.8</v>
      </c>
      <c r="K548" s="17">
        <v>609.70000000000005</v>
      </c>
      <c r="L548" s="17">
        <v>-103.3</v>
      </c>
      <c r="M548" s="17">
        <v>0.128</v>
      </c>
      <c r="N548" s="50">
        <v>586.1</v>
      </c>
      <c r="O548" s="17">
        <v>79.69</v>
      </c>
      <c r="P548" s="17">
        <v>506.4</v>
      </c>
      <c r="Q548" s="17">
        <v>376.7</v>
      </c>
      <c r="R548" s="17">
        <v>480</v>
      </c>
      <c r="S548" s="17">
        <v>25.35</v>
      </c>
      <c r="T548" s="17">
        <v>64.08</v>
      </c>
      <c r="U548" s="17">
        <v>0.245</v>
      </c>
      <c r="V548" s="17">
        <v>193.5</v>
      </c>
      <c r="W548" s="17">
        <v>27.25</v>
      </c>
      <c r="X548" s="17">
        <v>0.68899999999999995</v>
      </c>
      <c r="Y548" s="17">
        <v>6.8920659999999998</v>
      </c>
      <c r="Z548" s="7">
        <f t="shared" si="176"/>
        <v>26.3</v>
      </c>
      <c r="AA548" s="7">
        <f t="shared" si="190"/>
        <v>299.45</v>
      </c>
      <c r="AB548" s="2">
        <f t="shared" si="177"/>
        <v>566.19000000000005</v>
      </c>
      <c r="AC548" s="42">
        <f t="shared" si="178"/>
        <v>3.7915525110262625</v>
      </c>
      <c r="AD548" s="42">
        <f t="shared" si="179"/>
        <v>2.4296268490656288</v>
      </c>
      <c r="AE548" s="42">
        <f t="shared" si="180"/>
        <v>0.86406463258530708</v>
      </c>
      <c r="AF548" s="42">
        <f t="shared" si="181"/>
        <v>393.93680454844019</v>
      </c>
      <c r="AG548" s="42">
        <f t="shared" si="182"/>
        <v>378.17933236650259</v>
      </c>
      <c r="AH548" s="6">
        <f t="shared" si="183"/>
        <v>361.63199999999995</v>
      </c>
      <c r="AI548" s="4">
        <v>27.874245155710099</v>
      </c>
      <c r="AJ548" s="4">
        <f t="shared" si="191"/>
        <v>301.0242451557101</v>
      </c>
      <c r="AK548" s="8">
        <f t="shared" si="184"/>
        <v>0.20906220077467041</v>
      </c>
      <c r="AL548" s="8">
        <f t="shared" si="185"/>
        <v>447.26194432275446</v>
      </c>
      <c r="AM548" s="8">
        <f t="shared" si="186"/>
        <v>1.2326324725967592</v>
      </c>
      <c r="AN548" s="8">
        <f t="shared" si="187"/>
        <v>56.525765804774828</v>
      </c>
      <c r="AO548" s="22">
        <f t="shared" si="188"/>
        <v>9.661082386373962E-3</v>
      </c>
      <c r="AP548" s="22">
        <f t="shared" si="189"/>
        <v>9.584520318968745E-2</v>
      </c>
      <c r="AQ548" s="19">
        <f t="shared" si="192"/>
        <v>9.584520318968745E-2</v>
      </c>
      <c r="AX548">
        <v>0.20178995726388815</v>
      </c>
      <c r="AY548">
        <v>60.258620689655174</v>
      </c>
      <c r="AZ548">
        <v>2.5107758620689657</v>
      </c>
      <c r="BA548">
        <v>2.0337284482758622</v>
      </c>
      <c r="BB548">
        <v>8.905172413793105</v>
      </c>
      <c r="BC548">
        <v>0.37104885057471271</v>
      </c>
      <c r="BD548">
        <v>1.6626795977011495</v>
      </c>
      <c r="BE548">
        <v>0.16626795977011496</v>
      </c>
      <c r="BF548">
        <v>0</v>
      </c>
      <c r="BG548">
        <v>26.3</v>
      </c>
      <c r="BH548">
        <v>0.28132270002322579</v>
      </c>
      <c r="BI548">
        <v>3.4215146678582187</v>
      </c>
      <c r="BJ548">
        <v>2.1925065991635462</v>
      </c>
      <c r="BK548">
        <v>0.45916573127213794</v>
      </c>
      <c r="BL548">
        <v>1.2754603646448275E-3</v>
      </c>
      <c r="BP548" s="51">
        <f t="shared" si="193"/>
        <v>0.28140695015953504</v>
      </c>
      <c r="BQ548" s="51">
        <f t="shared" si="194"/>
        <v>6.6507183908045983E-2</v>
      </c>
      <c r="BR548" s="51">
        <f t="shared" si="195"/>
        <v>0.46231048764429844</v>
      </c>
      <c r="BS548" s="51">
        <f t="shared" si="196"/>
        <v>0.49243746098513652</v>
      </c>
      <c r="BT548" s="51">
        <f t="shared" si="197"/>
        <v>1.2841957990119401E-3</v>
      </c>
      <c r="BU548" s="51">
        <f t="shared" si="197"/>
        <v>1.3678818360698239E-3</v>
      </c>
    </row>
    <row r="549" spans="1:73" x14ac:dyDescent="0.25">
      <c r="A549" s="21">
        <v>43734.488888888889</v>
      </c>
      <c r="B549" s="17">
        <v>294429</v>
      </c>
      <c r="C549" s="17">
        <v>13.39</v>
      </c>
      <c r="D549" s="17">
        <v>29.61</v>
      </c>
      <c r="E549" s="17">
        <v>698.2</v>
      </c>
      <c r="F549" s="17">
        <v>89.2</v>
      </c>
      <c r="G549" s="17">
        <v>-112.3</v>
      </c>
      <c r="H549" s="17">
        <v>-8.15</v>
      </c>
      <c r="I549" s="17">
        <v>31.71</v>
      </c>
      <c r="J549" s="17">
        <v>304.89999999999998</v>
      </c>
      <c r="K549" s="17">
        <v>609</v>
      </c>
      <c r="L549" s="17">
        <v>-104.2</v>
      </c>
      <c r="M549" s="17">
        <v>0.128</v>
      </c>
      <c r="N549" s="50">
        <v>585.9</v>
      </c>
      <c r="O549" s="17">
        <v>81.099999999999994</v>
      </c>
      <c r="P549" s="17">
        <v>504.8</v>
      </c>
      <c r="Q549" s="17">
        <v>377.4</v>
      </c>
      <c r="R549" s="17">
        <v>481.6</v>
      </c>
      <c r="S549" s="17">
        <v>25.34</v>
      </c>
      <c r="T549" s="17">
        <v>64.91</v>
      </c>
      <c r="U549" s="17">
        <v>0.4</v>
      </c>
      <c r="V549" s="17">
        <v>206</v>
      </c>
      <c r="W549" s="17">
        <v>27.65</v>
      </c>
      <c r="X549" s="17">
        <v>0.68799999999999994</v>
      </c>
      <c r="Y549" s="17">
        <v>6.8791250000000002</v>
      </c>
      <c r="Z549" s="7">
        <f t="shared" si="176"/>
        <v>26.494999999999997</v>
      </c>
      <c r="AA549" s="7">
        <f t="shared" si="190"/>
        <v>299.64499999999998</v>
      </c>
      <c r="AB549" s="2">
        <f t="shared" si="177"/>
        <v>565.54200000000003</v>
      </c>
      <c r="AC549" s="42">
        <f t="shared" si="178"/>
        <v>3.6317684381647668</v>
      </c>
      <c r="AD549" s="42">
        <f t="shared" si="179"/>
        <v>2.35738089321275</v>
      </c>
      <c r="AE549" s="42">
        <f t="shared" si="180"/>
        <v>0.86026270719085574</v>
      </c>
      <c r="AF549" s="42">
        <f t="shared" si="181"/>
        <v>393.22606417872589</v>
      </c>
      <c r="AG549" s="42">
        <f t="shared" si="182"/>
        <v>377.49702161157683</v>
      </c>
      <c r="AH549" s="6">
        <f t="shared" si="183"/>
        <v>362.30399999999997</v>
      </c>
      <c r="AI549" s="4">
        <v>27.231362580398802</v>
      </c>
      <c r="AJ549" s="4">
        <f t="shared" si="191"/>
        <v>300.38136258039879</v>
      </c>
      <c r="AK549" s="8">
        <f t="shared" si="184"/>
        <v>0.2094708868546592</v>
      </c>
      <c r="AL549" s="8">
        <f t="shared" si="185"/>
        <v>443.30917969478276</v>
      </c>
      <c r="AM549" s="8">
        <f t="shared" si="186"/>
        <v>1.5750000000000002</v>
      </c>
      <c r="AN549" s="8">
        <f t="shared" si="187"/>
        <v>33.784131098052043</v>
      </c>
      <c r="AO549" s="22">
        <f t="shared" si="188"/>
        <v>1.0269827158600179E-2</v>
      </c>
      <c r="AP549" s="22">
        <f t="shared" si="189"/>
        <v>0.10188440915557095</v>
      </c>
      <c r="AQ549" s="19">
        <f t="shared" si="192"/>
        <v>0.10188440915557095</v>
      </c>
      <c r="AX549">
        <v>0.20382072858809019</v>
      </c>
      <c r="AY549">
        <v>60.189655172413801</v>
      </c>
      <c r="AZ549">
        <v>2.507902298850575</v>
      </c>
      <c r="BA549">
        <v>2.0314008620689661</v>
      </c>
      <c r="BB549">
        <v>8.9827586206896601</v>
      </c>
      <c r="BC549">
        <v>0.37428160919540249</v>
      </c>
      <c r="BD549">
        <v>1.6571192528735637</v>
      </c>
      <c r="BE549">
        <v>0.16571192528735637</v>
      </c>
      <c r="BF549">
        <v>0</v>
      </c>
      <c r="BG549">
        <v>26.494999999999997</v>
      </c>
      <c r="BH549">
        <v>0.45930236738485847</v>
      </c>
      <c r="BI549">
        <v>3.4610630818885504</v>
      </c>
      <c r="BJ549">
        <v>2.2465760464538578</v>
      </c>
      <c r="BK549">
        <v>0.45839629425717804</v>
      </c>
      <c r="BL549">
        <v>1.2733230396032723E-3</v>
      </c>
      <c r="BP549" s="51">
        <f t="shared" si="193"/>
        <v>0.4594399186278123</v>
      </c>
      <c r="BQ549" s="51">
        <f t="shared" si="194"/>
        <v>6.6284770114942548E-2</v>
      </c>
      <c r="BR549" s="51">
        <f t="shared" si="195"/>
        <v>0.46343205195652781</v>
      </c>
      <c r="BS549" s="51">
        <f t="shared" si="196"/>
        <v>0.49322863266008349</v>
      </c>
      <c r="BT549" s="51">
        <f t="shared" si="197"/>
        <v>1.2873112554347996E-3</v>
      </c>
      <c r="BU549" s="51">
        <f t="shared" si="197"/>
        <v>1.3700795351668986E-3</v>
      </c>
    </row>
    <row r="550" spans="1:73" x14ac:dyDescent="0.25">
      <c r="A550" s="21">
        <v>43734.488888888889</v>
      </c>
      <c r="B550" s="17">
        <v>294430</v>
      </c>
      <c r="C550" s="17">
        <v>13.39</v>
      </c>
      <c r="D550" s="17">
        <v>29.61</v>
      </c>
      <c r="E550" s="17">
        <v>699</v>
      </c>
      <c r="F550" s="17">
        <v>89.6</v>
      </c>
      <c r="G550" s="17">
        <v>-111.8</v>
      </c>
      <c r="H550" s="17">
        <v>-6.6950000000000003</v>
      </c>
      <c r="I550" s="17">
        <v>31.75</v>
      </c>
      <c r="J550" s="17">
        <v>304.89999999999998</v>
      </c>
      <c r="K550" s="17">
        <v>609.4</v>
      </c>
      <c r="L550" s="17">
        <v>-105.1</v>
      </c>
      <c r="M550" s="17">
        <v>0.128</v>
      </c>
      <c r="N550" s="50">
        <v>587.20000000000005</v>
      </c>
      <c r="O550" s="17">
        <v>82.9</v>
      </c>
      <c r="P550" s="17">
        <v>504.3</v>
      </c>
      <c r="Q550" s="17">
        <v>378.2</v>
      </c>
      <c r="R550" s="17">
        <v>483.3</v>
      </c>
      <c r="S550" s="17">
        <v>25.34</v>
      </c>
      <c r="T550" s="17">
        <v>65.209999999999994</v>
      </c>
      <c r="U550" s="17">
        <v>0.49</v>
      </c>
      <c r="V550" s="17">
        <v>116</v>
      </c>
      <c r="W550" s="17">
        <v>27.25</v>
      </c>
      <c r="X550" s="17">
        <v>0.68899999999999995</v>
      </c>
      <c r="Y550" s="17">
        <v>6.8856710000000003</v>
      </c>
      <c r="Z550" s="7">
        <f t="shared" si="176"/>
        <v>26.295000000000002</v>
      </c>
      <c r="AA550" s="7">
        <f t="shared" si="190"/>
        <v>299.44499999999999</v>
      </c>
      <c r="AB550" s="2">
        <f t="shared" si="177"/>
        <v>566.19000000000005</v>
      </c>
      <c r="AC550" s="42">
        <f t="shared" si="178"/>
        <v>3.8687253536257566</v>
      </c>
      <c r="AD550" s="42">
        <f t="shared" si="179"/>
        <v>2.5227958030993558</v>
      </c>
      <c r="AE550" s="42">
        <f t="shared" si="180"/>
        <v>0.86872885468318972</v>
      </c>
      <c r="AF550" s="42">
        <f t="shared" si="181"/>
        <v>396.03682391906938</v>
      </c>
      <c r="AG550" s="42">
        <f t="shared" si="182"/>
        <v>380.19535096230658</v>
      </c>
      <c r="AH550" s="6">
        <f t="shared" si="183"/>
        <v>363.072</v>
      </c>
      <c r="AI550" s="4">
        <v>28.183490279233801</v>
      </c>
      <c r="AJ550" s="4">
        <f t="shared" si="191"/>
        <v>301.33349027923379</v>
      </c>
      <c r="AK550" s="8">
        <f t="shared" si="184"/>
        <v>0.20905172864025612</v>
      </c>
      <c r="AL550" s="8">
        <f t="shared" si="185"/>
        <v>449.14588416869412</v>
      </c>
      <c r="AM550" s="8">
        <f t="shared" si="186"/>
        <v>1.7432055601678191</v>
      </c>
      <c r="AN550" s="8">
        <f t="shared" si="187"/>
        <v>95.896739375574327</v>
      </c>
      <c r="AO550" s="22">
        <f t="shared" si="188"/>
        <v>8.7539501852466704E-3</v>
      </c>
      <c r="AP550" s="22">
        <f t="shared" si="189"/>
        <v>8.6845769517578372E-2</v>
      </c>
      <c r="AQ550" s="19">
        <f t="shared" si="192"/>
        <v>8.6845769517578372E-2</v>
      </c>
      <c r="AX550">
        <v>0.20173811092288518</v>
      </c>
      <c r="AY550">
        <v>60.258620689655174</v>
      </c>
      <c r="AZ550">
        <v>2.5107758620689657</v>
      </c>
      <c r="BA550">
        <v>2.0337284482758622</v>
      </c>
      <c r="BB550">
        <v>9.06034482758621</v>
      </c>
      <c r="BC550">
        <v>0.3775143678160921</v>
      </c>
      <c r="BD550">
        <v>1.65621408045977</v>
      </c>
      <c r="BE550">
        <v>0.16562140804597703</v>
      </c>
      <c r="BF550">
        <v>0</v>
      </c>
      <c r="BG550">
        <v>26.295000000000002</v>
      </c>
      <c r="BH550">
        <v>0.56264540004645158</v>
      </c>
      <c r="BI550">
        <v>3.4205058055967061</v>
      </c>
      <c r="BJ550">
        <v>2.2305118358296117</v>
      </c>
      <c r="BK550">
        <v>0.45651290469948813</v>
      </c>
      <c r="BL550">
        <v>1.2680914019430225E-3</v>
      </c>
      <c r="BP550" s="51">
        <f t="shared" si="193"/>
        <v>0.56281390031907008</v>
      </c>
      <c r="BQ550" s="51">
        <f t="shared" si="194"/>
        <v>6.6248563218390802E-2</v>
      </c>
      <c r="BR550" s="51">
        <f t="shared" si="195"/>
        <v>0.46266594653592741</v>
      </c>
      <c r="BS550" s="51">
        <f t="shared" si="196"/>
        <v>0.49218839107568496</v>
      </c>
      <c r="BT550" s="51">
        <f t="shared" si="197"/>
        <v>1.2851831848220206E-3</v>
      </c>
      <c r="BU550" s="51">
        <f t="shared" si="197"/>
        <v>1.3671899752102359E-3</v>
      </c>
    </row>
    <row r="551" spans="1:73" x14ac:dyDescent="0.25">
      <c r="A551" s="21">
        <v>43734.489583333336</v>
      </c>
      <c r="B551" s="17">
        <v>294431</v>
      </c>
      <c r="C551" s="17">
        <v>13.4</v>
      </c>
      <c r="D551" s="17">
        <v>29.62</v>
      </c>
      <c r="E551" s="17">
        <v>701.8</v>
      </c>
      <c r="F551" s="17">
        <v>90.5</v>
      </c>
      <c r="G551" s="17">
        <v>-112.2</v>
      </c>
      <c r="H551" s="17">
        <v>-6.2160000000000002</v>
      </c>
      <c r="I551" s="17">
        <v>31.77</v>
      </c>
      <c r="J551" s="17">
        <v>304.89999999999998</v>
      </c>
      <c r="K551" s="17">
        <v>611.29999999999995</v>
      </c>
      <c r="L551" s="17">
        <v>-106</v>
      </c>
      <c r="M551" s="17">
        <v>0.129</v>
      </c>
      <c r="N551" s="50">
        <v>589.6</v>
      </c>
      <c r="O551" s="17">
        <v>84.3</v>
      </c>
      <c r="P551" s="17">
        <v>505.3</v>
      </c>
      <c r="Q551" s="17">
        <v>378</v>
      </c>
      <c r="R551" s="17">
        <v>483.9</v>
      </c>
      <c r="S551" s="17">
        <v>25.36</v>
      </c>
      <c r="T551" s="17">
        <v>65.89</v>
      </c>
      <c r="U551" s="17">
        <v>0.78500000000000003</v>
      </c>
      <c r="V551" s="17">
        <v>166</v>
      </c>
      <c r="W551" s="17">
        <v>27.05</v>
      </c>
      <c r="X551" s="17">
        <v>0.69099999999999995</v>
      </c>
      <c r="Y551" s="17">
        <v>6.9094730000000002</v>
      </c>
      <c r="Z551" s="7">
        <f t="shared" si="176"/>
        <v>26.204999999999998</v>
      </c>
      <c r="AA551" s="7">
        <f t="shared" si="190"/>
        <v>299.35499999999996</v>
      </c>
      <c r="AB551" s="2">
        <f t="shared" si="177"/>
        <v>568.45799999999997</v>
      </c>
      <c r="AC551" s="42">
        <f t="shared" si="178"/>
        <v>3.5998981333100057</v>
      </c>
      <c r="AD551" s="42">
        <f t="shared" si="179"/>
        <v>2.3719728800379629</v>
      </c>
      <c r="AE551" s="42">
        <f t="shared" si="180"/>
        <v>0.86114139237837573</v>
      </c>
      <c r="AF551" s="42">
        <f t="shared" si="181"/>
        <v>392.10609155396912</v>
      </c>
      <c r="AG551" s="42">
        <f t="shared" si="182"/>
        <v>376.42184789181033</v>
      </c>
      <c r="AH551" s="6">
        <f t="shared" si="183"/>
        <v>362.88</v>
      </c>
      <c r="AI551" s="4">
        <v>27.06795308181</v>
      </c>
      <c r="AJ551" s="4">
        <f t="shared" si="191"/>
        <v>300.21795308180998</v>
      </c>
      <c r="AK551" s="8">
        <f t="shared" si="184"/>
        <v>0.20886329001594112</v>
      </c>
      <c r="AL551" s="8">
        <f t="shared" si="185"/>
        <v>442.37004617411071</v>
      </c>
      <c r="AM551" s="8">
        <f t="shared" si="186"/>
        <v>2.2064058018641997</v>
      </c>
      <c r="AN551" s="8">
        <f t="shared" si="187"/>
        <v>55.464239116061805</v>
      </c>
      <c r="AO551" s="22">
        <f t="shared" si="188"/>
        <v>9.8768311965298436E-3</v>
      </c>
      <c r="AP551" s="22">
        <f t="shared" si="189"/>
        <v>9.798559364702264E-2</v>
      </c>
      <c r="AQ551" s="19">
        <f t="shared" si="192"/>
        <v>9.798559364702264E-2</v>
      </c>
      <c r="AX551">
        <v>0.20080679178318706</v>
      </c>
      <c r="AY551">
        <v>60.5</v>
      </c>
      <c r="AZ551">
        <v>2.5208333333333335</v>
      </c>
      <c r="BA551">
        <v>2.0418750000000001</v>
      </c>
      <c r="BB551">
        <v>9.1293103448275854</v>
      </c>
      <c r="BC551">
        <v>0.38038793103448271</v>
      </c>
      <c r="BD551">
        <v>1.6614870689655175</v>
      </c>
      <c r="BE551">
        <v>0.16614870689655176</v>
      </c>
      <c r="BF551">
        <v>0</v>
      </c>
      <c r="BG551">
        <v>26.204999999999998</v>
      </c>
      <c r="BH551">
        <v>0.9013808959927847</v>
      </c>
      <c r="BI551">
        <v>3.4023905562969023</v>
      </c>
      <c r="BJ551">
        <v>2.2418351375440291</v>
      </c>
      <c r="BK551">
        <v>0.45599246677615268</v>
      </c>
      <c r="BL551">
        <v>1.2666457410448685E-3</v>
      </c>
      <c r="BP551" s="51">
        <f t="shared" si="193"/>
        <v>0.90165084030708165</v>
      </c>
      <c r="BQ551" s="51">
        <f t="shared" si="194"/>
        <v>6.6459482758620694E-2</v>
      </c>
      <c r="BR551" s="51">
        <f t="shared" si="195"/>
        <v>0.46568228626401387</v>
      </c>
      <c r="BS551" s="51">
        <f t="shared" si="196"/>
        <v>0.4946944864571941</v>
      </c>
      <c r="BT551" s="51">
        <f t="shared" si="197"/>
        <v>1.2935619062889273E-3</v>
      </c>
      <c r="BU551" s="51">
        <f t="shared" si="197"/>
        <v>1.3741513512699835E-3</v>
      </c>
    </row>
    <row r="552" spans="1:73" x14ac:dyDescent="0.25">
      <c r="A552" s="21">
        <v>43734.489583333336</v>
      </c>
      <c r="B552" s="17">
        <v>294432</v>
      </c>
      <c r="C552" s="17">
        <v>13.4</v>
      </c>
      <c r="D552" s="17">
        <v>29.62</v>
      </c>
      <c r="E552" s="17">
        <v>702.9</v>
      </c>
      <c r="F552" s="17">
        <v>90.4</v>
      </c>
      <c r="G552" s="17">
        <v>-112.3</v>
      </c>
      <c r="H552" s="17">
        <v>-7.1040000000000001</v>
      </c>
      <c r="I552" s="17">
        <v>31.79</v>
      </c>
      <c r="J552" s="17">
        <v>304.89999999999998</v>
      </c>
      <c r="K552" s="17">
        <v>612.5</v>
      </c>
      <c r="L552" s="17">
        <v>-105.2</v>
      </c>
      <c r="M552" s="17">
        <v>0.129</v>
      </c>
      <c r="N552" s="50">
        <v>590.6</v>
      </c>
      <c r="O552" s="17">
        <v>83.3</v>
      </c>
      <c r="P552" s="17">
        <v>507.4</v>
      </c>
      <c r="Q552" s="17">
        <v>378</v>
      </c>
      <c r="R552" s="17">
        <v>483.2</v>
      </c>
      <c r="S552" s="17">
        <v>25.37</v>
      </c>
      <c r="T552" s="17">
        <v>65.41</v>
      </c>
      <c r="U552" s="17">
        <v>0.6</v>
      </c>
      <c r="V552" s="17">
        <v>83.5</v>
      </c>
      <c r="W552" s="17">
        <v>27.4</v>
      </c>
      <c r="X552" s="17">
        <v>0.69199999999999995</v>
      </c>
      <c r="Y552" s="17">
        <v>6.9226179999999999</v>
      </c>
      <c r="Z552" s="7">
        <f t="shared" si="176"/>
        <v>26.384999999999998</v>
      </c>
      <c r="AA552" s="7">
        <f t="shared" si="190"/>
        <v>299.53499999999997</v>
      </c>
      <c r="AB552" s="2">
        <f t="shared" si="177"/>
        <v>569.34900000000005</v>
      </c>
      <c r="AC552" s="42">
        <f t="shared" si="178"/>
        <v>3.5221097672379611</v>
      </c>
      <c r="AD552" s="42">
        <f t="shared" si="179"/>
        <v>2.3038119987503505</v>
      </c>
      <c r="AE552" s="42">
        <f t="shared" si="180"/>
        <v>0.85748468014201995</v>
      </c>
      <c r="AF552" s="42">
        <f t="shared" si="181"/>
        <v>391.38099472479189</v>
      </c>
      <c r="AG552" s="42">
        <f t="shared" si="182"/>
        <v>375.72575493580018</v>
      </c>
      <c r="AH552" s="6">
        <f t="shared" si="183"/>
        <v>362.88</v>
      </c>
      <c r="AI552" s="4">
        <v>26.749512677030001</v>
      </c>
      <c r="AJ552" s="4">
        <f t="shared" si="191"/>
        <v>299.89951267702997</v>
      </c>
      <c r="AK552" s="8">
        <f t="shared" si="184"/>
        <v>0.20924028057135177</v>
      </c>
      <c r="AL552" s="8">
        <f t="shared" si="185"/>
        <v>440.39374046221798</v>
      </c>
      <c r="AM552" s="8">
        <f t="shared" si="186"/>
        <v>1.9289731724417529</v>
      </c>
      <c r="AN552" s="8">
        <f t="shared" si="187"/>
        <v>20.482327647919188</v>
      </c>
      <c r="AO552" s="22">
        <f t="shared" si="188"/>
        <v>1.0739177507121982E-2</v>
      </c>
      <c r="AP552" s="22">
        <f t="shared" si="189"/>
        <v>0.10654071760240399</v>
      </c>
      <c r="AQ552" s="19">
        <f t="shared" si="192"/>
        <v>0.10654071760240399</v>
      </c>
      <c r="AX552">
        <v>0.20267306200229226</v>
      </c>
      <c r="AY552">
        <v>60.594827586206897</v>
      </c>
      <c r="AZ552">
        <v>2.5247844827586206</v>
      </c>
      <c r="BA552">
        <v>2.045075431034483</v>
      </c>
      <c r="BB552">
        <v>9.068965517241379</v>
      </c>
      <c r="BC552">
        <v>0.37787356321839077</v>
      </c>
      <c r="BD552">
        <v>1.6672018678160923</v>
      </c>
      <c r="BE552">
        <v>0.16672018678160924</v>
      </c>
      <c r="BF552">
        <v>0</v>
      </c>
      <c r="BG552">
        <v>26.384999999999998</v>
      </c>
      <c r="BH552">
        <v>0.68895355107728762</v>
      </c>
      <c r="BI552">
        <v>3.4387050404768469</v>
      </c>
      <c r="BJ552">
        <v>2.2492569669759055</v>
      </c>
      <c r="BK552">
        <v>0.45962814213780556</v>
      </c>
      <c r="BL552">
        <v>1.2767448392716821E-3</v>
      </c>
      <c r="BP552" s="51">
        <f t="shared" si="193"/>
        <v>0.6891598779417184</v>
      </c>
      <c r="BQ552" s="51">
        <f t="shared" si="194"/>
        <v>6.6688074712643694E-2</v>
      </c>
      <c r="BR552" s="51">
        <f t="shared" si="195"/>
        <v>0.46713399973530817</v>
      </c>
      <c r="BS552" s="51">
        <f t="shared" si="196"/>
        <v>0.4966758025732454</v>
      </c>
      <c r="BT552" s="51">
        <f t="shared" si="197"/>
        <v>1.2975944437091894E-3</v>
      </c>
      <c r="BU552" s="51">
        <f t="shared" si="197"/>
        <v>1.379655007147904E-3</v>
      </c>
    </row>
    <row r="553" spans="1:73" x14ac:dyDescent="0.25">
      <c r="A553" s="21">
        <v>43734.489583333336</v>
      </c>
      <c r="B553" s="17">
        <v>294433</v>
      </c>
      <c r="C553" s="17">
        <v>13.4</v>
      </c>
      <c r="D553" s="17">
        <v>29.62</v>
      </c>
      <c r="E553" s="17">
        <v>702</v>
      </c>
      <c r="F553" s="17">
        <v>90.4</v>
      </c>
      <c r="G553" s="17">
        <v>-111.8</v>
      </c>
      <c r="H553" s="17">
        <v>-6.851</v>
      </c>
      <c r="I553" s="17">
        <v>31.82</v>
      </c>
      <c r="J553" s="17">
        <v>305</v>
      </c>
      <c r="K553" s="17">
        <v>611.6</v>
      </c>
      <c r="L553" s="17">
        <v>-104.9</v>
      </c>
      <c r="M553" s="17">
        <v>0.129</v>
      </c>
      <c r="N553" s="50">
        <v>590.20000000000005</v>
      </c>
      <c r="O553" s="17">
        <v>83.6</v>
      </c>
      <c r="P553" s="17">
        <v>506.7</v>
      </c>
      <c r="Q553" s="17">
        <v>378.7</v>
      </c>
      <c r="R553" s="17">
        <v>483.6</v>
      </c>
      <c r="S553" s="17">
        <v>25.39</v>
      </c>
      <c r="T553" s="17">
        <v>64.319999999999993</v>
      </c>
      <c r="U553" s="17">
        <v>0.73499999999999999</v>
      </c>
      <c r="V553" s="17">
        <v>159</v>
      </c>
      <c r="W553" s="17">
        <v>27.4</v>
      </c>
      <c r="X553" s="17">
        <v>0.69199999999999995</v>
      </c>
      <c r="Y553" s="17">
        <v>6.9152440000000004</v>
      </c>
      <c r="Z553" s="7">
        <f t="shared" si="176"/>
        <v>26.395</v>
      </c>
      <c r="AA553" s="7">
        <f t="shared" si="190"/>
        <v>299.54499999999996</v>
      </c>
      <c r="AB553" s="2">
        <f t="shared" si="177"/>
        <v>568.62</v>
      </c>
      <c r="AC553" s="42">
        <f t="shared" si="178"/>
        <v>3.6420815132089941</v>
      </c>
      <c r="AD553" s="42">
        <f t="shared" si="179"/>
        <v>2.342586829296025</v>
      </c>
      <c r="AE553" s="42">
        <f t="shared" si="180"/>
        <v>0.85952963493257017</v>
      </c>
      <c r="AF553" s="42">
        <f t="shared" si="181"/>
        <v>392.36676409091308</v>
      </c>
      <c r="AG553" s="42">
        <f t="shared" si="182"/>
        <v>376.67209352727656</v>
      </c>
      <c r="AH553" s="6">
        <f t="shared" si="183"/>
        <v>363.55199999999996</v>
      </c>
      <c r="AI553" s="4">
        <v>27.265291189623699</v>
      </c>
      <c r="AJ553" s="4">
        <f t="shared" si="191"/>
        <v>300.4152911896237</v>
      </c>
      <c r="AK553" s="8">
        <f t="shared" si="184"/>
        <v>0.20926123778164296</v>
      </c>
      <c r="AL553" s="8">
        <f t="shared" si="185"/>
        <v>443.53559401643497</v>
      </c>
      <c r="AM553" s="8">
        <f t="shared" si="186"/>
        <v>2.1349820695968384</v>
      </c>
      <c r="AN553" s="8">
        <f t="shared" si="187"/>
        <v>54.125173761141696</v>
      </c>
      <c r="AO553" s="22">
        <f t="shared" si="188"/>
        <v>9.8997862025927523E-3</v>
      </c>
      <c r="AP553" s="22">
        <f t="shared" si="189"/>
        <v>9.8213324571191446E-2</v>
      </c>
      <c r="AQ553" s="19">
        <f t="shared" si="192"/>
        <v>9.8213324571191446E-2</v>
      </c>
      <c r="AX553">
        <v>0.20277717013557917</v>
      </c>
      <c r="AY553">
        <v>60.517241379310349</v>
      </c>
      <c r="AZ553">
        <v>2.521551724137931</v>
      </c>
      <c r="BA553">
        <v>2.0424568965517245</v>
      </c>
      <c r="BB553">
        <v>9.0431034482758648</v>
      </c>
      <c r="BC553">
        <v>0.37679597701149437</v>
      </c>
      <c r="BD553">
        <v>1.6656609195402301</v>
      </c>
      <c r="BE553">
        <v>0.16656609195402303</v>
      </c>
      <c r="BF553">
        <v>0</v>
      </c>
      <c r="BG553">
        <v>26.395</v>
      </c>
      <c r="BH553">
        <v>0.84396810006967737</v>
      </c>
      <c r="BI553">
        <v>3.4407323761925195</v>
      </c>
      <c r="BJ553">
        <v>2.2130790643670282</v>
      </c>
      <c r="BK553">
        <v>0.45987066205257326</v>
      </c>
      <c r="BL553">
        <v>1.2774185057015924E-3</v>
      </c>
      <c r="BP553" s="51">
        <f t="shared" si="193"/>
        <v>0.84422085047860507</v>
      </c>
      <c r="BQ553" s="51">
        <f t="shared" si="194"/>
        <v>6.6626436781609205E-2</v>
      </c>
      <c r="BR553" s="51">
        <f t="shared" si="195"/>
        <v>0.46898668435421076</v>
      </c>
      <c r="BS553" s="51">
        <f t="shared" si="196"/>
        <v>0.49824741678729945</v>
      </c>
      <c r="BT553" s="51">
        <f t="shared" si="197"/>
        <v>1.3027407898728077E-3</v>
      </c>
      <c r="BU553" s="51">
        <f t="shared" si="197"/>
        <v>1.384020602186943E-3</v>
      </c>
    </row>
    <row r="554" spans="1:73" x14ac:dyDescent="0.25">
      <c r="A554" s="21">
        <v>43734.489583333336</v>
      </c>
      <c r="B554" s="17">
        <v>294434</v>
      </c>
      <c r="C554" s="17">
        <v>13.39</v>
      </c>
      <c r="D554" s="17">
        <v>29.63</v>
      </c>
      <c r="E554" s="17">
        <v>702.6</v>
      </c>
      <c r="F554" s="17">
        <v>90.6</v>
      </c>
      <c r="G554" s="17">
        <v>-111.4</v>
      </c>
      <c r="H554" s="17">
        <v>-6.5019999999999998</v>
      </c>
      <c r="I554" s="17">
        <v>31.84</v>
      </c>
      <c r="J554" s="17">
        <v>305</v>
      </c>
      <c r="K554" s="17">
        <v>612</v>
      </c>
      <c r="L554" s="17">
        <v>-104.9</v>
      </c>
      <c r="M554" s="17">
        <v>0.129</v>
      </c>
      <c r="N554" s="50">
        <v>591.20000000000005</v>
      </c>
      <c r="O554" s="17">
        <v>84.1</v>
      </c>
      <c r="P554" s="17">
        <v>507.1</v>
      </c>
      <c r="Q554" s="17">
        <v>379.2</v>
      </c>
      <c r="R554" s="17">
        <v>484.1</v>
      </c>
      <c r="S554" s="17">
        <v>25.43</v>
      </c>
      <c r="T554" s="17">
        <v>64.05</v>
      </c>
      <c r="U554" s="17">
        <v>0.82</v>
      </c>
      <c r="V554" s="17">
        <v>333.5</v>
      </c>
      <c r="W554" s="17">
        <v>27.3</v>
      </c>
      <c r="X554" s="17">
        <v>0.69299999999999995</v>
      </c>
      <c r="Y554" s="17">
        <v>6.9282760000000003</v>
      </c>
      <c r="Z554" s="7">
        <f t="shared" si="176"/>
        <v>26.365000000000002</v>
      </c>
      <c r="AA554" s="7">
        <f t="shared" si="190"/>
        <v>299.51499999999999</v>
      </c>
      <c r="AB554" s="2">
        <f t="shared" si="177"/>
        <v>569.10600000000011</v>
      </c>
      <c r="AC554" s="42">
        <f t="shared" si="178"/>
        <v>3.6233292256890044</v>
      </c>
      <c r="AD554" s="42">
        <f t="shared" si="179"/>
        <v>2.3207423690538072</v>
      </c>
      <c r="AE554" s="42">
        <f t="shared" si="180"/>
        <v>0.85839116998372611</v>
      </c>
      <c r="AF554" s="42">
        <f t="shared" si="181"/>
        <v>391.69011279171212</v>
      </c>
      <c r="AG554" s="42">
        <f t="shared" si="182"/>
        <v>376.02250828004361</v>
      </c>
      <c r="AH554" s="6">
        <f t="shared" si="183"/>
        <v>364.03199999999998</v>
      </c>
      <c r="AI554" s="4">
        <v>27.183046268737101</v>
      </c>
      <c r="AJ554" s="4">
        <f t="shared" si="191"/>
        <v>300.33304626873706</v>
      </c>
      <c r="AK554" s="8">
        <f t="shared" si="184"/>
        <v>0.20919837034853142</v>
      </c>
      <c r="AL554" s="8">
        <f t="shared" si="185"/>
        <v>443.04009028092008</v>
      </c>
      <c r="AM554" s="8">
        <f t="shared" si="186"/>
        <v>2.2550568174660257</v>
      </c>
      <c r="AN554" s="8">
        <f t="shared" si="187"/>
        <v>53.737299950218919</v>
      </c>
      <c r="AO554" s="22">
        <f t="shared" si="188"/>
        <v>9.9419219196004941E-3</v>
      </c>
      <c r="AP554" s="22">
        <f t="shared" si="189"/>
        <v>9.8631342573381978E-2</v>
      </c>
      <c r="AQ554" s="19">
        <f t="shared" si="192"/>
        <v>9.8631342573381978E-2</v>
      </c>
      <c r="AX554">
        <v>0.20246498065130961</v>
      </c>
      <c r="AY554">
        <v>60.568965517241381</v>
      </c>
      <c r="AZ554">
        <v>2.5237068965517242</v>
      </c>
      <c r="BA554">
        <v>2.0442025862068967</v>
      </c>
      <c r="BB554">
        <v>9.0431034482758648</v>
      </c>
      <c r="BC554">
        <v>0.37679597701149437</v>
      </c>
      <c r="BD554">
        <v>1.6674066091954023</v>
      </c>
      <c r="BE554">
        <v>0.16674066091954023</v>
      </c>
      <c r="BF554">
        <v>0</v>
      </c>
      <c r="BG554">
        <v>26.365000000000002</v>
      </c>
      <c r="BH554">
        <v>0.9415698531389598</v>
      </c>
      <c r="BI554">
        <v>3.4346534912953945</v>
      </c>
      <c r="BJ554">
        <v>2.1998955611747002</v>
      </c>
      <c r="BK554">
        <v>0.46024358270792726</v>
      </c>
      <c r="BL554">
        <v>1.2784543964109091E-3</v>
      </c>
      <c r="BP554" s="51">
        <f t="shared" si="193"/>
        <v>0.94185183318701515</v>
      </c>
      <c r="BQ554" s="51">
        <f t="shared" si="194"/>
        <v>6.6696264367816088E-2</v>
      </c>
      <c r="BR554" s="51">
        <f t="shared" si="195"/>
        <v>0.47037757543016123</v>
      </c>
      <c r="BS554" s="51">
        <f t="shared" si="196"/>
        <v>0.49949583784946994</v>
      </c>
      <c r="BT554" s="51">
        <f t="shared" si="197"/>
        <v>1.3066043761948924E-3</v>
      </c>
      <c r="BU554" s="51">
        <f t="shared" si="197"/>
        <v>1.38748843847075E-3</v>
      </c>
    </row>
    <row r="555" spans="1:73" x14ac:dyDescent="0.25">
      <c r="A555" s="21">
        <v>43734.489583333336</v>
      </c>
      <c r="B555" s="17">
        <v>294435</v>
      </c>
      <c r="C555" s="17">
        <v>13.39</v>
      </c>
      <c r="D555" s="17">
        <v>29.63</v>
      </c>
      <c r="E555" s="17">
        <v>704.1</v>
      </c>
      <c r="F555" s="17">
        <v>91.1</v>
      </c>
      <c r="G555" s="17">
        <v>-111</v>
      </c>
      <c r="H555" s="17">
        <v>-5.5979999999999999</v>
      </c>
      <c r="I555" s="17">
        <v>31.86</v>
      </c>
      <c r="J555" s="17">
        <v>305</v>
      </c>
      <c r="K555" s="17">
        <v>613</v>
      </c>
      <c r="L555" s="17">
        <v>-105.4</v>
      </c>
      <c r="M555" s="17">
        <v>0.129</v>
      </c>
      <c r="N555" s="50">
        <v>593.1</v>
      </c>
      <c r="O555" s="17">
        <v>85.5</v>
      </c>
      <c r="P555" s="17">
        <v>507.6</v>
      </c>
      <c r="Q555" s="17">
        <v>379.7</v>
      </c>
      <c r="R555" s="17">
        <v>485.1</v>
      </c>
      <c r="S555" s="17">
        <v>25.45</v>
      </c>
      <c r="T555" s="17">
        <v>64.73</v>
      </c>
      <c r="U555" s="17">
        <v>1.28</v>
      </c>
      <c r="V555" s="17">
        <v>343.5</v>
      </c>
      <c r="W555" s="17">
        <v>27.1</v>
      </c>
      <c r="X555" s="17">
        <v>0.69399999999999995</v>
      </c>
      <c r="Y555" s="17">
        <v>6.9416849999999997</v>
      </c>
      <c r="Z555" s="7">
        <f t="shared" si="176"/>
        <v>26.274999999999999</v>
      </c>
      <c r="AA555" s="7">
        <f t="shared" si="190"/>
        <v>299.42499999999995</v>
      </c>
      <c r="AB555" s="2">
        <f t="shared" si="177"/>
        <v>570.32100000000003</v>
      </c>
      <c r="AC555" s="42">
        <f t="shared" si="178"/>
        <v>3.9416310951892672</v>
      </c>
      <c r="AD555" s="42">
        <f t="shared" si="179"/>
        <v>2.551417807916013</v>
      </c>
      <c r="AE555" s="42">
        <f t="shared" si="180"/>
        <v>0.87013977440021806</v>
      </c>
      <c r="AF555" s="42">
        <f t="shared" si="181"/>
        <v>396.57406837472365</v>
      </c>
      <c r="AG555" s="42">
        <f t="shared" si="182"/>
        <v>380.71110563973468</v>
      </c>
      <c r="AH555" s="6">
        <f t="shared" si="183"/>
        <v>364.512</v>
      </c>
      <c r="AI555" s="4">
        <v>28.4684973351401</v>
      </c>
      <c r="AJ555" s="4">
        <f t="shared" si="191"/>
        <v>301.61849733514009</v>
      </c>
      <c r="AK555" s="8">
        <f t="shared" si="184"/>
        <v>0.20900984359966326</v>
      </c>
      <c r="AL555" s="8">
        <f t="shared" si="185"/>
        <v>450.88369218471723</v>
      </c>
      <c r="AM555" s="8">
        <f t="shared" si="186"/>
        <v>2.8174456516497353</v>
      </c>
      <c r="AN555" s="8">
        <f t="shared" si="187"/>
        <v>180.02513407382341</v>
      </c>
      <c r="AO555" s="22">
        <f t="shared" si="188"/>
        <v>6.9245260391794109E-3</v>
      </c>
      <c r="AP555" s="22">
        <f t="shared" si="189"/>
        <v>6.8696506113382655E-2</v>
      </c>
      <c r="AQ555" s="19">
        <f t="shared" si="192"/>
        <v>6.8696506113382655E-2</v>
      </c>
      <c r="AX555">
        <v>0.20153083763653801</v>
      </c>
      <c r="AY555">
        <v>60.698275862068968</v>
      </c>
      <c r="AZ555">
        <v>2.5290948275862069</v>
      </c>
      <c r="BA555">
        <v>2.0485668103448278</v>
      </c>
      <c r="BB555">
        <v>9.0862068965517278</v>
      </c>
      <c r="BC555">
        <v>0.37859195402298867</v>
      </c>
      <c r="BD555">
        <v>1.6699748563218391</v>
      </c>
      <c r="BE555">
        <v>0.16699748563218392</v>
      </c>
      <c r="BF555">
        <v>0</v>
      </c>
      <c r="BG555">
        <v>26.274999999999999</v>
      </c>
      <c r="BH555">
        <v>1.4697675756315471</v>
      </c>
      <c r="BI555">
        <v>3.416472948135203</v>
      </c>
      <c r="BJ555">
        <v>2.211482939327917</v>
      </c>
      <c r="BK555">
        <v>0.45877490236216661</v>
      </c>
      <c r="BL555">
        <v>1.2743747287837961E-3</v>
      </c>
      <c r="BP555" s="51">
        <f t="shared" si="193"/>
        <v>1.4702077396089994</v>
      </c>
      <c r="BQ555" s="51">
        <f t="shared" si="194"/>
        <v>6.679899425287357E-2</v>
      </c>
      <c r="BR555" s="51">
        <f t="shared" si="195"/>
        <v>0.47413812949959261</v>
      </c>
      <c r="BS555" s="51">
        <f t="shared" si="196"/>
        <v>0.5024213083517608</v>
      </c>
      <c r="BT555" s="51">
        <f t="shared" si="197"/>
        <v>1.3170503597210905E-3</v>
      </c>
      <c r="BU555" s="51">
        <f t="shared" si="197"/>
        <v>1.3956147454215577E-3</v>
      </c>
    </row>
    <row r="556" spans="1:73" x14ac:dyDescent="0.25">
      <c r="A556" s="21">
        <v>43734.489583333336</v>
      </c>
      <c r="B556" s="17">
        <v>294436</v>
      </c>
      <c r="C556" s="17">
        <v>13.39</v>
      </c>
      <c r="D556" s="17">
        <v>29.64</v>
      </c>
      <c r="E556" s="17">
        <v>704.6</v>
      </c>
      <c r="F556" s="17">
        <v>91.1</v>
      </c>
      <c r="G556" s="17">
        <v>-110.9</v>
      </c>
      <c r="H556" s="17">
        <v>-5.157</v>
      </c>
      <c r="I556" s="17">
        <v>31.88</v>
      </c>
      <c r="J556" s="17">
        <v>305</v>
      </c>
      <c r="K556" s="17">
        <v>613.5</v>
      </c>
      <c r="L556" s="17">
        <v>-105.8</v>
      </c>
      <c r="M556" s="17">
        <v>0.129</v>
      </c>
      <c r="N556" s="50">
        <v>593.70000000000005</v>
      </c>
      <c r="O556" s="17">
        <v>86</v>
      </c>
      <c r="P556" s="17">
        <v>507.7</v>
      </c>
      <c r="Q556" s="17">
        <v>379.9</v>
      </c>
      <c r="R556" s="17">
        <v>485.7</v>
      </c>
      <c r="S556" s="17">
        <v>25.48</v>
      </c>
      <c r="T556" s="17">
        <v>66.319999999999993</v>
      </c>
      <c r="U556" s="17">
        <v>0.24</v>
      </c>
      <c r="V556" s="17">
        <v>290.5</v>
      </c>
      <c r="W556" s="17">
        <v>27.6</v>
      </c>
      <c r="X556" s="17">
        <v>0.69399999999999995</v>
      </c>
      <c r="Y556" s="17">
        <v>6.9423219999999999</v>
      </c>
      <c r="Z556" s="7">
        <f t="shared" si="176"/>
        <v>26.54</v>
      </c>
      <c r="AA556" s="7">
        <f t="shared" si="190"/>
        <v>299.69</v>
      </c>
      <c r="AB556" s="2">
        <f t="shared" si="177"/>
        <v>570.72600000000011</v>
      </c>
      <c r="AC556" s="42">
        <f t="shared" si="178"/>
        <v>4.0927572921466124</v>
      </c>
      <c r="AD556" s="42">
        <f t="shared" si="179"/>
        <v>2.7143166361516329</v>
      </c>
      <c r="AE556" s="42">
        <f t="shared" si="180"/>
        <v>0.8777640052618485</v>
      </c>
      <c r="AF556" s="42">
        <f t="shared" si="181"/>
        <v>401.46698218630218</v>
      </c>
      <c r="AG556" s="42">
        <f t="shared" si="182"/>
        <v>385.40830289885008</v>
      </c>
      <c r="AH556" s="6">
        <f t="shared" si="183"/>
        <v>364.70399999999995</v>
      </c>
      <c r="AI556" s="4">
        <v>29.0743564108596</v>
      </c>
      <c r="AJ556" s="4">
        <f t="shared" si="191"/>
        <v>302.22435641085957</v>
      </c>
      <c r="AK556" s="8">
        <f t="shared" si="184"/>
        <v>0.20956527460265706</v>
      </c>
      <c r="AL556" s="8">
        <f t="shared" si="185"/>
        <v>454.55096390974484</v>
      </c>
      <c r="AM556" s="8">
        <f t="shared" si="186"/>
        <v>1.2199897540553364</v>
      </c>
      <c r="AN556" s="8">
        <f t="shared" si="187"/>
        <v>90.066722327889423</v>
      </c>
      <c r="AO556" s="22">
        <f t="shared" si="188"/>
        <v>8.9041618827646902E-3</v>
      </c>
      <c r="AP556" s="22">
        <f t="shared" si="189"/>
        <v>8.8335982528326348E-2</v>
      </c>
      <c r="AQ556" s="19">
        <f t="shared" si="192"/>
        <v>8.8335982528326348E-2</v>
      </c>
      <c r="AX556">
        <v>0.20429180187032928</v>
      </c>
      <c r="AY556">
        <v>60.741379310344833</v>
      </c>
      <c r="AZ556">
        <v>2.5308908045977012</v>
      </c>
      <c r="BA556">
        <v>2.050021551724138</v>
      </c>
      <c r="BB556">
        <v>9.1206896551724146</v>
      </c>
      <c r="BC556">
        <v>0.38002873563218392</v>
      </c>
      <c r="BD556">
        <v>1.6699928160919542</v>
      </c>
      <c r="BE556">
        <v>0.16699928160919542</v>
      </c>
      <c r="BF556">
        <v>0</v>
      </c>
      <c r="BG556">
        <v>26.54</v>
      </c>
      <c r="BH556">
        <v>0.27558142043091505</v>
      </c>
      <c r="BI556">
        <v>3.470245993558466</v>
      </c>
      <c r="BJ556">
        <v>2.3014671429279745</v>
      </c>
      <c r="BK556">
        <v>0.46202146155712498</v>
      </c>
      <c r="BL556">
        <v>1.2833929487697916E-3</v>
      </c>
      <c r="BP556" s="51">
        <f t="shared" si="193"/>
        <v>0.27566395117668735</v>
      </c>
      <c r="BQ556" s="51">
        <f t="shared" si="194"/>
        <v>6.6799712643678164E-2</v>
      </c>
      <c r="BR556" s="51">
        <f t="shared" si="195"/>
        <v>0.46509386320803298</v>
      </c>
      <c r="BS556" s="51">
        <f t="shared" si="196"/>
        <v>0.4954600328624082</v>
      </c>
      <c r="BT556" s="51">
        <f t="shared" si="197"/>
        <v>1.2919273978000917E-3</v>
      </c>
      <c r="BU556" s="51">
        <f t="shared" si="197"/>
        <v>1.3762778690622451E-3</v>
      </c>
    </row>
    <row r="557" spans="1:73" x14ac:dyDescent="0.25">
      <c r="A557" s="21">
        <v>43734.490277777775</v>
      </c>
      <c r="B557" s="17">
        <v>294437</v>
      </c>
      <c r="C557" s="17">
        <v>13.4</v>
      </c>
      <c r="D557" s="17">
        <v>29.64</v>
      </c>
      <c r="E557" s="17">
        <v>704.5</v>
      </c>
      <c r="F557" s="17">
        <v>91.5</v>
      </c>
      <c r="G557" s="17">
        <v>-111.6</v>
      </c>
      <c r="H557" s="17">
        <v>-6.2169999999999996</v>
      </c>
      <c r="I557" s="17">
        <v>31.9</v>
      </c>
      <c r="J557" s="17">
        <v>305</v>
      </c>
      <c r="K557" s="17">
        <v>613</v>
      </c>
      <c r="L557" s="17">
        <v>-105.3</v>
      </c>
      <c r="M557" s="17">
        <v>0.13</v>
      </c>
      <c r="N557" s="50">
        <v>592.9</v>
      </c>
      <c r="O557" s="17">
        <v>85.2</v>
      </c>
      <c r="P557" s="17">
        <v>507.7</v>
      </c>
      <c r="Q557" s="17">
        <v>379.4</v>
      </c>
      <c r="R557" s="17">
        <v>484.8</v>
      </c>
      <c r="S557" s="17">
        <v>25.5</v>
      </c>
      <c r="T557" s="17">
        <v>65.040000000000006</v>
      </c>
      <c r="U557" s="17">
        <v>0.61</v>
      </c>
      <c r="V557" s="17">
        <v>299</v>
      </c>
      <c r="W557" s="17">
        <v>27.5</v>
      </c>
      <c r="X557" s="17">
        <v>0.69399999999999995</v>
      </c>
      <c r="Y557" s="17">
        <v>6.9397500000000001</v>
      </c>
      <c r="Z557" s="7">
        <f t="shared" si="176"/>
        <v>26.5</v>
      </c>
      <c r="AA557" s="7">
        <f t="shared" si="190"/>
        <v>299.64999999999998</v>
      </c>
      <c r="AB557" s="2">
        <f t="shared" si="177"/>
        <v>570.64499999999998</v>
      </c>
      <c r="AC557" s="42">
        <f t="shared" si="178"/>
        <v>4.0590940229680914</v>
      </c>
      <c r="AD557" s="42">
        <f t="shared" si="179"/>
        <v>2.6400347525384467</v>
      </c>
      <c r="AE557" s="42">
        <f t="shared" si="180"/>
        <v>0.87430464083497261</v>
      </c>
      <c r="AF557" s="42">
        <f t="shared" si="181"/>
        <v>399.67130694075894</v>
      </c>
      <c r="AG557" s="42">
        <f t="shared" si="182"/>
        <v>383.68445466312858</v>
      </c>
      <c r="AH557" s="6">
        <f t="shared" si="183"/>
        <v>364.22399999999999</v>
      </c>
      <c r="AI557" s="4">
        <v>28.943120580834599</v>
      </c>
      <c r="AJ557" s="4">
        <f t="shared" si="191"/>
        <v>302.09312058083458</v>
      </c>
      <c r="AK557" s="8">
        <f t="shared" si="184"/>
        <v>0.2094813729823532</v>
      </c>
      <c r="AL557" s="8">
        <f t="shared" si="185"/>
        <v>453.75366010546833</v>
      </c>
      <c r="AM557" s="8">
        <f t="shared" si="186"/>
        <v>1.9449815230484842</v>
      </c>
      <c r="AN557" s="8">
        <f t="shared" si="187"/>
        <v>138.42064443126003</v>
      </c>
      <c r="AO557" s="22">
        <f t="shared" si="188"/>
        <v>7.8078631028630566E-3</v>
      </c>
      <c r="AP557" s="22">
        <f t="shared" si="189"/>
        <v>7.7459874126179121E-2</v>
      </c>
      <c r="AQ557" s="19">
        <f t="shared" si="192"/>
        <v>7.7459874126179121E-2</v>
      </c>
      <c r="AX557">
        <v>0.20387302489183121</v>
      </c>
      <c r="AY557">
        <v>60.732758620689658</v>
      </c>
      <c r="AZ557">
        <v>2.5305316091954024</v>
      </c>
      <c r="BA557">
        <v>2.0497306034482761</v>
      </c>
      <c r="BB557">
        <v>9.0862068965517278</v>
      </c>
      <c r="BC557">
        <v>0.37859195402298867</v>
      </c>
      <c r="BD557">
        <v>1.6711386494252873</v>
      </c>
      <c r="BE557">
        <v>0.16711386494252875</v>
      </c>
      <c r="BF557">
        <v>0</v>
      </c>
      <c r="BG557">
        <v>26.5</v>
      </c>
      <c r="BH557">
        <v>0.70043611026190911</v>
      </c>
      <c r="BI557">
        <v>3.4620823587978249</v>
      </c>
      <c r="BJ557">
        <v>2.2517383661621055</v>
      </c>
      <c r="BK557">
        <v>0.46168416588330224</v>
      </c>
      <c r="BL557">
        <v>1.2824560163425063E-3</v>
      </c>
      <c r="BP557" s="51">
        <f t="shared" si="193"/>
        <v>0.70064587590741367</v>
      </c>
      <c r="BQ557" s="51">
        <f t="shared" si="194"/>
        <v>6.6845545977011492E-2</v>
      </c>
      <c r="BR557" s="51">
        <f t="shared" si="195"/>
        <v>0.46931167801739637</v>
      </c>
      <c r="BS557" s="51">
        <f t="shared" si="196"/>
        <v>0.49895216963495248</v>
      </c>
      <c r="BT557" s="51">
        <f t="shared" si="197"/>
        <v>1.3036435500483232E-3</v>
      </c>
      <c r="BU557" s="51">
        <f t="shared" si="197"/>
        <v>1.3859782489859791E-3</v>
      </c>
    </row>
    <row r="558" spans="1:73" x14ac:dyDescent="0.25">
      <c r="A558" s="21">
        <v>43734.490277777775</v>
      </c>
      <c r="B558" s="17">
        <v>294438</v>
      </c>
      <c r="C558" s="17">
        <v>13.39</v>
      </c>
      <c r="D558" s="17">
        <v>29.64</v>
      </c>
      <c r="E558" s="17">
        <v>703.5</v>
      </c>
      <c r="F558" s="17">
        <v>91.3</v>
      </c>
      <c r="G558" s="17">
        <v>-111.9</v>
      </c>
      <c r="H558" s="17">
        <v>-7.0369999999999999</v>
      </c>
      <c r="I558" s="17">
        <v>31.91</v>
      </c>
      <c r="J558" s="17">
        <v>305.10000000000002</v>
      </c>
      <c r="K558" s="17">
        <v>612.20000000000005</v>
      </c>
      <c r="L558" s="17">
        <v>-104.9</v>
      </c>
      <c r="M558" s="17">
        <v>0.13</v>
      </c>
      <c r="N558" s="50">
        <v>591.5</v>
      </c>
      <c r="O558" s="17">
        <v>84.2</v>
      </c>
      <c r="P558" s="17">
        <v>507.3</v>
      </c>
      <c r="Q558" s="17">
        <v>379.2</v>
      </c>
      <c r="R558" s="17">
        <v>484</v>
      </c>
      <c r="S558" s="17">
        <v>25.52</v>
      </c>
      <c r="T558" s="17">
        <v>64.459999999999994</v>
      </c>
      <c r="U558" s="17">
        <v>0.79</v>
      </c>
      <c r="V558" s="17">
        <v>131.5</v>
      </c>
      <c r="W558" s="17">
        <v>27.35</v>
      </c>
      <c r="X558" s="17">
        <v>0.69299999999999995</v>
      </c>
      <c r="Y558" s="17">
        <v>6.9336120000000001</v>
      </c>
      <c r="Z558" s="7">
        <f t="shared" si="176"/>
        <v>26.435000000000002</v>
      </c>
      <c r="AA558" s="7">
        <f t="shared" si="190"/>
        <v>299.58499999999998</v>
      </c>
      <c r="AB558" s="2">
        <f t="shared" si="177"/>
        <v>569.83500000000004</v>
      </c>
      <c r="AC558" s="42">
        <f t="shared" si="178"/>
        <v>4.0436971978787719</v>
      </c>
      <c r="AD558" s="42">
        <f t="shared" si="179"/>
        <v>2.6065672137526561</v>
      </c>
      <c r="AE558" s="42">
        <f t="shared" si="180"/>
        <v>0.87273809713267536</v>
      </c>
      <c r="AF558" s="42">
        <f t="shared" si="181"/>
        <v>398.6091396470955</v>
      </c>
      <c r="AG558" s="42">
        <f t="shared" si="182"/>
        <v>382.66477406121169</v>
      </c>
      <c r="AH558" s="6">
        <f t="shared" si="183"/>
        <v>364.03199999999998</v>
      </c>
      <c r="AI558" s="4">
        <v>28.877971334348899</v>
      </c>
      <c r="AJ558" s="4">
        <f t="shared" si="191"/>
        <v>302.02797133434888</v>
      </c>
      <c r="AK558" s="8">
        <f t="shared" si="184"/>
        <v>0.20934508061643792</v>
      </c>
      <c r="AL558" s="8">
        <f t="shared" si="185"/>
        <v>453.36239737181171</v>
      </c>
      <c r="AM558" s="8">
        <f t="shared" si="186"/>
        <v>2.2134214183024437</v>
      </c>
      <c r="AN558" s="8">
        <f t="shared" si="187"/>
        <v>157.51537945650281</v>
      </c>
      <c r="AO558" s="22">
        <f t="shared" si="188"/>
        <v>7.3588989605323065E-3</v>
      </c>
      <c r="AP558" s="22">
        <f t="shared" si="189"/>
        <v>7.3005812176840421E-2</v>
      </c>
      <c r="AQ558" s="19">
        <f t="shared" si="192"/>
        <v>7.3005812176840421E-2</v>
      </c>
      <c r="AX558">
        <v>0.20319405274625743</v>
      </c>
      <c r="AY558">
        <v>60.646551724137936</v>
      </c>
      <c r="AZ558">
        <v>2.5269396551724141</v>
      </c>
      <c r="BA558">
        <v>2.0468211206896556</v>
      </c>
      <c r="BB558">
        <v>9.0344827586206904</v>
      </c>
      <c r="BC558">
        <v>0.37643678160919541</v>
      </c>
      <c r="BD558">
        <v>1.6703843390804602</v>
      </c>
      <c r="BE558">
        <v>0.16703843390804604</v>
      </c>
      <c r="BF558">
        <v>0</v>
      </c>
      <c r="BG558">
        <v>26.435000000000002</v>
      </c>
      <c r="BH558">
        <v>0.90712217558509545</v>
      </c>
      <c r="BI558">
        <v>3.4488521370535037</v>
      </c>
      <c r="BJ558">
        <v>2.2231300875446882</v>
      </c>
      <c r="BK558">
        <v>0.46118326205574162</v>
      </c>
      <c r="BL558">
        <v>1.2810646168215044E-3</v>
      </c>
      <c r="BP558" s="51">
        <f t="shared" si="193"/>
        <v>0.90739383928992934</v>
      </c>
      <c r="BQ558" s="51">
        <f t="shared" si="194"/>
        <v>6.6815373563218414E-2</v>
      </c>
      <c r="BR558" s="51">
        <f t="shared" si="195"/>
        <v>0.47096012723023656</v>
      </c>
      <c r="BS558" s="51">
        <f t="shared" si="196"/>
        <v>0.50021684174722481</v>
      </c>
      <c r="BT558" s="51">
        <f t="shared" si="197"/>
        <v>1.308222575639546E-3</v>
      </c>
      <c r="BU558" s="51">
        <f t="shared" si="197"/>
        <v>1.3894912270756244E-3</v>
      </c>
    </row>
    <row r="559" spans="1:73" x14ac:dyDescent="0.25">
      <c r="A559" s="21">
        <v>43734.490277777775</v>
      </c>
      <c r="B559" s="17">
        <v>294439</v>
      </c>
      <c r="C559" s="17">
        <v>13.4</v>
      </c>
      <c r="D559" s="17">
        <v>29.65</v>
      </c>
      <c r="E559" s="17">
        <v>703.1</v>
      </c>
      <c r="F559" s="17">
        <v>91.2</v>
      </c>
      <c r="G559" s="17">
        <v>-112.5</v>
      </c>
      <c r="H559" s="17">
        <v>-7.5389999999999997</v>
      </c>
      <c r="I559" s="17">
        <v>31.93</v>
      </c>
      <c r="J559" s="17">
        <v>305.10000000000002</v>
      </c>
      <c r="K559" s="17">
        <v>612</v>
      </c>
      <c r="L559" s="17">
        <v>-104.9</v>
      </c>
      <c r="M559" s="17">
        <v>0.13</v>
      </c>
      <c r="N559" s="50">
        <v>590.6</v>
      </c>
      <c r="O559" s="17">
        <v>83.6</v>
      </c>
      <c r="P559" s="17">
        <v>507</v>
      </c>
      <c r="Q559" s="17">
        <v>378.7</v>
      </c>
      <c r="R559" s="17">
        <v>483.7</v>
      </c>
      <c r="S559" s="17">
        <v>25.55</v>
      </c>
      <c r="T559" s="17">
        <v>63.79</v>
      </c>
      <c r="U559" s="17">
        <v>0.44</v>
      </c>
      <c r="V559" s="17">
        <v>22</v>
      </c>
      <c r="W559" s="17">
        <v>27.15</v>
      </c>
      <c r="X559" s="17">
        <v>0.69199999999999995</v>
      </c>
      <c r="Y559" s="17">
        <v>6.9237289999999998</v>
      </c>
      <c r="Z559" s="7">
        <f t="shared" si="176"/>
        <v>26.35</v>
      </c>
      <c r="AA559" s="7">
        <f t="shared" si="190"/>
        <v>299.5</v>
      </c>
      <c r="AB559" s="2">
        <f t="shared" si="177"/>
        <v>569.51100000000008</v>
      </c>
      <c r="AC559" s="42">
        <f t="shared" si="178"/>
        <v>3.784042547453581</v>
      </c>
      <c r="AD559" s="42">
        <f t="shared" si="179"/>
        <v>2.4138407410206391</v>
      </c>
      <c r="AE559" s="42">
        <f t="shared" si="180"/>
        <v>0.86323895902541381</v>
      </c>
      <c r="AF559" s="42">
        <f t="shared" si="181"/>
        <v>393.82329199068141</v>
      </c>
      <c r="AG559" s="42">
        <f t="shared" si="182"/>
        <v>378.07036031105412</v>
      </c>
      <c r="AH559" s="6">
        <f t="shared" si="183"/>
        <v>363.55199999999996</v>
      </c>
      <c r="AI559" s="4">
        <v>27.848712408574201</v>
      </c>
      <c r="AJ559" s="4">
        <f t="shared" si="191"/>
        <v>300.99871240857419</v>
      </c>
      <c r="AK559" s="8">
        <f t="shared" si="184"/>
        <v>0.20916694135427394</v>
      </c>
      <c r="AL559" s="8">
        <f t="shared" si="185"/>
        <v>447.0989163240269</v>
      </c>
      <c r="AM559" s="8">
        <f t="shared" si="186"/>
        <v>1.6518739358679888</v>
      </c>
      <c r="AN559" s="8">
        <f t="shared" si="187"/>
        <v>72.116673902944825</v>
      </c>
      <c r="AO559" s="22">
        <f t="shared" si="188"/>
        <v>9.4289872698907554E-3</v>
      </c>
      <c r="AP559" s="22">
        <f t="shared" si="189"/>
        <v>9.3542645079838199E-2</v>
      </c>
      <c r="AQ559" s="19">
        <f t="shared" si="192"/>
        <v>9.3542645079838199E-2</v>
      </c>
      <c r="AX559">
        <v>0.20230903762868171</v>
      </c>
      <c r="AY559">
        <v>60.612068965517246</v>
      </c>
      <c r="AZ559">
        <v>2.5255028735632186</v>
      </c>
      <c r="BA559">
        <v>2.0456573275862073</v>
      </c>
      <c r="BB559">
        <v>9.0517241379310356</v>
      </c>
      <c r="BC559">
        <v>0.37715517241379315</v>
      </c>
      <c r="BD559">
        <v>1.6685021551724142</v>
      </c>
      <c r="BE559">
        <v>0.16685021551724144</v>
      </c>
      <c r="BF559">
        <v>0</v>
      </c>
      <c r="BG559">
        <v>26.35</v>
      </c>
      <c r="BH559">
        <v>0.50523260412334425</v>
      </c>
      <c r="BI559">
        <v>3.4316175596075973</v>
      </c>
      <c r="BJ559">
        <v>2.1890288412736862</v>
      </c>
      <c r="BK559">
        <v>0.4609666886264101</v>
      </c>
      <c r="BL559">
        <v>1.2804630239622503E-3</v>
      </c>
      <c r="BP559" s="51">
        <f t="shared" si="193"/>
        <v>0.5053839104905935</v>
      </c>
      <c r="BQ559" s="51">
        <f t="shared" si="194"/>
        <v>6.6740086206896573E-2</v>
      </c>
      <c r="BR559" s="51">
        <f t="shared" si="195"/>
        <v>0.46655288430819586</v>
      </c>
      <c r="BS559" s="51">
        <f t="shared" si="196"/>
        <v>0.49641557480823212</v>
      </c>
      <c r="BT559" s="51">
        <f t="shared" si="197"/>
        <v>1.295980234189433E-3</v>
      </c>
      <c r="BU559" s="51">
        <f t="shared" si="197"/>
        <v>1.3789321522450892E-3</v>
      </c>
    </row>
    <row r="560" spans="1:73" x14ac:dyDescent="0.25">
      <c r="A560" s="21">
        <v>43734.490277777775</v>
      </c>
      <c r="B560" s="17">
        <v>294440</v>
      </c>
      <c r="C560" s="17">
        <v>13.39</v>
      </c>
      <c r="D560" s="17">
        <v>29.65</v>
      </c>
      <c r="E560" s="17">
        <v>701.2</v>
      </c>
      <c r="F560" s="17">
        <v>91.2</v>
      </c>
      <c r="G560" s="17">
        <v>-111.2</v>
      </c>
      <c r="H560" s="17">
        <v>-6.5640000000000001</v>
      </c>
      <c r="I560" s="17">
        <v>31.96</v>
      </c>
      <c r="J560" s="17">
        <v>305.10000000000002</v>
      </c>
      <c r="K560" s="17">
        <v>610</v>
      </c>
      <c r="L560" s="17">
        <v>-104.6</v>
      </c>
      <c r="M560" s="17">
        <v>0.13</v>
      </c>
      <c r="N560" s="50">
        <v>590</v>
      </c>
      <c r="O560" s="17">
        <v>84.7</v>
      </c>
      <c r="P560" s="17">
        <v>505.4</v>
      </c>
      <c r="Q560" s="17">
        <v>380.2</v>
      </c>
      <c r="R560" s="17">
        <v>484.8</v>
      </c>
      <c r="S560" s="17">
        <v>25.58</v>
      </c>
      <c r="T560" s="17">
        <v>64.34</v>
      </c>
      <c r="U560" s="17">
        <v>1.4350000000000001</v>
      </c>
      <c r="V560" s="17">
        <v>353</v>
      </c>
      <c r="W560" s="17">
        <v>26.25</v>
      </c>
      <c r="X560" s="17">
        <v>0.69199999999999995</v>
      </c>
      <c r="Y560" s="17">
        <v>6.9169970000000003</v>
      </c>
      <c r="Z560" s="7">
        <f t="shared" si="176"/>
        <v>25.914999999999999</v>
      </c>
      <c r="AA560" s="7">
        <f t="shared" si="190"/>
        <v>299.065</v>
      </c>
      <c r="AB560" s="2">
        <f t="shared" si="177"/>
        <v>567.97200000000009</v>
      </c>
      <c r="AC560" s="42">
        <f t="shared" si="178"/>
        <v>3.5277018552910255</v>
      </c>
      <c r="AD560" s="42">
        <f t="shared" si="179"/>
        <v>2.2697233736942461</v>
      </c>
      <c r="AE560" s="42">
        <f t="shared" si="180"/>
        <v>0.8558508701396963</v>
      </c>
      <c r="AF560" s="42">
        <f t="shared" si="181"/>
        <v>388.18925950232534</v>
      </c>
      <c r="AG560" s="42">
        <f t="shared" si="182"/>
        <v>372.6616891222323</v>
      </c>
      <c r="AH560" s="6">
        <f t="shared" si="183"/>
        <v>364.99199999999996</v>
      </c>
      <c r="AI560" s="4">
        <v>26.729237412938399</v>
      </c>
      <c r="AJ560" s="4">
        <f t="shared" si="191"/>
        <v>299.87923741293838</v>
      </c>
      <c r="AK560" s="8">
        <f t="shared" si="184"/>
        <v>0.2082568692557705</v>
      </c>
      <c r="AL560" s="8">
        <f t="shared" si="185"/>
        <v>440.36788929903685</v>
      </c>
      <c r="AM560" s="8">
        <f t="shared" si="186"/>
        <v>2.9831597656679403</v>
      </c>
      <c r="AN560" s="8">
        <f t="shared" si="187"/>
        <v>70.756778447098029</v>
      </c>
      <c r="AO560" s="22">
        <f t="shared" si="188"/>
        <v>9.6110730666221916E-3</v>
      </c>
      <c r="AP560" s="22">
        <f t="shared" si="189"/>
        <v>9.5349073126688833E-2</v>
      </c>
      <c r="AQ560" s="19">
        <f t="shared" si="192"/>
        <v>9.5349073126688833E-2</v>
      </c>
      <c r="AX560">
        <v>0.19783044854685145</v>
      </c>
      <c r="AY560">
        <v>60.448275862068968</v>
      </c>
      <c r="AZ560">
        <v>2.5186781609195403</v>
      </c>
      <c r="BA560">
        <v>2.0401293103448279</v>
      </c>
      <c r="BB560">
        <v>9.017241379310347</v>
      </c>
      <c r="BC560">
        <v>0.37571839080459779</v>
      </c>
      <c r="BD560">
        <v>1.6644109195402301</v>
      </c>
      <c r="BE560">
        <v>0.16644109195402301</v>
      </c>
      <c r="BF560">
        <v>0</v>
      </c>
      <c r="BG560">
        <v>25.914999999999999</v>
      </c>
      <c r="BH560">
        <v>1.6477472429931799</v>
      </c>
      <c r="BI560">
        <v>3.3445866485299707</v>
      </c>
      <c r="BJ560">
        <v>2.1519070496641834</v>
      </c>
      <c r="BK560">
        <v>0.45477493460276802</v>
      </c>
      <c r="BL560">
        <v>1.2632637072299113E-3</v>
      </c>
      <c r="BP560" s="51">
        <f t="shared" si="193"/>
        <v>1.6482407080772765</v>
      </c>
      <c r="BQ560" s="51">
        <f t="shared" si="194"/>
        <v>6.6576436781609211E-2</v>
      </c>
      <c r="BR560" s="51">
        <f t="shared" si="195"/>
        <v>0.47189924478284462</v>
      </c>
      <c r="BS560" s="51">
        <f t="shared" si="196"/>
        <v>0.49965304348200223</v>
      </c>
      <c r="BT560" s="51">
        <f t="shared" si="197"/>
        <v>1.3108312355079017E-3</v>
      </c>
      <c r="BU560" s="51">
        <f t="shared" si="197"/>
        <v>1.3879251207833396E-3</v>
      </c>
    </row>
    <row r="561" spans="1:73" x14ac:dyDescent="0.25">
      <c r="A561" s="21">
        <v>43734.490277777775</v>
      </c>
      <c r="B561" s="17">
        <v>294441</v>
      </c>
      <c r="C561" s="17">
        <v>13.39</v>
      </c>
      <c r="D561" s="17">
        <v>29.66</v>
      </c>
      <c r="E561" s="17">
        <v>705.1</v>
      </c>
      <c r="F561" s="17">
        <v>92.2</v>
      </c>
      <c r="G561" s="17">
        <v>-111.2</v>
      </c>
      <c r="H561" s="17">
        <v>-7.524</v>
      </c>
      <c r="I561" s="17">
        <v>31.97</v>
      </c>
      <c r="J561" s="17">
        <v>305.10000000000002</v>
      </c>
      <c r="K561" s="17">
        <v>612.9</v>
      </c>
      <c r="L561" s="17">
        <v>-103.7</v>
      </c>
      <c r="M561" s="17">
        <v>0.13100000000000001</v>
      </c>
      <c r="N561" s="50">
        <v>593.9</v>
      </c>
      <c r="O561" s="17">
        <v>84.7</v>
      </c>
      <c r="P561" s="17">
        <v>509.2</v>
      </c>
      <c r="Q561" s="17">
        <v>380.2</v>
      </c>
      <c r="R561" s="17">
        <v>483.9</v>
      </c>
      <c r="S561" s="17">
        <v>25.6</v>
      </c>
      <c r="T561" s="17">
        <v>62.9</v>
      </c>
      <c r="U561" s="17">
        <v>1.46</v>
      </c>
      <c r="V561" s="17">
        <v>175</v>
      </c>
      <c r="W561" s="17">
        <v>26.35</v>
      </c>
      <c r="X561" s="17">
        <v>0.69599999999999995</v>
      </c>
      <c r="Y561" s="17">
        <v>6.958825</v>
      </c>
      <c r="Z561" s="7">
        <f t="shared" si="176"/>
        <v>25.975000000000001</v>
      </c>
      <c r="AA561" s="7">
        <f t="shared" si="190"/>
        <v>299.125</v>
      </c>
      <c r="AB561" s="2">
        <f t="shared" si="177"/>
        <v>571.13100000000009</v>
      </c>
      <c r="AC561" s="42">
        <f t="shared" si="178"/>
        <v>3.6466859182463205</v>
      </c>
      <c r="AD561" s="42">
        <f t="shared" si="179"/>
        <v>2.2937654425769356</v>
      </c>
      <c r="AE561" s="42">
        <f t="shared" si="180"/>
        <v>0.85711681837292897</v>
      </c>
      <c r="AF561" s="42">
        <f t="shared" si="181"/>
        <v>389.07553410570245</v>
      </c>
      <c r="AG561" s="42">
        <f t="shared" si="182"/>
        <v>373.51251274147432</v>
      </c>
      <c r="AH561" s="6">
        <f t="shared" si="183"/>
        <v>364.99199999999996</v>
      </c>
      <c r="AI561" s="4">
        <v>27.244042802588702</v>
      </c>
      <c r="AJ561" s="4">
        <f t="shared" si="191"/>
        <v>300.39404280258867</v>
      </c>
      <c r="AK561" s="8">
        <f t="shared" si="184"/>
        <v>0.20838223918423338</v>
      </c>
      <c r="AL561" s="8">
        <f t="shared" si="185"/>
        <v>443.48114792508693</v>
      </c>
      <c r="AM561" s="8">
        <f t="shared" si="186"/>
        <v>3.0090332749904909</v>
      </c>
      <c r="AN561" s="8">
        <f t="shared" si="187"/>
        <v>111.2355855535675</v>
      </c>
      <c r="AO561" s="22">
        <f t="shared" si="188"/>
        <v>8.689857050594274E-3</v>
      </c>
      <c r="AP561" s="22">
        <f t="shared" si="189"/>
        <v>8.6209917418595447E-2</v>
      </c>
      <c r="AQ561" s="19">
        <f t="shared" si="192"/>
        <v>8.6209917418595447E-2</v>
      </c>
      <c r="AX561">
        <v>0.19844317761671884</v>
      </c>
      <c r="AY561">
        <v>60.78448275862069</v>
      </c>
      <c r="AZ561">
        <v>2.5326867816091956</v>
      </c>
      <c r="BA561">
        <v>2.0514762931034487</v>
      </c>
      <c r="BB561">
        <v>8.9396551724137918</v>
      </c>
      <c r="BC561">
        <v>0.37248563218390801</v>
      </c>
      <c r="BD561">
        <v>1.6789906609195406</v>
      </c>
      <c r="BE561">
        <v>0.16789906609195407</v>
      </c>
      <c r="BF561">
        <v>0</v>
      </c>
      <c r="BG561">
        <v>25.975000000000001</v>
      </c>
      <c r="BH561">
        <v>1.6764536409547333</v>
      </c>
      <c r="BI561">
        <v>3.3564753454071243</v>
      </c>
      <c r="BJ561">
        <v>2.111222992261081</v>
      </c>
      <c r="BK561">
        <v>0.46093899903804952</v>
      </c>
      <c r="BL561">
        <v>1.2803861084390263E-3</v>
      </c>
      <c r="BP561" s="51">
        <f t="shared" si="193"/>
        <v>1.6769557029915148</v>
      </c>
      <c r="BQ561" s="51">
        <f t="shared" si="194"/>
        <v>6.7159626436781625E-2</v>
      </c>
      <c r="BR561" s="51">
        <f t="shared" si="195"/>
        <v>0.47853348213473795</v>
      </c>
      <c r="BS561" s="51">
        <f t="shared" si="196"/>
        <v>0.50651402314222083</v>
      </c>
      <c r="BT561" s="51">
        <f t="shared" si="197"/>
        <v>1.3292596725964943E-3</v>
      </c>
      <c r="BU561" s="51">
        <f t="shared" si="197"/>
        <v>1.4069833976172801E-3</v>
      </c>
    </row>
    <row r="562" spans="1:73" x14ac:dyDescent="0.25">
      <c r="A562" s="21">
        <v>43734.490277777775</v>
      </c>
      <c r="B562" s="17">
        <v>294442</v>
      </c>
      <c r="C562" s="17">
        <v>13.4</v>
      </c>
      <c r="D562" s="17">
        <v>29.66</v>
      </c>
      <c r="E562" s="17">
        <v>681.3</v>
      </c>
      <c r="F562" s="17">
        <v>87.8</v>
      </c>
      <c r="G562" s="17">
        <v>-111.3</v>
      </c>
      <c r="H562" s="17">
        <v>-6.7290000000000001</v>
      </c>
      <c r="I562" s="17">
        <v>31.98</v>
      </c>
      <c r="J562" s="17">
        <v>305.10000000000002</v>
      </c>
      <c r="K562" s="17">
        <v>593.5</v>
      </c>
      <c r="L562" s="17">
        <v>-104.6</v>
      </c>
      <c r="M562" s="17">
        <v>0.129</v>
      </c>
      <c r="N562" s="50">
        <v>570</v>
      </c>
      <c r="O562" s="17">
        <v>81.099999999999994</v>
      </c>
      <c r="P562" s="17">
        <v>488.9</v>
      </c>
      <c r="Q562" s="17">
        <v>380.1</v>
      </c>
      <c r="R562" s="17">
        <v>484.7</v>
      </c>
      <c r="S562" s="17">
        <v>25.61</v>
      </c>
      <c r="T562" s="17">
        <v>64.81</v>
      </c>
      <c r="U562" s="17">
        <v>1.5649999999999999</v>
      </c>
      <c r="V562" s="17">
        <v>345</v>
      </c>
      <c r="W562" s="17">
        <v>26.65</v>
      </c>
      <c r="X562" s="17">
        <v>0.67</v>
      </c>
      <c r="Y562" s="17">
        <v>6.7039780000000002</v>
      </c>
      <c r="Z562" s="7">
        <f t="shared" si="176"/>
        <v>26.13</v>
      </c>
      <c r="AA562" s="7">
        <f t="shared" si="190"/>
        <v>299.27999999999997</v>
      </c>
      <c r="AB562" s="2">
        <f t="shared" si="177"/>
        <v>551.85299999999995</v>
      </c>
      <c r="AC562" s="42">
        <f t="shared" si="178"/>
        <v>3.6681474680714214</v>
      </c>
      <c r="AD562" s="42">
        <f t="shared" si="179"/>
        <v>2.3773263740570885</v>
      </c>
      <c r="AE562" s="42">
        <f t="shared" si="180"/>
        <v>0.8614499221791394</v>
      </c>
      <c r="AF562" s="42">
        <f t="shared" si="181"/>
        <v>391.85363133278139</v>
      </c>
      <c r="AG562" s="42">
        <f t="shared" si="182"/>
        <v>376.17948607947011</v>
      </c>
      <c r="AH562" s="6">
        <f t="shared" si="183"/>
        <v>364.89600000000002</v>
      </c>
      <c r="AI562" s="4">
        <v>27.349172047652001</v>
      </c>
      <c r="AJ562" s="4">
        <f t="shared" si="191"/>
        <v>300.499172047652</v>
      </c>
      <c r="AK562" s="8">
        <f t="shared" si="184"/>
        <v>0.20870634435823388</v>
      </c>
      <c r="AL562" s="8">
        <f t="shared" si="185"/>
        <v>444.0938784484415</v>
      </c>
      <c r="AM562" s="8">
        <f t="shared" si="186"/>
        <v>3.1153563700642657</v>
      </c>
      <c r="AN562" s="8">
        <f t="shared" si="187"/>
        <v>110.64026694348513</v>
      </c>
      <c r="AO562" s="22">
        <f t="shared" si="188"/>
        <v>8.2480483748417054E-3</v>
      </c>
      <c r="AP562" s="22">
        <f t="shared" si="189"/>
        <v>8.1826843079203043E-2</v>
      </c>
      <c r="AQ562" s="19">
        <f t="shared" si="192"/>
        <v>8.1826843079203043E-2</v>
      </c>
      <c r="AX562">
        <v>0.20003345883585474</v>
      </c>
      <c r="AY562">
        <v>58.732758620689651</v>
      </c>
      <c r="AZ562">
        <v>2.447198275862069</v>
      </c>
      <c r="BA562">
        <v>1.982230603448276</v>
      </c>
      <c r="BB562">
        <v>9.0172413793103416</v>
      </c>
      <c r="BC562">
        <v>0.37571839080459757</v>
      </c>
      <c r="BD562">
        <v>1.6065122126436784</v>
      </c>
      <c r="BE562">
        <v>0.16065122126436784</v>
      </c>
      <c r="BF562">
        <v>0</v>
      </c>
      <c r="BG562">
        <v>26.13</v>
      </c>
      <c r="BH562">
        <v>1.7970205123932586</v>
      </c>
      <c r="BI562">
        <v>3.3873584353643897</v>
      </c>
      <c r="BJ562">
        <v>2.1953470019596613</v>
      </c>
      <c r="BK562">
        <v>0.44174246855673688</v>
      </c>
      <c r="BL562">
        <v>1.2270624126576024E-3</v>
      </c>
      <c r="BP562" s="51">
        <f t="shared" si="193"/>
        <v>1.7975586816313156</v>
      </c>
      <c r="BQ562" s="51">
        <f t="shared" si="194"/>
        <v>6.4260488505747143E-2</v>
      </c>
      <c r="BR562" s="51">
        <f t="shared" si="195"/>
        <v>0.45960173298078966</v>
      </c>
      <c r="BS562" s="51">
        <f t="shared" si="196"/>
        <v>0.48626779762866251</v>
      </c>
      <c r="BT562" s="51">
        <f t="shared" si="197"/>
        <v>1.2766714805021934E-3</v>
      </c>
      <c r="BU562" s="51">
        <f t="shared" si="197"/>
        <v>1.3507438823018405E-3</v>
      </c>
    </row>
    <row r="563" spans="1:73" x14ac:dyDescent="0.25">
      <c r="A563" s="21">
        <v>43734.490972222222</v>
      </c>
      <c r="B563" s="17">
        <v>294443</v>
      </c>
      <c r="C563" s="17">
        <v>13.41</v>
      </c>
      <c r="D563" s="17">
        <v>29.67</v>
      </c>
      <c r="E563" s="17">
        <v>678.6</v>
      </c>
      <c r="F563" s="17">
        <v>87.6</v>
      </c>
      <c r="G563" s="17">
        <v>-111.5</v>
      </c>
      <c r="H563" s="17">
        <v>-6.5860000000000003</v>
      </c>
      <c r="I563" s="17">
        <v>31.99</v>
      </c>
      <c r="J563" s="17">
        <v>305.10000000000002</v>
      </c>
      <c r="K563" s="17">
        <v>591</v>
      </c>
      <c r="L563" s="17">
        <v>-104.9</v>
      </c>
      <c r="M563" s="17">
        <v>0.129</v>
      </c>
      <c r="N563" s="50">
        <v>567.1</v>
      </c>
      <c r="O563" s="17">
        <v>81</v>
      </c>
      <c r="P563" s="17">
        <v>486.1</v>
      </c>
      <c r="Q563" s="17">
        <v>380</v>
      </c>
      <c r="R563" s="17">
        <v>484.9</v>
      </c>
      <c r="S563" s="17">
        <v>25.6</v>
      </c>
      <c r="T563" s="17">
        <v>64.08</v>
      </c>
      <c r="U563" s="17">
        <v>1.145</v>
      </c>
      <c r="V563" s="17">
        <v>328.5</v>
      </c>
      <c r="W563" s="17">
        <v>26.55</v>
      </c>
      <c r="X563" s="17">
        <v>0.67</v>
      </c>
      <c r="Y563" s="17">
        <v>6.6975790000000002</v>
      </c>
      <c r="Z563" s="7">
        <f t="shared" si="176"/>
        <v>26.075000000000003</v>
      </c>
      <c r="AA563" s="7">
        <f t="shared" si="190"/>
        <v>299.22499999999997</v>
      </c>
      <c r="AB563" s="2">
        <f t="shared" si="177"/>
        <v>549.66600000000005</v>
      </c>
      <c r="AC563" s="42">
        <f t="shared" si="178"/>
        <v>3.6618153720653908</v>
      </c>
      <c r="AD563" s="42">
        <f t="shared" si="179"/>
        <v>2.3464912904195021</v>
      </c>
      <c r="AE563" s="42">
        <f t="shared" si="180"/>
        <v>0.85986576877899379</v>
      </c>
      <c r="AF563" s="42">
        <f t="shared" si="181"/>
        <v>390.84559492128653</v>
      </c>
      <c r="AG563" s="42">
        <f t="shared" si="182"/>
        <v>375.21177112443507</v>
      </c>
      <c r="AH563" s="6">
        <f t="shared" si="183"/>
        <v>364.8</v>
      </c>
      <c r="AI563" s="4">
        <v>27.317298903125799</v>
      </c>
      <c r="AJ563" s="4">
        <f t="shared" si="191"/>
        <v>300.46729890312577</v>
      </c>
      <c r="AK563" s="8">
        <f t="shared" si="184"/>
        <v>0.20859130085832961</v>
      </c>
      <c r="AL563" s="8">
        <f t="shared" si="185"/>
        <v>443.90940239397372</v>
      </c>
      <c r="AM563" s="8">
        <f t="shared" si="186"/>
        <v>2.6647305797209593</v>
      </c>
      <c r="AN563" s="8">
        <f t="shared" si="187"/>
        <v>96.431715357001309</v>
      </c>
      <c r="AO563" s="22">
        <f t="shared" si="188"/>
        <v>8.5239599639155214E-3</v>
      </c>
      <c r="AP563" s="22">
        <f t="shared" si="189"/>
        <v>8.4564093550689279E-2</v>
      </c>
      <c r="AQ563" s="19">
        <f t="shared" si="192"/>
        <v>8.4564093550689279E-2</v>
      </c>
      <c r="AX563">
        <v>0.19946794232345783</v>
      </c>
      <c r="AY563">
        <v>58.500000000000007</v>
      </c>
      <c r="AZ563">
        <v>2.4375000000000004</v>
      </c>
      <c r="BA563">
        <v>1.9743750000000004</v>
      </c>
      <c r="BB563">
        <v>9.0431034482758612</v>
      </c>
      <c r="BC563">
        <v>0.3767959770114942</v>
      </c>
      <c r="BD563">
        <v>1.5975790229885063</v>
      </c>
      <c r="BE563">
        <v>0.15975790229885065</v>
      </c>
      <c r="BF563">
        <v>0</v>
      </c>
      <c r="BG563">
        <v>26.075000000000003</v>
      </c>
      <c r="BH563">
        <v>1.3147530266391574</v>
      </c>
      <c r="BI563">
        <v>3.3763716945763655</v>
      </c>
      <c r="BJ563">
        <v>2.1635789818845352</v>
      </c>
      <c r="BK563">
        <v>0.44030938810138059</v>
      </c>
      <c r="BL563">
        <v>1.2230816336149461E-3</v>
      </c>
      <c r="BP563" s="51">
        <f t="shared" si="193"/>
        <v>1.3151467670721126</v>
      </c>
      <c r="BQ563" s="51">
        <f t="shared" si="194"/>
        <v>6.390316091954025E-2</v>
      </c>
      <c r="BR563" s="51">
        <f t="shared" si="195"/>
        <v>0.45370823074165118</v>
      </c>
      <c r="BS563" s="51">
        <f t="shared" si="196"/>
        <v>0.48091158184729044</v>
      </c>
      <c r="BT563" s="51">
        <f t="shared" si="197"/>
        <v>1.2603006409490311E-3</v>
      </c>
      <c r="BU563" s="51">
        <f t="shared" si="197"/>
        <v>1.3358655051313624E-3</v>
      </c>
    </row>
    <row r="564" spans="1:73" x14ac:dyDescent="0.25">
      <c r="A564" s="21">
        <v>43734.490972222222</v>
      </c>
      <c r="B564" s="17">
        <v>294444</v>
      </c>
      <c r="C564" s="17">
        <v>13.4</v>
      </c>
      <c r="D564" s="17">
        <v>29.67</v>
      </c>
      <c r="E564" s="17">
        <v>690.4</v>
      </c>
      <c r="F564" s="17">
        <v>89.5</v>
      </c>
      <c r="G564" s="17">
        <v>-111.6</v>
      </c>
      <c r="H564" s="17">
        <v>-7.6319999999999997</v>
      </c>
      <c r="I564" s="17">
        <v>31.99</v>
      </c>
      <c r="J564" s="17">
        <v>305.10000000000002</v>
      </c>
      <c r="K564" s="17">
        <v>600.9</v>
      </c>
      <c r="L564" s="17">
        <v>-104</v>
      </c>
      <c r="M564" s="17">
        <v>0.13</v>
      </c>
      <c r="N564" s="50">
        <v>578.79999999999995</v>
      </c>
      <c r="O564" s="17">
        <v>81.900000000000006</v>
      </c>
      <c r="P564" s="17">
        <v>497</v>
      </c>
      <c r="Q564" s="17">
        <v>379.9</v>
      </c>
      <c r="R564" s="17">
        <v>483.9</v>
      </c>
      <c r="S564" s="17">
        <v>25.61</v>
      </c>
      <c r="T564" s="17">
        <v>63.32</v>
      </c>
      <c r="U564" s="17">
        <v>1.7749999999999999</v>
      </c>
      <c r="V564" s="17">
        <v>350.5</v>
      </c>
      <c r="W564" s="17">
        <v>26.3</v>
      </c>
      <c r="X564" s="17">
        <v>0.68</v>
      </c>
      <c r="Y564" s="17">
        <v>6.7976150000000004</v>
      </c>
      <c r="Z564" s="7">
        <f t="shared" si="176"/>
        <v>25.954999999999998</v>
      </c>
      <c r="AA564" s="7">
        <f t="shared" si="190"/>
        <v>299.10499999999996</v>
      </c>
      <c r="AB564" s="2">
        <f t="shared" si="177"/>
        <v>559.22400000000005</v>
      </c>
      <c r="AC564" s="42">
        <f t="shared" si="178"/>
        <v>3.4161493832665708</v>
      </c>
      <c r="AD564" s="42">
        <f t="shared" si="179"/>
        <v>2.1631057894843924</v>
      </c>
      <c r="AE564" s="42">
        <f t="shared" si="180"/>
        <v>0.84996644567132607</v>
      </c>
      <c r="AF564" s="42">
        <f t="shared" si="181"/>
        <v>385.72654936540789</v>
      </c>
      <c r="AG564" s="42">
        <f t="shared" si="182"/>
        <v>370.29748739079156</v>
      </c>
      <c r="AH564" s="6">
        <f t="shared" si="183"/>
        <v>364.70399999999995</v>
      </c>
      <c r="AI564" s="4">
        <v>26.240036818074501</v>
      </c>
      <c r="AJ564" s="4">
        <f t="shared" si="191"/>
        <v>299.39003681807446</v>
      </c>
      <c r="AK564" s="8">
        <f t="shared" si="184"/>
        <v>0.20834044361916021</v>
      </c>
      <c r="AL564" s="8">
        <f t="shared" si="185"/>
        <v>437.39117706640565</v>
      </c>
      <c r="AM564" s="8">
        <f t="shared" si="186"/>
        <v>3.3177964731881913</v>
      </c>
      <c r="AN564" s="8">
        <f t="shared" si="187"/>
        <v>27.548070581820383</v>
      </c>
      <c r="AO564" s="22">
        <f t="shared" si="188"/>
        <v>1.0457475390075455E-2</v>
      </c>
      <c r="AP564" s="22">
        <f t="shared" si="189"/>
        <v>0.10374602073848219</v>
      </c>
      <c r="AQ564" s="19">
        <f t="shared" si="192"/>
        <v>0.10374602073848219</v>
      </c>
      <c r="AX564">
        <v>0.19823875735761293</v>
      </c>
      <c r="AY564">
        <v>59.517241379310342</v>
      </c>
      <c r="AZ564">
        <v>2.4798850574712641</v>
      </c>
      <c r="BA564">
        <v>2.0087068965517241</v>
      </c>
      <c r="BB564">
        <v>8.9655172413793114</v>
      </c>
      <c r="BC564">
        <v>0.37356321839080464</v>
      </c>
      <c r="BD564">
        <v>1.6351436781609194</v>
      </c>
      <c r="BE564">
        <v>0.16351436781609197</v>
      </c>
      <c r="BF564">
        <v>0</v>
      </c>
      <c r="BG564">
        <v>25.954999999999998</v>
      </c>
      <c r="BH564">
        <v>2.0381542552703094</v>
      </c>
      <c r="BI564">
        <v>3.3525083608268185</v>
      </c>
      <c r="BJ564">
        <v>2.1228082940755413</v>
      </c>
      <c r="BK564">
        <v>0.4495240600391629</v>
      </c>
      <c r="BL564">
        <v>1.2486779445532302E-3</v>
      </c>
      <c r="BP564" s="51">
        <f t="shared" si="193"/>
        <v>2.0387646389109171</v>
      </c>
      <c r="BQ564" s="51">
        <f t="shared" si="194"/>
        <v>6.5405747126436778E-2</v>
      </c>
      <c r="BR564" s="51">
        <f t="shared" si="195"/>
        <v>0.46999488824353619</v>
      </c>
      <c r="BS564" s="51">
        <f t="shared" si="196"/>
        <v>0.49670738926782432</v>
      </c>
      <c r="BT564" s="51">
        <f t="shared" si="197"/>
        <v>1.3055413562320451E-3</v>
      </c>
      <c r="BU564" s="51">
        <f t="shared" si="197"/>
        <v>1.3797427479661786E-3</v>
      </c>
    </row>
    <row r="565" spans="1:73" x14ac:dyDescent="0.25">
      <c r="A565" s="21">
        <v>43734.490972222222</v>
      </c>
      <c r="B565" s="17">
        <v>294445</v>
      </c>
      <c r="C565" s="17">
        <v>13.4</v>
      </c>
      <c r="D565" s="17">
        <v>29.67</v>
      </c>
      <c r="E565" s="17">
        <v>664.1</v>
      </c>
      <c r="F565" s="17">
        <v>85.2</v>
      </c>
      <c r="G565" s="17">
        <v>-110.8</v>
      </c>
      <c r="H565" s="17">
        <v>-7.327</v>
      </c>
      <c r="I565" s="17">
        <v>31.98</v>
      </c>
      <c r="J565" s="17">
        <v>305.10000000000002</v>
      </c>
      <c r="K565" s="17">
        <v>578.9</v>
      </c>
      <c r="L565" s="17">
        <v>-103.5</v>
      </c>
      <c r="M565" s="17">
        <v>0.128</v>
      </c>
      <c r="N565" s="50">
        <v>553.29999999999995</v>
      </c>
      <c r="O565" s="17">
        <v>77.89</v>
      </c>
      <c r="P565" s="17">
        <v>475.4</v>
      </c>
      <c r="Q565" s="17">
        <v>380.7</v>
      </c>
      <c r="R565" s="17">
        <v>484.2</v>
      </c>
      <c r="S565" s="17">
        <v>25.6</v>
      </c>
      <c r="T565" s="17">
        <v>63.03</v>
      </c>
      <c r="U565" s="17">
        <v>1.7350000000000001</v>
      </c>
      <c r="V565" s="17">
        <v>346</v>
      </c>
      <c r="W565" s="17">
        <v>25.7</v>
      </c>
      <c r="X565" s="17">
        <v>0.65400000000000003</v>
      </c>
      <c r="Y565" s="17">
        <v>6.5417149999999999</v>
      </c>
      <c r="Z565" s="7">
        <f t="shared" si="176"/>
        <v>25.65</v>
      </c>
      <c r="AA565" s="7">
        <f t="shared" si="190"/>
        <v>298.79999999999995</v>
      </c>
      <c r="AB565" s="2">
        <f t="shared" si="177"/>
        <v>537.92100000000005</v>
      </c>
      <c r="AC565" s="42">
        <f t="shared" si="178"/>
        <v>3.5682743537693251</v>
      </c>
      <c r="AD565" s="42">
        <f t="shared" si="179"/>
        <v>2.2490833251808056</v>
      </c>
      <c r="AE565" s="42">
        <f t="shared" si="180"/>
        <v>0.85484192795701508</v>
      </c>
      <c r="AF565" s="42">
        <f t="shared" si="181"/>
        <v>386.35918972306314</v>
      </c>
      <c r="AG565" s="42">
        <f t="shared" si="182"/>
        <v>370.9048221341406</v>
      </c>
      <c r="AH565" s="6">
        <f t="shared" si="183"/>
        <v>365.47199999999998</v>
      </c>
      <c r="AI565" s="4">
        <v>26.879346342988601</v>
      </c>
      <c r="AJ565" s="4">
        <f t="shared" si="191"/>
        <v>300.02934634298856</v>
      </c>
      <c r="AK565" s="8">
        <f t="shared" si="184"/>
        <v>0.20770375354924808</v>
      </c>
      <c r="AL565" s="8">
        <f t="shared" si="185"/>
        <v>441.32507619202778</v>
      </c>
      <c r="AM565" s="8">
        <f t="shared" si="186"/>
        <v>3.2801998319462187</v>
      </c>
      <c r="AN565" s="8">
        <f t="shared" si="187"/>
        <v>117.46677357937052</v>
      </c>
      <c r="AO565" s="22">
        <f t="shared" si="188"/>
        <v>7.8512992517633957E-3</v>
      </c>
      <c r="AP565" s="22">
        <f t="shared" si="189"/>
        <v>7.7890793390774371E-2</v>
      </c>
      <c r="AQ565" s="19">
        <f t="shared" si="192"/>
        <v>7.7890793390774371E-2</v>
      </c>
      <c r="AX565">
        <v>0.19514324251732765</v>
      </c>
      <c r="AY565">
        <v>57.250000000000007</v>
      </c>
      <c r="AZ565">
        <v>2.385416666666667</v>
      </c>
      <c r="BA565">
        <v>1.9321875000000004</v>
      </c>
      <c r="BB565">
        <v>8.9224137931034484</v>
      </c>
      <c r="BC565">
        <v>0.37176724137931033</v>
      </c>
      <c r="BD565">
        <v>1.5604202586206901</v>
      </c>
      <c r="BE565">
        <v>0.15604202586206903</v>
      </c>
      <c r="BF565">
        <v>0</v>
      </c>
      <c r="BG565">
        <v>25.65</v>
      </c>
      <c r="BH565">
        <v>1.9922240185318236</v>
      </c>
      <c r="BI565">
        <v>3.2925161450124296</v>
      </c>
      <c r="BJ565">
        <v>2.0752729262013343</v>
      </c>
      <c r="BK565">
        <v>0.42993448549206059</v>
      </c>
      <c r="BL565">
        <v>1.1942624597001683E-3</v>
      </c>
      <c r="BP565" s="51">
        <f t="shared" si="193"/>
        <v>1.992820647048136</v>
      </c>
      <c r="BQ565" s="51">
        <f t="shared" si="194"/>
        <v>6.2416810344827607E-2</v>
      </c>
      <c r="BR565" s="51">
        <f t="shared" si="195"/>
        <v>0.44932250009194485</v>
      </c>
      <c r="BS565" s="51">
        <f t="shared" si="196"/>
        <v>0.47474374207728143</v>
      </c>
      <c r="BT565" s="51">
        <f t="shared" si="197"/>
        <v>1.248118055810958E-3</v>
      </c>
      <c r="BU565" s="51">
        <f t="shared" si="197"/>
        <v>1.3187326168813372E-3</v>
      </c>
    </row>
    <row r="566" spans="1:73" x14ac:dyDescent="0.25">
      <c r="A566" s="21">
        <v>43734.490972222222</v>
      </c>
      <c r="B566" s="17">
        <v>294446</v>
      </c>
      <c r="C566" s="17">
        <v>13.4</v>
      </c>
      <c r="D566" s="17">
        <v>29.68</v>
      </c>
      <c r="E566" s="17">
        <v>654.6</v>
      </c>
      <c r="F566" s="17">
        <v>83</v>
      </c>
      <c r="G566" s="17">
        <v>-111.2</v>
      </c>
      <c r="H566" s="17">
        <v>-6.85</v>
      </c>
      <c r="I566" s="17">
        <v>31.97</v>
      </c>
      <c r="J566" s="17">
        <v>305.10000000000002</v>
      </c>
      <c r="K566" s="17">
        <v>571.5</v>
      </c>
      <c r="L566" s="17">
        <v>-104.4</v>
      </c>
      <c r="M566" s="17">
        <v>0.127</v>
      </c>
      <c r="N566" s="50">
        <v>543.29999999999995</v>
      </c>
      <c r="O566" s="17">
        <v>76.17</v>
      </c>
      <c r="P566" s="17">
        <v>467.2</v>
      </c>
      <c r="Q566" s="17">
        <v>380.2</v>
      </c>
      <c r="R566" s="17">
        <v>484.6</v>
      </c>
      <c r="S566" s="17">
        <v>25.61</v>
      </c>
      <c r="T566" s="17">
        <v>64.37</v>
      </c>
      <c r="U566" s="17">
        <v>1.2250000000000001</v>
      </c>
      <c r="V566" s="17">
        <v>347.5</v>
      </c>
      <c r="W566" s="17">
        <v>26.15</v>
      </c>
      <c r="X566" s="17">
        <v>0.64600000000000002</v>
      </c>
      <c r="Y566" s="17">
        <v>6.4580820000000001</v>
      </c>
      <c r="Z566" s="7">
        <f t="shared" si="176"/>
        <v>25.88</v>
      </c>
      <c r="AA566" s="7">
        <f t="shared" si="190"/>
        <v>299.02999999999997</v>
      </c>
      <c r="AB566" s="2">
        <f t="shared" si="177"/>
        <v>530.226</v>
      </c>
      <c r="AC566" s="42">
        <f t="shared" si="178"/>
        <v>3.552942845068551</v>
      </c>
      <c r="AD566" s="42">
        <f t="shared" si="179"/>
        <v>2.2870293093706264</v>
      </c>
      <c r="AE566" s="42">
        <f t="shared" si="180"/>
        <v>0.85679533563501498</v>
      </c>
      <c r="AF566" s="42">
        <f t="shared" si="181"/>
        <v>388.43575184285129</v>
      </c>
      <c r="AG566" s="42">
        <f t="shared" si="182"/>
        <v>372.89832176913723</v>
      </c>
      <c r="AH566" s="6">
        <f t="shared" si="183"/>
        <v>364.99199999999996</v>
      </c>
      <c r="AI566" s="4">
        <v>26.8352852586757</v>
      </c>
      <c r="AJ566" s="4">
        <f t="shared" si="191"/>
        <v>299.98528525867567</v>
      </c>
      <c r="AK566" s="8">
        <f t="shared" si="184"/>
        <v>0.20818376002450267</v>
      </c>
      <c r="AL566" s="8">
        <f t="shared" si="185"/>
        <v>441.01772541938163</v>
      </c>
      <c r="AM566" s="8">
        <f t="shared" si="186"/>
        <v>2.7562500000000001</v>
      </c>
      <c r="AN566" s="8">
        <f t="shared" si="187"/>
        <v>76.699435481771388</v>
      </c>
      <c r="AO566" s="22">
        <f t="shared" si="188"/>
        <v>8.600876850209745E-3</v>
      </c>
      <c r="AP566" s="22">
        <f t="shared" si="189"/>
        <v>8.5327166910459565E-2</v>
      </c>
      <c r="AQ566" s="19">
        <f t="shared" si="192"/>
        <v>8.5327166910459565E-2</v>
      </c>
      <c r="AX566">
        <v>0.19747375926014732</v>
      </c>
      <c r="AY566">
        <v>56.431034482758626</v>
      </c>
      <c r="AZ566">
        <v>2.3512931034482762</v>
      </c>
      <c r="BA566">
        <v>1.904547413793104</v>
      </c>
      <c r="BB566">
        <v>9.0000000000000036</v>
      </c>
      <c r="BC566">
        <v>0.37500000000000017</v>
      </c>
      <c r="BD566">
        <v>1.5295474137931038</v>
      </c>
      <c r="BE566">
        <v>0.15295474137931039</v>
      </c>
      <c r="BF566">
        <v>0</v>
      </c>
      <c r="BG566">
        <v>25.88</v>
      </c>
      <c r="BH566">
        <v>1.4066135001161291</v>
      </c>
      <c r="BI566">
        <v>3.3376685378090976</v>
      </c>
      <c r="BJ566">
        <v>2.1484572377877162</v>
      </c>
      <c r="BK566">
        <v>0.42174727832479553</v>
      </c>
      <c r="BL566">
        <v>1.1715202175688764E-3</v>
      </c>
      <c r="BP566" s="51">
        <f t="shared" si="193"/>
        <v>1.4070347507976753</v>
      </c>
      <c r="BQ566" s="51">
        <f t="shared" si="194"/>
        <v>6.1181896551724152E-2</v>
      </c>
      <c r="BR566" s="51">
        <f t="shared" si="195"/>
        <v>0.43550377377092209</v>
      </c>
      <c r="BS566" s="51">
        <f t="shared" si="196"/>
        <v>0.46133613246528105</v>
      </c>
      <c r="BT566" s="51">
        <f t="shared" si="197"/>
        <v>1.2097327049192281E-3</v>
      </c>
      <c r="BU566" s="51">
        <f t="shared" si="197"/>
        <v>1.281489256848003E-3</v>
      </c>
    </row>
    <row r="567" spans="1:73" x14ac:dyDescent="0.25">
      <c r="A567" s="21">
        <v>43734.490972222222</v>
      </c>
      <c r="B567" s="17">
        <v>294447</v>
      </c>
      <c r="C567" s="17">
        <v>13.39</v>
      </c>
      <c r="D567" s="17">
        <v>29.68</v>
      </c>
      <c r="E567" s="17">
        <v>665.6</v>
      </c>
      <c r="F567" s="17">
        <v>84.8</v>
      </c>
      <c r="G567" s="17">
        <v>-111.3</v>
      </c>
      <c r="H567" s="17">
        <v>-7.07</v>
      </c>
      <c r="I567" s="17">
        <v>31.98</v>
      </c>
      <c r="J567" s="17">
        <v>305.10000000000002</v>
      </c>
      <c r="K567" s="17">
        <v>580.79999999999995</v>
      </c>
      <c r="L567" s="17">
        <v>-104.2</v>
      </c>
      <c r="M567" s="17">
        <v>0.127</v>
      </c>
      <c r="N567" s="50">
        <v>554.4</v>
      </c>
      <c r="O567" s="17">
        <v>77.739999999999995</v>
      </c>
      <c r="P567" s="17">
        <v>476.6</v>
      </c>
      <c r="Q567" s="17">
        <v>380.2</v>
      </c>
      <c r="R567" s="17">
        <v>484.4</v>
      </c>
      <c r="S567" s="17">
        <v>25.61</v>
      </c>
      <c r="T567" s="17">
        <v>63.79</v>
      </c>
      <c r="U567" s="17">
        <v>0.56000000000000005</v>
      </c>
      <c r="V567" s="17">
        <v>314.5</v>
      </c>
      <c r="W567" s="17">
        <v>26.5</v>
      </c>
      <c r="X567" s="17">
        <v>0.65600000000000003</v>
      </c>
      <c r="Y567" s="17">
        <v>6.5643419999999999</v>
      </c>
      <c r="Z567" s="7">
        <f t="shared" si="176"/>
        <v>26.055</v>
      </c>
      <c r="AA567" s="7">
        <f t="shared" si="190"/>
        <v>299.20499999999998</v>
      </c>
      <c r="AB567" s="2">
        <f t="shared" si="177"/>
        <v>539.13600000000008</v>
      </c>
      <c r="AC567" s="42">
        <f t="shared" si="178"/>
        <v>3.8456786056844017</v>
      </c>
      <c r="AD567" s="42">
        <f t="shared" si="179"/>
        <v>2.4531583825660799</v>
      </c>
      <c r="AE567" s="42">
        <f t="shared" si="180"/>
        <v>0.86535769711399824</v>
      </c>
      <c r="AF567" s="42">
        <f t="shared" si="181"/>
        <v>393.23675782784744</v>
      </c>
      <c r="AG567" s="42">
        <f t="shared" si="182"/>
        <v>377.50728751473355</v>
      </c>
      <c r="AH567" s="6">
        <f t="shared" si="183"/>
        <v>364.99199999999996</v>
      </c>
      <c r="AI567" s="4">
        <v>28.067697040387301</v>
      </c>
      <c r="AJ567" s="4">
        <f t="shared" si="191"/>
        <v>301.21769704038729</v>
      </c>
      <c r="AK567" s="8">
        <f t="shared" si="184"/>
        <v>0.20854947734243387</v>
      </c>
      <c r="AL567" s="8">
        <f t="shared" si="185"/>
        <v>448.47144062753836</v>
      </c>
      <c r="AM567" s="8">
        <f t="shared" si="186"/>
        <v>1.8635651316763793</v>
      </c>
      <c r="AN567" s="8">
        <f t="shared" si="187"/>
        <v>109.26057169098921</v>
      </c>
      <c r="AO567" s="22">
        <f t="shared" si="188"/>
        <v>7.8921923420546287E-3</v>
      </c>
      <c r="AP567" s="22">
        <f t="shared" si="189"/>
        <v>7.8296483601381153E-2</v>
      </c>
      <c r="AQ567" s="19">
        <f t="shared" si="192"/>
        <v>7.8296483601381153E-2</v>
      </c>
      <c r="AX567">
        <v>0.19926263385411552</v>
      </c>
      <c r="AY567">
        <v>57.379310344827587</v>
      </c>
      <c r="AZ567">
        <v>2.3908045977011496</v>
      </c>
      <c r="BA567">
        <v>1.9365517241379313</v>
      </c>
      <c r="BB567">
        <v>8.9827586206896548</v>
      </c>
      <c r="BC567">
        <v>0.37428160919540227</v>
      </c>
      <c r="BD567">
        <v>1.5622701149425291</v>
      </c>
      <c r="BE567">
        <v>0.15622701149425292</v>
      </c>
      <c r="BF567">
        <v>0</v>
      </c>
      <c r="BG567">
        <v>26.055</v>
      </c>
      <c r="BH567">
        <v>0.64302331433880189</v>
      </c>
      <c r="BI567">
        <v>3.3723842227301928</v>
      </c>
      <c r="BJ567">
        <v>2.1512438956795901</v>
      </c>
      <c r="BK567">
        <v>0.43108478340764184</v>
      </c>
      <c r="BL567">
        <v>1.1974577316878939E-3</v>
      </c>
      <c r="BP567" s="51">
        <f t="shared" si="193"/>
        <v>0.6432158860789372</v>
      </c>
      <c r="BQ567" s="51">
        <f t="shared" si="194"/>
        <v>6.2490804597701163E-2</v>
      </c>
      <c r="BR567" s="51">
        <f t="shared" si="195"/>
        <v>0.43775447233040216</v>
      </c>
      <c r="BS567" s="51">
        <f t="shared" si="196"/>
        <v>0.46537979244638694</v>
      </c>
      <c r="BT567" s="51">
        <f t="shared" si="197"/>
        <v>1.2159846453622281E-3</v>
      </c>
      <c r="BU567" s="51">
        <f t="shared" si="197"/>
        <v>1.2927216456844082E-3</v>
      </c>
    </row>
    <row r="568" spans="1:73" x14ac:dyDescent="0.25">
      <c r="A568" s="21">
        <v>43734.490972222222</v>
      </c>
      <c r="B568" s="17">
        <v>294448</v>
      </c>
      <c r="C568" s="17">
        <v>13.39</v>
      </c>
      <c r="D568" s="17">
        <v>29.69</v>
      </c>
      <c r="E568" s="17">
        <v>645.1</v>
      </c>
      <c r="F568" s="17">
        <v>81.599999999999994</v>
      </c>
      <c r="G568" s="17">
        <v>-110.9</v>
      </c>
      <c r="H568" s="17">
        <v>-6.9119999999999999</v>
      </c>
      <c r="I568" s="17">
        <v>31.98</v>
      </c>
      <c r="J568" s="17">
        <v>305.10000000000002</v>
      </c>
      <c r="K568" s="17">
        <v>563.5</v>
      </c>
      <c r="L568" s="17">
        <v>-104</v>
      </c>
      <c r="M568" s="17">
        <v>0.127</v>
      </c>
      <c r="N568" s="50">
        <v>534.20000000000005</v>
      </c>
      <c r="O568" s="17">
        <v>74.72</v>
      </c>
      <c r="P568" s="17">
        <v>459.5</v>
      </c>
      <c r="Q568" s="17">
        <v>380.7</v>
      </c>
      <c r="R568" s="17">
        <v>484.6</v>
      </c>
      <c r="S568" s="17">
        <v>25.59</v>
      </c>
      <c r="T568" s="17">
        <v>63.98</v>
      </c>
      <c r="U568" s="17">
        <v>0.76500000000000001</v>
      </c>
      <c r="V568" s="17">
        <v>301</v>
      </c>
      <c r="W568" s="17">
        <v>26.65</v>
      </c>
      <c r="X568" s="17">
        <v>0.63500000000000001</v>
      </c>
      <c r="Y568" s="17">
        <v>6.3491379999999999</v>
      </c>
      <c r="Z568" s="7">
        <f t="shared" si="176"/>
        <v>26.119999999999997</v>
      </c>
      <c r="AA568" s="7">
        <f t="shared" si="190"/>
        <v>299.27</v>
      </c>
      <c r="AB568" s="2">
        <f t="shared" si="177"/>
        <v>522.53100000000006</v>
      </c>
      <c r="AC568" s="42">
        <f t="shared" si="178"/>
        <v>3.7088711363068132</v>
      </c>
      <c r="AD568" s="42">
        <f t="shared" si="179"/>
        <v>2.3729357530090991</v>
      </c>
      <c r="AE568" s="42">
        <f t="shared" si="180"/>
        <v>0.86122634560781741</v>
      </c>
      <c r="AF568" s="42">
        <f t="shared" si="181"/>
        <v>391.69957489629394</v>
      </c>
      <c r="AG568" s="42">
        <f t="shared" si="182"/>
        <v>376.03159190044215</v>
      </c>
      <c r="AH568" s="6">
        <f t="shared" si="183"/>
        <v>365.47199999999998</v>
      </c>
      <c r="AI568" s="4">
        <v>27.5177689981825</v>
      </c>
      <c r="AJ568" s="4">
        <f t="shared" si="191"/>
        <v>300.66776899818245</v>
      </c>
      <c r="AK568" s="8">
        <f t="shared" si="184"/>
        <v>0.2086854242128027</v>
      </c>
      <c r="AL568" s="8">
        <f t="shared" si="185"/>
        <v>445.12046610030461</v>
      </c>
      <c r="AM568" s="8">
        <f t="shared" si="186"/>
        <v>2.1781173780354446</v>
      </c>
      <c r="AN568" s="8">
        <f t="shared" si="187"/>
        <v>88.68642906009724</v>
      </c>
      <c r="AO568" s="22">
        <f t="shared" si="188"/>
        <v>8.0699080982749236E-3</v>
      </c>
      <c r="AP568" s="22">
        <f t="shared" si="189"/>
        <v>8.0059557559736663E-2</v>
      </c>
      <c r="AQ568" s="19">
        <f t="shared" si="192"/>
        <v>8.0059557559736663E-2</v>
      </c>
      <c r="AX568">
        <v>0.19993053740768776</v>
      </c>
      <c r="AY568">
        <v>55.612068965517246</v>
      </c>
      <c r="AZ568">
        <v>2.3171695402298851</v>
      </c>
      <c r="BA568">
        <v>1.8769073275862069</v>
      </c>
      <c r="BB568">
        <v>8.9568965517241406</v>
      </c>
      <c r="BC568">
        <v>0.37320402298850586</v>
      </c>
      <c r="BD568">
        <v>1.5037033045977011</v>
      </c>
      <c r="BE568">
        <v>0.15037033045977011</v>
      </c>
      <c r="BF568">
        <v>0</v>
      </c>
      <c r="BG568">
        <v>26.119999999999997</v>
      </c>
      <c r="BH568">
        <v>0.87841577762354184</v>
      </c>
      <c r="BI568">
        <v>3.3853585319724897</v>
      </c>
      <c r="BJ568">
        <v>2.1659523887559988</v>
      </c>
      <c r="BK568">
        <v>0.41658521781525226</v>
      </c>
      <c r="BL568">
        <v>1.1571811605979229E-3</v>
      </c>
      <c r="BP568" s="51">
        <f t="shared" si="193"/>
        <v>0.87867884437569099</v>
      </c>
      <c r="BQ568" s="51">
        <f t="shared" si="194"/>
        <v>6.0148132183908042E-2</v>
      </c>
      <c r="BR568" s="51">
        <f t="shared" si="195"/>
        <v>0.4252515550812721</v>
      </c>
      <c r="BS568" s="51">
        <f t="shared" si="196"/>
        <v>0.4515098767680335</v>
      </c>
      <c r="BT568" s="51">
        <f t="shared" si="197"/>
        <v>1.1812543196702003E-3</v>
      </c>
      <c r="BU568" s="51">
        <f t="shared" si="197"/>
        <v>1.2541941021334264E-3</v>
      </c>
    </row>
    <row r="569" spans="1:73" x14ac:dyDescent="0.25">
      <c r="A569" s="21">
        <v>43734.491666666669</v>
      </c>
      <c r="B569" s="17">
        <v>294449</v>
      </c>
      <c r="C569" s="17">
        <v>13.39</v>
      </c>
      <c r="D569" s="17">
        <v>29.69</v>
      </c>
      <c r="E569" s="17">
        <v>670</v>
      </c>
      <c r="F569" s="17">
        <v>85.6</v>
      </c>
      <c r="G569" s="17">
        <v>-110.6</v>
      </c>
      <c r="H569" s="17">
        <v>-8.2100000000000009</v>
      </c>
      <c r="I569" s="17">
        <v>31.99</v>
      </c>
      <c r="J569" s="17">
        <v>305.10000000000002</v>
      </c>
      <c r="K569" s="17">
        <v>584.29999999999995</v>
      </c>
      <c r="L569" s="17">
        <v>-102.4</v>
      </c>
      <c r="M569" s="17">
        <v>0.128</v>
      </c>
      <c r="N569" s="50">
        <v>559.4</v>
      </c>
      <c r="O569" s="17">
        <v>77.430000000000007</v>
      </c>
      <c r="P569" s="17">
        <v>482</v>
      </c>
      <c r="Q569" s="17">
        <v>381</v>
      </c>
      <c r="R569" s="17">
        <v>483.3</v>
      </c>
      <c r="S569" s="17">
        <v>25.59</v>
      </c>
      <c r="T569" s="17">
        <v>63.91</v>
      </c>
      <c r="U569" s="17">
        <v>0.60499999999999998</v>
      </c>
      <c r="V569" s="17">
        <v>301.5</v>
      </c>
      <c r="W569" s="17">
        <v>27.15</v>
      </c>
      <c r="X569" s="17">
        <v>0.66300000000000003</v>
      </c>
      <c r="Y569" s="17">
        <v>6.6282639999999997</v>
      </c>
      <c r="Z569" s="7">
        <f t="shared" si="176"/>
        <v>26.369999999999997</v>
      </c>
      <c r="AA569" s="7">
        <f t="shared" si="190"/>
        <v>299.52</v>
      </c>
      <c r="AB569" s="2">
        <f t="shared" si="177"/>
        <v>542.70000000000005</v>
      </c>
      <c r="AC569" s="42">
        <f t="shared" si="178"/>
        <v>3.723268821182947</v>
      </c>
      <c r="AD569" s="42">
        <f t="shared" si="179"/>
        <v>2.3795411036180214</v>
      </c>
      <c r="AE569" s="42">
        <f t="shared" si="180"/>
        <v>0.86146588349545961</v>
      </c>
      <c r="AF569" s="42">
        <f t="shared" si="181"/>
        <v>393.1193761547965</v>
      </c>
      <c r="AG569" s="42">
        <f t="shared" si="182"/>
        <v>377.3946011086046</v>
      </c>
      <c r="AH569" s="6">
        <f t="shared" si="183"/>
        <v>365.76</v>
      </c>
      <c r="AI569" s="4">
        <v>27.601770899752299</v>
      </c>
      <c r="AJ569" s="4">
        <f t="shared" si="191"/>
        <v>300.75177089975227</v>
      </c>
      <c r="AK569" s="8">
        <f t="shared" si="184"/>
        <v>0.20920884737953083</v>
      </c>
      <c r="AL569" s="8">
        <f t="shared" si="185"/>
        <v>445.59093450404322</v>
      </c>
      <c r="AM569" s="8">
        <f t="shared" si="186"/>
        <v>1.936993885509193</v>
      </c>
      <c r="AN569" s="8">
        <f t="shared" si="187"/>
        <v>69.502219585033899</v>
      </c>
      <c r="AO569" s="22">
        <f t="shared" si="188"/>
        <v>8.9623636511954301E-3</v>
      </c>
      <c r="AP569" s="22">
        <f t="shared" si="189"/>
        <v>8.891338784360564E-2</v>
      </c>
      <c r="AQ569" s="19">
        <f t="shared" si="192"/>
        <v>8.891338784360564E-2</v>
      </c>
      <c r="AX569">
        <v>0.20251698412941113</v>
      </c>
      <c r="AY569">
        <v>57.758620689655174</v>
      </c>
      <c r="AZ569">
        <v>2.4066091954022988</v>
      </c>
      <c r="BA569">
        <v>1.9493534482758621</v>
      </c>
      <c r="BB569">
        <v>8.8189655172413808</v>
      </c>
      <c r="BC569">
        <v>0.3674568965517242</v>
      </c>
      <c r="BD569">
        <v>1.5818965517241379</v>
      </c>
      <c r="BE569">
        <v>0.15818965517241379</v>
      </c>
      <c r="BF569">
        <v>0</v>
      </c>
      <c r="BG569">
        <v>26.369999999999997</v>
      </c>
      <c r="BH569">
        <v>0.69469483066959836</v>
      </c>
      <c r="BI569">
        <v>3.4356659884500496</v>
      </c>
      <c r="BJ569">
        <v>2.1957341332184264</v>
      </c>
      <c r="BK569">
        <v>0.43824969624834731</v>
      </c>
      <c r="BL569">
        <v>1.2173602673565202E-3</v>
      </c>
      <c r="BP569" s="51">
        <f t="shared" si="193"/>
        <v>0.69490287692456609</v>
      </c>
      <c r="BQ569" s="51">
        <f t="shared" si="194"/>
        <v>6.3275862068965516E-2</v>
      </c>
      <c r="BR569" s="51">
        <f t="shared" si="195"/>
        <v>0.44546838839259673</v>
      </c>
      <c r="BS569" s="51">
        <f t="shared" si="196"/>
        <v>0.4734835126699663</v>
      </c>
      <c r="BT569" s="51">
        <f t="shared" si="197"/>
        <v>1.2374121899794354E-3</v>
      </c>
      <c r="BU569" s="51">
        <f t="shared" si="197"/>
        <v>1.3152319796387953E-3</v>
      </c>
    </row>
    <row r="570" spans="1:73" x14ac:dyDescent="0.25">
      <c r="A570" s="21">
        <v>43734.491666666669</v>
      </c>
      <c r="B570" s="17">
        <v>294450</v>
      </c>
      <c r="C570" s="17">
        <v>13.39</v>
      </c>
      <c r="D570" s="17">
        <v>29.7</v>
      </c>
      <c r="E570" s="17">
        <v>690.7</v>
      </c>
      <c r="F570" s="17">
        <v>89</v>
      </c>
      <c r="G570" s="17">
        <v>-110.5</v>
      </c>
      <c r="H570" s="17">
        <v>-9.09</v>
      </c>
      <c r="I570" s="17">
        <v>31.99</v>
      </c>
      <c r="J570" s="17">
        <v>305.10000000000002</v>
      </c>
      <c r="K570" s="17">
        <v>601.70000000000005</v>
      </c>
      <c r="L570" s="17">
        <v>-101.4</v>
      </c>
      <c r="M570" s="17">
        <v>0.129</v>
      </c>
      <c r="N570" s="50">
        <v>580.20000000000005</v>
      </c>
      <c r="O570" s="17">
        <v>79.900000000000006</v>
      </c>
      <c r="P570" s="17">
        <v>500.3</v>
      </c>
      <c r="Q570" s="17">
        <v>381.1</v>
      </c>
      <c r="R570" s="17">
        <v>482.5</v>
      </c>
      <c r="S570" s="17">
        <v>25.59</v>
      </c>
      <c r="T570" s="17">
        <v>64.22</v>
      </c>
      <c r="U570" s="17">
        <v>0.77</v>
      </c>
      <c r="V570" s="17">
        <v>317</v>
      </c>
      <c r="W570" s="17">
        <v>27.15</v>
      </c>
      <c r="X570" s="17">
        <v>0.68100000000000005</v>
      </c>
      <c r="Y570" s="17">
        <v>6.8142310000000004</v>
      </c>
      <c r="Z570" s="7">
        <f t="shared" si="176"/>
        <v>26.369999999999997</v>
      </c>
      <c r="AA570" s="7">
        <f t="shared" si="190"/>
        <v>299.52</v>
      </c>
      <c r="AB570" s="2">
        <f t="shared" si="177"/>
        <v>559.4670000000001</v>
      </c>
      <c r="AC570" s="42">
        <f t="shared" si="178"/>
        <v>3.7473126086326669</v>
      </c>
      <c r="AD570" s="42">
        <f t="shared" si="179"/>
        <v>2.4065241572638989</v>
      </c>
      <c r="AE570" s="42">
        <f t="shared" si="180"/>
        <v>0.86285606460112041</v>
      </c>
      <c r="AF570" s="42">
        <f t="shared" si="181"/>
        <v>393.75376822936369</v>
      </c>
      <c r="AG570" s="42">
        <f t="shared" si="182"/>
        <v>378.00361750018914</v>
      </c>
      <c r="AH570" s="6">
        <f t="shared" si="183"/>
        <v>365.85599999999999</v>
      </c>
      <c r="AI570" s="4">
        <v>27.7007290769875</v>
      </c>
      <c r="AJ570" s="4">
        <f t="shared" si="191"/>
        <v>300.85072907698748</v>
      </c>
      <c r="AK570" s="8">
        <f t="shared" si="184"/>
        <v>0.20920884737953083</v>
      </c>
      <c r="AL570" s="8">
        <f t="shared" si="185"/>
        <v>446.19401074419551</v>
      </c>
      <c r="AM570" s="8">
        <f t="shared" si="186"/>
        <v>2.1852238157680786</v>
      </c>
      <c r="AN570" s="8">
        <f t="shared" si="187"/>
        <v>84.708317582954137</v>
      </c>
      <c r="AO570" s="22">
        <f t="shared" si="188"/>
        <v>8.9863737318658567E-3</v>
      </c>
      <c r="AP570" s="22">
        <f t="shared" si="189"/>
        <v>8.9151585901382627E-2</v>
      </c>
      <c r="AQ570" s="19">
        <f t="shared" si="192"/>
        <v>8.9151585901382627E-2</v>
      </c>
      <c r="AX570">
        <v>0.20251698412941113</v>
      </c>
      <c r="AY570">
        <v>59.543103448275865</v>
      </c>
      <c r="AZ570">
        <v>2.4809626436781609</v>
      </c>
      <c r="BA570">
        <v>2.0095797413793104</v>
      </c>
      <c r="BB570">
        <v>8.7413793103448256</v>
      </c>
      <c r="BC570">
        <v>0.36422413793103442</v>
      </c>
      <c r="BD570">
        <v>1.6453556034482759</v>
      </c>
      <c r="BE570">
        <v>0.16453556034482761</v>
      </c>
      <c r="BF570">
        <v>0</v>
      </c>
      <c r="BG570">
        <v>26.369999999999997</v>
      </c>
      <c r="BH570">
        <v>0.88415705721585258</v>
      </c>
      <c r="BI570">
        <v>3.4356659884500496</v>
      </c>
      <c r="BJ570">
        <v>2.2063846977826218</v>
      </c>
      <c r="BK570">
        <v>0.45450635158980474</v>
      </c>
      <c r="BL570">
        <v>1.2625176433050131E-3</v>
      </c>
      <c r="BP570" s="51">
        <f t="shared" si="193"/>
        <v>0.88442184335853868</v>
      </c>
      <c r="BQ570" s="51">
        <f t="shared" si="194"/>
        <v>6.5814224137931032E-2</v>
      </c>
      <c r="BR570" s="51">
        <f t="shared" si="195"/>
        <v>0.46393251691557463</v>
      </c>
      <c r="BS570" s="51">
        <f t="shared" si="196"/>
        <v>0.49276069025191283</v>
      </c>
      <c r="BT570" s="51">
        <f t="shared" si="197"/>
        <v>1.2887014358765963E-3</v>
      </c>
      <c r="BU570" s="51">
        <f t="shared" si="197"/>
        <v>1.3687796951442023E-3</v>
      </c>
    </row>
    <row r="571" spans="1:73" x14ac:dyDescent="0.25">
      <c r="A571" s="21">
        <v>43734.491666666669</v>
      </c>
      <c r="B571" s="17">
        <v>294451</v>
      </c>
      <c r="C571" s="17">
        <v>13.39</v>
      </c>
      <c r="D571" s="17">
        <v>29.7</v>
      </c>
      <c r="E571" s="17">
        <v>698.7</v>
      </c>
      <c r="F571" s="17">
        <v>90.2</v>
      </c>
      <c r="G571" s="17">
        <v>-110.8</v>
      </c>
      <c r="H571" s="17">
        <v>-7.117</v>
      </c>
      <c r="I571" s="17">
        <v>32</v>
      </c>
      <c r="J571" s="17">
        <v>305.2</v>
      </c>
      <c r="K571" s="17">
        <v>608.5</v>
      </c>
      <c r="L571" s="17">
        <v>-103.7</v>
      </c>
      <c r="M571" s="17">
        <v>0.129</v>
      </c>
      <c r="N571" s="50">
        <v>587.9</v>
      </c>
      <c r="O571" s="17">
        <v>83.1</v>
      </c>
      <c r="P571" s="17">
        <v>504.8</v>
      </c>
      <c r="Q571" s="17">
        <v>380.8</v>
      </c>
      <c r="R571" s="17">
        <v>484.5</v>
      </c>
      <c r="S571" s="17">
        <v>25.59</v>
      </c>
      <c r="T571" s="17">
        <v>64.7</v>
      </c>
      <c r="U571" s="17">
        <v>1.8049999999999999</v>
      </c>
      <c r="V571" s="17">
        <v>346</v>
      </c>
      <c r="W571" s="17">
        <v>26.95</v>
      </c>
      <c r="X571" s="17">
        <v>0.69</v>
      </c>
      <c r="Y571" s="17">
        <v>6.9028409999999996</v>
      </c>
      <c r="Z571" s="7">
        <f t="shared" si="176"/>
        <v>26.27</v>
      </c>
      <c r="AA571" s="7">
        <f t="shared" si="190"/>
        <v>299.41999999999996</v>
      </c>
      <c r="AB571" s="2">
        <f t="shared" si="177"/>
        <v>565.94700000000012</v>
      </c>
      <c r="AC571" s="42">
        <f t="shared" si="178"/>
        <v>3.3219788987336485</v>
      </c>
      <c r="AD571" s="42">
        <f t="shared" si="179"/>
        <v>2.1493203474806704</v>
      </c>
      <c r="AE571" s="42">
        <f t="shared" si="180"/>
        <v>0.84906190570544782</v>
      </c>
      <c r="AF571" s="42">
        <f t="shared" si="181"/>
        <v>386.94179243403079</v>
      </c>
      <c r="AG571" s="42">
        <f t="shared" si="182"/>
        <v>371.46412073666954</v>
      </c>
      <c r="AH571" s="6">
        <f t="shared" si="183"/>
        <v>365.56799999999998</v>
      </c>
      <c r="AI571" s="4">
        <v>25.840139090114199</v>
      </c>
      <c r="AJ571" s="4">
        <f t="shared" si="191"/>
        <v>298.99013909011416</v>
      </c>
      <c r="AK571" s="8">
        <f t="shared" si="184"/>
        <v>0.208999373213752</v>
      </c>
      <c r="AL571" s="8">
        <f t="shared" si="185"/>
        <v>434.88239623393071</v>
      </c>
      <c r="AM571" s="8">
        <f t="shared" si="186"/>
        <v>3.3457167113340609</v>
      </c>
      <c r="AN571" s="8">
        <f t="shared" si="187"/>
        <v>-41.894557130739791</v>
      </c>
      <c r="AO571" s="22">
        <f t="shared" si="188"/>
        <v>1.2269656942812056E-2</v>
      </c>
      <c r="AP571" s="22">
        <f t="shared" si="189"/>
        <v>0.12172422464901031</v>
      </c>
      <c r="AQ571" s="19">
        <f t="shared" si="192"/>
        <v>0.12172422464901031</v>
      </c>
      <c r="AX571">
        <v>0.20147904732477906</v>
      </c>
      <c r="AY571">
        <v>60.232758620689658</v>
      </c>
      <c r="AZ571">
        <v>2.509698275862069</v>
      </c>
      <c r="BA571">
        <v>2.0328556034482759</v>
      </c>
      <c r="BB571">
        <v>8.9396551724137918</v>
      </c>
      <c r="BC571">
        <v>0.37248563218390801</v>
      </c>
      <c r="BD571">
        <v>1.6603699712643678</v>
      </c>
      <c r="BE571">
        <v>0.1660369971264368</v>
      </c>
      <c r="BF571">
        <v>0</v>
      </c>
      <c r="BG571">
        <v>26.27</v>
      </c>
      <c r="BH571">
        <v>2.0726019328241736</v>
      </c>
      <c r="BI571">
        <v>3.4154653813858062</v>
      </c>
      <c r="BJ571">
        <v>2.2098061017566168</v>
      </c>
      <c r="BK571">
        <v>0.4556368625972142</v>
      </c>
      <c r="BL571">
        <v>1.2656579516589284E-3</v>
      </c>
      <c r="BP571" s="51">
        <f t="shared" si="193"/>
        <v>2.0732226328080028</v>
      </c>
      <c r="BQ571" s="51">
        <f t="shared" si="194"/>
        <v>6.6414798850574719E-2</v>
      </c>
      <c r="BR571" s="51">
        <f t="shared" si="195"/>
        <v>0.47647029685229786</v>
      </c>
      <c r="BS571" s="51">
        <f t="shared" si="196"/>
        <v>0.50369106412033215</v>
      </c>
      <c r="BT571" s="51">
        <f t="shared" si="197"/>
        <v>1.3235286023674942E-3</v>
      </c>
      <c r="BU571" s="51">
        <f t="shared" si="197"/>
        <v>1.3991418447787006E-3</v>
      </c>
    </row>
    <row r="572" spans="1:73" x14ac:dyDescent="0.25">
      <c r="A572" s="21">
        <v>43734.491666666669</v>
      </c>
      <c r="B572" s="17">
        <v>294452</v>
      </c>
      <c r="C572" s="17">
        <v>13.39</v>
      </c>
      <c r="D572" s="17">
        <v>29.71</v>
      </c>
      <c r="E572" s="17">
        <v>709.2</v>
      </c>
      <c r="F572" s="17">
        <v>93.1</v>
      </c>
      <c r="G572" s="17">
        <v>-110</v>
      </c>
      <c r="H572" s="17">
        <v>-7.3460000000000001</v>
      </c>
      <c r="I572" s="17">
        <v>31.99</v>
      </c>
      <c r="J572" s="17">
        <v>305.10000000000002</v>
      </c>
      <c r="K572" s="17">
        <v>616.1</v>
      </c>
      <c r="L572" s="17">
        <v>-102.6</v>
      </c>
      <c r="M572" s="17">
        <v>0.13100000000000001</v>
      </c>
      <c r="N572" s="50">
        <v>599.29999999999995</v>
      </c>
      <c r="O572" s="17">
        <v>85.8</v>
      </c>
      <c r="P572" s="17">
        <v>513.5</v>
      </c>
      <c r="Q572" s="17">
        <v>381.6</v>
      </c>
      <c r="R572" s="17">
        <v>484.2</v>
      </c>
      <c r="S572" s="17">
        <v>25.59</v>
      </c>
      <c r="T572" s="17">
        <v>62.33</v>
      </c>
      <c r="U572" s="17">
        <v>2.62</v>
      </c>
      <c r="V572" s="17">
        <v>18</v>
      </c>
      <c r="W572" s="17">
        <v>25.85</v>
      </c>
      <c r="X572" s="17">
        <v>0.70099999999999996</v>
      </c>
      <c r="Y572" s="17">
        <v>7.0100769999999999</v>
      </c>
      <c r="Z572" s="7">
        <f t="shared" si="176"/>
        <v>25.72</v>
      </c>
      <c r="AA572" s="7">
        <f t="shared" si="190"/>
        <v>298.87</v>
      </c>
      <c r="AB572" s="2">
        <f t="shared" si="177"/>
        <v>574.45200000000011</v>
      </c>
      <c r="AC572" s="42">
        <f t="shared" si="178"/>
        <v>3.4595714155025874</v>
      </c>
      <c r="AD572" s="42">
        <f t="shared" si="179"/>
        <v>2.1563508632827624</v>
      </c>
      <c r="AE572" s="42">
        <f t="shared" si="180"/>
        <v>0.84968187207562329</v>
      </c>
      <c r="AF572" s="42">
        <f t="shared" si="181"/>
        <v>384.38701285706912</v>
      </c>
      <c r="AG572" s="42">
        <f t="shared" si="182"/>
        <v>369.01153234278632</v>
      </c>
      <c r="AH572" s="6">
        <f t="shared" si="183"/>
        <v>366.33600000000001</v>
      </c>
      <c r="AI572" s="4">
        <v>26.4117364033599</v>
      </c>
      <c r="AJ572" s="4">
        <f t="shared" si="191"/>
        <v>299.56173640335987</v>
      </c>
      <c r="AK572" s="8">
        <f t="shared" si="184"/>
        <v>0.20784976428352075</v>
      </c>
      <c r="AL572" s="8">
        <f t="shared" si="185"/>
        <v>438.48198808570413</v>
      </c>
      <c r="AM572" s="8">
        <f t="shared" si="186"/>
        <v>4.0308924260019641</v>
      </c>
      <c r="AN572" s="8">
        <f t="shared" si="187"/>
        <v>81.223616797483004</v>
      </c>
      <c r="AO572" s="22">
        <f t="shared" si="188"/>
        <v>9.5938272159515631E-3</v>
      </c>
      <c r="AP572" s="22">
        <f t="shared" si="189"/>
        <v>9.5177981317758953E-2</v>
      </c>
      <c r="AQ572" s="19">
        <f t="shared" si="192"/>
        <v>9.5177981317758953E-2</v>
      </c>
      <c r="AX572">
        <v>0.19585006578233066</v>
      </c>
      <c r="AY572">
        <v>61.137931034482762</v>
      </c>
      <c r="AZ572">
        <v>2.5474137931034484</v>
      </c>
      <c r="BA572">
        <v>2.0634051724137934</v>
      </c>
      <c r="BB572">
        <v>8.8448275862068932</v>
      </c>
      <c r="BC572">
        <v>0.36853448275862055</v>
      </c>
      <c r="BD572">
        <v>1.6948706896551728</v>
      </c>
      <c r="BE572">
        <v>0.1694870689655173</v>
      </c>
      <c r="BF572">
        <v>0</v>
      </c>
      <c r="BG572">
        <v>25.72</v>
      </c>
      <c r="BH572">
        <v>3.0084305063708232</v>
      </c>
      <c r="BI572">
        <v>3.3062014692850377</v>
      </c>
      <c r="BJ572">
        <v>2.0607553758053641</v>
      </c>
      <c r="BK572">
        <v>0.46257140909261973</v>
      </c>
      <c r="BL572">
        <v>1.2849205808128327E-3</v>
      </c>
      <c r="BP572" s="51">
        <f t="shared" si="193"/>
        <v>3.0093314670121707</v>
      </c>
      <c r="BQ572" s="51">
        <f t="shared" si="194"/>
        <v>6.7794827586206918E-2</v>
      </c>
      <c r="BR572" s="51">
        <f t="shared" si="195"/>
        <v>0.49235394902472246</v>
      </c>
      <c r="BS572" s="51">
        <f t="shared" si="196"/>
        <v>0.51855595222166029</v>
      </c>
      <c r="BT572" s="51">
        <f t="shared" si="197"/>
        <v>1.3676498584020069E-3</v>
      </c>
      <c r="BU572" s="51">
        <f t="shared" si="197"/>
        <v>1.4404332006157231E-3</v>
      </c>
    </row>
    <row r="573" spans="1:73" x14ac:dyDescent="0.25">
      <c r="A573" s="21">
        <v>43734.491666666669</v>
      </c>
      <c r="B573" s="17">
        <v>294453</v>
      </c>
      <c r="C573" s="17">
        <v>13.4</v>
      </c>
      <c r="D573" s="17">
        <v>29.71</v>
      </c>
      <c r="E573" s="17">
        <v>708.8</v>
      </c>
      <c r="F573" s="17">
        <v>92.1</v>
      </c>
      <c r="G573" s="17">
        <v>-110.7</v>
      </c>
      <c r="H573" s="17">
        <v>-8.86</v>
      </c>
      <c r="I573" s="17">
        <v>31.95</v>
      </c>
      <c r="J573" s="17">
        <v>305.10000000000002</v>
      </c>
      <c r="K573" s="17">
        <v>616.70000000000005</v>
      </c>
      <c r="L573" s="17">
        <v>-101.8</v>
      </c>
      <c r="M573" s="17">
        <v>0.13</v>
      </c>
      <c r="N573" s="50">
        <v>598.1</v>
      </c>
      <c r="O573" s="17">
        <v>83.3</v>
      </c>
      <c r="P573" s="17">
        <v>514.79999999999995</v>
      </c>
      <c r="Q573" s="17">
        <v>380.6</v>
      </c>
      <c r="R573" s="17">
        <v>482.4</v>
      </c>
      <c r="S573" s="17">
        <v>25.59</v>
      </c>
      <c r="T573" s="17">
        <v>63.74</v>
      </c>
      <c r="U573" s="17">
        <v>1.325</v>
      </c>
      <c r="V573" s="17">
        <v>347</v>
      </c>
      <c r="W573" s="17">
        <v>26.5</v>
      </c>
      <c r="X573" s="17">
        <v>0.7</v>
      </c>
      <c r="Y573" s="17">
        <v>7.0025870000000001</v>
      </c>
      <c r="Z573" s="7">
        <f t="shared" si="176"/>
        <v>26.045000000000002</v>
      </c>
      <c r="AA573" s="7">
        <f t="shared" si="190"/>
        <v>299.19499999999999</v>
      </c>
      <c r="AB573" s="2">
        <f t="shared" si="177"/>
        <v>574.12800000000004</v>
      </c>
      <c r="AC573" s="42">
        <f t="shared" si="178"/>
        <v>3.4698561565879715</v>
      </c>
      <c r="AD573" s="42">
        <f t="shared" si="179"/>
        <v>2.2116863142091732</v>
      </c>
      <c r="AE573" s="42">
        <f t="shared" si="180"/>
        <v>0.85263359870476474</v>
      </c>
      <c r="AF573" s="42">
        <f t="shared" si="181"/>
        <v>387.40286431359158</v>
      </c>
      <c r="AG573" s="42">
        <f t="shared" si="182"/>
        <v>371.90674974104792</v>
      </c>
      <c r="AH573" s="6">
        <f t="shared" si="183"/>
        <v>365.37600000000003</v>
      </c>
      <c r="AI573" s="4">
        <v>26.487824971736401</v>
      </c>
      <c r="AJ573" s="4">
        <f t="shared" si="191"/>
        <v>299.63782497173639</v>
      </c>
      <c r="AK573" s="8">
        <f t="shared" si="184"/>
        <v>0.2085285676811014</v>
      </c>
      <c r="AL573" s="8">
        <f t="shared" si="185"/>
        <v>438.87580792014575</v>
      </c>
      <c r="AM573" s="8">
        <f t="shared" si="186"/>
        <v>2.8665432689042043</v>
      </c>
      <c r="AN573" s="8">
        <f t="shared" si="187"/>
        <v>36.976950321440832</v>
      </c>
      <c r="AO573" s="22">
        <f t="shared" si="188"/>
        <v>1.0563704285612862E-2</v>
      </c>
      <c r="AP573" s="22">
        <f t="shared" si="189"/>
        <v>0.10479989127495115</v>
      </c>
      <c r="AQ573" s="19">
        <f t="shared" si="192"/>
        <v>0.10479989127495115</v>
      </c>
      <c r="AX573">
        <v>0.19916004633432496</v>
      </c>
      <c r="AY573">
        <v>61.103448275862064</v>
      </c>
      <c r="AZ573">
        <v>2.5459770114942528</v>
      </c>
      <c r="BA573">
        <v>2.0622413793103451</v>
      </c>
      <c r="BB573">
        <v>8.7758620689655142</v>
      </c>
      <c r="BC573">
        <v>0.36566091954022978</v>
      </c>
      <c r="BD573">
        <v>1.6965804597701153</v>
      </c>
      <c r="BE573">
        <v>0.16965804597701153</v>
      </c>
      <c r="BF573">
        <v>0</v>
      </c>
      <c r="BG573">
        <v>26.045000000000002</v>
      </c>
      <c r="BH573">
        <v>1.5214390919623435</v>
      </c>
      <c r="BI573">
        <v>3.3703920262400513</v>
      </c>
      <c r="BJ573">
        <v>2.1482878775254086</v>
      </c>
      <c r="BK573">
        <v>0.46471437014762207</v>
      </c>
      <c r="BL573">
        <v>1.2908732504100613E-3</v>
      </c>
      <c r="BP573" s="51">
        <f t="shared" si="193"/>
        <v>1.5218947304546282</v>
      </c>
      <c r="BQ573" s="51">
        <f t="shared" si="194"/>
        <v>6.7863218390804614E-2</v>
      </c>
      <c r="BR573" s="51">
        <f t="shared" si="195"/>
        <v>0.4809096804962199</v>
      </c>
      <c r="BS573" s="51">
        <f t="shared" si="196"/>
        <v>0.50945711413521588</v>
      </c>
      <c r="BT573" s="51">
        <f t="shared" si="197"/>
        <v>1.3358602236006108E-3</v>
      </c>
      <c r="BU573" s="51">
        <f t="shared" si="197"/>
        <v>1.4151586503755996E-3</v>
      </c>
    </row>
    <row r="574" spans="1:73" x14ac:dyDescent="0.25">
      <c r="A574" s="21">
        <v>43734.491666666669</v>
      </c>
      <c r="B574" s="17">
        <v>294454</v>
      </c>
      <c r="C574" s="17">
        <v>13.4</v>
      </c>
      <c r="D574" s="17">
        <v>29.71</v>
      </c>
      <c r="E574" s="17">
        <v>699.6</v>
      </c>
      <c r="F574" s="17">
        <v>90.1</v>
      </c>
      <c r="G574" s="17">
        <v>-110.8</v>
      </c>
      <c r="H574" s="17">
        <v>-8.1199999999999992</v>
      </c>
      <c r="I574" s="17">
        <v>31.94</v>
      </c>
      <c r="J574" s="17">
        <v>305.10000000000002</v>
      </c>
      <c r="K574" s="17">
        <v>609.5</v>
      </c>
      <c r="L574" s="17">
        <v>-102.7</v>
      </c>
      <c r="M574" s="17">
        <v>0.129</v>
      </c>
      <c r="N574" s="50">
        <v>588.70000000000005</v>
      </c>
      <c r="O574" s="17">
        <v>82</v>
      </c>
      <c r="P574" s="17">
        <v>506.8</v>
      </c>
      <c r="Q574" s="17">
        <v>380.4</v>
      </c>
      <c r="R574" s="17">
        <v>483.1</v>
      </c>
      <c r="S574" s="17">
        <v>25.58</v>
      </c>
      <c r="T574" s="17">
        <v>64.150000000000006</v>
      </c>
      <c r="U574" s="17">
        <v>1.43</v>
      </c>
      <c r="V574" s="17">
        <v>349.5</v>
      </c>
      <c r="W574" s="17">
        <v>26.55</v>
      </c>
      <c r="X574" s="17">
        <v>0.69099999999999995</v>
      </c>
      <c r="Y574" s="17">
        <v>6.9098790000000001</v>
      </c>
      <c r="Z574" s="7">
        <f t="shared" si="176"/>
        <v>26.064999999999998</v>
      </c>
      <c r="AA574" s="7">
        <f t="shared" si="190"/>
        <v>299.21499999999997</v>
      </c>
      <c r="AB574" s="2">
        <f t="shared" si="177"/>
        <v>566.67600000000004</v>
      </c>
      <c r="AC574" s="42">
        <f t="shared" si="178"/>
        <v>3.7000913503484023</v>
      </c>
      <c r="AD574" s="42">
        <f t="shared" si="179"/>
        <v>2.3736086012485003</v>
      </c>
      <c r="AE574" s="42">
        <f t="shared" si="180"/>
        <v>0.86128389904404756</v>
      </c>
      <c r="AF574" s="42">
        <f t="shared" si="181"/>
        <v>391.43786422892896</v>
      </c>
      <c r="AG574" s="42">
        <f t="shared" si="182"/>
        <v>375.78034965977179</v>
      </c>
      <c r="AH574" s="6">
        <f t="shared" si="183"/>
        <v>365.18399999999997</v>
      </c>
      <c r="AI574" s="4">
        <v>27.475998159694701</v>
      </c>
      <c r="AJ574" s="4">
        <f t="shared" si="191"/>
        <v>300.62599815969469</v>
      </c>
      <c r="AK574" s="8">
        <f t="shared" si="184"/>
        <v>0.20857038840149439</v>
      </c>
      <c r="AL574" s="8">
        <f t="shared" si="185"/>
        <v>444.8752749460196</v>
      </c>
      <c r="AM574" s="8">
        <f t="shared" si="186"/>
        <v>2.9779580881872731</v>
      </c>
      <c r="AN574" s="8">
        <f t="shared" si="187"/>
        <v>122.4011542199971</v>
      </c>
      <c r="AO574" s="22">
        <f t="shared" si="188"/>
        <v>8.3065733094482806E-3</v>
      </c>
      <c r="AP574" s="22">
        <f t="shared" si="189"/>
        <v>8.2407454445993775E-2</v>
      </c>
      <c r="AQ574" s="19">
        <f t="shared" si="192"/>
        <v>8.2407454445993775E-2</v>
      </c>
      <c r="AX574">
        <v>0.19936526584540648</v>
      </c>
      <c r="AY574">
        <v>60.310344827586214</v>
      </c>
      <c r="AZ574">
        <v>2.5129310344827589</v>
      </c>
      <c r="BA574">
        <v>2.0354741379310348</v>
      </c>
      <c r="BB574">
        <v>8.8534482758620729</v>
      </c>
      <c r="BC574">
        <v>0.36889367816091972</v>
      </c>
      <c r="BD574">
        <v>1.666580459770115</v>
      </c>
      <c r="BE574">
        <v>0.1666580459770115</v>
      </c>
      <c r="BF574">
        <v>0</v>
      </c>
      <c r="BG574">
        <v>26.064999999999998</v>
      </c>
      <c r="BH574">
        <v>1.642005963400869</v>
      </c>
      <c r="BI574">
        <v>3.3743774453606941</v>
      </c>
      <c r="BJ574">
        <v>2.1646631311988855</v>
      </c>
      <c r="BK574">
        <v>0.45683292181278851</v>
      </c>
      <c r="BL574">
        <v>1.2689803383688569E-3</v>
      </c>
      <c r="BP574" s="51">
        <f t="shared" si="193"/>
        <v>1.6424977090944288</v>
      </c>
      <c r="BQ574" s="51">
        <f t="shared" si="194"/>
        <v>6.6663218390804607E-2</v>
      </c>
      <c r="BR574" s="51">
        <f t="shared" si="195"/>
        <v>0.47389017132787215</v>
      </c>
      <c r="BS574" s="51">
        <f t="shared" si="196"/>
        <v>0.50175725641636115</v>
      </c>
      <c r="BT574" s="51">
        <f t="shared" si="197"/>
        <v>1.3163615870218671E-3</v>
      </c>
      <c r="BU574" s="51">
        <f t="shared" si="197"/>
        <v>1.3937701567121143E-3</v>
      </c>
    </row>
    <row r="575" spans="1:73" x14ac:dyDescent="0.25">
      <c r="A575" s="21">
        <v>43734.492361111108</v>
      </c>
      <c r="B575" s="17">
        <v>294455</v>
      </c>
      <c r="C575" s="17">
        <v>13.4</v>
      </c>
      <c r="D575" s="17">
        <v>29.72</v>
      </c>
      <c r="E575" s="17">
        <v>681.1</v>
      </c>
      <c r="F575" s="17">
        <v>86.9</v>
      </c>
      <c r="G575" s="17">
        <v>-112.2</v>
      </c>
      <c r="H575" s="17">
        <v>-7.9480000000000004</v>
      </c>
      <c r="I575" s="17">
        <v>31.94</v>
      </c>
      <c r="J575" s="17">
        <v>305.10000000000002</v>
      </c>
      <c r="K575" s="17">
        <v>594.29999999999995</v>
      </c>
      <c r="L575" s="17">
        <v>-104.3</v>
      </c>
      <c r="M575" s="17">
        <v>0.128</v>
      </c>
      <c r="N575" s="50">
        <v>568.9</v>
      </c>
      <c r="O575" s="17">
        <v>78.92</v>
      </c>
      <c r="P575" s="17">
        <v>490</v>
      </c>
      <c r="Q575" s="17">
        <v>379</v>
      </c>
      <c r="R575" s="17">
        <v>483.3</v>
      </c>
      <c r="S575" s="17">
        <v>25.57</v>
      </c>
      <c r="T575" s="17">
        <v>64.38</v>
      </c>
      <c r="U575" s="17">
        <v>0.24</v>
      </c>
      <c r="V575" s="17">
        <v>160</v>
      </c>
      <c r="W575" s="17">
        <v>27.4</v>
      </c>
      <c r="X575" s="17">
        <v>0.67100000000000004</v>
      </c>
      <c r="Y575" s="17">
        <v>6.7122029999999997</v>
      </c>
      <c r="Z575" s="7">
        <f t="shared" si="176"/>
        <v>26.484999999999999</v>
      </c>
      <c r="AA575" s="7">
        <f t="shared" si="190"/>
        <v>299.63499999999999</v>
      </c>
      <c r="AB575" s="2">
        <f t="shared" si="177"/>
        <v>551.69100000000003</v>
      </c>
      <c r="AC575" s="42">
        <f t="shared" si="178"/>
        <v>3.7582419636593838</v>
      </c>
      <c r="AD575" s="42">
        <f t="shared" si="179"/>
        <v>2.4195561762039111</v>
      </c>
      <c r="AE575" s="42">
        <f t="shared" si="180"/>
        <v>0.86347530208701972</v>
      </c>
      <c r="AF575" s="42">
        <f t="shared" si="181"/>
        <v>394.641855584609</v>
      </c>
      <c r="AG575" s="42">
        <f t="shared" si="182"/>
        <v>378.85618136122463</v>
      </c>
      <c r="AH575" s="6">
        <f t="shared" si="183"/>
        <v>363.84</v>
      </c>
      <c r="AI575" s="4">
        <v>27.756829544361</v>
      </c>
      <c r="AJ575" s="4">
        <f t="shared" si="191"/>
        <v>300.90682954436096</v>
      </c>
      <c r="AK575" s="8">
        <f t="shared" si="184"/>
        <v>0.2094499156491029</v>
      </c>
      <c r="AL575" s="8">
        <f t="shared" si="185"/>
        <v>446.51718643405707</v>
      </c>
      <c r="AM575" s="8">
        <f t="shared" si="186"/>
        <v>1.2199897540553364</v>
      </c>
      <c r="AN575" s="8">
        <f t="shared" si="187"/>
        <v>45.198661849425505</v>
      </c>
      <c r="AO575" s="22">
        <f t="shared" si="188"/>
        <v>9.656089601994898E-3</v>
      </c>
      <c r="AP575" s="22">
        <f t="shared" si="189"/>
        <v>9.5795671013668676E-2</v>
      </c>
      <c r="AQ575" s="19">
        <f t="shared" si="192"/>
        <v>9.5795671013668676E-2</v>
      </c>
      <c r="AX575">
        <v>0.20371616983845175</v>
      </c>
      <c r="AY575">
        <v>58.715517241379317</v>
      </c>
      <c r="AZ575">
        <v>2.4464798850574714</v>
      </c>
      <c r="BA575">
        <v>1.981648706896552</v>
      </c>
      <c r="BB575">
        <v>8.9913793103448292</v>
      </c>
      <c r="BC575">
        <v>0.37464080459770122</v>
      </c>
      <c r="BD575">
        <v>1.6070079022988508</v>
      </c>
      <c r="BE575">
        <v>0.16070079022988509</v>
      </c>
      <c r="BF575">
        <v>0</v>
      </c>
      <c r="BG575">
        <v>26.484999999999999</v>
      </c>
      <c r="BH575">
        <v>0.27558142043091505</v>
      </c>
      <c r="BI575">
        <v>3.4590253124062045</v>
      </c>
      <c r="BJ575">
        <v>2.2269204961271143</v>
      </c>
      <c r="BK575">
        <v>0.44517279174751334</v>
      </c>
      <c r="BL575">
        <v>1.2365910881875371E-3</v>
      </c>
      <c r="BP575" s="51">
        <f t="shared" si="193"/>
        <v>0.27566395117668735</v>
      </c>
      <c r="BQ575" s="51">
        <f t="shared" si="194"/>
        <v>6.4280316091954032E-2</v>
      </c>
      <c r="BR575" s="51">
        <f t="shared" si="195"/>
        <v>0.44813962178523914</v>
      </c>
      <c r="BS575" s="51">
        <f t="shared" si="196"/>
        <v>0.47733928848291335</v>
      </c>
      <c r="BT575" s="51">
        <f t="shared" si="197"/>
        <v>1.2448322827367754E-3</v>
      </c>
      <c r="BU575" s="51">
        <f t="shared" si="197"/>
        <v>1.3259424680080927E-3</v>
      </c>
    </row>
    <row r="576" spans="1:73" x14ac:dyDescent="0.25">
      <c r="A576" s="21">
        <v>43734.492361111108</v>
      </c>
      <c r="B576" s="17">
        <v>294456</v>
      </c>
      <c r="C576" s="17">
        <v>13.4</v>
      </c>
      <c r="D576" s="17">
        <v>29.72</v>
      </c>
      <c r="E576" s="17">
        <v>666.2</v>
      </c>
      <c r="F576" s="17">
        <v>84.4</v>
      </c>
      <c r="G576" s="17">
        <v>-112.2</v>
      </c>
      <c r="H576" s="17">
        <v>-7.681</v>
      </c>
      <c r="I576" s="17">
        <v>31.95</v>
      </c>
      <c r="J576" s="17">
        <v>305.10000000000002</v>
      </c>
      <c r="K576" s="17">
        <v>581.79999999999995</v>
      </c>
      <c r="L576" s="17">
        <v>-104.5</v>
      </c>
      <c r="M576" s="17">
        <v>0.127</v>
      </c>
      <c r="N576" s="50">
        <v>554</v>
      </c>
      <c r="O576" s="17">
        <v>76.760000000000005</v>
      </c>
      <c r="P576" s="17">
        <v>477.2</v>
      </c>
      <c r="Q576" s="17">
        <v>379.1</v>
      </c>
      <c r="R576" s="17">
        <v>483.6</v>
      </c>
      <c r="S576" s="17">
        <v>25.57</v>
      </c>
      <c r="T576" s="17">
        <v>64.510000000000005</v>
      </c>
      <c r="U576" s="17">
        <v>0.625</v>
      </c>
      <c r="V576" s="17">
        <v>347.5</v>
      </c>
      <c r="W576" s="17">
        <v>27.45</v>
      </c>
      <c r="X576" s="17">
        <v>0.65800000000000003</v>
      </c>
      <c r="Y576" s="17">
        <v>6.5756480000000002</v>
      </c>
      <c r="Z576" s="7">
        <f t="shared" si="176"/>
        <v>26.509999999999998</v>
      </c>
      <c r="AA576" s="7">
        <f t="shared" si="190"/>
        <v>299.65999999999997</v>
      </c>
      <c r="AB576" s="2">
        <f t="shared" si="177"/>
        <v>539.62200000000007</v>
      </c>
      <c r="AC576" s="42">
        <f t="shared" si="178"/>
        <v>3.7654582802570933</v>
      </c>
      <c r="AD576" s="42">
        <f t="shared" si="179"/>
        <v>2.4290971365938514</v>
      </c>
      <c r="AE576" s="42">
        <f t="shared" si="180"/>
        <v>0.86395107666119186</v>
      </c>
      <c r="AF576" s="42">
        <f t="shared" si="181"/>
        <v>394.99109969567934</v>
      </c>
      <c r="AG576" s="42">
        <f t="shared" si="182"/>
        <v>379.19145570785213</v>
      </c>
      <c r="AH576" s="6">
        <f t="shared" si="183"/>
        <v>363.93600000000004</v>
      </c>
      <c r="AI576" s="4">
        <v>27.788798772280298</v>
      </c>
      <c r="AJ576" s="4">
        <f t="shared" si="191"/>
        <v>300.93879877228028</v>
      </c>
      <c r="AK576" s="8">
        <f t="shared" si="184"/>
        <v>0.20950234628760211</v>
      </c>
      <c r="AL576" s="8">
        <f t="shared" si="185"/>
        <v>446.7081096846901</v>
      </c>
      <c r="AM576" s="8">
        <f t="shared" si="186"/>
        <v>1.9687500000000002</v>
      </c>
      <c r="AN576" s="8">
        <f t="shared" si="187"/>
        <v>73.33870996565949</v>
      </c>
      <c r="AO576" s="22">
        <f t="shared" si="188"/>
        <v>8.7378148370213758E-3</v>
      </c>
      <c r="AP576" s="22">
        <f t="shared" si="189"/>
        <v>8.6685694728094051E-2</v>
      </c>
      <c r="AQ576" s="19">
        <f t="shared" si="192"/>
        <v>8.6685694728094051E-2</v>
      </c>
      <c r="AX576">
        <v>0.20397765136679324</v>
      </c>
      <c r="AY576">
        <v>57.431034482758626</v>
      </c>
      <c r="AZ576">
        <v>2.3929597701149428</v>
      </c>
      <c r="BA576">
        <v>1.9382974137931037</v>
      </c>
      <c r="BB576">
        <v>9.0086206896551726</v>
      </c>
      <c r="BC576">
        <v>0.37535919540229884</v>
      </c>
      <c r="BD576">
        <v>1.5629382183908049</v>
      </c>
      <c r="BE576">
        <v>0.1562938218390805</v>
      </c>
      <c r="BF576">
        <v>0</v>
      </c>
      <c r="BG576">
        <v>26.509999999999998</v>
      </c>
      <c r="BH576">
        <v>0.71765994903884134</v>
      </c>
      <c r="BI576">
        <v>3.4641216972347779</v>
      </c>
      <c r="BJ576">
        <v>2.2347049068861553</v>
      </c>
      <c r="BK576">
        <v>0.43381556954410999</v>
      </c>
      <c r="BL576">
        <v>1.2050432487336388E-3</v>
      </c>
      <c r="BP576" s="51">
        <f t="shared" si="193"/>
        <v>0.71787487285595675</v>
      </c>
      <c r="BQ576" s="51">
        <f t="shared" si="194"/>
        <v>6.2517528735632197E-2</v>
      </c>
      <c r="BR576" s="51">
        <f t="shared" si="195"/>
        <v>0.44114960136958203</v>
      </c>
      <c r="BS576" s="51">
        <f t="shared" si="196"/>
        <v>0.4688478938750989</v>
      </c>
      <c r="BT576" s="51">
        <f t="shared" si="197"/>
        <v>1.2254155593599502E-3</v>
      </c>
      <c r="BU576" s="51">
        <f t="shared" si="197"/>
        <v>1.3023552607641636E-3</v>
      </c>
    </row>
    <row r="577" spans="1:73" x14ac:dyDescent="0.25">
      <c r="A577" s="21">
        <v>43734.492361111108</v>
      </c>
      <c r="B577" s="17">
        <v>294457</v>
      </c>
      <c r="C577" s="17">
        <v>13.4</v>
      </c>
      <c r="D577" s="17">
        <v>29.73</v>
      </c>
      <c r="E577" s="17">
        <v>693.1</v>
      </c>
      <c r="F577" s="17">
        <v>88.9</v>
      </c>
      <c r="G577" s="17">
        <v>-112.4</v>
      </c>
      <c r="H577" s="17">
        <v>-8.36</v>
      </c>
      <c r="I577" s="17">
        <v>31.97</v>
      </c>
      <c r="J577" s="17">
        <v>305.10000000000002</v>
      </c>
      <c r="K577" s="17">
        <v>604.29999999999995</v>
      </c>
      <c r="L577" s="17">
        <v>-104.1</v>
      </c>
      <c r="M577" s="17">
        <v>0.128</v>
      </c>
      <c r="N577" s="50">
        <v>580.70000000000005</v>
      </c>
      <c r="O577" s="17">
        <v>80.5</v>
      </c>
      <c r="P577" s="17">
        <v>500.2</v>
      </c>
      <c r="Q577" s="17">
        <v>379</v>
      </c>
      <c r="R577" s="17">
        <v>483.1</v>
      </c>
      <c r="S577" s="17">
        <v>25.57</v>
      </c>
      <c r="T577" s="17">
        <v>64.760000000000005</v>
      </c>
      <c r="U577" s="17">
        <v>0.435</v>
      </c>
      <c r="V577" s="17">
        <v>95</v>
      </c>
      <c r="W577" s="17">
        <v>27.7</v>
      </c>
      <c r="X577" s="17">
        <v>0.68400000000000005</v>
      </c>
      <c r="Y577" s="17">
        <v>6.8425820000000002</v>
      </c>
      <c r="Z577" s="7">
        <f t="shared" si="176"/>
        <v>26.634999999999998</v>
      </c>
      <c r="AA577" s="7">
        <f t="shared" si="190"/>
        <v>299.78499999999997</v>
      </c>
      <c r="AB577" s="2">
        <f t="shared" si="177"/>
        <v>561.41100000000006</v>
      </c>
      <c r="AC577" s="42">
        <f t="shared" si="178"/>
        <v>4.0070985225516722</v>
      </c>
      <c r="AD577" s="42">
        <f t="shared" si="179"/>
        <v>2.5949970032044631</v>
      </c>
      <c r="AE577" s="42">
        <f t="shared" si="180"/>
        <v>0.87209983125540624</v>
      </c>
      <c r="AF577" s="42">
        <f t="shared" si="181"/>
        <v>399.38233924558114</v>
      </c>
      <c r="AG577" s="42">
        <f t="shared" si="182"/>
        <v>383.4070456757579</v>
      </c>
      <c r="AH577" s="6">
        <f t="shared" si="183"/>
        <v>363.84</v>
      </c>
      <c r="AI577" s="4">
        <v>28.7584914427194</v>
      </c>
      <c r="AJ577" s="4">
        <f t="shared" si="191"/>
        <v>301.90849144271937</v>
      </c>
      <c r="AK577" s="8">
        <f t="shared" si="184"/>
        <v>0.2097646307309638</v>
      </c>
      <c r="AL577" s="8">
        <f t="shared" si="185"/>
        <v>452.61212190903939</v>
      </c>
      <c r="AM577" s="8">
        <f t="shared" si="186"/>
        <v>1.6424614721508692</v>
      </c>
      <c r="AN577" s="8">
        <f t="shared" si="187"/>
        <v>101.59824142669574</v>
      </c>
      <c r="AO577" s="22">
        <f t="shared" si="188"/>
        <v>8.4536893480576854E-3</v>
      </c>
      <c r="AP577" s="22">
        <f t="shared" si="189"/>
        <v>8.3866956192181916E-2</v>
      </c>
      <c r="AQ577" s="19">
        <f t="shared" si="192"/>
        <v>8.3866956192181916E-2</v>
      </c>
      <c r="AX577">
        <v>0.20528929847163685</v>
      </c>
      <c r="AY577">
        <v>59.750000000000007</v>
      </c>
      <c r="AZ577">
        <v>2.4895833333333335</v>
      </c>
      <c r="BA577">
        <v>2.0165625</v>
      </c>
      <c r="BB577">
        <v>8.9741379310344858</v>
      </c>
      <c r="BC577">
        <v>0.37392241379310359</v>
      </c>
      <c r="BD577">
        <v>1.6426400862068964</v>
      </c>
      <c r="BE577">
        <v>0.16426400862068966</v>
      </c>
      <c r="BF577">
        <v>0</v>
      </c>
      <c r="BG577">
        <v>26.634999999999998</v>
      </c>
      <c r="BH577">
        <v>0.49949132453103356</v>
      </c>
      <c r="BI577">
        <v>3.4897018752813427</v>
      </c>
      <c r="BJ577">
        <v>2.2599309344321976</v>
      </c>
      <c r="BK577">
        <v>0.45547549979159901</v>
      </c>
      <c r="BL577">
        <v>1.2652097216433306E-3</v>
      </c>
      <c r="BP577" s="51">
        <f t="shared" si="193"/>
        <v>0.49964091150774587</v>
      </c>
      <c r="BQ577" s="51">
        <f t="shared" si="194"/>
        <v>6.5705603448275862E-2</v>
      </c>
      <c r="BR577" s="51">
        <f t="shared" si="195"/>
        <v>0.46087605027775874</v>
      </c>
      <c r="BS577" s="51">
        <f t="shared" si="196"/>
        <v>0.49040072651105482</v>
      </c>
      <c r="BT577" s="51">
        <f t="shared" si="197"/>
        <v>1.280211250771552E-3</v>
      </c>
      <c r="BU577" s="51">
        <f t="shared" si="197"/>
        <v>1.3622242403084856E-3</v>
      </c>
    </row>
    <row r="578" spans="1:73" x14ac:dyDescent="0.25">
      <c r="A578" s="21">
        <v>43734.492361111108</v>
      </c>
      <c r="B578" s="17">
        <v>294458</v>
      </c>
      <c r="C578" s="17">
        <v>13.41</v>
      </c>
      <c r="D578" s="17">
        <v>29.73</v>
      </c>
      <c r="E578" s="17">
        <v>698.5</v>
      </c>
      <c r="F578" s="17">
        <v>90</v>
      </c>
      <c r="G578" s="17">
        <v>-112.6</v>
      </c>
      <c r="H578" s="17">
        <v>-8.42</v>
      </c>
      <c r="I578" s="17">
        <v>31.99</v>
      </c>
      <c r="J578" s="17">
        <v>305.10000000000002</v>
      </c>
      <c r="K578" s="17">
        <v>608.5</v>
      </c>
      <c r="L578" s="17">
        <v>-104.2</v>
      </c>
      <c r="M578" s="17">
        <v>0.129</v>
      </c>
      <c r="N578" s="50">
        <v>585.9</v>
      </c>
      <c r="O578" s="17">
        <v>81.5</v>
      </c>
      <c r="P578" s="17">
        <v>504.4</v>
      </c>
      <c r="Q578" s="17">
        <v>379</v>
      </c>
      <c r="R578" s="17">
        <v>483.2</v>
      </c>
      <c r="S578" s="17">
        <v>25.57</v>
      </c>
      <c r="T578" s="17">
        <v>66.12</v>
      </c>
      <c r="U578" s="17">
        <v>0.62</v>
      </c>
      <c r="V578" s="17">
        <v>108.5</v>
      </c>
      <c r="W578" s="17">
        <v>27.05</v>
      </c>
      <c r="X578" s="17">
        <v>0.68899999999999995</v>
      </c>
      <c r="Y578" s="17">
        <v>6.8920060000000003</v>
      </c>
      <c r="Z578" s="7">
        <f t="shared" si="176"/>
        <v>26.310000000000002</v>
      </c>
      <c r="AA578" s="7">
        <f t="shared" si="190"/>
        <v>299.45999999999998</v>
      </c>
      <c r="AB578" s="2">
        <f t="shared" si="177"/>
        <v>565.78500000000008</v>
      </c>
      <c r="AC578" s="42">
        <f t="shared" si="178"/>
        <v>3.9199524123695264</v>
      </c>
      <c r="AD578" s="42">
        <f t="shared" si="179"/>
        <v>2.5918725350587311</v>
      </c>
      <c r="AE578" s="42">
        <f t="shared" si="180"/>
        <v>0.87208485836401761</v>
      </c>
      <c r="AF578" s="42">
        <f t="shared" si="181"/>
        <v>397.64642834448063</v>
      </c>
      <c r="AG578" s="42">
        <f t="shared" si="182"/>
        <v>381.74057121070138</v>
      </c>
      <c r="AH578" s="6">
        <f t="shared" si="183"/>
        <v>363.84</v>
      </c>
      <c r="AI578" s="4">
        <v>28.387237168190399</v>
      </c>
      <c r="AJ578" s="4">
        <f t="shared" si="191"/>
        <v>301.53723716819036</v>
      </c>
      <c r="AK578" s="8">
        <f t="shared" si="184"/>
        <v>0.20908314609265921</v>
      </c>
      <c r="AL578" s="8">
        <f t="shared" si="185"/>
        <v>450.38489073334904</v>
      </c>
      <c r="AM578" s="8">
        <f t="shared" si="186"/>
        <v>1.9608591866832257</v>
      </c>
      <c r="AN578" s="8">
        <f t="shared" si="187"/>
        <v>118.65142998675422</v>
      </c>
      <c r="AO578" s="22">
        <f t="shared" si="188"/>
        <v>8.2155547825261584E-3</v>
      </c>
      <c r="AP578" s="22">
        <f t="shared" si="189"/>
        <v>8.1504482205618206E-2</v>
      </c>
      <c r="AQ578" s="19">
        <f t="shared" si="192"/>
        <v>8.1504482205618206E-2</v>
      </c>
      <c r="AX578">
        <v>0.2018936835826205</v>
      </c>
      <c r="AY578">
        <v>60.21551724137931</v>
      </c>
      <c r="AZ578">
        <v>2.5089798850574714</v>
      </c>
      <c r="BA578">
        <v>2.032273706896552</v>
      </c>
      <c r="BB578">
        <v>8.9827586206896548</v>
      </c>
      <c r="BC578">
        <v>0.37428160919540227</v>
      </c>
      <c r="BD578">
        <v>1.6579920977011497</v>
      </c>
      <c r="BE578">
        <v>0.16579920977011497</v>
      </c>
      <c r="BF578">
        <v>0</v>
      </c>
      <c r="BG578">
        <v>26.310000000000002</v>
      </c>
      <c r="BH578">
        <v>0.71191866944653059</v>
      </c>
      <c r="BI578">
        <v>3.4235331702489651</v>
      </c>
      <c r="BJ578">
        <v>2.2636401321686161</v>
      </c>
      <c r="BK578">
        <v>0.45615776429251043</v>
      </c>
      <c r="BL578">
        <v>1.267104900812529E-3</v>
      </c>
      <c r="BP578" s="51">
        <f t="shared" si="193"/>
        <v>0.71213187387310906</v>
      </c>
      <c r="BQ578" s="51">
        <f t="shared" si="194"/>
        <v>6.631968390804599E-2</v>
      </c>
      <c r="BR578" s="51">
        <f t="shared" si="195"/>
        <v>0.46386651490335729</v>
      </c>
      <c r="BS578" s="51">
        <f t="shared" si="196"/>
        <v>0.49317543984746026</v>
      </c>
      <c r="BT578" s="51">
        <f t="shared" si="197"/>
        <v>1.2885180969537701E-3</v>
      </c>
      <c r="BU578" s="51">
        <f t="shared" si="197"/>
        <v>1.3699317773540564E-3</v>
      </c>
    </row>
    <row r="579" spans="1:73" x14ac:dyDescent="0.25">
      <c r="A579" s="21">
        <v>43734.492361111108</v>
      </c>
      <c r="B579" s="17">
        <v>294459</v>
      </c>
      <c r="C579" s="17">
        <v>13.4</v>
      </c>
      <c r="D579" s="17">
        <v>29.74</v>
      </c>
      <c r="E579" s="17">
        <v>699.4</v>
      </c>
      <c r="F579" s="17">
        <v>90.1</v>
      </c>
      <c r="G579" s="17">
        <v>-112.3</v>
      </c>
      <c r="H579" s="17">
        <v>-8.56</v>
      </c>
      <c r="I579" s="17">
        <v>32.020000000000003</v>
      </c>
      <c r="J579" s="17">
        <v>305.2</v>
      </c>
      <c r="K579" s="17">
        <v>609.29999999999995</v>
      </c>
      <c r="L579" s="17">
        <v>-103.8</v>
      </c>
      <c r="M579" s="17">
        <v>0.129</v>
      </c>
      <c r="N579" s="50">
        <v>587</v>
      </c>
      <c r="O579" s="17">
        <v>81.5</v>
      </c>
      <c r="P579" s="17">
        <v>505.5</v>
      </c>
      <c r="Q579" s="17">
        <v>379.4</v>
      </c>
      <c r="R579" s="17">
        <v>483.2</v>
      </c>
      <c r="S579" s="17">
        <v>25.57</v>
      </c>
      <c r="T579" s="17">
        <v>63.61</v>
      </c>
      <c r="U579" s="17">
        <v>0.625</v>
      </c>
      <c r="V579" s="17">
        <v>269.5</v>
      </c>
      <c r="W579" s="17">
        <v>27.15</v>
      </c>
      <c r="X579" s="17">
        <v>0.69</v>
      </c>
      <c r="Y579" s="17">
        <v>6.9025619999999996</v>
      </c>
      <c r="Z579" s="7">
        <f t="shared" si="176"/>
        <v>26.36</v>
      </c>
      <c r="AA579" s="7">
        <f t="shared" si="190"/>
        <v>299.51</v>
      </c>
      <c r="AB579" s="2">
        <f t="shared" si="177"/>
        <v>566.51400000000001</v>
      </c>
      <c r="AC579" s="42">
        <f t="shared" si="178"/>
        <v>3.8177782217427914</v>
      </c>
      <c r="AD579" s="42">
        <f t="shared" si="179"/>
        <v>2.4284887268505897</v>
      </c>
      <c r="AE579" s="42">
        <f t="shared" si="180"/>
        <v>0.86398198741090759</v>
      </c>
      <c r="AF579" s="42">
        <f t="shared" si="181"/>
        <v>394.21491865837987</v>
      </c>
      <c r="AG579" s="42">
        <f t="shared" si="182"/>
        <v>378.44632191204465</v>
      </c>
      <c r="AH579" s="6">
        <f t="shared" si="183"/>
        <v>364.22399999999999</v>
      </c>
      <c r="AI579" s="4">
        <v>27.986163947269901</v>
      </c>
      <c r="AJ579" s="4">
        <f t="shared" si="191"/>
        <v>301.13616394726989</v>
      </c>
      <c r="AK579" s="8">
        <f t="shared" si="184"/>
        <v>0.20918789366732599</v>
      </c>
      <c r="AL579" s="8">
        <f t="shared" si="185"/>
        <v>447.93497131616363</v>
      </c>
      <c r="AM579" s="8">
        <f t="shared" si="186"/>
        <v>1.9687500000000002</v>
      </c>
      <c r="AN579" s="8">
        <f t="shared" si="187"/>
        <v>93.259994199695342</v>
      </c>
      <c r="AO579" s="22">
        <f t="shared" si="188"/>
        <v>8.8752429675469282E-3</v>
      </c>
      <c r="AP579" s="22">
        <f t="shared" si="189"/>
        <v>8.8049085139998415E-2</v>
      </c>
      <c r="AQ579" s="19">
        <f t="shared" si="192"/>
        <v>8.8049085139998415E-2</v>
      </c>
      <c r="AX579">
        <v>0.20241298840976818</v>
      </c>
      <c r="AY579">
        <v>60.293103448275865</v>
      </c>
      <c r="AZ579">
        <v>2.5122126436781609</v>
      </c>
      <c r="BA579">
        <v>2.0348922413793105</v>
      </c>
      <c r="BB579">
        <v>8.9482758620689662</v>
      </c>
      <c r="BC579">
        <v>0.37284482758620691</v>
      </c>
      <c r="BD579">
        <v>1.6620474137931036</v>
      </c>
      <c r="BE579">
        <v>0.16620474137931038</v>
      </c>
      <c r="BF579">
        <v>0</v>
      </c>
      <c r="BG579">
        <v>26.36</v>
      </c>
      <c r="BH579">
        <v>0.71765994903884134</v>
      </c>
      <c r="BI579">
        <v>3.4336412541408845</v>
      </c>
      <c r="BJ579">
        <v>2.1841392017590167</v>
      </c>
      <c r="BK579">
        <v>0.45932486971541536</v>
      </c>
      <c r="BL579">
        <v>1.2759024158761538E-3</v>
      </c>
      <c r="BP579" s="51">
        <f t="shared" si="193"/>
        <v>0.71787487285595675</v>
      </c>
      <c r="BQ579" s="51">
        <f t="shared" si="194"/>
        <v>6.6481896551724151E-2</v>
      </c>
      <c r="BR579" s="51">
        <f t="shared" si="195"/>
        <v>0.46713319674435672</v>
      </c>
      <c r="BS579" s="51">
        <f t="shared" si="196"/>
        <v>0.49652517384711858</v>
      </c>
      <c r="BT579" s="51">
        <f t="shared" si="197"/>
        <v>1.2975922131787687E-3</v>
      </c>
      <c r="BU579" s="51">
        <f t="shared" si="197"/>
        <v>1.379236594019774E-3</v>
      </c>
    </row>
    <row r="580" spans="1:73" x14ac:dyDescent="0.25">
      <c r="A580" s="21">
        <v>43734.492361111108</v>
      </c>
      <c r="B580" s="17">
        <v>294460</v>
      </c>
      <c r="C580" s="17">
        <v>13.39</v>
      </c>
      <c r="D580" s="17">
        <v>29.74</v>
      </c>
      <c r="E580" s="17">
        <v>711.2</v>
      </c>
      <c r="F580" s="17">
        <v>92.3</v>
      </c>
      <c r="G580" s="17">
        <v>-111.5</v>
      </c>
      <c r="H580" s="17">
        <v>-8.44</v>
      </c>
      <c r="I580" s="17">
        <v>32.03</v>
      </c>
      <c r="J580" s="17">
        <v>305.2</v>
      </c>
      <c r="K580" s="17">
        <v>618.9</v>
      </c>
      <c r="L580" s="17">
        <v>-103.1</v>
      </c>
      <c r="M580" s="17">
        <v>0.13</v>
      </c>
      <c r="N580" s="50">
        <v>599.70000000000005</v>
      </c>
      <c r="O580" s="17">
        <v>83.9</v>
      </c>
      <c r="P580" s="17">
        <v>515.79999999999995</v>
      </c>
      <c r="Q580" s="17">
        <v>380.3</v>
      </c>
      <c r="R580" s="17">
        <v>483.4</v>
      </c>
      <c r="S580" s="17">
        <v>25.58</v>
      </c>
      <c r="T580" s="17">
        <v>64.61</v>
      </c>
      <c r="U580" s="17">
        <v>0.94</v>
      </c>
      <c r="V580" s="17">
        <v>337</v>
      </c>
      <c r="W580" s="17">
        <v>26.9</v>
      </c>
      <c r="X580" s="17">
        <v>0.70199999999999996</v>
      </c>
      <c r="Y580" s="17">
        <v>7.0198179999999999</v>
      </c>
      <c r="Z580" s="7">
        <f t="shared" si="176"/>
        <v>26.24</v>
      </c>
      <c r="AA580" s="7">
        <f t="shared" si="190"/>
        <v>299.39</v>
      </c>
      <c r="AB580" s="2">
        <f t="shared" si="177"/>
        <v>576.07200000000012</v>
      </c>
      <c r="AC580" s="42">
        <f t="shared" si="178"/>
        <v>3.7510252604040901</v>
      </c>
      <c r="AD580" s="42">
        <f t="shared" si="179"/>
        <v>2.4235374207470826</v>
      </c>
      <c r="AE580" s="42">
        <f t="shared" si="180"/>
        <v>0.86377936675317468</v>
      </c>
      <c r="AF580" s="42">
        <f t="shared" si="181"/>
        <v>393.49121944590843</v>
      </c>
      <c r="AG580" s="42">
        <f t="shared" si="182"/>
        <v>377.75157066807208</v>
      </c>
      <c r="AH580" s="6">
        <f t="shared" si="183"/>
        <v>365.08800000000002</v>
      </c>
      <c r="AI580" s="4">
        <v>27.703163436388099</v>
      </c>
      <c r="AJ580" s="4">
        <f t="shared" si="191"/>
        <v>300.85316343638806</v>
      </c>
      <c r="AK580" s="8">
        <f t="shared" si="184"/>
        <v>0.20893655824142496</v>
      </c>
      <c r="AL580" s="8">
        <f t="shared" si="185"/>
        <v>446.22942598798437</v>
      </c>
      <c r="AM580" s="8">
        <f t="shared" si="186"/>
        <v>2.414429280389053</v>
      </c>
      <c r="AN580" s="8">
        <f t="shared" si="187"/>
        <v>102.90768624505607</v>
      </c>
      <c r="AO580" s="22">
        <f t="shared" si="188"/>
        <v>8.9317432729317473E-3</v>
      </c>
      <c r="AP580" s="22">
        <f t="shared" si="189"/>
        <v>8.8609610662224059E-2</v>
      </c>
      <c r="AQ580" s="19">
        <f t="shared" si="192"/>
        <v>8.8609610662224059E-2</v>
      </c>
      <c r="AX580">
        <v>0.20116854058917125</v>
      </c>
      <c r="AY580">
        <v>61.310344827586214</v>
      </c>
      <c r="AZ580">
        <v>2.5545977011494254</v>
      </c>
      <c r="BA580">
        <v>2.0692241379310348</v>
      </c>
      <c r="BB580">
        <v>8.8879310344827562</v>
      </c>
      <c r="BC580">
        <v>0.37033045977011486</v>
      </c>
      <c r="BD580">
        <v>1.6988936781609199</v>
      </c>
      <c r="BE580">
        <v>0.16988936781609199</v>
      </c>
      <c r="BF580">
        <v>0</v>
      </c>
      <c r="BG580">
        <v>26.24</v>
      </c>
      <c r="BH580">
        <v>1.0793605633544172</v>
      </c>
      <c r="BI580">
        <v>3.4094254165514326</v>
      </c>
      <c r="BJ580">
        <v>2.2028297616338808</v>
      </c>
      <c r="BK580">
        <v>0.46657717011697614</v>
      </c>
      <c r="BL580">
        <v>1.2960476947693781E-3</v>
      </c>
      <c r="BP580" s="51">
        <f t="shared" si="193"/>
        <v>1.0796838087753589</v>
      </c>
      <c r="BQ580" s="51">
        <f t="shared" si="194"/>
        <v>6.7955747126436802E-2</v>
      </c>
      <c r="BR580" s="51">
        <f t="shared" si="195"/>
        <v>0.47831647186357368</v>
      </c>
      <c r="BS580" s="51">
        <f t="shared" si="196"/>
        <v>0.50770160070821868</v>
      </c>
      <c r="BT580" s="51">
        <f t="shared" si="197"/>
        <v>1.3286568662877047E-3</v>
      </c>
      <c r="BU580" s="51">
        <f t="shared" si="197"/>
        <v>1.4102822241894963E-3</v>
      </c>
    </row>
    <row r="581" spans="1:73" x14ac:dyDescent="0.25">
      <c r="A581" s="21">
        <v>43734.493055555555</v>
      </c>
      <c r="B581" s="17">
        <v>294461</v>
      </c>
      <c r="C581" s="17">
        <v>13.41</v>
      </c>
      <c r="D581" s="17">
        <v>29.74</v>
      </c>
      <c r="E581" s="17">
        <v>712.5</v>
      </c>
      <c r="F581" s="17">
        <v>92.8</v>
      </c>
      <c r="G581" s="17">
        <v>-112.3</v>
      </c>
      <c r="H581" s="17">
        <v>-9.7100000000000009</v>
      </c>
      <c r="I581" s="17">
        <v>32.04</v>
      </c>
      <c r="J581" s="17">
        <v>305.2</v>
      </c>
      <c r="K581" s="17">
        <v>619.70000000000005</v>
      </c>
      <c r="L581" s="17">
        <v>-102.6</v>
      </c>
      <c r="M581" s="17">
        <v>0.13</v>
      </c>
      <c r="N581" s="50">
        <v>600.20000000000005</v>
      </c>
      <c r="O581" s="17">
        <v>83.1</v>
      </c>
      <c r="P581" s="17">
        <v>517.1</v>
      </c>
      <c r="Q581" s="17">
        <v>379.5</v>
      </c>
      <c r="R581" s="17">
        <v>482.2</v>
      </c>
      <c r="S581" s="17">
        <v>25.59</v>
      </c>
      <c r="T581" s="17">
        <v>63.01</v>
      </c>
      <c r="U581" s="17">
        <v>0.85</v>
      </c>
      <c r="V581" s="17">
        <v>205</v>
      </c>
      <c r="W581" s="17">
        <v>26.85</v>
      </c>
      <c r="X581" s="17">
        <v>0.70299999999999996</v>
      </c>
      <c r="Y581" s="17">
        <v>7.0298020000000001</v>
      </c>
      <c r="Z581" s="7">
        <f t="shared" si="176"/>
        <v>26.22</v>
      </c>
      <c r="AA581" s="7">
        <f t="shared" si="190"/>
        <v>299.37</v>
      </c>
      <c r="AB581" s="2">
        <f t="shared" si="177"/>
        <v>577.125</v>
      </c>
      <c r="AC581" s="42">
        <f t="shared" si="178"/>
        <v>3.7746337989318595</v>
      </c>
      <c r="AD581" s="42">
        <f t="shared" si="179"/>
        <v>2.3783967567069646</v>
      </c>
      <c r="AE581" s="42">
        <f t="shared" si="180"/>
        <v>0.8614683350086596</v>
      </c>
      <c r="AF581" s="42">
        <f t="shared" si="181"/>
        <v>392.33358525618354</v>
      </c>
      <c r="AG581" s="42">
        <f t="shared" si="182"/>
        <v>376.6402418459362</v>
      </c>
      <c r="AH581" s="6">
        <f t="shared" si="183"/>
        <v>364.32</v>
      </c>
      <c r="AI581" s="4">
        <v>27.797604787570702</v>
      </c>
      <c r="AJ581" s="4">
        <f t="shared" si="191"/>
        <v>300.9476047875707</v>
      </c>
      <c r="AK581" s="8">
        <f t="shared" si="184"/>
        <v>0.20889468858624582</v>
      </c>
      <c r="AL581" s="8">
        <f t="shared" si="185"/>
        <v>446.80718307618298</v>
      </c>
      <c r="AM581" s="8">
        <f t="shared" si="186"/>
        <v>2.2959373085953372</v>
      </c>
      <c r="AN581" s="8">
        <f t="shared" si="187"/>
        <v>105.51123962976332</v>
      </c>
      <c r="AO581" s="22">
        <f t="shared" si="188"/>
        <v>8.8657545197493616E-3</v>
      </c>
      <c r="AP581" s="22">
        <f t="shared" si="189"/>
        <v>8.7954952601764877E-2</v>
      </c>
      <c r="AQ581" s="19">
        <f t="shared" si="192"/>
        <v>8.7954952601764877E-2</v>
      </c>
      <c r="AX581">
        <v>0.20096175989629286</v>
      </c>
      <c r="AY581">
        <v>61.422413793103452</v>
      </c>
      <c r="AZ581">
        <v>2.5592672413793105</v>
      </c>
      <c r="BA581">
        <v>2.0730064655172415</v>
      </c>
      <c r="BB581">
        <v>8.8534482758620676</v>
      </c>
      <c r="BC581">
        <v>0.3688936781609195</v>
      </c>
      <c r="BD581">
        <v>1.704112787356322</v>
      </c>
      <c r="BE581">
        <v>0.17041127873563222</v>
      </c>
      <c r="BF581">
        <v>0</v>
      </c>
      <c r="BG581">
        <v>26.22</v>
      </c>
      <c r="BH581">
        <v>0.97601753069282415</v>
      </c>
      <c r="BI581">
        <v>3.4054039460452388</v>
      </c>
      <c r="BJ581">
        <v>2.1457450264031048</v>
      </c>
      <c r="BK581">
        <v>0.46949062812890102</v>
      </c>
      <c r="BL581">
        <v>1.3041406336913918E-3</v>
      </c>
      <c r="BP581" s="51">
        <f t="shared" si="193"/>
        <v>0.97630982708410108</v>
      </c>
      <c r="BQ581" s="51">
        <f t="shared" si="194"/>
        <v>6.8164511494252886E-2</v>
      </c>
      <c r="BR581" s="51">
        <f t="shared" si="195"/>
        <v>0.4802425996277484</v>
      </c>
      <c r="BS581" s="51">
        <f t="shared" si="196"/>
        <v>0.50988059310994216</v>
      </c>
      <c r="BT581" s="51">
        <f t="shared" si="197"/>
        <v>1.3340072211881901E-3</v>
      </c>
      <c r="BU581" s="51">
        <f t="shared" si="197"/>
        <v>1.4163349808609504E-3</v>
      </c>
    </row>
    <row r="582" spans="1:73" x14ac:dyDescent="0.25">
      <c r="A582" s="21">
        <v>43734.493055555555</v>
      </c>
      <c r="B582" s="17">
        <v>294462</v>
      </c>
      <c r="C582" s="17">
        <v>13.4</v>
      </c>
      <c r="D582" s="17">
        <v>29.75</v>
      </c>
      <c r="E582" s="17">
        <v>713.5</v>
      </c>
      <c r="F582" s="17">
        <v>92.6</v>
      </c>
      <c r="G582" s="17">
        <v>-112.8</v>
      </c>
      <c r="H582" s="17">
        <v>-10.18</v>
      </c>
      <c r="I582" s="17">
        <v>32.049999999999997</v>
      </c>
      <c r="J582" s="17">
        <v>305.2</v>
      </c>
      <c r="K582" s="17">
        <v>621</v>
      </c>
      <c r="L582" s="17">
        <v>-102.6</v>
      </c>
      <c r="M582" s="17">
        <v>0.13</v>
      </c>
      <c r="N582" s="50">
        <v>600.70000000000005</v>
      </c>
      <c r="O582" s="17">
        <v>82.4</v>
      </c>
      <c r="P582" s="17">
        <v>518.29999999999995</v>
      </c>
      <c r="Q582" s="17">
        <v>379.2</v>
      </c>
      <c r="R582" s="17">
        <v>481.8</v>
      </c>
      <c r="S582" s="17">
        <v>25.58</v>
      </c>
      <c r="T582" s="17">
        <v>63.06</v>
      </c>
      <c r="U582" s="17">
        <v>0.3</v>
      </c>
      <c r="V582" s="17">
        <v>6.5</v>
      </c>
      <c r="W582" s="17">
        <v>27.25</v>
      </c>
      <c r="X582" s="17">
        <v>0.70399999999999996</v>
      </c>
      <c r="Y582" s="17">
        <v>7.0352069999999998</v>
      </c>
      <c r="Z582" s="7">
        <f t="shared" ref="Z582:Z645" si="198">AVERAGE(S582,W582)</f>
        <v>26.414999999999999</v>
      </c>
      <c r="AA582" s="7">
        <f t="shared" si="190"/>
        <v>299.565</v>
      </c>
      <c r="AB582" s="2">
        <f t="shared" ref="AB582:AB645" si="199">E582*$U$1828</f>
        <v>577.93500000000006</v>
      </c>
      <c r="AC582" s="42">
        <f t="shared" ref="AC582:AC645" si="200">0.61121*EXP((18.678 - (AI582/234.5))*(AI582/(257.15+Z582)))</f>
        <v>4.0000836974991971</v>
      </c>
      <c r="AD582" s="42">
        <f t="shared" ref="AD582:AD645" si="201">T582*AC582/100</f>
        <v>2.5224527796429941</v>
      </c>
      <c r="AE582" s="42">
        <f t="shared" ref="AE582:AE645" si="202">1.72*(AD582/AA582)^(0.143)</f>
        <v>0.86866219141703671</v>
      </c>
      <c r="AF582" s="42">
        <f t="shared" ref="AF582:AF645" si="203">AE582*$U$1835*AA582^4</f>
        <v>396.64159973824593</v>
      </c>
      <c r="AG582" s="42">
        <f t="shared" ref="AG582:AG645" si="204">$U$1832*AF582</f>
        <v>380.77593574871605</v>
      </c>
      <c r="AH582" s="6">
        <f t="shared" ref="AH582:AH645" si="205">$U$1832*($U$1833*Q582+$U$1834*R582)</f>
        <v>364.03199999999998</v>
      </c>
      <c r="AI582" s="4">
        <v>28.709094652822799</v>
      </c>
      <c r="AJ582" s="4">
        <f t="shared" si="191"/>
        <v>301.85909465282276</v>
      </c>
      <c r="AK582" s="8">
        <f t="shared" ref="AK582:AK645" si="206">(4*$U$1835*AA582^3) / $U$1839</f>
        <v>0.20930315640022104</v>
      </c>
      <c r="AL582" s="8">
        <f t="shared" ref="AL582:AL645" si="207">$U$1832*$U$1835*AA582^4   +    $U$1839*AK582*(AJ582-AA582)</f>
        <v>452.33463847714432</v>
      </c>
      <c r="AM582" s="8">
        <f t="shared" ref="AM582:AM645" si="208">1.4*0.135*SQRT(U582/$U$1845)</f>
        <v>1.3639900109604908</v>
      </c>
      <c r="AN582" s="8">
        <f t="shared" ref="AN582:AN645" si="209">AM582*$U$1839*(AJ582-AA582)</f>
        <v>91.151329413579887</v>
      </c>
      <c r="AO582" s="22">
        <f t="shared" ref="AO582:AO645" si="210">(AB582+AH582-AL582-AN582)/$U$1825</f>
        <v>9.078883884067173E-3</v>
      </c>
      <c r="AP582" s="22">
        <f t="shared" ref="AP582:AP645" si="211">AO582*10*$U$1842*$U$1843</f>
        <v>9.0069356186350868E-2</v>
      </c>
      <c r="AQ582" s="19">
        <f t="shared" si="192"/>
        <v>9.0069356186350868E-2</v>
      </c>
      <c r="AX582">
        <v>0.20298552139464068</v>
      </c>
      <c r="AY582">
        <v>61.508620689655174</v>
      </c>
      <c r="AZ582">
        <v>2.5628591954022988</v>
      </c>
      <c r="BA582">
        <v>2.075915948275862</v>
      </c>
      <c r="BB582">
        <v>8.8448275862068986</v>
      </c>
      <c r="BC582">
        <v>0.36853448275862077</v>
      </c>
      <c r="BD582">
        <v>1.7073814655172412</v>
      </c>
      <c r="BE582">
        <v>0.17073814655172415</v>
      </c>
      <c r="BF582">
        <v>0</v>
      </c>
      <c r="BG582">
        <v>26.414999999999999</v>
      </c>
      <c r="BH582">
        <v>0.34447677553864381</v>
      </c>
      <c r="BI582">
        <v>3.4447901721230823</v>
      </c>
      <c r="BJ582">
        <v>2.1722846825408157</v>
      </c>
      <c r="BK582">
        <v>0.47221788318712177</v>
      </c>
      <c r="BL582">
        <v>1.3117163421864494E-3</v>
      </c>
      <c r="BP582" s="51">
        <f t="shared" si="193"/>
        <v>0.3445799389708592</v>
      </c>
      <c r="BQ582" s="51">
        <f t="shared" si="194"/>
        <v>6.829525862068965E-2</v>
      </c>
      <c r="BR582" s="51">
        <f t="shared" si="195"/>
        <v>0.47614636576236957</v>
      </c>
      <c r="BS582" s="51">
        <f t="shared" si="196"/>
        <v>0.50701731305386999</v>
      </c>
      <c r="BT582" s="51">
        <f t="shared" si="197"/>
        <v>1.3226287937843598E-3</v>
      </c>
      <c r="BU582" s="51">
        <f t="shared" si="197"/>
        <v>1.4083814251496388E-3</v>
      </c>
    </row>
    <row r="583" spans="1:73" x14ac:dyDescent="0.25">
      <c r="A583" s="21">
        <v>43734.493055555555</v>
      </c>
      <c r="B583" s="17">
        <v>294463</v>
      </c>
      <c r="C583" s="17">
        <v>13.4</v>
      </c>
      <c r="D583" s="17">
        <v>29.75</v>
      </c>
      <c r="E583" s="17">
        <v>707</v>
      </c>
      <c r="F583" s="17">
        <v>91.4</v>
      </c>
      <c r="G583" s="17">
        <v>-111.9</v>
      </c>
      <c r="H583" s="17">
        <v>-10.14</v>
      </c>
      <c r="I583" s="17">
        <v>32.07</v>
      </c>
      <c r="J583" s="17">
        <v>305.2</v>
      </c>
      <c r="K583" s="17">
        <v>615.6</v>
      </c>
      <c r="L583" s="17">
        <v>-101.8</v>
      </c>
      <c r="M583" s="17">
        <v>0.129</v>
      </c>
      <c r="N583" s="50">
        <v>595.1</v>
      </c>
      <c r="O583" s="17">
        <v>81.2</v>
      </c>
      <c r="P583" s="17">
        <v>513.79999999999995</v>
      </c>
      <c r="Q583" s="17">
        <v>380.2</v>
      </c>
      <c r="R583" s="17">
        <v>481.9</v>
      </c>
      <c r="S583" s="17">
        <v>25.61</v>
      </c>
      <c r="T583" s="17">
        <v>63.53</v>
      </c>
      <c r="U583" s="17">
        <v>0.66500000000000004</v>
      </c>
      <c r="V583" s="17">
        <v>308</v>
      </c>
      <c r="W583" s="17">
        <v>27.65</v>
      </c>
      <c r="X583" s="17">
        <v>0.69599999999999995</v>
      </c>
      <c r="Y583" s="17">
        <v>6.9625469999999998</v>
      </c>
      <c r="Z583" s="7">
        <f t="shared" si="198"/>
        <v>26.63</v>
      </c>
      <c r="AA583" s="7">
        <f t="shared" ref="AA583:AA646" si="212">CONVERT(Z583,"C","K")</f>
        <v>299.77999999999997</v>
      </c>
      <c r="AB583" s="2">
        <f t="shared" si="199"/>
        <v>572.67000000000007</v>
      </c>
      <c r="AC583" s="42">
        <f t="shared" si="200"/>
        <v>4.0348211581973326</v>
      </c>
      <c r="AD583" s="42">
        <f t="shared" si="201"/>
        <v>2.5633218818027657</v>
      </c>
      <c r="AE583" s="42">
        <f t="shared" si="202"/>
        <v>0.87057164316421098</v>
      </c>
      <c r="AF583" s="42">
        <f t="shared" si="203"/>
        <v>398.65590088219301</v>
      </c>
      <c r="AG583" s="42">
        <f t="shared" si="204"/>
        <v>382.7096648469053</v>
      </c>
      <c r="AH583" s="6">
        <f t="shared" si="205"/>
        <v>364.99199999999996</v>
      </c>
      <c r="AI583" s="4">
        <v>28.8641287627891</v>
      </c>
      <c r="AJ583" s="4">
        <f t="shared" ref="AJ583:AJ646" si="213">CONVERT(AI583,"C","K")</f>
        <v>302.01412876278908</v>
      </c>
      <c r="AK583" s="8">
        <f t="shared" si="206"/>
        <v>0.20975413515252428</v>
      </c>
      <c r="AL583" s="8">
        <f t="shared" si="207"/>
        <v>453.25815257369663</v>
      </c>
      <c r="AM583" s="8">
        <f t="shared" si="208"/>
        <v>2.0307730209208512</v>
      </c>
      <c r="AN583" s="8">
        <f t="shared" si="209"/>
        <v>132.16305517950244</v>
      </c>
      <c r="AO583" s="22">
        <f t="shared" si="210"/>
        <v>8.025358785869529E-3</v>
      </c>
      <c r="AP583" s="22">
        <f t="shared" si="211"/>
        <v>7.9617594875982092E-2</v>
      </c>
      <c r="AQ583" s="19">
        <f t="shared" ref="AQ583:AQ646" si="214">MAX(AP583,0)</f>
        <v>7.9617594875982092E-2</v>
      </c>
      <c r="AX583">
        <v>0.20523669670070219</v>
      </c>
      <c r="AY583">
        <v>60.948275862068968</v>
      </c>
      <c r="AZ583">
        <v>2.5395114942528738</v>
      </c>
      <c r="BA583">
        <v>2.0570043103448281</v>
      </c>
      <c r="BB583">
        <v>8.7672413793103434</v>
      </c>
      <c r="BC583">
        <v>0.36530172413793099</v>
      </c>
      <c r="BD583">
        <v>1.6917025862068971</v>
      </c>
      <c r="BE583">
        <v>0.16917025862068971</v>
      </c>
      <c r="BF583">
        <v>0</v>
      </c>
      <c r="BG583">
        <v>26.63</v>
      </c>
      <c r="BH583">
        <v>0.76359018577732718</v>
      </c>
      <c r="BI583">
        <v>3.4886755174724007</v>
      </c>
      <c r="BJ583">
        <v>2.2163555562502162</v>
      </c>
      <c r="BK583">
        <v>0.46899068551779444</v>
      </c>
      <c r="BL583">
        <v>1.3027519042160957E-3</v>
      </c>
      <c r="BP583" s="51">
        <f t="shared" ref="BP583:BP646" si="215">U583*(LN((2-0.08)/0.015)/LN(($AW$13-0.08)/0.015))</f>
        <v>0.76381886471873794</v>
      </c>
      <c r="BQ583" s="51">
        <f t="shared" ref="BQ583:BQ646" si="216">0.04*BD583</f>
        <v>6.7668103448275882E-2</v>
      </c>
      <c r="BR583" s="51">
        <f t="shared" ref="BR583:BR646" si="217">(0.408*AX583*(BD583-BE583) + $BF$6*($BN$7/(BG583+273))*BP583*(BI583-BJ583))  /  (AX583 + $BF$6*(1 + $BN$8*BP583))</f>
        <v>0.47736725741379249</v>
      </c>
      <c r="BS583" s="51">
        <f t="shared" ref="BS583:BS646" si="218">(0.408*AX583*(BD583-BQ583) + $BF$6*($BN$7/(BG583+273))*BP583*(BI583-BJ583))  /  (AX583 + $BF$6*(1 + $BN$8*BP583))</f>
        <v>0.50732092939211981</v>
      </c>
      <c r="BT583" s="51">
        <f t="shared" ref="BT583:BU646" si="219">BR583/60/6</f>
        <v>1.3260201594827569E-3</v>
      </c>
      <c r="BU583" s="51">
        <f t="shared" si="219"/>
        <v>1.4092248038669996E-3</v>
      </c>
    </row>
    <row r="584" spans="1:73" x14ac:dyDescent="0.25">
      <c r="A584" s="21">
        <v>43734.493055555555</v>
      </c>
      <c r="B584" s="17">
        <v>294464</v>
      </c>
      <c r="C584" s="17">
        <v>13.4</v>
      </c>
      <c r="D584" s="17">
        <v>29.76</v>
      </c>
      <c r="E584" s="17">
        <v>684.1</v>
      </c>
      <c r="F584" s="17">
        <v>87.6</v>
      </c>
      <c r="G584" s="17">
        <v>-111.1</v>
      </c>
      <c r="H584" s="17">
        <v>-9.19</v>
      </c>
      <c r="I584" s="17">
        <v>32.08</v>
      </c>
      <c r="J584" s="17">
        <v>305.2</v>
      </c>
      <c r="K584" s="17">
        <v>596.6</v>
      </c>
      <c r="L584" s="17">
        <v>-101.9</v>
      </c>
      <c r="M584" s="17">
        <v>0.128</v>
      </c>
      <c r="N584" s="50">
        <v>573</v>
      </c>
      <c r="O584" s="17">
        <v>78.400000000000006</v>
      </c>
      <c r="P584" s="17">
        <v>494.6</v>
      </c>
      <c r="Q584" s="17">
        <v>381</v>
      </c>
      <c r="R584" s="17">
        <v>482.9</v>
      </c>
      <c r="S584" s="17">
        <v>25.61</v>
      </c>
      <c r="T584" s="17">
        <v>64.290000000000006</v>
      </c>
      <c r="U584" s="17">
        <v>0.78</v>
      </c>
      <c r="V584" s="17">
        <v>314.5</v>
      </c>
      <c r="W584" s="17">
        <v>27.55</v>
      </c>
      <c r="X584" s="17">
        <v>0.67300000000000004</v>
      </c>
      <c r="Y584" s="17">
        <v>6.7324419999999998</v>
      </c>
      <c r="Z584" s="7">
        <f t="shared" si="198"/>
        <v>26.58</v>
      </c>
      <c r="AA584" s="7">
        <f t="shared" si="212"/>
        <v>299.72999999999996</v>
      </c>
      <c r="AB584" s="2">
        <f t="shared" si="199"/>
        <v>554.12100000000009</v>
      </c>
      <c r="AC584" s="42">
        <f t="shared" si="200"/>
        <v>3.7481874881688522</v>
      </c>
      <c r="AD584" s="42">
        <f t="shared" si="201"/>
        <v>2.4097097361437552</v>
      </c>
      <c r="AE584" s="42">
        <f t="shared" si="202"/>
        <v>0.86293281248063913</v>
      </c>
      <c r="AF584" s="42">
        <f t="shared" si="203"/>
        <v>394.89432879362204</v>
      </c>
      <c r="AG584" s="42">
        <f t="shared" si="204"/>
        <v>379.09855564187717</v>
      </c>
      <c r="AH584" s="6">
        <f t="shared" si="205"/>
        <v>365.76</v>
      </c>
      <c r="AI584" s="4">
        <v>27.724969788714901</v>
      </c>
      <c r="AJ584" s="4">
        <f t="shared" si="213"/>
        <v>300.87496978871491</v>
      </c>
      <c r="AK584" s="8">
        <f t="shared" si="206"/>
        <v>0.20964919862285936</v>
      </c>
      <c r="AL584" s="8">
        <f t="shared" si="207"/>
        <v>446.30652778545624</v>
      </c>
      <c r="AM584" s="8">
        <f t="shared" si="208"/>
        <v>2.1993678068936084</v>
      </c>
      <c r="AN584" s="8">
        <f t="shared" si="209"/>
        <v>73.355448361908913</v>
      </c>
      <c r="AO584" s="22">
        <f t="shared" si="210"/>
        <v>9.118481817112823E-3</v>
      </c>
      <c r="AP584" s="22">
        <f t="shared" si="211"/>
        <v>9.0462197463018243E-2</v>
      </c>
      <c r="AQ584" s="19">
        <f t="shared" si="214"/>
        <v>9.0462197463018243E-2</v>
      </c>
      <c r="AX584">
        <v>0.20471130230131793</v>
      </c>
      <c r="AY584">
        <v>58.974137931034484</v>
      </c>
      <c r="AZ584">
        <v>2.4572557471264367</v>
      </c>
      <c r="BA584">
        <v>1.9903771551724139</v>
      </c>
      <c r="BB584">
        <v>8.7844827586206886</v>
      </c>
      <c r="BC584">
        <v>0.36602011494252867</v>
      </c>
      <c r="BD584">
        <v>1.6243570402298853</v>
      </c>
      <c r="BE584">
        <v>0.16243570402298854</v>
      </c>
      <c r="BF584">
        <v>0</v>
      </c>
      <c r="BG584">
        <v>26.58</v>
      </c>
      <c r="BH584">
        <v>0.89563961640047407</v>
      </c>
      <c r="BI584">
        <v>3.4784263945635909</v>
      </c>
      <c r="BJ584">
        <v>2.2362803290649329</v>
      </c>
      <c r="BK584">
        <v>0.4505102960135306</v>
      </c>
      <c r="BL584">
        <v>1.2514174889264739E-3</v>
      </c>
      <c r="BP584" s="51">
        <f t="shared" si="215"/>
        <v>0.89590784132423396</v>
      </c>
      <c r="BQ584" s="51">
        <f t="shared" si="216"/>
        <v>6.4974281609195411E-2</v>
      </c>
      <c r="BR584" s="51">
        <f t="shared" si="217"/>
        <v>0.45989624860890371</v>
      </c>
      <c r="BS584" s="51">
        <f t="shared" si="218"/>
        <v>0.48842519570238296</v>
      </c>
      <c r="BT584" s="51">
        <f t="shared" si="219"/>
        <v>1.277489579469177E-3</v>
      </c>
      <c r="BU584" s="51">
        <f t="shared" si="219"/>
        <v>1.3567366547288416E-3</v>
      </c>
    </row>
    <row r="585" spans="1:73" x14ac:dyDescent="0.25">
      <c r="A585" s="21">
        <v>43734.493055555555</v>
      </c>
      <c r="B585" s="17">
        <v>294465</v>
      </c>
      <c r="C585" s="17">
        <v>13.39</v>
      </c>
      <c r="D585" s="17">
        <v>29.76</v>
      </c>
      <c r="E585" s="17">
        <v>693.4</v>
      </c>
      <c r="F585" s="17">
        <v>88.9</v>
      </c>
      <c r="G585" s="17">
        <v>-111.7</v>
      </c>
      <c r="H585" s="17">
        <v>-8.44</v>
      </c>
      <c r="I585" s="17">
        <v>32.090000000000003</v>
      </c>
      <c r="J585" s="17">
        <v>305.2</v>
      </c>
      <c r="K585" s="17">
        <v>604.5</v>
      </c>
      <c r="L585" s="17">
        <v>-103.3</v>
      </c>
      <c r="M585" s="17">
        <v>0.128</v>
      </c>
      <c r="N585" s="50">
        <v>581.70000000000005</v>
      </c>
      <c r="O585" s="17">
        <v>80.5</v>
      </c>
      <c r="P585" s="17">
        <v>501.2</v>
      </c>
      <c r="Q585" s="17">
        <v>380.5</v>
      </c>
      <c r="R585" s="17">
        <v>483.8</v>
      </c>
      <c r="S585" s="17">
        <v>25.62</v>
      </c>
      <c r="T585" s="17">
        <v>63.94</v>
      </c>
      <c r="U585" s="17">
        <v>0.71</v>
      </c>
      <c r="V585" s="17">
        <v>275.5</v>
      </c>
      <c r="W585" s="17">
        <v>27.25</v>
      </c>
      <c r="X585" s="17">
        <v>0.68400000000000005</v>
      </c>
      <c r="Y585" s="17">
        <v>6.8429929999999999</v>
      </c>
      <c r="Z585" s="7">
        <f t="shared" si="198"/>
        <v>26.435000000000002</v>
      </c>
      <c r="AA585" s="7">
        <f t="shared" si="212"/>
        <v>299.58499999999998</v>
      </c>
      <c r="AB585" s="2">
        <f t="shared" si="199"/>
        <v>561.654</v>
      </c>
      <c r="AC585" s="42">
        <f t="shared" si="200"/>
        <v>3.7842385268725254</v>
      </c>
      <c r="AD585" s="42">
        <f t="shared" si="201"/>
        <v>2.4196421140822926</v>
      </c>
      <c r="AE585" s="42">
        <f t="shared" si="202"/>
        <v>0.86350029431287656</v>
      </c>
      <c r="AF585" s="42">
        <f t="shared" si="203"/>
        <v>394.38992125119023</v>
      </c>
      <c r="AG585" s="42">
        <f t="shared" si="204"/>
        <v>378.6143244011426</v>
      </c>
      <c r="AH585" s="6">
        <f t="shared" si="205"/>
        <v>365.28</v>
      </c>
      <c r="AI585" s="4">
        <v>27.857912344842699</v>
      </c>
      <c r="AJ585" s="4">
        <f t="shared" si="213"/>
        <v>301.00791234484268</v>
      </c>
      <c r="AK585" s="8">
        <f t="shared" si="206"/>
        <v>0.20934508061643792</v>
      </c>
      <c r="AL585" s="8">
        <f t="shared" si="207"/>
        <v>447.14185099837158</v>
      </c>
      <c r="AM585" s="8">
        <f t="shared" si="208"/>
        <v>2.0983587336296909</v>
      </c>
      <c r="AN585" s="8">
        <f t="shared" si="209"/>
        <v>86.975787304694023</v>
      </c>
      <c r="AO585" s="22">
        <f t="shared" si="210"/>
        <v>8.9498215679942317E-3</v>
      </c>
      <c r="AP585" s="22">
        <f t="shared" si="211"/>
        <v>8.8788960945586803E-2</v>
      </c>
      <c r="AQ585" s="19">
        <f t="shared" si="214"/>
        <v>8.8788960945586803E-2</v>
      </c>
      <c r="AX585">
        <v>0.20319405274625743</v>
      </c>
      <c r="AY585">
        <v>59.775862068965516</v>
      </c>
      <c r="AZ585">
        <v>2.4906609195402298</v>
      </c>
      <c r="BA585">
        <v>2.0174353448275864</v>
      </c>
      <c r="BB585">
        <v>8.905172413793105</v>
      </c>
      <c r="BC585">
        <v>0.37104885057471271</v>
      </c>
      <c r="BD585">
        <v>1.6463864942528736</v>
      </c>
      <c r="BE585">
        <v>0.16463864942528739</v>
      </c>
      <c r="BF585">
        <v>0</v>
      </c>
      <c r="BG585">
        <v>26.435000000000002</v>
      </c>
      <c r="BH585">
        <v>0.81526170210812376</v>
      </c>
      <c r="BI585">
        <v>3.4488521370535037</v>
      </c>
      <c r="BJ585">
        <v>2.2051960564320101</v>
      </c>
      <c r="BK585">
        <v>0.45549422774545434</v>
      </c>
      <c r="BL585">
        <v>1.2652617437373733E-3</v>
      </c>
      <c r="BP585" s="51">
        <f t="shared" si="215"/>
        <v>0.81550585556436672</v>
      </c>
      <c r="BQ585" s="51">
        <f t="shared" si="216"/>
        <v>6.5855459770114949E-2</v>
      </c>
      <c r="BR585" s="51">
        <f t="shared" si="217"/>
        <v>0.4642178199730797</v>
      </c>
      <c r="BS585" s="51">
        <f t="shared" si="218"/>
        <v>0.49320356130508969</v>
      </c>
      <c r="BT585" s="51">
        <f t="shared" si="219"/>
        <v>1.2894939443696659E-3</v>
      </c>
      <c r="BU585" s="51">
        <f t="shared" si="219"/>
        <v>1.3700098925141381E-3</v>
      </c>
    </row>
    <row r="586" spans="1:73" x14ac:dyDescent="0.25">
      <c r="A586" s="21">
        <v>43734.493055555555</v>
      </c>
      <c r="B586" s="17">
        <v>294466</v>
      </c>
      <c r="C586" s="17">
        <v>13.4</v>
      </c>
      <c r="D586" s="17">
        <v>29.77</v>
      </c>
      <c r="E586" s="17">
        <v>711.9</v>
      </c>
      <c r="F586" s="17">
        <v>92.1</v>
      </c>
      <c r="G586" s="17">
        <v>-111.2</v>
      </c>
      <c r="H586" s="17">
        <v>-8.5299999999999994</v>
      </c>
      <c r="I586" s="17">
        <v>32.11</v>
      </c>
      <c r="J586" s="17">
        <v>305.3</v>
      </c>
      <c r="K586" s="17">
        <v>619.79999999999995</v>
      </c>
      <c r="L586" s="17">
        <v>-102.7</v>
      </c>
      <c r="M586" s="17">
        <v>0.129</v>
      </c>
      <c r="N586" s="50">
        <v>600.70000000000005</v>
      </c>
      <c r="O586" s="17">
        <v>83.6</v>
      </c>
      <c r="P586" s="17">
        <v>517.1</v>
      </c>
      <c r="Q586" s="17">
        <v>381.1</v>
      </c>
      <c r="R586" s="17">
        <v>483.8</v>
      </c>
      <c r="S586" s="17">
        <v>25.63</v>
      </c>
      <c r="T586" s="17">
        <v>62.61</v>
      </c>
      <c r="U586" s="17">
        <v>1.2450000000000001</v>
      </c>
      <c r="V586" s="17">
        <v>308</v>
      </c>
      <c r="W586" s="17">
        <v>26.7</v>
      </c>
      <c r="X586" s="17">
        <v>0.70199999999999996</v>
      </c>
      <c r="Y586" s="17">
        <v>7.023587</v>
      </c>
      <c r="Z586" s="7">
        <f t="shared" si="198"/>
        <v>26.164999999999999</v>
      </c>
      <c r="AA586" s="7">
        <f t="shared" si="212"/>
        <v>299.315</v>
      </c>
      <c r="AB586" s="2">
        <f t="shared" si="199"/>
        <v>576.63900000000001</v>
      </c>
      <c r="AC586" s="42">
        <f t="shared" si="200"/>
        <v>3.6045695162235911</v>
      </c>
      <c r="AD586" s="42">
        <f t="shared" si="201"/>
        <v>2.2568209741075904</v>
      </c>
      <c r="AE586" s="42">
        <f t="shared" si="202"/>
        <v>0.85505127840341688</v>
      </c>
      <c r="AF586" s="42">
        <f t="shared" si="203"/>
        <v>389.12501170956494</v>
      </c>
      <c r="AG586" s="42">
        <f t="shared" si="204"/>
        <v>373.56001124118234</v>
      </c>
      <c r="AH586" s="6">
        <f t="shared" si="205"/>
        <v>365.85599999999999</v>
      </c>
      <c r="AI586" s="4">
        <v>27.084024714725299</v>
      </c>
      <c r="AJ586" s="4">
        <f t="shared" si="213"/>
        <v>300.23402471472525</v>
      </c>
      <c r="AK586" s="8">
        <f t="shared" si="206"/>
        <v>0.20877957587741647</v>
      </c>
      <c r="AL586" s="8">
        <f t="shared" si="207"/>
        <v>442.47536940060508</v>
      </c>
      <c r="AM586" s="8">
        <f t="shared" si="208"/>
        <v>2.7786589053894328</v>
      </c>
      <c r="AN586" s="8">
        <f t="shared" si="209"/>
        <v>74.388005334504712</v>
      </c>
      <c r="AO586" s="22">
        <f t="shared" si="210"/>
        <v>9.6974756432246685E-3</v>
      </c>
      <c r="AP586" s="22">
        <f t="shared" si="211"/>
        <v>9.6206251668324805E-2</v>
      </c>
      <c r="AQ586" s="19">
        <f t="shared" si="214"/>
        <v>9.6206251668324805E-2</v>
      </c>
      <c r="AX586">
        <v>0.20039403504982128</v>
      </c>
      <c r="AY586">
        <v>61.370689655172413</v>
      </c>
      <c r="AZ586">
        <v>2.5571120689655173</v>
      </c>
      <c r="BA586">
        <v>2.0712607758620694</v>
      </c>
      <c r="BB586">
        <v>8.8534482758620676</v>
      </c>
      <c r="BC586">
        <v>0.3688936781609195</v>
      </c>
      <c r="BD586">
        <v>1.7023670977011498</v>
      </c>
      <c r="BE586">
        <v>0.17023670977011499</v>
      </c>
      <c r="BF586">
        <v>0</v>
      </c>
      <c r="BG586">
        <v>26.164999999999999</v>
      </c>
      <c r="BH586">
        <v>1.429578618485372</v>
      </c>
      <c r="BI586">
        <v>3.3943662073192185</v>
      </c>
      <c r="BJ586">
        <v>2.1252126824025628</v>
      </c>
      <c r="BK586">
        <v>0.46875701386731106</v>
      </c>
      <c r="BL586">
        <v>1.3021028162980861E-3</v>
      </c>
      <c r="BP586" s="51">
        <f t="shared" si="215"/>
        <v>1.4300067467290658</v>
      </c>
      <c r="BQ586" s="51">
        <f t="shared" si="216"/>
        <v>6.8094683908045989E-2</v>
      </c>
      <c r="BR586" s="51">
        <f t="shared" si="217"/>
        <v>0.4841194668878438</v>
      </c>
      <c r="BS586" s="51">
        <f t="shared" si="218"/>
        <v>0.51296457816872543</v>
      </c>
      <c r="BT586" s="51">
        <f t="shared" si="219"/>
        <v>1.3447762969106773E-3</v>
      </c>
      <c r="BU586" s="51">
        <f t="shared" si="219"/>
        <v>1.4249016060242372E-3</v>
      </c>
    </row>
    <row r="587" spans="1:73" x14ac:dyDescent="0.25">
      <c r="A587" s="21">
        <v>43734.493750000001</v>
      </c>
      <c r="B587" s="17">
        <v>294467</v>
      </c>
      <c r="C587" s="17">
        <v>13.39</v>
      </c>
      <c r="D587" s="17">
        <v>29.77</v>
      </c>
      <c r="E587" s="17">
        <v>701.7</v>
      </c>
      <c r="F587" s="17">
        <v>90.6</v>
      </c>
      <c r="G587" s="17">
        <v>-111.2</v>
      </c>
      <c r="H587" s="17">
        <v>-9.02</v>
      </c>
      <c r="I587" s="17">
        <v>32.1</v>
      </c>
      <c r="J587" s="17">
        <v>305.2</v>
      </c>
      <c r="K587" s="17">
        <v>611.1</v>
      </c>
      <c r="L587" s="17">
        <v>-102.2</v>
      </c>
      <c r="M587" s="17">
        <v>0.129</v>
      </c>
      <c r="N587" s="50">
        <v>590.4</v>
      </c>
      <c r="O587" s="17">
        <v>81.599999999999994</v>
      </c>
      <c r="P587" s="17">
        <v>508.9</v>
      </c>
      <c r="Q587" s="17">
        <v>381</v>
      </c>
      <c r="R587" s="17">
        <v>483.2</v>
      </c>
      <c r="S587" s="17">
        <v>25.65</v>
      </c>
      <c r="T587" s="17">
        <v>61.72</v>
      </c>
      <c r="U587" s="17">
        <v>0.79500000000000004</v>
      </c>
      <c r="V587" s="17">
        <v>288.5</v>
      </c>
      <c r="W587" s="17">
        <v>26.2</v>
      </c>
      <c r="X587" s="17">
        <v>0.69299999999999995</v>
      </c>
      <c r="Y587" s="17">
        <v>6.9326129999999999</v>
      </c>
      <c r="Z587" s="7">
        <f t="shared" si="198"/>
        <v>25.924999999999997</v>
      </c>
      <c r="AA587" s="7">
        <f t="shared" si="212"/>
        <v>299.07499999999999</v>
      </c>
      <c r="AB587" s="2">
        <f t="shared" si="199"/>
        <v>568.37700000000007</v>
      </c>
      <c r="AC587" s="42">
        <f t="shared" si="200"/>
        <v>3.7167662719171499</v>
      </c>
      <c r="AD587" s="42">
        <f t="shared" si="201"/>
        <v>2.2939881430272648</v>
      </c>
      <c r="AE587" s="42">
        <f t="shared" si="202"/>
        <v>0.85714920785880033</v>
      </c>
      <c r="AF587" s="42">
        <f t="shared" si="203"/>
        <v>388.83014978732518</v>
      </c>
      <c r="AG587" s="42">
        <f t="shared" si="204"/>
        <v>373.27694379583215</v>
      </c>
      <c r="AH587" s="6">
        <f t="shared" si="205"/>
        <v>365.76</v>
      </c>
      <c r="AI587" s="4">
        <v>27.5313432204387</v>
      </c>
      <c r="AJ587" s="4">
        <f t="shared" si="213"/>
        <v>300.68134322043869</v>
      </c>
      <c r="AK587" s="8">
        <f t="shared" si="206"/>
        <v>0.20827776075089019</v>
      </c>
      <c r="AL587" s="8">
        <f t="shared" si="207"/>
        <v>445.23243619212104</v>
      </c>
      <c r="AM587" s="8">
        <f t="shared" si="208"/>
        <v>2.2204148683297906</v>
      </c>
      <c r="AN587" s="8">
        <f t="shared" si="209"/>
        <v>103.89938002692213</v>
      </c>
      <c r="AO587" s="22">
        <f t="shared" si="210"/>
        <v>8.7718538064634859E-3</v>
      </c>
      <c r="AP587" s="22">
        <f t="shared" si="211"/>
        <v>8.7023386905023203E-2</v>
      </c>
      <c r="AQ587" s="19">
        <f t="shared" si="214"/>
        <v>8.7023386905023203E-2</v>
      </c>
      <c r="AX587">
        <v>0.19793245932415443</v>
      </c>
      <c r="AY587">
        <v>60.491379310344833</v>
      </c>
      <c r="AZ587">
        <v>2.5204741379310347</v>
      </c>
      <c r="BA587">
        <v>2.0415840517241381</v>
      </c>
      <c r="BB587">
        <v>8.8103448275862064</v>
      </c>
      <c r="BC587">
        <v>0.36709770114942525</v>
      </c>
      <c r="BD587">
        <v>1.674486350574713</v>
      </c>
      <c r="BE587">
        <v>0.16744863505747132</v>
      </c>
      <c r="BF587">
        <v>0</v>
      </c>
      <c r="BG587">
        <v>25.924999999999997</v>
      </c>
      <c r="BH587">
        <v>0.91286345517740619</v>
      </c>
      <c r="BI587">
        <v>3.3465655456037595</v>
      </c>
      <c r="BJ587">
        <v>2.0655002547466403</v>
      </c>
      <c r="BK587">
        <v>0.46092335554840735</v>
      </c>
      <c r="BL587">
        <v>1.2803426543011316E-3</v>
      </c>
      <c r="BP587" s="51">
        <f t="shared" si="215"/>
        <v>0.91313683827277692</v>
      </c>
      <c r="BQ587" s="51">
        <f t="shared" si="216"/>
        <v>6.6979454022988522E-2</v>
      </c>
      <c r="BR587" s="51">
        <f t="shared" si="217"/>
        <v>0.47093935486435173</v>
      </c>
      <c r="BS587" s="51">
        <f t="shared" si="218"/>
        <v>0.50003821219394584</v>
      </c>
      <c r="BT587" s="51">
        <f t="shared" si="219"/>
        <v>1.3081648746231993E-3</v>
      </c>
      <c r="BU587" s="51">
        <f t="shared" si="219"/>
        <v>1.3889950338720717E-3</v>
      </c>
    </row>
    <row r="588" spans="1:73" x14ac:dyDescent="0.25">
      <c r="A588" s="21">
        <v>43734.493750000001</v>
      </c>
      <c r="B588" s="17">
        <v>294468</v>
      </c>
      <c r="C588" s="17">
        <v>13.39</v>
      </c>
      <c r="D588" s="17">
        <v>29.77</v>
      </c>
      <c r="E588" s="17">
        <v>715.5</v>
      </c>
      <c r="F588" s="17">
        <v>92</v>
      </c>
      <c r="G588" s="17">
        <v>-112.6</v>
      </c>
      <c r="H588" s="17">
        <v>-10.76</v>
      </c>
      <c r="I588" s="17">
        <v>32.090000000000003</v>
      </c>
      <c r="J588" s="17">
        <v>305.2</v>
      </c>
      <c r="K588" s="17">
        <v>623.4</v>
      </c>
      <c r="L588" s="17">
        <v>-101.8</v>
      </c>
      <c r="M588" s="17">
        <v>0.129</v>
      </c>
      <c r="N588" s="50">
        <v>602.9</v>
      </c>
      <c r="O588" s="17">
        <v>81.3</v>
      </c>
      <c r="P588" s="17">
        <v>521.6</v>
      </c>
      <c r="Q588" s="17">
        <v>379.6</v>
      </c>
      <c r="R588" s="17">
        <v>481.4</v>
      </c>
      <c r="S588" s="17">
        <v>25.67</v>
      </c>
      <c r="T588" s="17">
        <v>62.17</v>
      </c>
      <c r="U588" s="17">
        <v>0.495</v>
      </c>
      <c r="V588" s="17">
        <v>210</v>
      </c>
      <c r="W588" s="17">
        <v>26.6</v>
      </c>
      <c r="X588" s="17">
        <v>0.70599999999999996</v>
      </c>
      <c r="Y588" s="17">
        <v>7.061191</v>
      </c>
      <c r="Z588" s="7">
        <f t="shared" si="198"/>
        <v>26.135000000000002</v>
      </c>
      <c r="AA588" s="7">
        <f t="shared" si="212"/>
        <v>299.28499999999997</v>
      </c>
      <c r="AB588" s="2">
        <f t="shared" si="199"/>
        <v>579.55500000000006</v>
      </c>
      <c r="AC588" s="42">
        <f t="shared" si="200"/>
        <v>3.7039479329243754</v>
      </c>
      <c r="AD588" s="42">
        <f t="shared" si="201"/>
        <v>2.3027444298990845</v>
      </c>
      <c r="AE588" s="42">
        <f t="shared" si="202"/>
        <v>0.85753023182358867</v>
      </c>
      <c r="AF588" s="42">
        <f t="shared" si="203"/>
        <v>390.09672283634791</v>
      </c>
      <c r="AG588" s="42">
        <f t="shared" si="204"/>
        <v>374.49285392289397</v>
      </c>
      <c r="AH588" s="6">
        <f t="shared" si="205"/>
        <v>364.416</v>
      </c>
      <c r="AI588" s="4">
        <v>27.4988331966338</v>
      </c>
      <c r="AJ588" s="4">
        <f t="shared" si="213"/>
        <v>300.6488331966338</v>
      </c>
      <c r="AK588" s="8">
        <f t="shared" si="206"/>
        <v>0.20871680495522588</v>
      </c>
      <c r="AL588" s="8">
        <f t="shared" si="207"/>
        <v>445.00296112768177</v>
      </c>
      <c r="AM588" s="8">
        <f t="shared" si="208"/>
        <v>1.7520768925763504</v>
      </c>
      <c r="AN588" s="8">
        <f t="shared" si="209"/>
        <v>69.607318527159265</v>
      </c>
      <c r="AO588" s="22">
        <f t="shared" si="210"/>
        <v>9.782438335293589E-3</v>
      </c>
      <c r="AP588" s="22">
        <f t="shared" si="211"/>
        <v>9.7049145472478032E-2</v>
      </c>
      <c r="AQ588" s="19">
        <f t="shared" si="214"/>
        <v>9.7049145472478032E-2</v>
      </c>
      <c r="AX588">
        <v>0.20008493626874727</v>
      </c>
      <c r="AY588">
        <v>61.681034482758619</v>
      </c>
      <c r="AZ588">
        <v>2.5700431034482758</v>
      </c>
      <c r="BA588">
        <v>2.0817349137931034</v>
      </c>
      <c r="BB588">
        <v>8.7758620689655142</v>
      </c>
      <c r="BC588">
        <v>0.36566091954022978</v>
      </c>
      <c r="BD588">
        <v>1.7160739942528735</v>
      </c>
      <c r="BE588">
        <v>0.17160739942528735</v>
      </c>
      <c r="BF588">
        <v>0</v>
      </c>
      <c r="BG588">
        <v>26.135000000000002</v>
      </c>
      <c r="BH588">
        <v>0.56838667963876233</v>
      </c>
      <c r="BI588">
        <v>3.3883587730875298</v>
      </c>
      <c r="BJ588">
        <v>2.1065426492285173</v>
      </c>
      <c r="BK588">
        <v>0.47289723180268128</v>
      </c>
      <c r="BL588">
        <v>1.3136034216741147E-3</v>
      </c>
      <c r="BP588" s="51">
        <f t="shared" si="215"/>
        <v>0.56855689930191766</v>
      </c>
      <c r="BQ588" s="51">
        <f t="shared" si="216"/>
        <v>6.8642959770114947E-2</v>
      </c>
      <c r="BR588" s="51">
        <f t="shared" si="217"/>
        <v>0.47937290051956355</v>
      </c>
      <c r="BS588" s="51">
        <f t="shared" si="218"/>
        <v>0.50988367922568256</v>
      </c>
      <c r="BT588" s="51">
        <f t="shared" si="219"/>
        <v>1.331591390332121E-3</v>
      </c>
      <c r="BU588" s="51">
        <f t="shared" si="219"/>
        <v>1.4163435534046739E-3</v>
      </c>
    </row>
    <row r="589" spans="1:73" x14ac:dyDescent="0.25">
      <c r="A589" s="21">
        <v>43734.493750000001</v>
      </c>
      <c r="B589" s="17">
        <v>294469</v>
      </c>
      <c r="C589" s="17">
        <v>13.4</v>
      </c>
      <c r="D589" s="17">
        <v>29.78</v>
      </c>
      <c r="E589" s="17">
        <v>674.3</v>
      </c>
      <c r="F589" s="17">
        <v>84.9</v>
      </c>
      <c r="G589" s="17">
        <v>-112.8</v>
      </c>
      <c r="H589" s="17">
        <v>-10.039999999999999</v>
      </c>
      <c r="I589" s="17">
        <v>32.1</v>
      </c>
      <c r="J589" s="17">
        <v>305.2</v>
      </c>
      <c r="K589" s="17">
        <v>589.4</v>
      </c>
      <c r="L589" s="17">
        <v>-102.8</v>
      </c>
      <c r="M589" s="17">
        <v>0.126</v>
      </c>
      <c r="N589" s="50">
        <v>561.5</v>
      </c>
      <c r="O589" s="17">
        <v>74.87</v>
      </c>
      <c r="P589" s="17">
        <v>486.6</v>
      </c>
      <c r="Q589" s="17">
        <v>379.5</v>
      </c>
      <c r="R589" s="17">
        <v>482.2</v>
      </c>
      <c r="S589" s="17">
        <v>25.67</v>
      </c>
      <c r="T589" s="17">
        <v>64.180000000000007</v>
      </c>
      <c r="U589" s="17">
        <v>0.33500000000000002</v>
      </c>
      <c r="V589" s="17">
        <v>163</v>
      </c>
      <c r="W589" s="17">
        <v>26.9</v>
      </c>
      <c r="X589" s="17">
        <v>0.66300000000000003</v>
      </c>
      <c r="Y589" s="17">
        <v>6.630738</v>
      </c>
      <c r="Z589" s="7">
        <f t="shared" si="198"/>
        <v>26.285</v>
      </c>
      <c r="AA589" s="7">
        <f t="shared" si="212"/>
        <v>299.435</v>
      </c>
      <c r="AB589" s="2">
        <f t="shared" si="199"/>
        <v>546.18299999999999</v>
      </c>
      <c r="AC589" s="42">
        <f t="shared" si="200"/>
        <v>3.8398254425973755</v>
      </c>
      <c r="AD589" s="42">
        <f t="shared" si="201"/>
        <v>2.4643999690589959</v>
      </c>
      <c r="AE589" s="42">
        <f t="shared" si="202"/>
        <v>0.86582850836558167</v>
      </c>
      <c r="AF589" s="42">
        <f t="shared" si="203"/>
        <v>394.66188814006762</v>
      </c>
      <c r="AG589" s="42">
        <f t="shared" si="204"/>
        <v>378.87541261446489</v>
      </c>
      <c r="AH589" s="6">
        <f t="shared" si="205"/>
        <v>364.32</v>
      </c>
      <c r="AI589" s="4">
        <v>28.067225813847099</v>
      </c>
      <c r="AJ589" s="4">
        <f t="shared" si="213"/>
        <v>301.21722581384705</v>
      </c>
      <c r="AK589" s="8">
        <f t="shared" si="206"/>
        <v>0.20903078542055853</v>
      </c>
      <c r="AL589" s="8">
        <f t="shared" si="207"/>
        <v>448.4392226506979</v>
      </c>
      <c r="AM589" s="8">
        <f t="shared" si="208"/>
        <v>1.4413616608956963</v>
      </c>
      <c r="AN589" s="8">
        <f t="shared" si="209"/>
        <v>74.830074969683125</v>
      </c>
      <c r="AO589" s="22">
        <f t="shared" si="210"/>
        <v>8.8226277704929398E-3</v>
      </c>
      <c r="AP589" s="22">
        <f t="shared" si="211"/>
        <v>8.752710281433089E-2</v>
      </c>
      <c r="AQ589" s="19">
        <f t="shared" si="214"/>
        <v>8.752710281433089E-2</v>
      </c>
      <c r="AX589">
        <v>0.20163445186801421</v>
      </c>
      <c r="AY589">
        <v>58.129310344827587</v>
      </c>
      <c r="AZ589">
        <v>2.4220545977011496</v>
      </c>
      <c r="BA589">
        <v>1.9618642241379314</v>
      </c>
      <c r="BB589">
        <v>8.8534482758620676</v>
      </c>
      <c r="BC589">
        <v>0.3688936781609195</v>
      </c>
      <c r="BD589">
        <v>1.5929705459770118</v>
      </c>
      <c r="BE589">
        <v>0.15929705459770119</v>
      </c>
      <c r="BF589">
        <v>0</v>
      </c>
      <c r="BG589">
        <v>26.285</v>
      </c>
      <c r="BH589">
        <v>0.38466573268481896</v>
      </c>
      <c r="BI589">
        <v>3.4184888586611213</v>
      </c>
      <c r="BJ589">
        <v>2.1939861494887078</v>
      </c>
      <c r="BK589">
        <v>0.44027097083773165</v>
      </c>
      <c r="BL589">
        <v>1.222974918993699E-3</v>
      </c>
      <c r="BP589" s="51">
        <f t="shared" si="215"/>
        <v>0.38478093185079282</v>
      </c>
      <c r="BQ589" s="51">
        <f t="shared" si="216"/>
        <v>6.3718821839080481E-2</v>
      </c>
      <c r="BR589" s="51">
        <f t="shared" si="217"/>
        <v>0.44437173628927629</v>
      </c>
      <c r="BS589" s="51">
        <f t="shared" si="218"/>
        <v>0.47305652455964969</v>
      </c>
      <c r="BT589" s="51">
        <f t="shared" si="219"/>
        <v>1.2343659341368786E-3</v>
      </c>
      <c r="BU589" s="51">
        <f t="shared" si="219"/>
        <v>1.3140459015545825E-3</v>
      </c>
    </row>
    <row r="590" spans="1:73" x14ac:dyDescent="0.25">
      <c r="A590" s="21">
        <v>43734.493750000001</v>
      </c>
      <c r="B590" s="17">
        <v>294470</v>
      </c>
      <c r="C590" s="17">
        <v>13.4</v>
      </c>
      <c r="D590" s="17">
        <v>29.78</v>
      </c>
      <c r="E590" s="17">
        <v>677.5</v>
      </c>
      <c r="F590" s="17">
        <v>85.4</v>
      </c>
      <c r="G590" s="17">
        <v>-112.6</v>
      </c>
      <c r="H590" s="17">
        <v>-9.65</v>
      </c>
      <c r="I590" s="17">
        <v>32.119999999999997</v>
      </c>
      <c r="J590" s="17">
        <v>305.3</v>
      </c>
      <c r="K590" s="17">
        <v>592.1</v>
      </c>
      <c r="L590" s="17">
        <v>-102.9</v>
      </c>
      <c r="M590" s="17">
        <v>0.126</v>
      </c>
      <c r="N590" s="50">
        <v>565</v>
      </c>
      <c r="O590" s="17">
        <v>75.72</v>
      </c>
      <c r="P590" s="17">
        <v>489.2</v>
      </c>
      <c r="Q590" s="17">
        <v>379.8</v>
      </c>
      <c r="R590" s="17">
        <v>482.7</v>
      </c>
      <c r="S590" s="17">
        <v>25.68</v>
      </c>
      <c r="T590" s="17">
        <v>65.260000000000005</v>
      </c>
      <c r="U590" s="17">
        <v>0.375</v>
      </c>
      <c r="V590" s="17">
        <v>283.5</v>
      </c>
      <c r="W590" s="17">
        <v>27.2</v>
      </c>
      <c r="X590" s="17">
        <v>0.66900000000000004</v>
      </c>
      <c r="Y590" s="17">
        <v>6.6933550000000004</v>
      </c>
      <c r="Z590" s="7">
        <f t="shared" si="198"/>
        <v>26.439999999999998</v>
      </c>
      <c r="AA590" s="7">
        <f t="shared" si="212"/>
        <v>299.58999999999997</v>
      </c>
      <c r="AB590" s="2">
        <f t="shared" si="199"/>
        <v>548.77500000000009</v>
      </c>
      <c r="AC590" s="42">
        <f t="shared" si="200"/>
        <v>3.9471885748969728</v>
      </c>
      <c r="AD590" s="42">
        <f t="shared" si="201"/>
        <v>2.5759352639777648</v>
      </c>
      <c r="AE590" s="42">
        <f t="shared" si="202"/>
        <v>0.87126193075112113</v>
      </c>
      <c r="AF590" s="42">
        <f t="shared" si="203"/>
        <v>397.96149071818962</v>
      </c>
      <c r="AG590" s="42">
        <f t="shared" si="204"/>
        <v>382.04303108946203</v>
      </c>
      <c r="AH590" s="6">
        <f t="shared" si="205"/>
        <v>364.608</v>
      </c>
      <c r="AI590" s="4">
        <v>28.506854164431399</v>
      </c>
      <c r="AJ590" s="4">
        <f t="shared" si="213"/>
        <v>301.65685416443137</v>
      </c>
      <c r="AK590" s="8">
        <f t="shared" si="206"/>
        <v>0.20935556254516702</v>
      </c>
      <c r="AL590" s="8">
        <f t="shared" si="207"/>
        <v>451.09865458672186</v>
      </c>
      <c r="AM590" s="8">
        <f t="shared" si="208"/>
        <v>1.5249871925691707</v>
      </c>
      <c r="AN590" s="8">
        <f t="shared" si="209"/>
        <v>91.815608157174225</v>
      </c>
      <c r="AO590" s="22">
        <f t="shared" si="210"/>
        <v>8.4406593468740014E-3</v>
      </c>
      <c r="AP590" s="22">
        <f t="shared" si="211"/>
        <v>8.373768878082298E-2</v>
      </c>
      <c r="AQ590" s="19">
        <f t="shared" si="214"/>
        <v>8.373768878082298E-2</v>
      </c>
      <c r="AX590">
        <v>0.20324621373805205</v>
      </c>
      <c r="AY590">
        <v>58.405172413793103</v>
      </c>
      <c r="AZ590">
        <v>2.4335488505747125</v>
      </c>
      <c r="BA590">
        <v>1.9711745689655173</v>
      </c>
      <c r="BB590">
        <v>8.8706896551724128</v>
      </c>
      <c r="BC590">
        <v>0.36961206896551718</v>
      </c>
      <c r="BD590">
        <v>1.6015625000000002</v>
      </c>
      <c r="BE590">
        <v>0.16015625000000003</v>
      </c>
      <c r="BF590">
        <v>0</v>
      </c>
      <c r="BG590">
        <v>26.439999999999998</v>
      </c>
      <c r="BH590">
        <v>0.4305959694233048</v>
      </c>
      <c r="BI590">
        <v>3.4498682801145351</v>
      </c>
      <c r="BJ590">
        <v>2.2513840396027458</v>
      </c>
      <c r="BK590">
        <v>0.44308309648978267</v>
      </c>
      <c r="BL590">
        <v>1.2307863791382852E-3</v>
      </c>
      <c r="BP590" s="51">
        <f t="shared" si="215"/>
        <v>0.43072492371357401</v>
      </c>
      <c r="BQ590" s="51">
        <f t="shared" si="216"/>
        <v>6.4062500000000008E-2</v>
      </c>
      <c r="BR590" s="51">
        <f t="shared" si="217"/>
        <v>0.44766353461076058</v>
      </c>
      <c r="BS590" s="51">
        <f t="shared" si="218"/>
        <v>0.47648715436134065</v>
      </c>
      <c r="BT590" s="51">
        <f t="shared" si="219"/>
        <v>1.2435098183632238E-3</v>
      </c>
      <c r="BU590" s="51">
        <f t="shared" si="219"/>
        <v>1.3235754287815019E-3</v>
      </c>
    </row>
    <row r="591" spans="1:73" x14ac:dyDescent="0.25">
      <c r="A591" s="21">
        <v>43734.493750000001</v>
      </c>
      <c r="B591" s="17">
        <v>294471</v>
      </c>
      <c r="C591" s="17">
        <v>13.4</v>
      </c>
      <c r="D591" s="17">
        <v>29.79</v>
      </c>
      <c r="E591" s="17">
        <v>711</v>
      </c>
      <c r="F591" s="17">
        <v>90.9</v>
      </c>
      <c r="G591" s="17">
        <v>-112.4</v>
      </c>
      <c r="H591" s="17">
        <v>-8.34</v>
      </c>
      <c r="I591" s="17">
        <v>32.14</v>
      </c>
      <c r="J591" s="17">
        <v>305.3</v>
      </c>
      <c r="K591" s="17">
        <v>620.1</v>
      </c>
      <c r="L591" s="17">
        <v>-104.1</v>
      </c>
      <c r="M591" s="17">
        <v>0.128</v>
      </c>
      <c r="N591" s="50">
        <v>598.6</v>
      </c>
      <c r="O591" s="17">
        <v>82.5</v>
      </c>
      <c r="P591" s="17">
        <v>516</v>
      </c>
      <c r="Q591" s="17">
        <v>380.1</v>
      </c>
      <c r="R591" s="17">
        <v>484.2</v>
      </c>
      <c r="S591" s="17">
        <v>25.69</v>
      </c>
      <c r="T591" s="17">
        <v>63.39</v>
      </c>
      <c r="U591" s="17">
        <v>0.98</v>
      </c>
      <c r="V591" s="17">
        <v>303.5</v>
      </c>
      <c r="W591" s="17">
        <v>27.15</v>
      </c>
      <c r="X591" s="17">
        <v>0.70199999999999996</v>
      </c>
      <c r="Y591" s="17">
        <v>7.0194380000000001</v>
      </c>
      <c r="Z591" s="7">
        <f t="shared" si="198"/>
        <v>26.42</v>
      </c>
      <c r="AA591" s="7">
        <f t="shared" si="212"/>
        <v>299.57</v>
      </c>
      <c r="AB591" s="2">
        <f t="shared" si="199"/>
        <v>575.91000000000008</v>
      </c>
      <c r="AC591" s="42">
        <f t="shared" si="200"/>
        <v>3.612852396201284</v>
      </c>
      <c r="AD591" s="42">
        <f t="shared" si="201"/>
        <v>2.2901871339519939</v>
      </c>
      <c r="AE591" s="42">
        <f t="shared" si="202"/>
        <v>0.85674333791107704</v>
      </c>
      <c r="AF591" s="42">
        <f t="shared" si="203"/>
        <v>391.22542641647465</v>
      </c>
      <c r="AG591" s="42">
        <f t="shared" si="204"/>
        <v>375.57640935981567</v>
      </c>
      <c r="AH591" s="6">
        <f t="shared" si="205"/>
        <v>364.89600000000002</v>
      </c>
      <c r="AI591" s="4">
        <v>27.143838232895899</v>
      </c>
      <c r="AJ591" s="4">
        <f t="shared" si="213"/>
        <v>300.29383823289589</v>
      </c>
      <c r="AK591" s="8">
        <f t="shared" si="206"/>
        <v>0.20931363692948204</v>
      </c>
      <c r="AL591" s="8">
        <f t="shared" si="207"/>
        <v>442.79027092296809</v>
      </c>
      <c r="AM591" s="8">
        <f t="shared" si="208"/>
        <v>2.4652649451935185</v>
      </c>
      <c r="AN591" s="8">
        <f t="shared" si="209"/>
        <v>51.981116517724857</v>
      </c>
      <c r="AO591" s="22">
        <f t="shared" si="210"/>
        <v>1.0162331778417853E-2</v>
      </c>
      <c r="AP591" s="22">
        <f t="shared" si="211"/>
        <v>0.10081797413892532</v>
      </c>
      <c r="AQ591" s="19">
        <f t="shared" si="214"/>
        <v>0.10081797413892532</v>
      </c>
      <c r="AX591">
        <v>0.20303763734405886</v>
      </c>
      <c r="AY591">
        <v>61.293103448275865</v>
      </c>
      <c r="AZ591">
        <v>2.5538793103448278</v>
      </c>
      <c r="BA591">
        <v>2.0686422413793109</v>
      </c>
      <c r="BB591">
        <v>8.9741379310344804</v>
      </c>
      <c r="BC591">
        <v>0.37392241379310337</v>
      </c>
      <c r="BD591">
        <v>1.6947198275862074</v>
      </c>
      <c r="BE591">
        <v>0.16947198275862074</v>
      </c>
      <c r="BF591">
        <v>0</v>
      </c>
      <c r="BG591">
        <v>26.42</v>
      </c>
      <c r="BH591">
        <v>1.1252908000929032</v>
      </c>
      <c r="BI591">
        <v>3.4458052723712425</v>
      </c>
      <c r="BJ591">
        <v>2.1842959621561304</v>
      </c>
      <c r="BK591">
        <v>0.46811709209727081</v>
      </c>
      <c r="BL591">
        <v>1.3003252558257523E-3</v>
      </c>
      <c r="BP591" s="51">
        <f t="shared" si="215"/>
        <v>1.1256278006381402</v>
      </c>
      <c r="BQ591" s="51">
        <f t="shared" si="216"/>
        <v>6.7788793103448305E-2</v>
      </c>
      <c r="BR591" s="51">
        <f t="shared" si="217"/>
        <v>0.48028566541287598</v>
      </c>
      <c r="BS591" s="51">
        <f t="shared" si="218"/>
        <v>0.50960315129627742</v>
      </c>
      <c r="BT591" s="51">
        <f t="shared" si="219"/>
        <v>1.3341268483691002E-3</v>
      </c>
      <c r="BU591" s="51">
        <f t="shared" si="219"/>
        <v>1.415564309156326E-3</v>
      </c>
    </row>
    <row r="592" spans="1:73" x14ac:dyDescent="0.25">
      <c r="A592" s="21">
        <v>43734.493750000001</v>
      </c>
      <c r="B592" s="17">
        <v>294472</v>
      </c>
      <c r="C592" s="17">
        <v>13.39</v>
      </c>
      <c r="D592" s="17">
        <v>29.79</v>
      </c>
      <c r="E592" s="17">
        <v>717.8</v>
      </c>
      <c r="F592" s="17">
        <v>92.3</v>
      </c>
      <c r="G592" s="17">
        <v>-112.9</v>
      </c>
      <c r="H592" s="17">
        <v>-10.82</v>
      </c>
      <c r="I592" s="17">
        <v>32.14</v>
      </c>
      <c r="J592" s="17">
        <v>305.3</v>
      </c>
      <c r="K592" s="17">
        <v>625.5</v>
      </c>
      <c r="L592" s="17">
        <v>-102.1</v>
      </c>
      <c r="M592" s="17">
        <v>0.129</v>
      </c>
      <c r="N592" s="50">
        <v>604.9</v>
      </c>
      <c r="O592" s="17">
        <v>81.5</v>
      </c>
      <c r="P592" s="17">
        <v>523.4</v>
      </c>
      <c r="Q592" s="17">
        <v>379.6</v>
      </c>
      <c r="R592" s="17">
        <v>481.7</v>
      </c>
      <c r="S592" s="17">
        <v>25.71</v>
      </c>
      <c r="T592" s="17">
        <v>61.67</v>
      </c>
      <c r="U592" s="17">
        <v>0.71499999999999997</v>
      </c>
      <c r="V592" s="17">
        <v>257</v>
      </c>
      <c r="W592" s="17">
        <v>26.55</v>
      </c>
      <c r="X592" s="17">
        <v>0.70899999999999996</v>
      </c>
      <c r="Y592" s="17">
        <v>7.088171</v>
      </c>
      <c r="Z592" s="7">
        <f t="shared" si="198"/>
        <v>26.130000000000003</v>
      </c>
      <c r="AA592" s="7">
        <f t="shared" si="212"/>
        <v>299.27999999999997</v>
      </c>
      <c r="AB592" s="2">
        <f t="shared" si="199"/>
        <v>581.41800000000001</v>
      </c>
      <c r="AC592" s="42">
        <f t="shared" si="200"/>
        <v>3.770922410640678</v>
      </c>
      <c r="AD592" s="42">
        <f t="shared" si="201"/>
        <v>2.3255278506421062</v>
      </c>
      <c r="AE592" s="42">
        <f t="shared" si="202"/>
        <v>0.85874044426568108</v>
      </c>
      <c r="AF592" s="42">
        <f t="shared" si="203"/>
        <v>390.62115254084085</v>
      </c>
      <c r="AG592" s="42">
        <f t="shared" si="204"/>
        <v>374.99630643920722</v>
      </c>
      <c r="AH592" s="6">
        <f t="shared" si="205"/>
        <v>364.416</v>
      </c>
      <c r="AI592" s="4">
        <v>27.773607952458399</v>
      </c>
      <c r="AJ592" s="4">
        <f t="shared" si="213"/>
        <v>300.92360795245838</v>
      </c>
      <c r="AK592" s="8">
        <f t="shared" si="206"/>
        <v>0.20870634435823388</v>
      </c>
      <c r="AL592" s="8">
        <f t="shared" si="207"/>
        <v>446.67428568612445</v>
      </c>
      <c r="AM592" s="8">
        <f t="shared" si="208"/>
        <v>2.1057343582465475</v>
      </c>
      <c r="AN592" s="8">
        <f t="shared" si="209"/>
        <v>100.8189805981963</v>
      </c>
      <c r="AO592" s="22">
        <f t="shared" si="210"/>
        <v>9.0756873634753616E-3</v>
      </c>
      <c r="AP592" s="22">
        <f t="shared" si="211"/>
        <v>9.0037644298037581E-2</v>
      </c>
      <c r="AQ592" s="19">
        <f t="shared" si="214"/>
        <v>9.0037644298037581E-2</v>
      </c>
      <c r="AX592">
        <v>0.2000334588358548</v>
      </c>
      <c r="AY592">
        <v>61.879310344827587</v>
      </c>
      <c r="AZ592">
        <v>2.5783045977011496</v>
      </c>
      <c r="BA592">
        <v>2.0884267241379315</v>
      </c>
      <c r="BB592">
        <v>8.801724137931032</v>
      </c>
      <c r="BC592">
        <v>0.36673850574712635</v>
      </c>
      <c r="BD592">
        <v>1.7216882183908051</v>
      </c>
      <c r="BE592">
        <v>0.17216882183908053</v>
      </c>
      <c r="BF592">
        <v>0</v>
      </c>
      <c r="BG592">
        <v>26.130000000000003</v>
      </c>
      <c r="BH592">
        <v>0.82100298170043451</v>
      </c>
      <c r="BI592">
        <v>3.3873584353643906</v>
      </c>
      <c r="BJ592">
        <v>2.0889839470892198</v>
      </c>
      <c r="BK592">
        <v>0.47457672484134411</v>
      </c>
      <c r="BL592">
        <v>1.3182686801148447E-3</v>
      </c>
      <c r="BP592" s="51">
        <f t="shared" si="215"/>
        <v>0.82124885454721441</v>
      </c>
      <c r="BQ592" s="51">
        <f t="shared" si="216"/>
        <v>6.8867528735632205E-2</v>
      </c>
      <c r="BR592" s="51">
        <f t="shared" si="217"/>
        <v>0.48383034055368013</v>
      </c>
      <c r="BS592" s="51">
        <f t="shared" si="218"/>
        <v>0.51399804717614239</v>
      </c>
      <c r="BT592" s="51">
        <f t="shared" si="219"/>
        <v>1.343973168204667E-3</v>
      </c>
      <c r="BU592" s="51">
        <f t="shared" si="219"/>
        <v>1.4277723532670622E-3</v>
      </c>
    </row>
    <row r="593" spans="1:73" x14ac:dyDescent="0.25">
      <c r="A593" s="21">
        <v>43734.494444444441</v>
      </c>
      <c r="B593" s="17">
        <v>294473</v>
      </c>
      <c r="C593" s="17">
        <v>13.4</v>
      </c>
      <c r="D593" s="17">
        <v>29.8</v>
      </c>
      <c r="E593" s="17">
        <v>718.9</v>
      </c>
      <c r="F593" s="17">
        <v>92.1</v>
      </c>
      <c r="G593" s="17">
        <v>-112.7</v>
      </c>
      <c r="H593" s="17">
        <v>-9.99</v>
      </c>
      <c r="I593" s="17">
        <v>32.15</v>
      </c>
      <c r="J593" s="17">
        <v>305.3</v>
      </c>
      <c r="K593" s="17">
        <v>626.79999999999995</v>
      </c>
      <c r="L593" s="17">
        <v>-102.7</v>
      </c>
      <c r="M593" s="17">
        <v>0.128</v>
      </c>
      <c r="N593" s="50">
        <v>606.20000000000005</v>
      </c>
      <c r="O593" s="17">
        <v>82.2</v>
      </c>
      <c r="P593" s="17">
        <v>524</v>
      </c>
      <c r="Q593" s="17">
        <v>379.8</v>
      </c>
      <c r="R593" s="17">
        <v>482.6</v>
      </c>
      <c r="S593" s="17">
        <v>25.72</v>
      </c>
      <c r="T593" s="17">
        <v>63.15</v>
      </c>
      <c r="U593" s="17">
        <v>0.4</v>
      </c>
      <c r="V593" s="17">
        <v>233.5</v>
      </c>
      <c r="W593" s="17">
        <v>27.15</v>
      </c>
      <c r="X593" s="17">
        <v>0.70899999999999996</v>
      </c>
      <c r="Y593" s="17">
        <v>7.0920649999999998</v>
      </c>
      <c r="Z593" s="7">
        <f t="shared" si="198"/>
        <v>26.434999999999999</v>
      </c>
      <c r="AA593" s="7">
        <f t="shared" si="212"/>
        <v>299.58499999999998</v>
      </c>
      <c r="AB593" s="2">
        <f t="shared" si="199"/>
        <v>582.30899999999997</v>
      </c>
      <c r="AC593" s="42">
        <f t="shared" si="200"/>
        <v>3.9209551477398881</v>
      </c>
      <c r="AD593" s="42">
        <f t="shared" si="201"/>
        <v>2.4760831757977395</v>
      </c>
      <c r="AE593" s="42">
        <f t="shared" si="202"/>
        <v>0.86635224560093793</v>
      </c>
      <c r="AF593" s="42">
        <f t="shared" si="203"/>
        <v>395.69250429756408</v>
      </c>
      <c r="AG593" s="42">
        <f t="shared" si="204"/>
        <v>379.86480412566152</v>
      </c>
      <c r="AH593" s="6">
        <f t="shared" si="205"/>
        <v>364.608</v>
      </c>
      <c r="AI593" s="4">
        <v>28.403771928322801</v>
      </c>
      <c r="AJ593" s="4">
        <f t="shared" si="213"/>
        <v>301.55377192832276</v>
      </c>
      <c r="AK593" s="8">
        <f t="shared" si="206"/>
        <v>0.20934508061643792</v>
      </c>
      <c r="AL593" s="8">
        <f t="shared" si="207"/>
        <v>450.47062402753562</v>
      </c>
      <c r="AM593" s="8">
        <f t="shared" si="208"/>
        <v>1.5750000000000002</v>
      </c>
      <c r="AN593" s="8">
        <f t="shared" si="209"/>
        <v>90.326763878467105</v>
      </c>
      <c r="AO593" s="22">
        <f t="shared" si="210"/>
        <v>9.252919221090259E-3</v>
      </c>
      <c r="AP593" s="22">
        <f t="shared" si="211"/>
        <v>9.1795917618296571E-2</v>
      </c>
      <c r="AQ593" s="19">
        <f t="shared" si="214"/>
        <v>9.1795917618296571E-2</v>
      </c>
      <c r="AX593">
        <v>0.20319405274625738</v>
      </c>
      <c r="AY593">
        <v>61.974137931034484</v>
      </c>
      <c r="AZ593">
        <v>2.5822557471264367</v>
      </c>
      <c r="BA593">
        <v>2.0916271551724139</v>
      </c>
      <c r="BB593">
        <v>8.862068965517242</v>
      </c>
      <c r="BC593">
        <v>0.3692528735632184</v>
      </c>
      <c r="BD593">
        <v>1.7223742816091956</v>
      </c>
      <c r="BE593">
        <v>0.17223742816091958</v>
      </c>
      <c r="BF593">
        <v>0</v>
      </c>
      <c r="BG593">
        <v>26.434999999999999</v>
      </c>
      <c r="BH593">
        <v>0.45930236738485847</v>
      </c>
      <c r="BI593">
        <v>3.4488521370535028</v>
      </c>
      <c r="BJ593">
        <v>2.1779501245492869</v>
      </c>
      <c r="BK593">
        <v>0.47621698699239334</v>
      </c>
      <c r="BL593">
        <v>1.3228249638677593E-3</v>
      </c>
      <c r="BP593" s="51">
        <f t="shared" si="215"/>
        <v>0.4594399186278123</v>
      </c>
      <c r="BQ593" s="51">
        <f t="shared" si="216"/>
        <v>6.8894971264367819E-2</v>
      </c>
      <c r="BR593" s="51">
        <f t="shared" si="217"/>
        <v>0.48146039566636001</v>
      </c>
      <c r="BS593" s="51">
        <f t="shared" si="218"/>
        <v>0.51240498687468838</v>
      </c>
      <c r="BT593" s="51">
        <f t="shared" si="219"/>
        <v>1.337389987962111E-3</v>
      </c>
      <c r="BU593" s="51">
        <f t="shared" si="219"/>
        <v>1.4233471857630232E-3</v>
      </c>
    </row>
    <row r="594" spans="1:73" x14ac:dyDescent="0.25">
      <c r="A594" s="21">
        <v>43734.494444444441</v>
      </c>
      <c r="B594" s="17">
        <v>294474</v>
      </c>
      <c r="C594" s="17">
        <v>13.4</v>
      </c>
      <c r="D594" s="17">
        <v>29.8</v>
      </c>
      <c r="E594" s="17">
        <v>718.3</v>
      </c>
      <c r="F594" s="17">
        <v>91.9</v>
      </c>
      <c r="G594" s="17">
        <v>-111.9</v>
      </c>
      <c r="H594" s="17">
        <v>-9.8699999999999992</v>
      </c>
      <c r="I594" s="17">
        <v>32.15</v>
      </c>
      <c r="J594" s="17">
        <v>305.3</v>
      </c>
      <c r="K594" s="17">
        <v>626.4</v>
      </c>
      <c r="L594" s="17">
        <v>-102</v>
      </c>
      <c r="M594" s="17">
        <v>0.128</v>
      </c>
      <c r="N594" s="50">
        <v>606.4</v>
      </c>
      <c r="O594" s="17">
        <v>82.1</v>
      </c>
      <c r="P594" s="17">
        <v>524.4</v>
      </c>
      <c r="Q594" s="17">
        <v>380.7</v>
      </c>
      <c r="R594" s="17">
        <v>482.8</v>
      </c>
      <c r="S594" s="17">
        <v>25.73</v>
      </c>
      <c r="T594" s="17">
        <v>62.91</v>
      </c>
      <c r="U594" s="17">
        <v>0.52</v>
      </c>
      <c r="V594" s="17">
        <v>284.5</v>
      </c>
      <c r="W594" s="17">
        <v>27.05</v>
      </c>
      <c r="X594" s="17">
        <v>0.70899999999999996</v>
      </c>
      <c r="Y594" s="17">
        <v>7.0867279999999999</v>
      </c>
      <c r="Z594" s="7">
        <f t="shared" si="198"/>
        <v>26.39</v>
      </c>
      <c r="AA594" s="7">
        <f t="shared" si="212"/>
        <v>299.53999999999996</v>
      </c>
      <c r="AB594" s="2">
        <f t="shared" si="199"/>
        <v>581.82299999999998</v>
      </c>
      <c r="AC594" s="42">
        <f t="shared" si="200"/>
        <v>3.9637330221451053</v>
      </c>
      <c r="AD594" s="42">
        <f t="shared" si="201"/>
        <v>2.4935844442314856</v>
      </c>
      <c r="AE594" s="42">
        <f t="shared" si="202"/>
        <v>0.86724389304027161</v>
      </c>
      <c r="AF594" s="42">
        <f t="shared" si="203"/>
        <v>395.86181452437734</v>
      </c>
      <c r="AG594" s="42">
        <f t="shared" si="204"/>
        <v>380.02734194340223</v>
      </c>
      <c r="AH594" s="6">
        <f t="shared" si="205"/>
        <v>365.47199999999998</v>
      </c>
      <c r="AI594" s="4">
        <v>28.566128207805601</v>
      </c>
      <c r="AJ594" s="4">
        <f t="shared" si="213"/>
        <v>301.71612820780558</v>
      </c>
      <c r="AK594" s="8">
        <f t="shared" si="206"/>
        <v>0.20925075900158577</v>
      </c>
      <c r="AL594" s="8">
        <f t="shared" si="207"/>
        <v>451.46576574081951</v>
      </c>
      <c r="AM594" s="8">
        <f t="shared" si="208"/>
        <v>1.7957762945311424</v>
      </c>
      <c r="AN594" s="8">
        <f t="shared" si="209"/>
        <v>113.83536316212512</v>
      </c>
      <c r="AO594" s="22">
        <f t="shared" si="210"/>
        <v>8.7032448740607411E-3</v>
      </c>
      <c r="AP594" s="22">
        <f t="shared" si="211"/>
        <v>8.6342734696110951E-2</v>
      </c>
      <c r="AQ594" s="19">
        <f t="shared" si="214"/>
        <v>8.6342734696110951E-2</v>
      </c>
      <c r="AX594">
        <v>0.20272511044585101</v>
      </c>
      <c r="AY594">
        <v>61.922413793103445</v>
      </c>
      <c r="AZ594">
        <v>2.5801005747126435</v>
      </c>
      <c r="BA594">
        <v>2.0898814655172413</v>
      </c>
      <c r="BB594">
        <v>8.8017241379310374</v>
      </c>
      <c r="BC594">
        <v>0.36673850574712658</v>
      </c>
      <c r="BD594">
        <v>1.7231429597701147</v>
      </c>
      <c r="BE594">
        <v>0.17231429597701148</v>
      </c>
      <c r="BF594">
        <v>0</v>
      </c>
      <c r="BG594">
        <v>26.39</v>
      </c>
      <c r="BH594">
        <v>0.59709307760031605</v>
      </c>
      <c r="BI594">
        <v>3.4397185781940869</v>
      </c>
      <c r="BJ594">
        <v>2.1639269575419</v>
      </c>
      <c r="BK594">
        <v>0.4760905417403038</v>
      </c>
      <c r="BL594">
        <v>1.3224737270563995E-3</v>
      </c>
      <c r="BP594" s="51">
        <f t="shared" si="215"/>
        <v>0.59727189421615601</v>
      </c>
      <c r="BQ594" s="51">
        <f t="shared" si="216"/>
        <v>6.8925718390804594E-2</v>
      </c>
      <c r="BR594" s="51">
        <f t="shared" si="217"/>
        <v>0.48286297203141487</v>
      </c>
      <c r="BS594" s="51">
        <f t="shared" si="218"/>
        <v>0.5135585676338259</v>
      </c>
      <c r="BT594" s="51">
        <f t="shared" si="219"/>
        <v>1.3412860334205969E-3</v>
      </c>
      <c r="BU594" s="51">
        <f t="shared" si="219"/>
        <v>1.4265515767606276E-3</v>
      </c>
    </row>
    <row r="595" spans="1:73" x14ac:dyDescent="0.25">
      <c r="A595" s="21">
        <v>43734.494444444441</v>
      </c>
      <c r="B595" s="17">
        <v>294475</v>
      </c>
      <c r="C595" s="17">
        <v>13.4</v>
      </c>
      <c r="D595" s="17">
        <v>29.81</v>
      </c>
      <c r="E595" s="17">
        <v>710.6</v>
      </c>
      <c r="F595" s="17">
        <v>90.5</v>
      </c>
      <c r="G595" s="17">
        <v>-111.9</v>
      </c>
      <c r="H595" s="17">
        <v>-9.4499999999999993</v>
      </c>
      <c r="I595" s="17">
        <v>32.159999999999997</v>
      </c>
      <c r="J595" s="17">
        <v>305.3</v>
      </c>
      <c r="K595" s="17">
        <v>620.1</v>
      </c>
      <c r="L595" s="17">
        <v>-102.5</v>
      </c>
      <c r="M595" s="17">
        <v>0.127</v>
      </c>
      <c r="N595" s="50">
        <v>598.70000000000005</v>
      </c>
      <c r="O595" s="17">
        <v>81.099999999999994</v>
      </c>
      <c r="P595" s="17">
        <v>517.6</v>
      </c>
      <c r="Q595" s="17">
        <v>380.8</v>
      </c>
      <c r="R595" s="17">
        <v>483.2</v>
      </c>
      <c r="S595" s="17">
        <v>25.73</v>
      </c>
      <c r="T595" s="17">
        <v>62.9</v>
      </c>
      <c r="U595" s="17">
        <v>0.5</v>
      </c>
      <c r="V595" s="17">
        <v>300</v>
      </c>
      <c r="W595" s="17">
        <v>27.35</v>
      </c>
      <c r="X595" s="17">
        <v>0.7</v>
      </c>
      <c r="Y595" s="17">
        <v>6.999282</v>
      </c>
      <c r="Z595" s="7">
        <f t="shared" si="198"/>
        <v>26.54</v>
      </c>
      <c r="AA595" s="7">
        <f t="shared" si="212"/>
        <v>299.69</v>
      </c>
      <c r="AB595" s="2">
        <f t="shared" si="199"/>
        <v>575.58600000000001</v>
      </c>
      <c r="AC595" s="42">
        <f t="shared" si="200"/>
        <v>3.9795593645860214</v>
      </c>
      <c r="AD595" s="42">
        <f t="shared" si="201"/>
        <v>2.5031428403246072</v>
      </c>
      <c r="AE595" s="42">
        <f t="shared" si="202"/>
        <v>0.86765637176888599</v>
      </c>
      <c r="AF595" s="42">
        <f t="shared" si="203"/>
        <v>396.84400711425616</v>
      </c>
      <c r="AG595" s="42">
        <f t="shared" si="204"/>
        <v>380.97024682968589</v>
      </c>
      <c r="AH595" s="6">
        <f t="shared" si="205"/>
        <v>365.56799999999998</v>
      </c>
      <c r="AI595" s="4">
        <v>28.6426650741275</v>
      </c>
      <c r="AJ595" s="4">
        <f t="shared" si="213"/>
        <v>301.79266507412746</v>
      </c>
      <c r="AK595" s="8">
        <f t="shared" si="206"/>
        <v>0.20956527460265706</v>
      </c>
      <c r="AL595" s="8">
        <f t="shared" si="207"/>
        <v>451.91564524073675</v>
      </c>
      <c r="AM595" s="8">
        <f t="shared" si="208"/>
        <v>1.7609035322810842</v>
      </c>
      <c r="AN595" s="8">
        <f t="shared" si="209"/>
        <v>107.85645707712871</v>
      </c>
      <c r="AO595" s="22">
        <f t="shared" si="210"/>
        <v>8.6893018375633901E-3</v>
      </c>
      <c r="AP595" s="22">
        <f t="shared" si="211"/>
        <v>8.6204409287763892E-2</v>
      </c>
      <c r="AQ595" s="19">
        <f t="shared" si="214"/>
        <v>8.6204409287763892E-2</v>
      </c>
      <c r="AX595">
        <v>0.20429180187032928</v>
      </c>
      <c r="AY595">
        <v>61.258620689655174</v>
      </c>
      <c r="AZ595">
        <v>2.5524425287356323</v>
      </c>
      <c r="BA595">
        <v>2.0674784482758621</v>
      </c>
      <c r="BB595">
        <v>8.8275862068965498</v>
      </c>
      <c r="BC595">
        <v>0.36781609195402293</v>
      </c>
      <c r="BD595">
        <v>1.6996623563218392</v>
      </c>
      <c r="BE595">
        <v>0.16996623563218394</v>
      </c>
      <c r="BF595">
        <v>0</v>
      </c>
      <c r="BG595">
        <v>26.54</v>
      </c>
      <c r="BH595">
        <v>0.57412795923107307</v>
      </c>
      <c r="BI595">
        <v>3.470245993558466</v>
      </c>
      <c r="BJ595">
        <v>2.182784729948275</v>
      </c>
      <c r="BK595">
        <v>0.4709505230100558</v>
      </c>
      <c r="BL595">
        <v>1.3081958972501551E-3</v>
      </c>
      <c r="BP595" s="51">
        <f t="shared" si="215"/>
        <v>0.57429989828476535</v>
      </c>
      <c r="BQ595" s="51">
        <f t="shared" si="216"/>
        <v>6.7986494252873564E-2</v>
      </c>
      <c r="BR595" s="51">
        <f t="shared" si="217"/>
        <v>0.47736464733846595</v>
      </c>
      <c r="BS595" s="51">
        <f t="shared" si="218"/>
        <v>0.50774499797791239</v>
      </c>
      <c r="BT595" s="51">
        <f t="shared" si="219"/>
        <v>1.3260129092735164E-3</v>
      </c>
      <c r="BU595" s="51">
        <f t="shared" si="219"/>
        <v>1.4104027721608679E-3</v>
      </c>
    </row>
    <row r="596" spans="1:73" x14ac:dyDescent="0.25">
      <c r="A596" s="21">
        <v>43734.494444444441</v>
      </c>
      <c r="B596" s="17">
        <v>294476</v>
      </c>
      <c r="C596" s="17">
        <v>13.4</v>
      </c>
      <c r="D596" s="17">
        <v>29.81</v>
      </c>
      <c r="E596" s="17">
        <v>698.3</v>
      </c>
      <c r="F596" s="17">
        <v>88.4</v>
      </c>
      <c r="G596" s="17">
        <v>-111.9</v>
      </c>
      <c r="H596" s="17">
        <v>-8.2200000000000006</v>
      </c>
      <c r="I596" s="17">
        <v>32.18</v>
      </c>
      <c r="J596" s="17">
        <v>305.3</v>
      </c>
      <c r="K596" s="17">
        <v>609.9</v>
      </c>
      <c r="L596" s="17">
        <v>-103.7</v>
      </c>
      <c r="M596" s="17">
        <v>0.127</v>
      </c>
      <c r="N596" s="50">
        <v>586.4</v>
      </c>
      <c r="O596" s="17">
        <v>80.2</v>
      </c>
      <c r="P596" s="17">
        <v>506.2</v>
      </c>
      <c r="Q596" s="17">
        <v>380.9</v>
      </c>
      <c r="R596" s="17">
        <v>484.6</v>
      </c>
      <c r="S596" s="17">
        <v>25.75</v>
      </c>
      <c r="T596" s="17">
        <v>63.8</v>
      </c>
      <c r="U596" s="17">
        <v>0.52</v>
      </c>
      <c r="V596" s="17">
        <v>41</v>
      </c>
      <c r="W596" s="17">
        <v>27.9</v>
      </c>
      <c r="X596" s="17">
        <v>0.68899999999999995</v>
      </c>
      <c r="Y596" s="17">
        <v>6.8862779999999999</v>
      </c>
      <c r="Z596" s="7">
        <f t="shared" si="198"/>
        <v>26.824999999999999</v>
      </c>
      <c r="AA596" s="7">
        <f t="shared" si="212"/>
        <v>299.97499999999997</v>
      </c>
      <c r="AB596" s="2">
        <f t="shared" si="199"/>
        <v>565.62300000000005</v>
      </c>
      <c r="AC596" s="42">
        <f t="shared" si="200"/>
        <v>4.0067649084470904</v>
      </c>
      <c r="AD596" s="42">
        <f t="shared" si="201"/>
        <v>2.5563160115892436</v>
      </c>
      <c r="AE596" s="42">
        <f t="shared" si="202"/>
        <v>0.87015007568405089</v>
      </c>
      <c r="AF596" s="42">
        <f t="shared" si="203"/>
        <v>399.50063063481178</v>
      </c>
      <c r="AG596" s="42">
        <f t="shared" si="204"/>
        <v>383.52060540941932</v>
      </c>
      <c r="AH596" s="6">
        <f t="shared" si="205"/>
        <v>365.66399999999999</v>
      </c>
      <c r="AI596" s="4">
        <v>28.776591341227</v>
      </c>
      <c r="AJ596" s="4">
        <f t="shared" si="213"/>
        <v>301.92659134122698</v>
      </c>
      <c r="AK596" s="8">
        <f t="shared" si="206"/>
        <v>0.2101637221960678</v>
      </c>
      <c r="AL596" s="8">
        <f t="shared" si="207"/>
        <v>452.70002926470005</v>
      </c>
      <c r="AM596" s="8">
        <f t="shared" si="208"/>
        <v>1.7957762945311424</v>
      </c>
      <c r="AN596" s="8">
        <f t="shared" si="209"/>
        <v>102.08962333917803</v>
      </c>
      <c r="AO596" s="22">
        <f t="shared" si="210"/>
        <v>8.5780135671083124E-3</v>
      </c>
      <c r="AP596" s="22">
        <f t="shared" si="211"/>
        <v>8.5100345947051695E-2</v>
      </c>
      <c r="AQ596" s="19">
        <f t="shared" si="214"/>
        <v>8.5100345947051695E-2</v>
      </c>
      <c r="AX596">
        <v>0.20729658687156452</v>
      </c>
      <c r="AY596">
        <v>60.198275862068961</v>
      </c>
      <c r="AZ596">
        <v>2.5082614942528734</v>
      </c>
      <c r="BA596">
        <v>2.0316918103448276</v>
      </c>
      <c r="BB596">
        <v>8.9396551724137971</v>
      </c>
      <c r="BC596">
        <v>0.37248563218390823</v>
      </c>
      <c r="BD596">
        <v>1.6592061781609193</v>
      </c>
      <c r="BE596">
        <v>0.16592061781609194</v>
      </c>
      <c r="BF596">
        <v>0</v>
      </c>
      <c r="BG596">
        <v>26.824999999999999</v>
      </c>
      <c r="BH596">
        <v>0.59709307760031605</v>
      </c>
      <c r="BI596">
        <v>3.5288989097958159</v>
      </c>
      <c r="BJ596">
        <v>2.2514375044497306</v>
      </c>
      <c r="BK596">
        <v>0.46163102345895196</v>
      </c>
      <c r="BL596">
        <v>1.2823083984970886E-3</v>
      </c>
      <c r="BP596" s="51">
        <f t="shared" si="215"/>
        <v>0.59727189421615601</v>
      </c>
      <c r="BQ596" s="51">
        <f t="shared" si="216"/>
        <v>6.6368247126436769E-2</v>
      </c>
      <c r="BR596" s="51">
        <f t="shared" si="217"/>
        <v>0.46809194898578049</v>
      </c>
      <c r="BS596" s="51">
        <f t="shared" si="218"/>
        <v>0.49782716176628283</v>
      </c>
      <c r="BT596" s="51">
        <f t="shared" si="219"/>
        <v>1.3002554138493902E-3</v>
      </c>
      <c r="BU596" s="51">
        <f t="shared" si="219"/>
        <v>1.3828532271285634E-3</v>
      </c>
    </row>
    <row r="597" spans="1:73" x14ac:dyDescent="0.25">
      <c r="A597" s="21">
        <v>43734.494444444441</v>
      </c>
      <c r="B597" s="17">
        <v>294477</v>
      </c>
      <c r="C597" s="17">
        <v>13.4</v>
      </c>
      <c r="D597" s="17">
        <v>29.81</v>
      </c>
      <c r="E597" s="17">
        <v>712</v>
      </c>
      <c r="F597" s="17">
        <v>90.9</v>
      </c>
      <c r="G597" s="17">
        <v>-111.7</v>
      </c>
      <c r="H597" s="17">
        <v>-6.92</v>
      </c>
      <c r="I597" s="17">
        <v>32.22</v>
      </c>
      <c r="J597" s="17">
        <v>305.39999999999998</v>
      </c>
      <c r="K597" s="17">
        <v>621.1</v>
      </c>
      <c r="L597" s="17">
        <v>-104.8</v>
      </c>
      <c r="M597" s="17">
        <v>0.128</v>
      </c>
      <c r="N597" s="50">
        <v>600.29999999999995</v>
      </c>
      <c r="O597" s="17">
        <v>83.9</v>
      </c>
      <c r="P597" s="17">
        <v>516.29999999999995</v>
      </c>
      <c r="Q597" s="17">
        <v>381.3</v>
      </c>
      <c r="R597" s="17">
        <v>486.1</v>
      </c>
      <c r="S597" s="17">
        <v>25.77</v>
      </c>
      <c r="T597" s="17">
        <v>65.23</v>
      </c>
      <c r="U597" s="17">
        <v>0.19500000000000001</v>
      </c>
      <c r="V597" s="17">
        <v>75</v>
      </c>
      <c r="W597" s="17">
        <v>28.3</v>
      </c>
      <c r="X597" s="17">
        <v>0.70099999999999996</v>
      </c>
      <c r="Y597" s="17">
        <v>7.014068</v>
      </c>
      <c r="Z597" s="7">
        <f t="shared" si="198"/>
        <v>27.035</v>
      </c>
      <c r="AA597" s="7">
        <f t="shared" si="212"/>
        <v>300.185</v>
      </c>
      <c r="AB597" s="2">
        <f t="shared" si="199"/>
        <v>576.72</v>
      </c>
      <c r="AC597" s="42">
        <f t="shared" si="200"/>
        <v>4.2362544716188015</v>
      </c>
      <c r="AD597" s="42">
        <f t="shared" si="201"/>
        <v>2.7633087918369443</v>
      </c>
      <c r="AE597" s="42">
        <f t="shared" si="202"/>
        <v>0.87980460063142496</v>
      </c>
      <c r="AF597" s="42">
        <f t="shared" si="203"/>
        <v>405.06548197793978</v>
      </c>
      <c r="AG597" s="42">
        <f t="shared" si="204"/>
        <v>388.8628626988222</v>
      </c>
      <c r="AH597" s="6">
        <f t="shared" si="205"/>
        <v>366.048</v>
      </c>
      <c r="AI597" s="4">
        <v>29.6568780737997</v>
      </c>
      <c r="AJ597" s="4">
        <f t="shared" si="213"/>
        <v>302.80687807379968</v>
      </c>
      <c r="AK597" s="8">
        <f t="shared" si="206"/>
        <v>0.21060541185866849</v>
      </c>
      <c r="AL597" s="8">
        <f t="shared" si="207"/>
        <v>458.07281101684617</v>
      </c>
      <c r="AM597" s="8">
        <f t="shared" si="208"/>
        <v>1.0996839034468042</v>
      </c>
      <c r="AN597" s="8">
        <f t="shared" si="209"/>
        <v>83.988697147063405</v>
      </c>
      <c r="AO597" s="22">
        <f t="shared" si="210"/>
        <v>9.1295881555891276E-3</v>
      </c>
      <c r="AP597" s="22">
        <f t="shared" si="211"/>
        <v>9.0572380693569751E-2</v>
      </c>
      <c r="AQ597" s="19">
        <f t="shared" si="214"/>
        <v>9.0572380693569751E-2</v>
      </c>
      <c r="AX597">
        <v>0.20953434917565048</v>
      </c>
      <c r="AY597">
        <v>61.379310344827587</v>
      </c>
      <c r="AZ597">
        <v>2.5574712643678161</v>
      </c>
      <c r="BA597">
        <v>2.0715517241379313</v>
      </c>
      <c r="BB597">
        <v>9.0344827586206904</v>
      </c>
      <c r="BC597">
        <v>0.37643678160919541</v>
      </c>
      <c r="BD597">
        <v>1.695114942528736</v>
      </c>
      <c r="BE597">
        <v>0.1695114942528736</v>
      </c>
      <c r="BF597">
        <v>0</v>
      </c>
      <c r="BG597">
        <v>27.035</v>
      </c>
      <c r="BH597">
        <v>0.22390990410011852</v>
      </c>
      <c r="BI597">
        <v>3.5726676307517486</v>
      </c>
      <c r="BJ597">
        <v>2.3304510955393658</v>
      </c>
      <c r="BK597">
        <v>0.47234473411435252</v>
      </c>
      <c r="BL597">
        <v>1.3120687058732015E-3</v>
      </c>
      <c r="BP597" s="51">
        <f t="shared" si="215"/>
        <v>0.22397696033105849</v>
      </c>
      <c r="BQ597" s="51">
        <f t="shared" si="216"/>
        <v>6.7804597701149438E-2</v>
      </c>
      <c r="BR597" s="51">
        <f t="shared" si="217"/>
        <v>0.47485656618351618</v>
      </c>
      <c r="BS597" s="51">
        <f t="shared" si="218"/>
        <v>0.50597056063504042</v>
      </c>
      <c r="BT597" s="51">
        <f t="shared" si="219"/>
        <v>1.3190460171764338E-3</v>
      </c>
      <c r="BU597" s="51">
        <f t="shared" si="219"/>
        <v>1.405473779541779E-3</v>
      </c>
    </row>
    <row r="598" spans="1:73" x14ac:dyDescent="0.25">
      <c r="A598" s="21">
        <v>43734.494444444441</v>
      </c>
      <c r="B598" s="17">
        <v>294478</v>
      </c>
      <c r="C598" s="17">
        <v>13.41</v>
      </c>
      <c r="D598" s="17">
        <v>29.82</v>
      </c>
      <c r="E598" s="17">
        <v>719.8</v>
      </c>
      <c r="F598" s="17">
        <v>92.2</v>
      </c>
      <c r="G598" s="17">
        <v>-111.3</v>
      </c>
      <c r="H598" s="17">
        <v>-6.1079999999999997</v>
      </c>
      <c r="I598" s="17">
        <v>32.25</v>
      </c>
      <c r="J598" s="17">
        <v>305.39999999999998</v>
      </c>
      <c r="K598" s="17">
        <v>627.6</v>
      </c>
      <c r="L598" s="17">
        <v>-105.1</v>
      </c>
      <c r="M598" s="17">
        <v>0.128</v>
      </c>
      <c r="N598" s="50">
        <v>608.6</v>
      </c>
      <c r="O598" s="17">
        <v>86.1</v>
      </c>
      <c r="P598" s="17">
        <v>522.5</v>
      </c>
      <c r="Q598" s="17">
        <v>382</v>
      </c>
      <c r="R598" s="17">
        <v>487.1</v>
      </c>
      <c r="S598" s="17">
        <v>25.82</v>
      </c>
      <c r="T598" s="17">
        <v>66.23</v>
      </c>
      <c r="U598" s="17">
        <v>0.83</v>
      </c>
      <c r="V598" s="17">
        <v>102</v>
      </c>
      <c r="W598" s="17">
        <v>27.95</v>
      </c>
      <c r="X598" s="17">
        <v>0.70899999999999996</v>
      </c>
      <c r="Y598" s="17">
        <v>7.0949869999999997</v>
      </c>
      <c r="Z598" s="7">
        <f t="shared" si="198"/>
        <v>26.884999999999998</v>
      </c>
      <c r="AA598" s="7">
        <f t="shared" si="212"/>
        <v>300.03499999999997</v>
      </c>
      <c r="AB598" s="2">
        <f t="shared" si="199"/>
        <v>583.03800000000001</v>
      </c>
      <c r="AC598" s="42">
        <f t="shared" si="200"/>
        <v>4.2031883760736415</v>
      </c>
      <c r="AD598" s="42">
        <f t="shared" si="201"/>
        <v>2.783771661473573</v>
      </c>
      <c r="AE598" s="42">
        <f t="shared" si="202"/>
        <v>0.88079627357227208</v>
      </c>
      <c r="AF598" s="42">
        <f t="shared" si="203"/>
        <v>404.71211514430632</v>
      </c>
      <c r="AG598" s="42">
        <f t="shared" si="204"/>
        <v>388.52363053853406</v>
      </c>
      <c r="AH598" s="6">
        <f t="shared" si="205"/>
        <v>366.71999999999997</v>
      </c>
      <c r="AI598" s="4">
        <v>29.520322046727099</v>
      </c>
      <c r="AJ598" s="4">
        <f t="shared" si="213"/>
        <v>302.67032204672705</v>
      </c>
      <c r="AK598" s="8">
        <f t="shared" si="206"/>
        <v>0.21028985616397949</v>
      </c>
      <c r="AL598" s="8">
        <f t="shared" si="207"/>
        <v>457.24829589421626</v>
      </c>
      <c r="AM598" s="8">
        <f t="shared" si="208"/>
        <v>2.2687654958148498</v>
      </c>
      <c r="AN598" s="8">
        <f t="shared" si="209"/>
        <v>174.16616477415937</v>
      </c>
      <c r="AO598" s="22">
        <f t="shared" si="210"/>
        <v>7.253052958471071E-3</v>
      </c>
      <c r="AP598" s="22">
        <f t="shared" si="211"/>
        <v>7.1955740231621976E-2</v>
      </c>
      <c r="AQ598" s="19">
        <f t="shared" si="214"/>
        <v>7.1955740231621976E-2</v>
      </c>
      <c r="AX598">
        <v>0.20793388665907642</v>
      </c>
      <c r="AY598">
        <v>62.051724137931032</v>
      </c>
      <c r="AZ598">
        <v>2.5854885057471262</v>
      </c>
      <c r="BA598">
        <v>2.0942456896551724</v>
      </c>
      <c r="BB598">
        <v>9.06034482758621</v>
      </c>
      <c r="BC598">
        <v>0.3775143678160921</v>
      </c>
      <c r="BD598">
        <v>1.7167313218390803</v>
      </c>
      <c r="BE598">
        <v>0.17167313218390803</v>
      </c>
      <c r="BF598">
        <v>0</v>
      </c>
      <c r="BG598">
        <v>26.884999999999998</v>
      </c>
      <c r="BH598">
        <v>0.95305241232358129</v>
      </c>
      <c r="BI598">
        <v>3.5413563355727478</v>
      </c>
      <c r="BJ598">
        <v>2.3454403010498313</v>
      </c>
      <c r="BK598">
        <v>0.47469583010916777</v>
      </c>
      <c r="BL598">
        <v>1.3185995280810216E-3</v>
      </c>
      <c r="BP598" s="51">
        <f t="shared" si="215"/>
        <v>0.95333783115271042</v>
      </c>
      <c r="BQ598" s="51">
        <f t="shared" si="216"/>
        <v>6.8669252873563208E-2</v>
      </c>
      <c r="BR598" s="51">
        <f t="shared" si="217"/>
        <v>0.4850682985940406</v>
      </c>
      <c r="BS598" s="51">
        <f t="shared" si="218"/>
        <v>0.5152565684120507</v>
      </c>
      <c r="BT598" s="51">
        <f t="shared" si="219"/>
        <v>1.3474119405390017E-3</v>
      </c>
      <c r="BU598" s="51">
        <f t="shared" si="219"/>
        <v>1.4312682455890297E-3</v>
      </c>
    </row>
    <row r="599" spans="1:73" x14ac:dyDescent="0.25">
      <c r="A599" s="21">
        <v>43734.495138888888</v>
      </c>
      <c r="B599" s="17">
        <v>294479</v>
      </c>
      <c r="C599" s="17">
        <v>13.4</v>
      </c>
      <c r="D599" s="17">
        <v>29.82</v>
      </c>
      <c r="E599" s="17">
        <v>701.9</v>
      </c>
      <c r="F599" s="17">
        <v>89.6</v>
      </c>
      <c r="G599" s="17">
        <v>-112.3</v>
      </c>
      <c r="H599" s="17">
        <v>-7.3440000000000003</v>
      </c>
      <c r="I599" s="17">
        <v>32.28</v>
      </c>
      <c r="J599" s="17">
        <v>305.39999999999998</v>
      </c>
      <c r="K599" s="17">
        <v>612.29999999999995</v>
      </c>
      <c r="L599" s="17">
        <v>-105</v>
      </c>
      <c r="M599" s="17">
        <v>0.128</v>
      </c>
      <c r="N599" s="50">
        <v>589.6</v>
      </c>
      <c r="O599" s="17">
        <v>82.3</v>
      </c>
      <c r="P599" s="17">
        <v>507.3</v>
      </c>
      <c r="Q599" s="17">
        <v>381.1</v>
      </c>
      <c r="R599" s="17">
        <v>486.1</v>
      </c>
      <c r="S599" s="17">
        <v>25.86</v>
      </c>
      <c r="T599" s="17">
        <v>64.63</v>
      </c>
      <c r="U599" s="17">
        <v>0.31</v>
      </c>
      <c r="V599" s="17">
        <v>123.5</v>
      </c>
      <c r="W599" s="17">
        <v>27.75</v>
      </c>
      <c r="X599" s="17">
        <v>0.68899999999999995</v>
      </c>
      <c r="Y599" s="17">
        <v>6.8939649999999997</v>
      </c>
      <c r="Z599" s="7">
        <f t="shared" si="198"/>
        <v>26.805</v>
      </c>
      <c r="AA599" s="7">
        <f t="shared" si="212"/>
        <v>299.95499999999998</v>
      </c>
      <c r="AB599" s="2">
        <f t="shared" si="199"/>
        <v>568.53899999999999</v>
      </c>
      <c r="AC599" s="42">
        <f t="shared" si="200"/>
        <v>3.853971534865027</v>
      </c>
      <c r="AD599" s="42">
        <f t="shared" si="201"/>
        <v>2.4908218029832669</v>
      </c>
      <c r="AE599" s="42">
        <f t="shared" si="202"/>
        <v>0.86693477499685789</v>
      </c>
      <c r="AF599" s="42">
        <f t="shared" si="203"/>
        <v>397.91829357817733</v>
      </c>
      <c r="AG599" s="42">
        <f t="shared" si="204"/>
        <v>382.00156183505021</v>
      </c>
      <c r="AH599" s="6">
        <f t="shared" si="205"/>
        <v>365.85599999999999</v>
      </c>
      <c r="AI599" s="4">
        <v>28.175686028167501</v>
      </c>
      <c r="AJ599" s="4">
        <f t="shared" si="213"/>
        <v>301.32568602816747</v>
      </c>
      <c r="AK599" s="8">
        <f t="shared" si="206"/>
        <v>0.21012168875119575</v>
      </c>
      <c r="AL599" s="8">
        <f t="shared" si="207"/>
        <v>449.02447643422857</v>
      </c>
      <c r="AM599" s="8">
        <f t="shared" si="208"/>
        <v>1.3865368278556471</v>
      </c>
      <c r="AN599" s="8">
        <f t="shared" si="209"/>
        <v>55.361758932433148</v>
      </c>
      <c r="AO599" s="22">
        <f t="shared" si="210"/>
        <v>9.7972032007953933E-3</v>
      </c>
      <c r="AP599" s="22">
        <f t="shared" si="211"/>
        <v>9.7195624042631282E-2</v>
      </c>
      <c r="AQ599" s="19">
        <f t="shared" si="214"/>
        <v>9.7195624042631282E-2</v>
      </c>
      <c r="AX599">
        <v>0.20708451903174754</v>
      </c>
      <c r="AY599">
        <v>60.508620689655174</v>
      </c>
      <c r="AZ599">
        <v>2.5211925287356323</v>
      </c>
      <c r="BA599">
        <v>2.0421659482758621</v>
      </c>
      <c r="BB599">
        <v>9.0517241379310356</v>
      </c>
      <c r="BC599">
        <v>0.37715517241379315</v>
      </c>
      <c r="BD599">
        <v>1.6650107758620689</v>
      </c>
      <c r="BE599">
        <v>0.16650107758620691</v>
      </c>
      <c r="BF599">
        <v>0</v>
      </c>
      <c r="BG599">
        <v>26.805</v>
      </c>
      <c r="BH599">
        <v>0.3559593347232653</v>
      </c>
      <c r="BI599">
        <v>3.5247549261294835</v>
      </c>
      <c r="BJ599">
        <v>2.278049108757485</v>
      </c>
      <c r="BK599">
        <v>0.46273106504766531</v>
      </c>
      <c r="BL599">
        <v>1.2853640695768482E-3</v>
      </c>
      <c r="BP599" s="51">
        <f t="shared" si="215"/>
        <v>0.35606593693655453</v>
      </c>
      <c r="BQ599" s="51">
        <f t="shared" si="216"/>
        <v>6.6600431034482752E-2</v>
      </c>
      <c r="BR599" s="51">
        <f t="shared" si="217"/>
        <v>0.46664791122067462</v>
      </c>
      <c r="BS599" s="51">
        <f t="shared" si="218"/>
        <v>0.49688950519086938</v>
      </c>
      <c r="BT599" s="51">
        <f t="shared" si="219"/>
        <v>1.2962441978352072E-3</v>
      </c>
      <c r="BU599" s="51">
        <f t="shared" si="219"/>
        <v>1.3802486255301927E-3</v>
      </c>
    </row>
    <row r="600" spans="1:73" x14ac:dyDescent="0.25">
      <c r="A600" s="21">
        <v>43734.495138888888</v>
      </c>
      <c r="B600" s="17">
        <v>294480</v>
      </c>
      <c r="C600" s="17">
        <v>13.4</v>
      </c>
      <c r="D600" s="17">
        <v>29.83</v>
      </c>
      <c r="E600" s="17">
        <v>694.2</v>
      </c>
      <c r="F600" s="17">
        <v>88.4</v>
      </c>
      <c r="G600" s="17">
        <v>-112.3</v>
      </c>
      <c r="H600" s="17">
        <v>-7.8049999999999997</v>
      </c>
      <c r="I600" s="17">
        <v>32.299999999999997</v>
      </c>
      <c r="J600" s="17">
        <v>305.5</v>
      </c>
      <c r="K600" s="17">
        <v>605.70000000000005</v>
      </c>
      <c r="L600" s="17">
        <v>-104.5</v>
      </c>
      <c r="M600" s="17">
        <v>0.127</v>
      </c>
      <c r="N600" s="50">
        <v>581.9</v>
      </c>
      <c r="O600" s="17">
        <v>80.599999999999994</v>
      </c>
      <c r="P600" s="17">
        <v>501.3</v>
      </c>
      <c r="Q600" s="17">
        <v>381.3</v>
      </c>
      <c r="R600" s="17">
        <v>485.8</v>
      </c>
      <c r="S600" s="17">
        <v>25.88</v>
      </c>
      <c r="T600" s="17">
        <v>64.540000000000006</v>
      </c>
      <c r="U600" s="17">
        <v>0.34499999999999997</v>
      </c>
      <c r="V600" s="17">
        <v>303</v>
      </c>
      <c r="W600" s="17">
        <v>28.1</v>
      </c>
      <c r="X600" s="17">
        <v>0.68400000000000005</v>
      </c>
      <c r="Y600" s="17">
        <v>6.8437520000000003</v>
      </c>
      <c r="Z600" s="7">
        <f t="shared" si="198"/>
        <v>26.990000000000002</v>
      </c>
      <c r="AA600" s="7">
        <f t="shared" si="212"/>
        <v>300.14</v>
      </c>
      <c r="AB600" s="2">
        <f t="shared" si="199"/>
        <v>562.30200000000002</v>
      </c>
      <c r="AC600" s="42">
        <f t="shared" si="200"/>
        <v>4.0170826308741869</v>
      </c>
      <c r="AD600" s="42">
        <f t="shared" si="201"/>
        <v>2.5926251299662004</v>
      </c>
      <c r="AE600" s="42">
        <f t="shared" si="202"/>
        <v>0.87183823867708976</v>
      </c>
      <c r="AF600" s="42">
        <f t="shared" si="203"/>
        <v>401.15710165067696</v>
      </c>
      <c r="AG600" s="42">
        <f t="shared" si="204"/>
        <v>385.11081758464985</v>
      </c>
      <c r="AH600" s="6">
        <f t="shared" si="205"/>
        <v>366.048</v>
      </c>
      <c r="AI600" s="4">
        <v>28.8330676975717</v>
      </c>
      <c r="AJ600" s="4">
        <f t="shared" si="213"/>
        <v>301.9830676975717</v>
      </c>
      <c r="AK600" s="8">
        <f t="shared" si="206"/>
        <v>0.21051071202795529</v>
      </c>
      <c r="AL600" s="8">
        <f t="shared" si="207"/>
        <v>453.02480554829032</v>
      </c>
      <c r="AM600" s="8">
        <f t="shared" si="208"/>
        <v>1.4627163301542785</v>
      </c>
      <c r="AN600" s="8">
        <f t="shared" si="209"/>
        <v>78.531136424168054</v>
      </c>
      <c r="AO600" s="22">
        <f t="shared" si="210"/>
        <v>9.0404483236029166E-3</v>
      </c>
      <c r="AP600" s="22">
        <f t="shared" si="211"/>
        <v>8.9688046519889264E-2</v>
      </c>
      <c r="AQ600" s="19">
        <f t="shared" si="214"/>
        <v>8.9688046519889264E-2</v>
      </c>
      <c r="AX600">
        <v>0.20905312643950125</v>
      </c>
      <c r="AY600">
        <v>59.844827586206904</v>
      </c>
      <c r="AZ600">
        <v>2.493534482758621</v>
      </c>
      <c r="BA600">
        <v>2.0197629310344833</v>
      </c>
      <c r="BB600">
        <v>9.0086206896551726</v>
      </c>
      <c r="BC600">
        <v>0.37535919540229884</v>
      </c>
      <c r="BD600">
        <v>1.6444037356321846</v>
      </c>
      <c r="BE600">
        <v>0.16444037356321847</v>
      </c>
      <c r="BF600">
        <v>0</v>
      </c>
      <c r="BG600">
        <v>26.990000000000002</v>
      </c>
      <c r="BH600">
        <v>0.39614829186944039</v>
      </c>
      <c r="BI600">
        <v>3.5632490230394906</v>
      </c>
      <c r="BJ600">
        <v>2.2997209194696877</v>
      </c>
      <c r="BK600">
        <v>0.45834750188301937</v>
      </c>
      <c r="BL600">
        <v>1.2731875052306094E-3</v>
      </c>
      <c r="BP600" s="51">
        <f t="shared" si="215"/>
        <v>0.39626692981648809</v>
      </c>
      <c r="BQ600" s="51">
        <f t="shared" si="216"/>
        <v>6.5776149425287381E-2</v>
      </c>
      <c r="BR600" s="51">
        <f t="shared" si="217"/>
        <v>0.46262538998043207</v>
      </c>
      <c r="BS600" s="51">
        <f t="shared" si="218"/>
        <v>0.49249741447963608</v>
      </c>
      <c r="BT600" s="51">
        <f t="shared" si="219"/>
        <v>1.2850705277234224E-3</v>
      </c>
      <c r="BU600" s="51">
        <f t="shared" si="219"/>
        <v>1.3680483735545445E-3</v>
      </c>
    </row>
    <row r="601" spans="1:73" x14ac:dyDescent="0.25">
      <c r="A601" s="21">
        <v>43734.495138888888</v>
      </c>
      <c r="B601" s="17">
        <v>294481</v>
      </c>
      <c r="C601" s="17">
        <v>13.4</v>
      </c>
      <c r="D601" s="17">
        <v>29.83</v>
      </c>
      <c r="E601" s="17">
        <v>694.3</v>
      </c>
      <c r="F601" s="17">
        <v>88.5</v>
      </c>
      <c r="G601" s="17">
        <v>-111.8</v>
      </c>
      <c r="H601" s="17">
        <v>-8.6</v>
      </c>
      <c r="I601" s="17">
        <v>32.33</v>
      </c>
      <c r="J601" s="17">
        <v>305.5</v>
      </c>
      <c r="K601" s="17">
        <v>605.79999999999995</v>
      </c>
      <c r="L601" s="17">
        <v>-103.2</v>
      </c>
      <c r="M601" s="17">
        <v>0.127</v>
      </c>
      <c r="N601" s="50">
        <v>582.6</v>
      </c>
      <c r="O601" s="17">
        <v>79.900000000000006</v>
      </c>
      <c r="P601" s="17">
        <v>502.7</v>
      </c>
      <c r="Q601" s="17">
        <v>382</v>
      </c>
      <c r="R601" s="17">
        <v>485.2</v>
      </c>
      <c r="S601" s="17">
        <v>25.92</v>
      </c>
      <c r="T601" s="17">
        <v>62.88</v>
      </c>
      <c r="U601" s="17">
        <v>0.755</v>
      </c>
      <c r="V601" s="17">
        <v>335</v>
      </c>
      <c r="W601" s="17">
        <v>27.7</v>
      </c>
      <c r="X601" s="17">
        <v>0.68300000000000005</v>
      </c>
      <c r="Y601" s="17">
        <v>6.8269820000000001</v>
      </c>
      <c r="Z601" s="7">
        <f t="shared" si="198"/>
        <v>26.810000000000002</v>
      </c>
      <c r="AA601" s="7">
        <f t="shared" si="212"/>
        <v>299.95999999999998</v>
      </c>
      <c r="AB601" s="2">
        <f t="shared" si="199"/>
        <v>562.38300000000004</v>
      </c>
      <c r="AC601" s="42">
        <f t="shared" si="200"/>
        <v>3.9942964900471831</v>
      </c>
      <c r="AD601" s="42">
        <f t="shared" si="201"/>
        <v>2.5116136329416689</v>
      </c>
      <c r="AE601" s="42">
        <f t="shared" si="202"/>
        <v>0.86796386195999042</v>
      </c>
      <c r="AF601" s="42">
        <f t="shared" si="203"/>
        <v>398.41720285888931</v>
      </c>
      <c r="AG601" s="42">
        <f t="shared" si="204"/>
        <v>382.48051474453371</v>
      </c>
      <c r="AH601" s="6">
        <f t="shared" si="205"/>
        <v>366.71999999999997</v>
      </c>
      <c r="AI601" s="4">
        <v>28.727048043540599</v>
      </c>
      <c r="AJ601" s="4">
        <f t="shared" si="213"/>
        <v>301.87704804354058</v>
      </c>
      <c r="AK601" s="8">
        <f t="shared" si="206"/>
        <v>0.2101321965869373</v>
      </c>
      <c r="AL601" s="8">
        <f t="shared" si="207"/>
        <v>452.39864111639781</v>
      </c>
      <c r="AM601" s="8">
        <f t="shared" si="208"/>
        <v>2.1638344870853685</v>
      </c>
      <c r="AN601" s="8">
        <f t="shared" si="209"/>
        <v>120.83632813746969</v>
      </c>
      <c r="AO601" s="22">
        <f t="shared" si="210"/>
        <v>8.1080008051920907E-3</v>
      </c>
      <c r="AP601" s="22">
        <f t="shared" si="211"/>
        <v>8.0437465861157478E-2</v>
      </c>
      <c r="AQ601" s="19">
        <f t="shared" si="214"/>
        <v>8.0437465861157478E-2</v>
      </c>
      <c r="AX601">
        <v>0.20713751887708168</v>
      </c>
      <c r="AY601">
        <v>59.853448275862064</v>
      </c>
      <c r="AZ601">
        <v>2.4938936781609193</v>
      </c>
      <c r="BA601">
        <v>2.0200538793103449</v>
      </c>
      <c r="BB601">
        <v>8.8965517241379306</v>
      </c>
      <c r="BC601">
        <v>0.37068965517241376</v>
      </c>
      <c r="BD601">
        <v>1.6493642241379312</v>
      </c>
      <c r="BE601">
        <v>0.16493642241379314</v>
      </c>
      <c r="BF601">
        <v>0</v>
      </c>
      <c r="BG601">
        <v>26.810000000000002</v>
      </c>
      <c r="BH601">
        <v>0.86693321843892035</v>
      </c>
      <c r="BI601">
        <v>3.5257905244308065</v>
      </c>
      <c r="BJ601">
        <v>2.2170170817620916</v>
      </c>
      <c r="BK601">
        <v>0.45979869690546493</v>
      </c>
      <c r="BL601">
        <v>1.2772186025151804E-3</v>
      </c>
      <c r="BP601" s="51">
        <f t="shared" si="215"/>
        <v>0.86719284640999572</v>
      </c>
      <c r="BQ601" s="51">
        <f t="shared" si="216"/>
        <v>6.5974568965517247E-2</v>
      </c>
      <c r="BR601" s="51">
        <f t="shared" si="217"/>
        <v>0.46900788022097478</v>
      </c>
      <c r="BS601" s="51">
        <f t="shared" si="218"/>
        <v>0.4981184824640893</v>
      </c>
      <c r="BT601" s="51">
        <f t="shared" si="219"/>
        <v>1.3027996672804855E-3</v>
      </c>
      <c r="BU601" s="51">
        <f t="shared" si="219"/>
        <v>1.383662451289137E-3</v>
      </c>
    </row>
    <row r="602" spans="1:73" x14ac:dyDescent="0.25">
      <c r="A602" s="21">
        <v>43734.495138888888</v>
      </c>
      <c r="B602" s="17">
        <v>294482</v>
      </c>
      <c r="C602" s="17">
        <v>13.4</v>
      </c>
      <c r="D602" s="17">
        <v>29.84</v>
      </c>
      <c r="E602" s="17">
        <v>643.20000000000005</v>
      </c>
      <c r="F602" s="17">
        <v>80.7</v>
      </c>
      <c r="G602" s="17">
        <v>-112</v>
      </c>
      <c r="H602" s="17">
        <v>-8.31</v>
      </c>
      <c r="I602" s="17">
        <v>32.35</v>
      </c>
      <c r="J602" s="17">
        <v>305.5</v>
      </c>
      <c r="K602" s="17">
        <v>562.4</v>
      </c>
      <c r="L602" s="17">
        <v>-103.7</v>
      </c>
      <c r="M602" s="17">
        <v>0.126</v>
      </c>
      <c r="N602" s="50">
        <v>531.20000000000005</v>
      </c>
      <c r="O602" s="17">
        <v>72.44</v>
      </c>
      <c r="P602" s="17">
        <v>458.7</v>
      </c>
      <c r="Q602" s="17">
        <v>381.9</v>
      </c>
      <c r="R602" s="17">
        <v>485.6</v>
      </c>
      <c r="S602" s="17">
        <v>25.96</v>
      </c>
      <c r="T602" s="17">
        <v>62.41</v>
      </c>
      <c r="U602" s="17">
        <v>0.95</v>
      </c>
      <c r="V602" s="17">
        <v>322</v>
      </c>
      <c r="W602" s="17">
        <v>27.55</v>
      </c>
      <c r="X602" s="17">
        <v>0.63100000000000001</v>
      </c>
      <c r="Y602" s="17">
        <v>6.3121809999999998</v>
      </c>
      <c r="Z602" s="7">
        <f t="shared" si="198"/>
        <v>26.755000000000003</v>
      </c>
      <c r="AA602" s="7">
        <f t="shared" si="212"/>
        <v>299.90499999999997</v>
      </c>
      <c r="AB602" s="2">
        <f t="shared" si="199"/>
        <v>520.99200000000008</v>
      </c>
      <c r="AC602" s="42">
        <f t="shared" si="200"/>
        <v>3.957061706775812</v>
      </c>
      <c r="AD602" s="42">
        <f t="shared" si="201"/>
        <v>2.4696022111987843</v>
      </c>
      <c r="AE602" s="42">
        <f t="shared" si="202"/>
        <v>0.86589541229340916</v>
      </c>
      <c r="AF602" s="42">
        <f t="shared" si="203"/>
        <v>397.17629749521797</v>
      </c>
      <c r="AG602" s="42">
        <f t="shared" si="204"/>
        <v>381.28924559540923</v>
      </c>
      <c r="AH602" s="6">
        <f t="shared" si="205"/>
        <v>366.62399999999997</v>
      </c>
      <c r="AI602" s="4">
        <v>28.577201462029699</v>
      </c>
      <c r="AJ602" s="4">
        <f t="shared" si="213"/>
        <v>301.72720146202965</v>
      </c>
      <c r="AK602" s="8">
        <f t="shared" si="206"/>
        <v>0.21001662965975096</v>
      </c>
      <c r="AL602" s="8">
        <f t="shared" si="207"/>
        <v>451.48882861648377</v>
      </c>
      <c r="AM602" s="8">
        <f t="shared" si="208"/>
        <v>2.4272380136690348</v>
      </c>
      <c r="AN602" s="8">
        <f t="shared" si="209"/>
        <v>128.83956222428657</v>
      </c>
      <c r="AO602" s="22">
        <f t="shared" si="210"/>
        <v>7.0011576405579192E-3</v>
      </c>
      <c r="AP602" s="22">
        <f t="shared" si="211"/>
        <v>6.9456749232231663E-2</v>
      </c>
      <c r="AQ602" s="19">
        <f t="shared" si="214"/>
        <v>6.9456749232231663E-2</v>
      </c>
      <c r="AX602">
        <v>0.20655514761630103</v>
      </c>
      <c r="AY602">
        <v>55.448275862068968</v>
      </c>
      <c r="AZ602">
        <v>2.3103448275862069</v>
      </c>
      <c r="BA602">
        <v>1.8713793103448277</v>
      </c>
      <c r="BB602">
        <v>8.9396551724137971</v>
      </c>
      <c r="BC602">
        <v>0.37248563218390823</v>
      </c>
      <c r="BD602">
        <v>1.4988936781609195</v>
      </c>
      <c r="BE602">
        <v>0.14988936781609194</v>
      </c>
      <c r="BF602">
        <v>0</v>
      </c>
      <c r="BG602">
        <v>26.755000000000003</v>
      </c>
      <c r="BH602">
        <v>1.0908431225390387</v>
      </c>
      <c r="BI602">
        <v>3.5144135077066418</v>
      </c>
      <c r="BJ602">
        <v>2.193345470159715</v>
      </c>
      <c r="BK602">
        <v>0.42178863396813837</v>
      </c>
      <c r="BL602">
        <v>1.1716350943559398E-3</v>
      </c>
      <c r="BP602" s="51">
        <f t="shared" si="215"/>
        <v>1.091169806741054</v>
      </c>
      <c r="BQ602" s="51">
        <f t="shared" si="216"/>
        <v>5.9955747126436781E-2</v>
      </c>
      <c r="BR602" s="51">
        <f t="shared" si="217"/>
        <v>0.43231025819669916</v>
      </c>
      <c r="BS602" s="51">
        <f t="shared" si="218"/>
        <v>0.45841952368134758</v>
      </c>
      <c r="BT602" s="51">
        <f t="shared" si="219"/>
        <v>1.2008618283241644E-3</v>
      </c>
      <c r="BU602" s="51">
        <f t="shared" si="219"/>
        <v>1.2733875657815212E-3</v>
      </c>
    </row>
    <row r="603" spans="1:73" x14ac:dyDescent="0.25">
      <c r="A603" s="21">
        <v>43734.495138888888</v>
      </c>
      <c r="B603" s="17">
        <v>294483</v>
      </c>
      <c r="C603" s="17">
        <v>13.41</v>
      </c>
      <c r="D603" s="17">
        <v>29.84</v>
      </c>
      <c r="E603" s="17">
        <v>684.7</v>
      </c>
      <c r="F603" s="17">
        <v>87.7</v>
      </c>
      <c r="G603" s="17">
        <v>-111</v>
      </c>
      <c r="H603" s="17">
        <v>-7.1580000000000004</v>
      </c>
      <c r="I603" s="17">
        <v>32.36</v>
      </c>
      <c r="J603" s="17">
        <v>305.5</v>
      </c>
      <c r="K603" s="17">
        <v>597</v>
      </c>
      <c r="L603" s="17">
        <v>-103.8</v>
      </c>
      <c r="M603" s="17">
        <v>0.128</v>
      </c>
      <c r="N603" s="50">
        <v>573.70000000000005</v>
      </c>
      <c r="O603" s="17">
        <v>80.5</v>
      </c>
      <c r="P603" s="17">
        <v>493.2</v>
      </c>
      <c r="Q603" s="17">
        <v>383</v>
      </c>
      <c r="R603" s="17">
        <v>486.8</v>
      </c>
      <c r="S603" s="17">
        <v>25.99</v>
      </c>
      <c r="T603" s="17">
        <v>61.27</v>
      </c>
      <c r="U603" s="17">
        <v>1.3</v>
      </c>
      <c r="V603" s="17">
        <v>278</v>
      </c>
      <c r="W603" s="17">
        <v>26.8</v>
      </c>
      <c r="X603" s="17">
        <v>0.67600000000000005</v>
      </c>
      <c r="Y603" s="17">
        <v>6.7550129999999999</v>
      </c>
      <c r="Z603" s="7">
        <f t="shared" si="198"/>
        <v>26.395</v>
      </c>
      <c r="AA603" s="7">
        <f t="shared" si="212"/>
        <v>299.54499999999996</v>
      </c>
      <c r="AB603" s="2">
        <f t="shared" si="199"/>
        <v>554.60700000000008</v>
      </c>
      <c r="AC603" s="42">
        <f t="shared" si="200"/>
        <v>3.7461791931064581</v>
      </c>
      <c r="AD603" s="42">
        <f t="shared" si="201"/>
        <v>2.2952839916163272</v>
      </c>
      <c r="AE603" s="42">
        <f t="shared" si="202"/>
        <v>0.85702596421038324</v>
      </c>
      <c r="AF603" s="42">
        <f t="shared" si="203"/>
        <v>391.22386320688395</v>
      </c>
      <c r="AG603" s="42">
        <f t="shared" si="204"/>
        <v>375.57490867860855</v>
      </c>
      <c r="AH603" s="6">
        <f t="shared" si="205"/>
        <v>367.68</v>
      </c>
      <c r="AI603" s="4">
        <v>27.6985362051878</v>
      </c>
      <c r="AJ603" s="4">
        <f t="shared" si="213"/>
        <v>300.84853620518777</v>
      </c>
      <c r="AK603" s="8">
        <f t="shared" si="206"/>
        <v>0.20926123778164296</v>
      </c>
      <c r="AL603" s="8">
        <f t="shared" si="207"/>
        <v>446.17656025527378</v>
      </c>
      <c r="AM603" s="8">
        <f t="shared" si="208"/>
        <v>2.8393716294278919</v>
      </c>
      <c r="AN603" s="8">
        <f t="shared" si="209"/>
        <v>107.81664693279112</v>
      </c>
      <c r="AO603" s="22">
        <f t="shared" si="210"/>
        <v>8.3911060018668771E-3</v>
      </c>
      <c r="AP603" s="22">
        <f t="shared" si="211"/>
        <v>8.3246082330221197E-2</v>
      </c>
      <c r="AQ603" s="19">
        <f t="shared" si="214"/>
        <v>8.3246082330221197E-2</v>
      </c>
      <c r="AX603">
        <v>0.20277717013557917</v>
      </c>
      <c r="AY603">
        <v>59.025862068965523</v>
      </c>
      <c r="AZ603">
        <v>2.4594109195402303</v>
      </c>
      <c r="BA603">
        <v>1.9921228448275867</v>
      </c>
      <c r="BB603">
        <v>8.9482758620689662</v>
      </c>
      <c r="BC603">
        <v>0.37284482758620691</v>
      </c>
      <c r="BD603">
        <v>1.6192780172413799</v>
      </c>
      <c r="BE603">
        <v>0.16192780172413801</v>
      </c>
      <c r="BF603">
        <v>0</v>
      </c>
      <c r="BG603">
        <v>26.395</v>
      </c>
      <c r="BH603">
        <v>1.4927326940007901</v>
      </c>
      <c r="BI603">
        <v>3.4407323761925195</v>
      </c>
      <c r="BJ603">
        <v>2.1081367268931568</v>
      </c>
      <c r="BK603">
        <v>0.4520477100891368</v>
      </c>
      <c r="BL603">
        <v>1.2556880835809356E-3</v>
      </c>
      <c r="BP603" s="51">
        <f t="shared" si="215"/>
        <v>1.49317973554039</v>
      </c>
      <c r="BQ603" s="51">
        <f t="shared" si="216"/>
        <v>6.4771120689655196E-2</v>
      </c>
      <c r="BR603" s="51">
        <f t="shared" si="217"/>
        <v>0.46733938253640467</v>
      </c>
      <c r="BS603" s="51">
        <f t="shared" si="218"/>
        <v>0.49478167044036397</v>
      </c>
      <c r="BT603" s="51">
        <f t="shared" si="219"/>
        <v>1.298164951490013E-3</v>
      </c>
      <c r="BU603" s="51">
        <f t="shared" si="219"/>
        <v>1.374393529001011E-3</v>
      </c>
    </row>
    <row r="604" spans="1:73" x14ac:dyDescent="0.25">
      <c r="A604" s="21">
        <v>43734.495138888888</v>
      </c>
      <c r="B604" s="17">
        <v>294484</v>
      </c>
      <c r="C604" s="17">
        <v>13.41</v>
      </c>
      <c r="D604" s="17">
        <v>29.84</v>
      </c>
      <c r="E604" s="17">
        <v>681.5</v>
      </c>
      <c r="F604" s="17">
        <v>87</v>
      </c>
      <c r="G604" s="17">
        <v>-112.1</v>
      </c>
      <c r="H604" s="17">
        <v>-10.16</v>
      </c>
      <c r="I604" s="17">
        <v>32.35</v>
      </c>
      <c r="J604" s="17">
        <v>305.5</v>
      </c>
      <c r="K604" s="17">
        <v>594.5</v>
      </c>
      <c r="L604" s="17">
        <v>-102</v>
      </c>
      <c r="M604" s="17">
        <v>0.128</v>
      </c>
      <c r="N604" s="50">
        <v>569.4</v>
      </c>
      <c r="O604" s="17">
        <v>76.84</v>
      </c>
      <c r="P604" s="17">
        <v>492.5</v>
      </c>
      <c r="Q604" s="17">
        <v>381.8</v>
      </c>
      <c r="R604" s="17">
        <v>483.7</v>
      </c>
      <c r="S604" s="17">
        <v>26.01</v>
      </c>
      <c r="T604" s="17">
        <v>60.83</v>
      </c>
      <c r="U604" s="17">
        <v>0.32</v>
      </c>
      <c r="V604" s="17">
        <v>94</v>
      </c>
      <c r="W604" s="17">
        <v>26.9</v>
      </c>
      <c r="X604" s="17">
        <v>0.67300000000000004</v>
      </c>
      <c r="Y604" s="17">
        <v>6.7323539999999999</v>
      </c>
      <c r="Z604" s="7">
        <f t="shared" si="198"/>
        <v>26.454999999999998</v>
      </c>
      <c r="AA604" s="7">
        <f t="shared" si="212"/>
        <v>299.60499999999996</v>
      </c>
      <c r="AB604" s="2">
        <f t="shared" si="199"/>
        <v>552.01499999999999</v>
      </c>
      <c r="AC604" s="42">
        <f t="shared" si="200"/>
        <v>3.9676139016516583</v>
      </c>
      <c r="AD604" s="42">
        <f t="shared" si="201"/>
        <v>2.4134995363747036</v>
      </c>
      <c r="AE604" s="42">
        <f t="shared" si="202"/>
        <v>0.86317824115876218</v>
      </c>
      <c r="AF604" s="42">
        <f t="shared" si="203"/>
        <v>394.3481162311536</v>
      </c>
      <c r="AG604" s="42">
        <f t="shared" si="204"/>
        <v>378.57419158190743</v>
      </c>
      <c r="AH604" s="6">
        <f t="shared" si="205"/>
        <v>366.52800000000002</v>
      </c>
      <c r="AI604" s="4">
        <v>28.587775849649699</v>
      </c>
      <c r="AJ604" s="4">
        <f t="shared" si="213"/>
        <v>301.73777584964967</v>
      </c>
      <c r="AK604" s="8">
        <f t="shared" si="206"/>
        <v>0.2093870104306674</v>
      </c>
      <c r="AL604" s="8">
        <f t="shared" si="207"/>
        <v>451.5904589781814</v>
      </c>
      <c r="AM604" s="8">
        <f t="shared" si="208"/>
        <v>1.4087228258248676</v>
      </c>
      <c r="AN604" s="8">
        <f t="shared" si="209"/>
        <v>87.520794334147396</v>
      </c>
      <c r="AO604" s="22">
        <f t="shared" si="210"/>
        <v>8.6448701256161189E-3</v>
      </c>
      <c r="AP604" s="22">
        <f t="shared" si="211"/>
        <v>8.5763613288998966E-2</v>
      </c>
      <c r="AQ604" s="19">
        <f t="shared" si="214"/>
        <v>8.5763613288998966E-2</v>
      </c>
      <c r="AX604">
        <v>0.20340276431356541</v>
      </c>
      <c r="AY604">
        <v>58.75</v>
      </c>
      <c r="AZ604">
        <v>2.4479166666666665</v>
      </c>
      <c r="BA604">
        <v>1.9828125000000001</v>
      </c>
      <c r="BB604">
        <v>8.7844827586206886</v>
      </c>
      <c r="BC604">
        <v>0.36602011494252867</v>
      </c>
      <c r="BD604">
        <v>1.6167923850574715</v>
      </c>
      <c r="BE604">
        <v>0.16167923850574717</v>
      </c>
      <c r="BF604">
        <v>0</v>
      </c>
      <c r="BG604">
        <v>26.454999999999998</v>
      </c>
      <c r="BH604">
        <v>0.36744189390788679</v>
      </c>
      <c r="BI604">
        <v>3.4529182745870131</v>
      </c>
      <c r="BJ604">
        <v>2.1004101864312803</v>
      </c>
      <c r="BK604">
        <v>0.44896251321868658</v>
      </c>
      <c r="BL604">
        <v>1.2471180922741293E-3</v>
      </c>
      <c r="BP604" s="51">
        <f t="shared" si="215"/>
        <v>0.36755193490224985</v>
      </c>
      <c r="BQ604" s="51">
        <f t="shared" si="216"/>
        <v>6.4671695402298862E-2</v>
      </c>
      <c r="BR604" s="51">
        <f t="shared" si="217"/>
        <v>0.45293567744229712</v>
      </c>
      <c r="BS604" s="51">
        <f t="shared" si="218"/>
        <v>0.48214555636396189</v>
      </c>
      <c r="BT604" s="51">
        <f t="shared" si="219"/>
        <v>1.2581546595619366E-3</v>
      </c>
      <c r="BU604" s="51">
        <f t="shared" si="219"/>
        <v>1.3392932121221162E-3</v>
      </c>
    </row>
    <row r="605" spans="1:73" x14ac:dyDescent="0.25">
      <c r="A605" s="21">
        <v>43734.495833333334</v>
      </c>
      <c r="B605" s="17">
        <v>294485</v>
      </c>
      <c r="C605" s="17">
        <v>13.4</v>
      </c>
      <c r="D605" s="17">
        <v>29.85</v>
      </c>
      <c r="E605" s="17">
        <v>698.4</v>
      </c>
      <c r="F605" s="17">
        <v>89.1</v>
      </c>
      <c r="G605" s="17">
        <v>-111.4</v>
      </c>
      <c r="H605" s="17">
        <v>-8.98</v>
      </c>
      <c r="I605" s="17">
        <v>32.35</v>
      </c>
      <c r="J605" s="17">
        <v>305.5</v>
      </c>
      <c r="K605" s="17">
        <v>609.4</v>
      </c>
      <c r="L605" s="17">
        <v>-102.4</v>
      </c>
      <c r="M605" s="17">
        <v>0.127</v>
      </c>
      <c r="N605" s="50">
        <v>587</v>
      </c>
      <c r="O605" s="17">
        <v>80.099999999999994</v>
      </c>
      <c r="P605" s="17">
        <v>507</v>
      </c>
      <c r="Q605" s="17">
        <v>382.5</v>
      </c>
      <c r="R605" s="17">
        <v>484.9</v>
      </c>
      <c r="S605" s="17">
        <v>26.01</v>
      </c>
      <c r="T605" s="17">
        <v>62.76</v>
      </c>
      <c r="U605" s="17">
        <v>0.505</v>
      </c>
      <c r="V605" s="17">
        <v>283.5</v>
      </c>
      <c r="W605" s="17">
        <v>28</v>
      </c>
      <c r="X605" s="17">
        <v>0.68799999999999994</v>
      </c>
      <c r="Y605" s="17">
        <v>6.8846080000000001</v>
      </c>
      <c r="Z605" s="7">
        <f t="shared" si="198"/>
        <v>27.005000000000003</v>
      </c>
      <c r="AA605" s="7">
        <f t="shared" si="212"/>
        <v>300.15499999999997</v>
      </c>
      <c r="AB605" s="2">
        <f t="shared" si="199"/>
        <v>565.70400000000006</v>
      </c>
      <c r="AC605" s="42">
        <f t="shared" si="200"/>
        <v>4.0987876062043878</v>
      </c>
      <c r="AD605" s="42">
        <f t="shared" si="201"/>
        <v>2.5723991016538736</v>
      </c>
      <c r="AE605" s="42">
        <f t="shared" si="202"/>
        <v>0.87085612875572216</v>
      </c>
      <c r="AF605" s="42">
        <f t="shared" si="203"/>
        <v>400.78531513532494</v>
      </c>
      <c r="AG605" s="42">
        <f t="shared" si="204"/>
        <v>384.7539025299119</v>
      </c>
      <c r="AH605" s="6">
        <f t="shared" si="205"/>
        <v>367.2</v>
      </c>
      <c r="AI605" s="4">
        <v>29.145034718725199</v>
      </c>
      <c r="AJ605" s="4">
        <f t="shared" si="213"/>
        <v>302.29503471872516</v>
      </c>
      <c r="AK605" s="8">
        <f t="shared" si="206"/>
        <v>0.21054227548326718</v>
      </c>
      <c r="AL605" s="8">
        <f t="shared" si="207"/>
        <v>454.93613750764308</v>
      </c>
      <c r="AM605" s="8">
        <f t="shared" si="208"/>
        <v>1.7696861480217332</v>
      </c>
      <c r="AN605" s="8">
        <f t="shared" si="209"/>
        <v>110.32083881613482</v>
      </c>
      <c r="AO605" s="22">
        <f t="shared" si="210"/>
        <v>8.3763701890934173E-3</v>
      </c>
      <c r="AP605" s="22">
        <f t="shared" si="211"/>
        <v>8.3099891984983118E-2</v>
      </c>
      <c r="AQ605" s="19">
        <f t="shared" si="214"/>
        <v>8.3099891984983118E-2</v>
      </c>
      <c r="AX605">
        <v>0.2092134306415768</v>
      </c>
      <c r="AY605">
        <v>60.206896551724135</v>
      </c>
      <c r="AZ605">
        <v>2.5086206896551722</v>
      </c>
      <c r="BA605">
        <v>2.0319827586206896</v>
      </c>
      <c r="BB605">
        <v>8.8275862068965498</v>
      </c>
      <c r="BC605">
        <v>0.36781609195402293</v>
      </c>
      <c r="BD605">
        <v>1.6641666666666666</v>
      </c>
      <c r="BE605">
        <v>0.16641666666666666</v>
      </c>
      <c r="BF605">
        <v>0</v>
      </c>
      <c r="BG605">
        <v>27.005000000000003</v>
      </c>
      <c r="BH605">
        <v>0.57986923882338381</v>
      </c>
      <c r="BI605">
        <v>3.5663861529881018</v>
      </c>
      <c r="BJ605">
        <v>2.2382639496153325</v>
      </c>
      <c r="BK605">
        <v>0.4647491260264266</v>
      </c>
      <c r="BL605">
        <v>1.2909697945178518E-3</v>
      </c>
      <c r="BP605" s="51">
        <f t="shared" si="215"/>
        <v>0.58004289726761304</v>
      </c>
      <c r="BQ605" s="51">
        <f t="shared" si="216"/>
        <v>6.6566666666666663E-2</v>
      </c>
      <c r="BR605" s="51">
        <f t="shared" si="217"/>
        <v>0.4710298360903013</v>
      </c>
      <c r="BS605" s="51">
        <f t="shared" si="218"/>
        <v>0.50095613904883596</v>
      </c>
      <c r="BT605" s="51">
        <f t="shared" si="219"/>
        <v>1.3084162113619479E-3</v>
      </c>
      <c r="BU605" s="51">
        <f t="shared" si="219"/>
        <v>1.3915448306912109E-3</v>
      </c>
    </row>
    <row r="606" spans="1:73" x14ac:dyDescent="0.25">
      <c r="A606" s="21">
        <v>43734.495833333334</v>
      </c>
      <c r="B606" s="17">
        <v>294486</v>
      </c>
      <c r="C606" s="17">
        <v>13.4</v>
      </c>
      <c r="D606" s="17">
        <v>29.85</v>
      </c>
      <c r="E606" s="17">
        <v>712.3</v>
      </c>
      <c r="F606" s="17">
        <v>91.1</v>
      </c>
      <c r="G606" s="17">
        <v>-111.3</v>
      </c>
      <c r="H606" s="17">
        <v>-8.98</v>
      </c>
      <c r="I606" s="17">
        <v>32.369999999999997</v>
      </c>
      <c r="J606" s="17">
        <v>305.5</v>
      </c>
      <c r="K606" s="17">
        <v>621.1</v>
      </c>
      <c r="L606" s="17">
        <v>-102.3</v>
      </c>
      <c r="M606" s="17">
        <v>0.128</v>
      </c>
      <c r="N606" s="50">
        <v>601</v>
      </c>
      <c r="O606" s="17">
        <v>82.2</v>
      </c>
      <c r="P606" s="17">
        <v>518.79999999999995</v>
      </c>
      <c r="Q606" s="17">
        <v>382.7</v>
      </c>
      <c r="R606" s="17">
        <v>485</v>
      </c>
      <c r="S606" s="17">
        <v>26.03</v>
      </c>
      <c r="T606" s="17">
        <v>62.78</v>
      </c>
      <c r="U606" s="17">
        <v>0.76500000000000001</v>
      </c>
      <c r="V606" s="17">
        <v>189</v>
      </c>
      <c r="W606" s="17">
        <v>27.85</v>
      </c>
      <c r="X606" s="17">
        <v>0.70299999999999996</v>
      </c>
      <c r="Y606" s="17">
        <v>7.0317910000000001</v>
      </c>
      <c r="Z606" s="7">
        <f t="shared" si="198"/>
        <v>26.94</v>
      </c>
      <c r="AA606" s="7">
        <f t="shared" si="212"/>
        <v>300.08999999999997</v>
      </c>
      <c r="AB606" s="2">
        <f t="shared" si="199"/>
        <v>576.96299999999997</v>
      </c>
      <c r="AC606" s="42">
        <f t="shared" si="200"/>
        <v>3.774390418184923</v>
      </c>
      <c r="AD606" s="42">
        <f t="shared" si="201"/>
        <v>2.3695623045364949</v>
      </c>
      <c r="AE606" s="42">
        <f t="shared" si="202"/>
        <v>0.86071430700471874</v>
      </c>
      <c r="AF606" s="42">
        <f t="shared" si="203"/>
        <v>395.77483359462667</v>
      </c>
      <c r="AG606" s="42">
        <f t="shared" si="204"/>
        <v>379.94384025084162</v>
      </c>
      <c r="AH606" s="6">
        <f t="shared" si="205"/>
        <v>367.392</v>
      </c>
      <c r="AI606" s="4">
        <v>27.867696073311901</v>
      </c>
      <c r="AJ606" s="4">
        <f t="shared" si="213"/>
        <v>301.01769607331187</v>
      </c>
      <c r="AK606" s="8">
        <f t="shared" si="206"/>
        <v>0.21040552329342038</v>
      </c>
      <c r="AL606" s="8">
        <f t="shared" si="207"/>
        <v>447.11447113740849</v>
      </c>
      <c r="AM606" s="8">
        <f t="shared" si="208"/>
        <v>2.1781173780354446</v>
      </c>
      <c r="AN606" s="8">
        <f t="shared" si="209"/>
        <v>58.860979247706503</v>
      </c>
      <c r="AO606" s="22">
        <f t="shared" si="210"/>
        <v>9.9879208981063037E-3</v>
      </c>
      <c r="AP606" s="22">
        <f t="shared" si="211"/>
        <v>9.908768703511904E-2</v>
      </c>
      <c r="AQ606" s="19">
        <f t="shared" si="214"/>
        <v>9.908768703511904E-2</v>
      </c>
      <c r="AX606">
        <v>0.20851952490566836</v>
      </c>
      <c r="AY606">
        <v>61.405172413793103</v>
      </c>
      <c r="AZ606">
        <v>2.5585488505747125</v>
      </c>
      <c r="BA606">
        <v>2.0724245689655172</v>
      </c>
      <c r="BB606">
        <v>8.8189655172413808</v>
      </c>
      <c r="BC606">
        <v>0.3674568965517242</v>
      </c>
      <c r="BD606">
        <v>1.704967672413793</v>
      </c>
      <c r="BE606">
        <v>0.1704967672413793</v>
      </c>
      <c r="BF606">
        <v>0</v>
      </c>
      <c r="BG606">
        <v>26.94</v>
      </c>
      <c r="BH606">
        <v>0.87841577762354184</v>
      </c>
      <c r="BI606">
        <v>3.5528092759263408</v>
      </c>
      <c r="BJ606">
        <v>2.230453663426557</v>
      </c>
      <c r="BK606">
        <v>0.47526093308471112</v>
      </c>
      <c r="BL606">
        <v>1.3201692585686419E-3</v>
      </c>
      <c r="BP606" s="51">
        <f t="shared" si="215"/>
        <v>0.87867884437569099</v>
      </c>
      <c r="BQ606" s="51">
        <f t="shared" si="216"/>
        <v>6.819870689655172E-2</v>
      </c>
      <c r="BR606" s="51">
        <f t="shared" si="217"/>
        <v>0.48485340069398819</v>
      </c>
      <c r="BS606" s="51">
        <f t="shared" si="218"/>
        <v>0.5149820423975231</v>
      </c>
      <c r="BT606" s="51">
        <f t="shared" si="219"/>
        <v>1.346815001927745E-3</v>
      </c>
      <c r="BU606" s="51">
        <f t="shared" si="219"/>
        <v>1.4305056733264531E-3</v>
      </c>
    </row>
    <row r="607" spans="1:73" x14ac:dyDescent="0.25">
      <c r="A607" s="21">
        <v>43734.495833333334</v>
      </c>
      <c r="B607" s="17">
        <v>294487</v>
      </c>
      <c r="C607" s="17">
        <v>13.4</v>
      </c>
      <c r="D607" s="17">
        <v>29.86</v>
      </c>
      <c r="E607" s="17">
        <v>717.8</v>
      </c>
      <c r="F607" s="17">
        <v>91.9</v>
      </c>
      <c r="G607" s="17">
        <v>-112.1</v>
      </c>
      <c r="H607" s="17">
        <v>-8.26</v>
      </c>
      <c r="I607" s="17">
        <v>32.380000000000003</v>
      </c>
      <c r="J607" s="17">
        <v>305.5</v>
      </c>
      <c r="K607" s="17">
        <v>625.9</v>
      </c>
      <c r="L607" s="17">
        <v>-103.9</v>
      </c>
      <c r="M607" s="17">
        <v>0.128</v>
      </c>
      <c r="N607" s="50">
        <v>605.6</v>
      </c>
      <c r="O607" s="17">
        <v>83.6</v>
      </c>
      <c r="P607" s="17">
        <v>522</v>
      </c>
      <c r="Q607" s="17">
        <v>382</v>
      </c>
      <c r="R607" s="17">
        <v>485.8</v>
      </c>
      <c r="S607" s="17">
        <v>26.05</v>
      </c>
      <c r="T607" s="17">
        <v>62.35</v>
      </c>
      <c r="U607" s="17">
        <v>0.57999999999999996</v>
      </c>
      <c r="V607" s="17">
        <v>298.5</v>
      </c>
      <c r="W607" s="17">
        <v>27.85</v>
      </c>
      <c r="X607" s="17">
        <v>0.70899999999999996</v>
      </c>
      <c r="Y607" s="17">
        <v>7.0883120000000002</v>
      </c>
      <c r="Z607" s="7">
        <f t="shared" si="198"/>
        <v>26.950000000000003</v>
      </c>
      <c r="AA607" s="7">
        <f t="shared" si="212"/>
        <v>300.09999999999997</v>
      </c>
      <c r="AB607" s="2">
        <f t="shared" si="199"/>
        <v>581.41800000000001</v>
      </c>
      <c r="AC607" s="42">
        <f t="shared" si="200"/>
        <v>3.8709207227066393</v>
      </c>
      <c r="AD607" s="42">
        <f t="shared" si="201"/>
        <v>2.41351907060759</v>
      </c>
      <c r="AE607" s="42">
        <f t="shared" si="202"/>
        <v>0.86297549687749664</v>
      </c>
      <c r="AF607" s="42">
        <f t="shared" si="203"/>
        <v>396.86747241075494</v>
      </c>
      <c r="AG607" s="42">
        <f t="shared" si="204"/>
        <v>380.99277351432471</v>
      </c>
      <c r="AH607" s="6">
        <f t="shared" si="205"/>
        <v>366.71999999999997</v>
      </c>
      <c r="AI607" s="4">
        <v>28.257785454069801</v>
      </c>
      <c r="AJ607" s="4">
        <f t="shared" si="213"/>
        <v>301.40778545406977</v>
      </c>
      <c r="AK607" s="8">
        <f t="shared" si="206"/>
        <v>0.21042655823641598</v>
      </c>
      <c r="AL607" s="8">
        <f t="shared" si="207"/>
        <v>449.50372562942022</v>
      </c>
      <c r="AM607" s="8">
        <f t="shared" si="208"/>
        <v>1.8965511461597866</v>
      </c>
      <c r="AN607" s="8">
        <f t="shared" si="209"/>
        <v>72.250614713808304</v>
      </c>
      <c r="AO607" s="22">
        <f t="shared" si="210"/>
        <v>9.7146097910775133E-3</v>
      </c>
      <c r="AP607" s="22">
        <f t="shared" si="211"/>
        <v>9.6376235301292718E-2</v>
      </c>
      <c r="AQ607" s="19">
        <f t="shared" si="214"/>
        <v>9.6376235301292718E-2</v>
      </c>
      <c r="AX607">
        <v>0.2086261534780407</v>
      </c>
      <c r="AY607">
        <v>61.879310344827587</v>
      </c>
      <c r="AZ607">
        <v>2.5783045977011496</v>
      </c>
      <c r="BA607">
        <v>2.0884267241379315</v>
      </c>
      <c r="BB607">
        <v>8.9482758620689662</v>
      </c>
      <c r="BC607">
        <v>0.37284482758620691</v>
      </c>
      <c r="BD607">
        <v>1.7155818965517247</v>
      </c>
      <c r="BE607">
        <v>0.17155818965517247</v>
      </c>
      <c r="BF607">
        <v>0</v>
      </c>
      <c r="BG607">
        <v>26.950000000000003</v>
      </c>
      <c r="BH607">
        <v>0.66598843270804475</v>
      </c>
      <c r="BI607">
        <v>3.5548950913126447</v>
      </c>
      <c r="BJ607">
        <v>2.2164770894334338</v>
      </c>
      <c r="BK607">
        <v>0.47834674927289744</v>
      </c>
      <c r="BL607">
        <v>1.3287409702024929E-3</v>
      </c>
      <c r="BP607" s="51">
        <f t="shared" si="215"/>
        <v>0.66618788201032775</v>
      </c>
      <c r="BQ607" s="51">
        <f t="shared" si="216"/>
        <v>6.8623275862068983E-2</v>
      </c>
      <c r="BR607" s="51">
        <f t="shared" si="217"/>
        <v>0.48575073206786973</v>
      </c>
      <c r="BS607" s="51">
        <f t="shared" si="218"/>
        <v>0.51643050784810884</v>
      </c>
      <c r="BT607" s="51">
        <f t="shared" si="219"/>
        <v>1.3493075890774161E-3</v>
      </c>
      <c r="BU607" s="51">
        <f t="shared" si="219"/>
        <v>1.434529188466969E-3</v>
      </c>
    </row>
    <row r="608" spans="1:73" x14ac:dyDescent="0.25">
      <c r="A608" s="21">
        <v>43734.495833333334</v>
      </c>
      <c r="B608" s="17">
        <v>294488</v>
      </c>
      <c r="C608" s="17">
        <v>13.41</v>
      </c>
      <c r="D608" s="17">
        <v>29.86</v>
      </c>
      <c r="E608" s="17">
        <v>720.5</v>
      </c>
      <c r="F608" s="17">
        <v>92.2</v>
      </c>
      <c r="G608" s="17">
        <v>-111.8</v>
      </c>
      <c r="H608" s="17">
        <v>-7.53</v>
      </c>
      <c r="I608" s="17">
        <v>32.409999999999997</v>
      </c>
      <c r="J608" s="17">
        <v>305.60000000000002</v>
      </c>
      <c r="K608" s="17">
        <v>628.29999999999995</v>
      </c>
      <c r="L608" s="17">
        <v>-104.3</v>
      </c>
      <c r="M608" s="17">
        <v>0.128</v>
      </c>
      <c r="N608" s="50">
        <v>608.70000000000005</v>
      </c>
      <c r="O608" s="17">
        <v>84.7</v>
      </c>
      <c r="P608" s="17">
        <v>524.1</v>
      </c>
      <c r="Q608" s="17">
        <v>382.5</v>
      </c>
      <c r="R608" s="17">
        <v>486.7</v>
      </c>
      <c r="S608" s="17">
        <v>26.06</v>
      </c>
      <c r="T608" s="17">
        <v>62.97</v>
      </c>
      <c r="U608" s="17">
        <v>0.625</v>
      </c>
      <c r="V608" s="17">
        <v>236</v>
      </c>
      <c r="W608" s="17">
        <v>28</v>
      </c>
      <c r="X608" s="17">
        <v>0.71099999999999997</v>
      </c>
      <c r="Y608" s="17">
        <v>7.1090799999999996</v>
      </c>
      <c r="Z608" s="7">
        <f t="shared" si="198"/>
        <v>27.03</v>
      </c>
      <c r="AA608" s="7">
        <f t="shared" si="212"/>
        <v>300.17999999999995</v>
      </c>
      <c r="AB608" s="2">
        <f t="shared" si="199"/>
        <v>583.60500000000002</v>
      </c>
      <c r="AC608" s="42">
        <f t="shared" si="200"/>
        <v>4.0992238534865271</v>
      </c>
      <c r="AD608" s="42">
        <f t="shared" si="201"/>
        <v>2.5812812605404662</v>
      </c>
      <c r="AE608" s="42">
        <f t="shared" si="202"/>
        <v>0.87127511118953482</v>
      </c>
      <c r="AF608" s="42">
        <f t="shared" si="203"/>
        <v>401.11174623568161</v>
      </c>
      <c r="AG608" s="42">
        <f t="shared" si="204"/>
        <v>385.06727638625432</v>
      </c>
      <c r="AH608" s="6">
        <f t="shared" si="205"/>
        <v>367.2</v>
      </c>
      <c r="AI608" s="4">
        <v>29.149257303045701</v>
      </c>
      <c r="AJ608" s="4">
        <f t="shared" si="213"/>
        <v>302.29925730304569</v>
      </c>
      <c r="AK608" s="8">
        <f t="shared" si="206"/>
        <v>0.21059488825302763</v>
      </c>
      <c r="AL608" s="8">
        <f t="shared" si="207"/>
        <v>454.95916831392015</v>
      </c>
      <c r="AM608" s="8">
        <f t="shared" si="208"/>
        <v>1.9687500000000002</v>
      </c>
      <c r="AN608" s="8">
        <f t="shared" si="209"/>
        <v>121.53874406176612</v>
      </c>
      <c r="AO608" s="22">
        <f t="shared" si="210"/>
        <v>8.5281112818252919E-3</v>
      </c>
      <c r="AP608" s="22">
        <f t="shared" si="211"/>
        <v>8.4605277746481661E-2</v>
      </c>
      <c r="AQ608" s="19">
        <f t="shared" si="214"/>
        <v>8.4605277746481661E-2</v>
      </c>
      <c r="AX608">
        <v>0.20948083402456591</v>
      </c>
      <c r="AY608">
        <v>62.112068965517246</v>
      </c>
      <c r="AZ608">
        <v>2.5880028735632186</v>
      </c>
      <c r="BA608">
        <v>2.096282327586207</v>
      </c>
      <c r="BB608">
        <v>8.9827586206896548</v>
      </c>
      <c r="BC608">
        <v>0.37428160919540227</v>
      </c>
      <c r="BD608">
        <v>1.7220007183908048</v>
      </c>
      <c r="BE608">
        <v>0.17220007183908048</v>
      </c>
      <c r="BF608">
        <v>0</v>
      </c>
      <c r="BG608">
        <v>27.03</v>
      </c>
      <c r="BH608">
        <v>0.71765994903884134</v>
      </c>
      <c r="BI608">
        <v>3.5716200490872176</v>
      </c>
      <c r="BJ608">
        <v>2.249049144910221</v>
      </c>
      <c r="BK608">
        <v>0.48018429967741916</v>
      </c>
      <c r="BL608">
        <v>1.33384527688172E-3</v>
      </c>
      <c r="BP608" s="51">
        <f t="shared" si="215"/>
        <v>0.71787487285595675</v>
      </c>
      <c r="BQ608" s="51">
        <f t="shared" si="216"/>
        <v>6.888002873563219E-2</v>
      </c>
      <c r="BR608" s="51">
        <f t="shared" si="217"/>
        <v>0.48814647042196208</v>
      </c>
      <c r="BS608" s="51">
        <f t="shared" si="218"/>
        <v>0.5188865975547936</v>
      </c>
      <c r="BT608" s="51">
        <f t="shared" si="219"/>
        <v>1.3559624178387834E-3</v>
      </c>
      <c r="BU608" s="51">
        <f t="shared" si="219"/>
        <v>1.4413516598744266E-3</v>
      </c>
    </row>
    <row r="609" spans="1:73" x14ac:dyDescent="0.25">
      <c r="A609" s="21">
        <v>43734.495833333334</v>
      </c>
      <c r="B609" s="17">
        <v>294489</v>
      </c>
      <c r="C609" s="17">
        <v>13.41</v>
      </c>
      <c r="D609" s="17">
        <v>29.87</v>
      </c>
      <c r="E609" s="17">
        <v>722.7</v>
      </c>
      <c r="F609" s="17">
        <v>93</v>
      </c>
      <c r="G609" s="17">
        <v>-111.7</v>
      </c>
      <c r="H609" s="17">
        <v>-8.2799999999999994</v>
      </c>
      <c r="I609" s="17">
        <v>32.42</v>
      </c>
      <c r="J609" s="17">
        <v>305.60000000000002</v>
      </c>
      <c r="K609" s="17">
        <v>629.70000000000005</v>
      </c>
      <c r="L609" s="17">
        <v>-103.4</v>
      </c>
      <c r="M609" s="17">
        <v>0.129</v>
      </c>
      <c r="N609" s="50">
        <v>611</v>
      </c>
      <c r="O609" s="17">
        <v>84.7</v>
      </c>
      <c r="P609" s="17">
        <v>526.29999999999995</v>
      </c>
      <c r="Q609" s="17">
        <v>382.6</v>
      </c>
      <c r="R609" s="17">
        <v>486.1</v>
      </c>
      <c r="S609" s="17">
        <v>26.08</v>
      </c>
      <c r="T609" s="17">
        <v>63.47</v>
      </c>
      <c r="U609" s="17">
        <v>0.68</v>
      </c>
      <c r="V609" s="17">
        <v>294</v>
      </c>
      <c r="W609" s="17">
        <v>27.9</v>
      </c>
      <c r="X609" s="17">
        <v>0.71299999999999997</v>
      </c>
      <c r="Y609" s="17">
        <v>7.1271310000000003</v>
      </c>
      <c r="Z609" s="7">
        <f t="shared" si="198"/>
        <v>26.99</v>
      </c>
      <c r="AA609" s="7">
        <f t="shared" si="212"/>
        <v>300.14</v>
      </c>
      <c r="AB609" s="2">
        <f t="shared" si="199"/>
        <v>585.38700000000006</v>
      </c>
      <c r="AC609" s="42">
        <f t="shared" si="200"/>
        <v>4.0824979431358992</v>
      </c>
      <c r="AD609" s="42">
        <f t="shared" si="201"/>
        <v>2.5911614445083551</v>
      </c>
      <c r="AE609" s="42">
        <f t="shared" si="202"/>
        <v>0.87176783666559421</v>
      </c>
      <c r="AF609" s="42">
        <f t="shared" si="203"/>
        <v>401.12470772066905</v>
      </c>
      <c r="AG609" s="42">
        <f t="shared" si="204"/>
        <v>385.07971941184229</v>
      </c>
      <c r="AH609" s="6">
        <f t="shared" si="205"/>
        <v>367.29599999999999</v>
      </c>
      <c r="AI609" s="4">
        <v>29.082090529201</v>
      </c>
      <c r="AJ609" s="4">
        <f t="shared" si="213"/>
        <v>302.232090529201</v>
      </c>
      <c r="AK609" s="8">
        <f t="shared" si="206"/>
        <v>0.21051071202795529</v>
      </c>
      <c r="AL609" s="8">
        <f t="shared" si="207"/>
        <v>454.55185763918558</v>
      </c>
      <c r="AM609" s="8">
        <f t="shared" si="208"/>
        <v>2.0535487576388345</v>
      </c>
      <c r="AN609" s="8">
        <f t="shared" si="209"/>
        <v>125.14859459407697</v>
      </c>
      <c r="AO609" s="22">
        <f t="shared" si="210"/>
        <v>8.4979333245380866E-3</v>
      </c>
      <c r="AP609" s="22">
        <f t="shared" si="211"/>
        <v>8.4305889713923207E-2</v>
      </c>
      <c r="AQ609" s="19">
        <f t="shared" si="214"/>
        <v>8.4305889713923207E-2</v>
      </c>
      <c r="AX609">
        <v>0.20905312643950122</v>
      </c>
      <c r="AY609">
        <v>62.301724137931039</v>
      </c>
      <c r="AZ609">
        <v>2.5959051724137931</v>
      </c>
      <c r="BA609">
        <v>2.1026831896551728</v>
      </c>
      <c r="BB609">
        <v>8.9224137931034484</v>
      </c>
      <c r="BC609">
        <v>0.37176724137931033</v>
      </c>
      <c r="BD609">
        <v>1.7309159482758625</v>
      </c>
      <c r="BE609">
        <v>0.17309159482758626</v>
      </c>
      <c r="BF609">
        <v>0</v>
      </c>
      <c r="BG609">
        <v>26.99</v>
      </c>
      <c r="BH609">
        <v>0.78081402455425941</v>
      </c>
      <c r="BI609">
        <v>3.5632490230394902</v>
      </c>
      <c r="BJ609">
        <v>2.2615941549231646</v>
      </c>
      <c r="BK609">
        <v>0.48184321596048396</v>
      </c>
      <c r="BL609">
        <v>1.3384533776680111E-3</v>
      </c>
      <c r="BP609" s="51">
        <f t="shared" si="215"/>
        <v>0.78104786166728091</v>
      </c>
      <c r="BQ609" s="51">
        <f t="shared" si="216"/>
        <v>6.9236637931034503E-2</v>
      </c>
      <c r="BR609" s="51">
        <f t="shared" si="217"/>
        <v>0.49051835298179175</v>
      </c>
      <c r="BS609" s="51">
        <f t="shared" si="218"/>
        <v>0.52129258860422245</v>
      </c>
      <c r="BT609" s="51">
        <f t="shared" si="219"/>
        <v>1.362550980504977E-3</v>
      </c>
      <c r="BU609" s="51">
        <f t="shared" si="219"/>
        <v>1.4480349683450623E-3</v>
      </c>
    </row>
    <row r="610" spans="1:73" x14ac:dyDescent="0.25">
      <c r="A610" s="21">
        <v>43734.495833333334</v>
      </c>
      <c r="B610" s="17">
        <v>294490</v>
      </c>
      <c r="C610" s="17">
        <v>13.4</v>
      </c>
      <c r="D610" s="17">
        <v>29.87</v>
      </c>
      <c r="E610" s="17">
        <v>721.6</v>
      </c>
      <c r="F610" s="17">
        <v>92.7</v>
      </c>
      <c r="G610" s="17">
        <v>-111.1</v>
      </c>
      <c r="H610" s="17">
        <v>-7.4379999999999997</v>
      </c>
      <c r="I610" s="17">
        <v>32.43</v>
      </c>
      <c r="J610" s="17">
        <v>305.60000000000002</v>
      </c>
      <c r="K610" s="17">
        <v>628.9</v>
      </c>
      <c r="L610" s="17">
        <v>-103.6</v>
      </c>
      <c r="M610" s="17">
        <v>0.128</v>
      </c>
      <c r="N610" s="50">
        <v>610.5</v>
      </c>
      <c r="O610" s="17">
        <v>85.3</v>
      </c>
      <c r="P610" s="17">
        <v>525.20000000000005</v>
      </c>
      <c r="Q610" s="17">
        <v>383.3</v>
      </c>
      <c r="R610" s="17">
        <v>487</v>
      </c>
      <c r="S610" s="17">
        <v>26.12</v>
      </c>
      <c r="T610" s="17">
        <v>64.38</v>
      </c>
      <c r="U610" s="17">
        <v>0.87</v>
      </c>
      <c r="V610" s="17">
        <v>340</v>
      </c>
      <c r="W610" s="17">
        <v>28.05</v>
      </c>
      <c r="X610" s="17">
        <v>0.71199999999999997</v>
      </c>
      <c r="Y610" s="17">
        <v>7.1164259999999997</v>
      </c>
      <c r="Z610" s="7">
        <f t="shared" si="198"/>
        <v>27.085000000000001</v>
      </c>
      <c r="AA610" s="7">
        <f t="shared" si="212"/>
        <v>300.23499999999996</v>
      </c>
      <c r="AB610" s="2">
        <f t="shared" si="199"/>
        <v>584.49600000000009</v>
      </c>
      <c r="AC610" s="42">
        <f t="shared" si="200"/>
        <v>3.799939923739736</v>
      </c>
      <c r="AD610" s="42">
        <f t="shared" si="201"/>
        <v>2.4464013229036419</v>
      </c>
      <c r="AE610" s="42">
        <f t="shared" si="202"/>
        <v>0.86459145670938742</v>
      </c>
      <c r="AF610" s="42">
        <f t="shared" si="203"/>
        <v>398.32656788350931</v>
      </c>
      <c r="AG610" s="42">
        <f t="shared" si="204"/>
        <v>382.39350516816893</v>
      </c>
      <c r="AH610" s="6">
        <f t="shared" si="205"/>
        <v>367.96800000000002</v>
      </c>
      <c r="AI610" s="4">
        <v>27.986001667528399</v>
      </c>
      <c r="AJ610" s="4">
        <f t="shared" si="213"/>
        <v>301.13600166752838</v>
      </c>
      <c r="AK610" s="8">
        <f t="shared" si="206"/>
        <v>0.21071066719774734</v>
      </c>
      <c r="AL610" s="8">
        <f t="shared" si="207"/>
        <v>447.81265805069887</v>
      </c>
      <c r="AM610" s="8">
        <f t="shared" si="208"/>
        <v>2.3227912895910388</v>
      </c>
      <c r="AN610" s="8">
        <f t="shared" si="209"/>
        <v>60.964394979299847</v>
      </c>
      <c r="AO610" s="22">
        <f t="shared" si="210"/>
        <v>1.010884320163139E-2</v>
      </c>
      <c r="AP610" s="22">
        <f t="shared" si="211"/>
        <v>0.10028732722945932</v>
      </c>
      <c r="AQ610" s="19">
        <f t="shared" si="214"/>
        <v>0.10028732722945932</v>
      </c>
      <c r="AX610">
        <v>0.21007013329130247</v>
      </c>
      <c r="AY610">
        <v>62.206896551724142</v>
      </c>
      <c r="AZ610">
        <v>2.5919540229885061</v>
      </c>
      <c r="BA610">
        <v>2.0994827586206899</v>
      </c>
      <c r="BB610">
        <v>8.9396551724137918</v>
      </c>
      <c r="BC610">
        <v>0.37248563218390801</v>
      </c>
      <c r="BD610">
        <v>1.7269971264367818</v>
      </c>
      <c r="BE610">
        <v>0.1726997126436782</v>
      </c>
      <c r="BF610">
        <v>0</v>
      </c>
      <c r="BG610">
        <v>27.085000000000001</v>
      </c>
      <c r="BH610">
        <v>0.99898264906206713</v>
      </c>
      <c r="BI610">
        <v>3.5831581757470912</v>
      </c>
      <c r="BJ610">
        <v>2.306837233545977</v>
      </c>
      <c r="BK610">
        <v>0.48049225576030696</v>
      </c>
      <c r="BL610">
        <v>1.3347007104452973E-3</v>
      </c>
      <c r="BP610" s="51">
        <f t="shared" si="215"/>
        <v>0.99928182301549173</v>
      </c>
      <c r="BQ610" s="51">
        <f t="shared" si="216"/>
        <v>6.9079885057471271E-2</v>
      </c>
      <c r="BR610" s="51">
        <f t="shared" si="217"/>
        <v>0.49138994388134194</v>
      </c>
      <c r="BS610" s="51">
        <f t="shared" si="218"/>
        <v>0.52176974837913559</v>
      </c>
      <c r="BT610" s="51">
        <f t="shared" si="219"/>
        <v>1.3649720663370609E-3</v>
      </c>
      <c r="BU610" s="51">
        <f t="shared" si="219"/>
        <v>1.4493604121642656E-3</v>
      </c>
    </row>
    <row r="611" spans="1:73" x14ac:dyDescent="0.25">
      <c r="A611" s="21">
        <v>43734.496527777781</v>
      </c>
      <c r="B611" s="17">
        <v>294491</v>
      </c>
      <c r="C611" s="17">
        <v>13.4</v>
      </c>
      <c r="D611" s="17">
        <v>29.88</v>
      </c>
      <c r="E611" s="17">
        <v>718.5</v>
      </c>
      <c r="F611" s="17">
        <v>92.4</v>
      </c>
      <c r="G611" s="17">
        <v>-111.3</v>
      </c>
      <c r="H611" s="17">
        <v>-5.4720000000000004</v>
      </c>
      <c r="I611" s="17">
        <v>32.450000000000003</v>
      </c>
      <c r="J611" s="17">
        <v>305.60000000000002</v>
      </c>
      <c r="K611" s="17">
        <v>626.1</v>
      </c>
      <c r="L611" s="17">
        <v>-105.8</v>
      </c>
      <c r="M611" s="17">
        <v>0.129</v>
      </c>
      <c r="N611" s="50">
        <v>607.20000000000005</v>
      </c>
      <c r="O611" s="17">
        <v>86.9</v>
      </c>
      <c r="P611" s="17">
        <v>520.29999999999995</v>
      </c>
      <c r="Q611" s="17">
        <v>383.3</v>
      </c>
      <c r="R611" s="17">
        <v>489.1</v>
      </c>
      <c r="S611" s="17">
        <v>26.16</v>
      </c>
      <c r="T611" s="17">
        <v>64.19</v>
      </c>
      <c r="U611" s="17">
        <v>1.82</v>
      </c>
      <c r="V611" s="17">
        <v>343.5</v>
      </c>
      <c r="W611" s="17">
        <v>27.25</v>
      </c>
      <c r="X611" s="17">
        <v>0.70899999999999996</v>
      </c>
      <c r="Y611" s="17">
        <v>7.0886440000000004</v>
      </c>
      <c r="Z611" s="7">
        <f t="shared" si="198"/>
        <v>26.704999999999998</v>
      </c>
      <c r="AA611" s="7">
        <f t="shared" si="212"/>
        <v>299.85499999999996</v>
      </c>
      <c r="AB611" s="2">
        <f t="shared" si="199"/>
        <v>581.98500000000001</v>
      </c>
      <c r="AC611" s="42">
        <f t="shared" si="200"/>
        <v>3.9031768172953871</v>
      </c>
      <c r="AD611" s="42">
        <f t="shared" si="201"/>
        <v>2.5054491990219088</v>
      </c>
      <c r="AE611" s="42">
        <f t="shared" si="202"/>
        <v>0.86770234812572</v>
      </c>
      <c r="AF611" s="42">
        <f t="shared" si="203"/>
        <v>397.73976381708553</v>
      </c>
      <c r="AG611" s="42">
        <f t="shared" si="204"/>
        <v>381.83017326440211</v>
      </c>
      <c r="AH611" s="6">
        <f t="shared" si="205"/>
        <v>367.96800000000002</v>
      </c>
      <c r="AI611" s="4">
        <v>28.361021614758101</v>
      </c>
      <c r="AJ611" s="4">
        <f t="shared" si="213"/>
        <v>301.51102161475808</v>
      </c>
      <c r="AK611" s="8">
        <f t="shared" si="206"/>
        <v>0.20991160559325678</v>
      </c>
      <c r="AL611" s="8">
        <f t="shared" si="207"/>
        <v>450.17352956037058</v>
      </c>
      <c r="AM611" s="8">
        <f t="shared" si="208"/>
        <v>3.3595898187129931</v>
      </c>
      <c r="AN611" s="8">
        <f t="shared" si="209"/>
        <v>162.06630927513692</v>
      </c>
      <c r="AO611" s="22">
        <f t="shared" si="210"/>
        <v>7.694365174934807E-3</v>
      </c>
      <c r="AP611" s="22">
        <f t="shared" si="211"/>
        <v>7.6333889321491571E-2</v>
      </c>
      <c r="AQ611" s="19">
        <f t="shared" si="214"/>
        <v>7.6333889321491571E-2</v>
      </c>
      <c r="AX611">
        <v>0.2060269149120349</v>
      </c>
      <c r="AY611">
        <v>61.939655172413794</v>
      </c>
      <c r="AZ611">
        <v>2.5808189655172415</v>
      </c>
      <c r="BA611">
        <v>2.0904633620689657</v>
      </c>
      <c r="BB611">
        <v>9.1206896551724146</v>
      </c>
      <c r="BC611">
        <v>0.38002873563218392</v>
      </c>
      <c r="BD611">
        <v>1.7104346264367818</v>
      </c>
      <c r="BE611">
        <v>0.1710434626436782</v>
      </c>
      <c r="BF611">
        <v>0</v>
      </c>
      <c r="BG611">
        <v>26.704999999999998</v>
      </c>
      <c r="BH611">
        <v>2.0898257716011059</v>
      </c>
      <c r="BI611">
        <v>3.5040985304819974</v>
      </c>
      <c r="BJ611">
        <v>2.2492808467163941</v>
      </c>
      <c r="BK611">
        <v>0.47220201422266134</v>
      </c>
      <c r="BL611">
        <v>1.311672261729615E-3</v>
      </c>
      <c r="BP611" s="51">
        <f t="shared" si="215"/>
        <v>2.0904516297565459</v>
      </c>
      <c r="BQ611" s="51">
        <f t="shared" si="216"/>
        <v>6.8417385057471275E-2</v>
      </c>
      <c r="BR611" s="51">
        <f t="shared" si="217"/>
        <v>0.49362890634823364</v>
      </c>
      <c r="BS611" s="51">
        <f t="shared" si="218"/>
        <v>0.52185105026676559</v>
      </c>
      <c r="BT611" s="51">
        <f t="shared" si="219"/>
        <v>1.371191406522871E-3</v>
      </c>
      <c r="BU611" s="51">
        <f t="shared" si="219"/>
        <v>1.4495862507410155E-3</v>
      </c>
    </row>
    <row r="612" spans="1:73" x14ac:dyDescent="0.25">
      <c r="A612" s="21">
        <v>43734.496527777781</v>
      </c>
      <c r="B612" s="17">
        <v>294492</v>
      </c>
      <c r="C612" s="17">
        <v>13.4</v>
      </c>
      <c r="D612" s="17">
        <v>29.88</v>
      </c>
      <c r="E612" s="17">
        <v>712.6</v>
      </c>
      <c r="F612" s="17">
        <v>91.8</v>
      </c>
      <c r="G612" s="17">
        <v>-111.5</v>
      </c>
      <c r="H612" s="17">
        <v>-6.1589999999999998</v>
      </c>
      <c r="I612" s="17">
        <v>32.450000000000003</v>
      </c>
      <c r="J612" s="17">
        <v>305.60000000000002</v>
      </c>
      <c r="K612" s="17">
        <v>620.79999999999995</v>
      </c>
      <c r="L612" s="17">
        <v>-105.3</v>
      </c>
      <c r="M612" s="17">
        <v>0.129</v>
      </c>
      <c r="N612" s="50">
        <v>601.1</v>
      </c>
      <c r="O612" s="17">
        <v>85.7</v>
      </c>
      <c r="P612" s="17">
        <v>515.5</v>
      </c>
      <c r="Q612" s="17">
        <v>383.1</v>
      </c>
      <c r="R612" s="17">
        <v>488.4</v>
      </c>
      <c r="S612" s="17">
        <v>26.18</v>
      </c>
      <c r="T612" s="17">
        <v>61.51</v>
      </c>
      <c r="U612" s="17">
        <v>2.2349999999999999</v>
      </c>
      <c r="V612" s="17">
        <v>331</v>
      </c>
      <c r="W612" s="17">
        <v>26.85</v>
      </c>
      <c r="X612" s="17">
        <v>0.70399999999999996</v>
      </c>
      <c r="Y612" s="17">
        <v>7.0374650000000001</v>
      </c>
      <c r="Z612" s="7">
        <f t="shared" si="198"/>
        <v>26.515000000000001</v>
      </c>
      <c r="AA612" s="7">
        <f t="shared" si="212"/>
        <v>299.66499999999996</v>
      </c>
      <c r="AB612" s="2">
        <f t="shared" si="199"/>
        <v>577.20600000000002</v>
      </c>
      <c r="AC612" s="42">
        <f t="shared" si="200"/>
        <v>3.6073032801441864</v>
      </c>
      <c r="AD612" s="42">
        <f t="shared" si="201"/>
        <v>2.218852247616689</v>
      </c>
      <c r="AE612" s="42">
        <f t="shared" si="202"/>
        <v>0.85283664830850625</v>
      </c>
      <c r="AF612" s="42">
        <f t="shared" si="203"/>
        <v>389.93570150666352</v>
      </c>
      <c r="AG612" s="42">
        <f t="shared" si="204"/>
        <v>374.33827344639695</v>
      </c>
      <c r="AH612" s="6">
        <f t="shared" si="205"/>
        <v>367.77600000000001</v>
      </c>
      <c r="AI612" s="4">
        <v>27.129351544740501</v>
      </c>
      <c r="AJ612" s="4">
        <f t="shared" si="213"/>
        <v>300.27935154474051</v>
      </c>
      <c r="AK612" s="8">
        <f t="shared" si="206"/>
        <v>0.20951283346516877</v>
      </c>
      <c r="AL612" s="8">
        <f t="shared" si="207"/>
        <v>442.68260078872476</v>
      </c>
      <c r="AM612" s="8">
        <f t="shared" si="208"/>
        <v>3.7229681958754366</v>
      </c>
      <c r="AN612" s="8">
        <f t="shared" si="209"/>
        <v>66.626464066603944</v>
      </c>
      <c r="AO612" s="22">
        <f t="shared" si="210"/>
        <v>9.926254127259183E-3</v>
      </c>
      <c r="AP612" s="22">
        <f t="shared" si="211"/>
        <v>9.8475906289906656E-2</v>
      </c>
      <c r="AQ612" s="19">
        <f t="shared" si="214"/>
        <v>9.8475906289906656E-2</v>
      </c>
      <c r="AX612">
        <v>0.20402998154186958</v>
      </c>
      <c r="AY612">
        <v>61.431034482758626</v>
      </c>
      <c r="AZ612">
        <v>2.5596264367816093</v>
      </c>
      <c r="BA612">
        <v>2.0732974137931035</v>
      </c>
      <c r="BB612">
        <v>9.077586206896548</v>
      </c>
      <c r="BC612">
        <v>0.3782327586206895</v>
      </c>
      <c r="BD612">
        <v>1.695064655172414</v>
      </c>
      <c r="BE612">
        <v>0.16950646551724141</v>
      </c>
      <c r="BF612">
        <v>0</v>
      </c>
      <c r="BG612">
        <v>26.515000000000001</v>
      </c>
      <c r="BH612">
        <v>2.5663519777628965</v>
      </c>
      <c r="BI612">
        <v>3.4651417588753661</v>
      </c>
      <c r="BJ612">
        <v>2.1314086958842378</v>
      </c>
      <c r="BK612">
        <v>0.47231110898192458</v>
      </c>
      <c r="BL612">
        <v>1.3119753027275684E-3</v>
      </c>
      <c r="BP612" s="51">
        <f t="shared" si="215"/>
        <v>2.5671205453329011</v>
      </c>
      <c r="BQ612" s="51">
        <f t="shared" si="216"/>
        <v>6.7802586206896567E-2</v>
      </c>
      <c r="BR612" s="51">
        <f t="shared" si="217"/>
        <v>0.4981585034104834</v>
      </c>
      <c r="BS612" s="51">
        <f t="shared" si="218"/>
        <v>0.52535819216460755</v>
      </c>
      <c r="BT612" s="51">
        <f t="shared" si="219"/>
        <v>1.3837736205846761E-3</v>
      </c>
      <c r="BU612" s="51">
        <f t="shared" si="219"/>
        <v>1.4593283115683544E-3</v>
      </c>
    </row>
    <row r="613" spans="1:73" x14ac:dyDescent="0.25">
      <c r="A613" s="21">
        <v>43734.496527777781</v>
      </c>
      <c r="B613" s="17">
        <v>294493</v>
      </c>
      <c r="C613" s="17">
        <v>13.4</v>
      </c>
      <c r="D613" s="17">
        <v>29.89</v>
      </c>
      <c r="E613" s="17">
        <v>717.1</v>
      </c>
      <c r="F613" s="17">
        <v>92.8</v>
      </c>
      <c r="G613" s="17">
        <v>-111.5</v>
      </c>
      <c r="H613" s="17">
        <v>-6.867</v>
      </c>
      <c r="I613" s="17">
        <v>32.44</v>
      </c>
      <c r="J613" s="17">
        <v>305.60000000000002</v>
      </c>
      <c r="K613" s="17">
        <v>624.29999999999995</v>
      </c>
      <c r="L613" s="17">
        <v>-104.6</v>
      </c>
      <c r="M613" s="17">
        <v>0.129</v>
      </c>
      <c r="N613" s="50">
        <v>605.6</v>
      </c>
      <c r="O613" s="17">
        <v>85.9</v>
      </c>
      <c r="P613" s="17">
        <v>519.70000000000005</v>
      </c>
      <c r="Q613" s="17">
        <v>383</v>
      </c>
      <c r="R613" s="17">
        <v>487.6</v>
      </c>
      <c r="S613" s="17">
        <v>26.19</v>
      </c>
      <c r="T613" s="17">
        <v>61</v>
      </c>
      <c r="U613" s="17">
        <v>2.0249999999999999</v>
      </c>
      <c r="V613" s="17">
        <v>353.5</v>
      </c>
      <c r="W613" s="17">
        <v>26.75</v>
      </c>
      <c r="X613" s="17">
        <v>0.70799999999999996</v>
      </c>
      <c r="Y613" s="17">
        <v>7.0846590000000003</v>
      </c>
      <c r="Z613" s="7">
        <f t="shared" si="198"/>
        <v>26.47</v>
      </c>
      <c r="AA613" s="7">
        <f t="shared" si="212"/>
        <v>299.62</v>
      </c>
      <c r="AB613" s="2">
        <f t="shared" si="199"/>
        <v>580.85100000000011</v>
      </c>
      <c r="AC613" s="42">
        <f t="shared" si="200"/>
        <v>3.4846245317101645</v>
      </c>
      <c r="AD613" s="42">
        <f t="shared" si="201"/>
        <v>2.1256209643432005</v>
      </c>
      <c r="AE613" s="42">
        <f t="shared" si="202"/>
        <v>0.84763580894800006</v>
      </c>
      <c r="AF613" s="42">
        <f t="shared" si="203"/>
        <v>387.32502100949932</v>
      </c>
      <c r="AG613" s="42">
        <f t="shared" si="204"/>
        <v>371.83202016911935</v>
      </c>
      <c r="AH613" s="6">
        <f t="shared" si="205"/>
        <v>367.68</v>
      </c>
      <c r="AI613" s="4">
        <v>26.593103484733</v>
      </c>
      <c r="AJ613" s="4">
        <f t="shared" si="213"/>
        <v>299.74310348473296</v>
      </c>
      <c r="AK613" s="8">
        <f t="shared" si="206"/>
        <v>0.20941846146526025</v>
      </c>
      <c r="AL613" s="8">
        <f t="shared" si="207"/>
        <v>439.42052707396408</v>
      </c>
      <c r="AM613" s="8">
        <f t="shared" si="208"/>
        <v>3.5437500000000002</v>
      </c>
      <c r="AN613" s="8">
        <f t="shared" si="209"/>
        <v>12.707903483272377</v>
      </c>
      <c r="AO613" s="22">
        <f t="shared" si="210"/>
        <v>1.130990166299194E-2</v>
      </c>
      <c r="AP613" s="22">
        <f t="shared" si="211"/>
        <v>0.11220273045944884</v>
      </c>
      <c r="AQ613" s="19">
        <f t="shared" si="214"/>
        <v>0.11220273045944884</v>
      </c>
      <c r="AX613">
        <v>0.20355941632970068</v>
      </c>
      <c r="AY613">
        <v>61.818965517241381</v>
      </c>
      <c r="AZ613">
        <v>2.5757902298850577</v>
      </c>
      <c r="BA613">
        <v>2.0863900862068969</v>
      </c>
      <c r="BB613">
        <v>9.017241379310347</v>
      </c>
      <c r="BC613">
        <v>0.37571839080459779</v>
      </c>
      <c r="BD613">
        <v>1.7106716954022991</v>
      </c>
      <c r="BE613">
        <v>0.17106716954022994</v>
      </c>
      <c r="BF613">
        <v>0</v>
      </c>
      <c r="BG613">
        <v>26.47</v>
      </c>
      <c r="BH613">
        <v>2.3252182348858459</v>
      </c>
      <c r="BI613">
        <v>3.4559706181768819</v>
      </c>
      <c r="BJ613">
        <v>2.1081420770878982</v>
      </c>
      <c r="BK613">
        <v>0.47634890742778857</v>
      </c>
      <c r="BL613">
        <v>1.323191409521635E-3</v>
      </c>
      <c r="BP613" s="51">
        <f t="shared" si="215"/>
        <v>2.3259145880532994</v>
      </c>
      <c r="BQ613" s="51">
        <f t="shared" si="216"/>
        <v>6.842686781609196E-2</v>
      </c>
      <c r="BR613" s="51">
        <f t="shared" si="217"/>
        <v>0.50029972027170433</v>
      </c>
      <c r="BS613" s="51">
        <f t="shared" si="218"/>
        <v>0.52807123321521932</v>
      </c>
      <c r="BT613" s="51">
        <f t="shared" si="219"/>
        <v>1.3897214451991787E-3</v>
      </c>
      <c r="BU613" s="51">
        <f t="shared" si="219"/>
        <v>1.4668645367089427E-3</v>
      </c>
    </row>
    <row r="614" spans="1:73" x14ac:dyDescent="0.25">
      <c r="A614" s="21">
        <v>43734.496527777781</v>
      </c>
      <c r="B614" s="17">
        <v>294494</v>
      </c>
      <c r="C614" s="17">
        <v>13.4</v>
      </c>
      <c r="D614" s="17">
        <v>29.89</v>
      </c>
      <c r="E614" s="17">
        <v>714.5</v>
      </c>
      <c r="F614" s="17">
        <v>92.3</v>
      </c>
      <c r="G614" s="17">
        <v>-111.6</v>
      </c>
      <c r="H614" s="17">
        <v>-7.5010000000000003</v>
      </c>
      <c r="I614" s="17">
        <v>32.42</v>
      </c>
      <c r="J614" s="17">
        <v>305.60000000000002</v>
      </c>
      <c r="K614" s="17">
        <v>622.20000000000005</v>
      </c>
      <c r="L614" s="17">
        <v>-104.1</v>
      </c>
      <c r="M614" s="17">
        <v>0.129</v>
      </c>
      <c r="N614" s="50">
        <v>602.9</v>
      </c>
      <c r="O614" s="17">
        <v>84.8</v>
      </c>
      <c r="P614" s="17">
        <v>518.1</v>
      </c>
      <c r="Q614" s="17">
        <v>382.7</v>
      </c>
      <c r="R614" s="17">
        <v>486.8</v>
      </c>
      <c r="S614" s="17">
        <v>26.19</v>
      </c>
      <c r="T614" s="17">
        <v>59.99</v>
      </c>
      <c r="U614" s="17">
        <v>1.99</v>
      </c>
      <c r="V614" s="17">
        <v>356.5</v>
      </c>
      <c r="W614" s="17">
        <v>26.15</v>
      </c>
      <c r="X614" s="17">
        <v>0.70599999999999996</v>
      </c>
      <c r="Y614" s="17">
        <v>7.0600909999999999</v>
      </c>
      <c r="Z614" s="7">
        <f t="shared" si="198"/>
        <v>26.17</v>
      </c>
      <c r="AA614" s="7">
        <f t="shared" si="212"/>
        <v>299.32</v>
      </c>
      <c r="AB614" s="2">
        <f t="shared" si="199"/>
        <v>578.745</v>
      </c>
      <c r="AC614" s="42">
        <f t="shared" si="200"/>
        <v>3.3938799449447807</v>
      </c>
      <c r="AD614" s="42">
        <f t="shared" si="201"/>
        <v>2.0359885789723737</v>
      </c>
      <c r="AE614" s="42">
        <f t="shared" si="202"/>
        <v>0.84255044020828229</v>
      </c>
      <c r="AF614" s="42">
        <f t="shared" si="203"/>
        <v>383.4616308133555</v>
      </c>
      <c r="AG614" s="42">
        <f t="shared" si="204"/>
        <v>368.12316558082125</v>
      </c>
      <c r="AH614" s="6">
        <f t="shared" si="205"/>
        <v>367.392</v>
      </c>
      <c r="AI614" s="4">
        <v>26.159677506830299</v>
      </c>
      <c r="AJ614" s="4">
        <f t="shared" si="213"/>
        <v>299.30967750683027</v>
      </c>
      <c r="AK614" s="8">
        <f t="shared" si="206"/>
        <v>0.20879003892120912</v>
      </c>
      <c r="AL614" s="8">
        <f t="shared" si="207"/>
        <v>436.85250288695801</v>
      </c>
      <c r="AM614" s="8">
        <f t="shared" si="208"/>
        <v>3.5129915136532857</v>
      </c>
      <c r="AN614" s="8">
        <f t="shared" si="209"/>
        <v>-1.0563362642622074</v>
      </c>
      <c r="AO614" s="22">
        <f t="shared" si="210"/>
        <v>1.1627467292495908E-2</v>
      </c>
      <c r="AP614" s="22">
        <f t="shared" si="211"/>
        <v>0.11535322033921611</v>
      </c>
      <c r="AQ614" s="19">
        <f t="shared" si="214"/>
        <v>0.11535322033921611</v>
      </c>
      <c r="AX614">
        <v>0.20044559056179495</v>
      </c>
      <c r="AY614">
        <v>61.594827586206897</v>
      </c>
      <c r="AZ614">
        <v>2.5664511494252875</v>
      </c>
      <c r="BA614">
        <v>2.0788254310344829</v>
      </c>
      <c r="BB614">
        <v>8.9741379310344858</v>
      </c>
      <c r="BC614">
        <v>0.37392241379310359</v>
      </c>
      <c r="BD614">
        <v>1.7049030172413793</v>
      </c>
      <c r="BE614">
        <v>0.17049030172413793</v>
      </c>
      <c r="BF614">
        <v>0</v>
      </c>
      <c r="BG614">
        <v>26.17</v>
      </c>
      <c r="BH614">
        <v>2.285029277739671</v>
      </c>
      <c r="BI614">
        <v>3.3953683481938604</v>
      </c>
      <c r="BJ614">
        <v>2.0368814720814972</v>
      </c>
      <c r="BK614">
        <v>0.47419935034145511</v>
      </c>
      <c r="BL614">
        <v>1.3172204176151532E-3</v>
      </c>
      <c r="BP614" s="51">
        <f t="shared" si="215"/>
        <v>2.285713595173366</v>
      </c>
      <c r="BQ614" s="51">
        <f t="shared" si="216"/>
        <v>6.8196120689655179E-2</v>
      </c>
      <c r="BR614" s="51">
        <f t="shared" si="217"/>
        <v>0.49792042616377907</v>
      </c>
      <c r="BS614" s="51">
        <f t="shared" si="218"/>
        <v>0.52551235249368533</v>
      </c>
      <c r="BT614" s="51">
        <f t="shared" si="219"/>
        <v>1.3831122948993865E-3</v>
      </c>
      <c r="BU614" s="51">
        <f t="shared" si="219"/>
        <v>1.4597565347046813E-3</v>
      </c>
    </row>
    <row r="615" spans="1:73" x14ac:dyDescent="0.25">
      <c r="A615" s="21">
        <v>43734.496527777781</v>
      </c>
      <c r="B615" s="17">
        <v>294495</v>
      </c>
      <c r="C615" s="17">
        <v>13.4</v>
      </c>
      <c r="D615" s="17">
        <v>29.89</v>
      </c>
      <c r="E615" s="17">
        <v>712.3</v>
      </c>
      <c r="F615" s="17">
        <v>91.7</v>
      </c>
      <c r="G615" s="17">
        <v>-110.6</v>
      </c>
      <c r="H615" s="17">
        <v>-7.6189999999999998</v>
      </c>
      <c r="I615" s="17">
        <v>32.39</v>
      </c>
      <c r="J615" s="17">
        <v>305.5</v>
      </c>
      <c r="K615" s="17">
        <v>620.6</v>
      </c>
      <c r="L615" s="17">
        <v>-103</v>
      </c>
      <c r="M615" s="17">
        <v>0.129</v>
      </c>
      <c r="N615" s="50">
        <v>601.70000000000005</v>
      </c>
      <c r="O615" s="17">
        <v>84.1</v>
      </c>
      <c r="P615" s="17">
        <v>517.6</v>
      </c>
      <c r="Q615" s="17">
        <v>383.5</v>
      </c>
      <c r="R615" s="17">
        <v>486.5</v>
      </c>
      <c r="S615" s="17">
        <v>26.19</v>
      </c>
      <c r="T615" s="17">
        <v>61.41</v>
      </c>
      <c r="U615" s="17">
        <v>2.42</v>
      </c>
      <c r="V615" s="17">
        <v>348</v>
      </c>
      <c r="W615" s="17">
        <v>26.6</v>
      </c>
      <c r="X615" s="17">
        <v>0.70399999999999996</v>
      </c>
      <c r="Y615" s="17">
        <v>7.0423840000000002</v>
      </c>
      <c r="Z615" s="7">
        <f t="shared" si="198"/>
        <v>26.395000000000003</v>
      </c>
      <c r="AA615" s="7">
        <f t="shared" si="212"/>
        <v>299.54499999999996</v>
      </c>
      <c r="AB615" s="2">
        <f t="shared" si="199"/>
        <v>576.96299999999997</v>
      </c>
      <c r="AC615" s="42">
        <f t="shared" si="200"/>
        <v>3.5645390393140044</v>
      </c>
      <c r="AD615" s="42">
        <f t="shared" si="201"/>
        <v>2.1889834240427302</v>
      </c>
      <c r="AE615" s="42">
        <f t="shared" si="202"/>
        <v>0.85123416062651691</v>
      </c>
      <c r="AF615" s="42">
        <f t="shared" si="203"/>
        <v>388.579962242806</v>
      </c>
      <c r="AG615" s="42">
        <f t="shared" si="204"/>
        <v>373.03676375309374</v>
      </c>
      <c r="AH615" s="6">
        <f t="shared" si="205"/>
        <v>368.15999999999997</v>
      </c>
      <c r="AI615" s="4">
        <v>26.9344999191824</v>
      </c>
      <c r="AJ615" s="4">
        <f t="shared" si="213"/>
        <v>300.08449991918235</v>
      </c>
      <c r="AK615" s="8">
        <f t="shared" si="206"/>
        <v>0.20926123778164296</v>
      </c>
      <c r="AL615" s="8">
        <f t="shared" si="207"/>
        <v>441.51916325334633</v>
      </c>
      <c r="AM615" s="8">
        <f t="shared" si="208"/>
        <v>3.8739877710183861</v>
      </c>
      <c r="AN615" s="8">
        <f t="shared" si="209"/>
        <v>60.882168683580737</v>
      </c>
      <c r="AO615" s="22">
        <f t="shared" si="210"/>
        <v>1.0086850548517249E-2</v>
      </c>
      <c r="AP615" s="22">
        <f t="shared" si="211"/>
        <v>0.10006914357030967</v>
      </c>
      <c r="AQ615" s="19">
        <f t="shared" si="214"/>
        <v>0.10006914357030967</v>
      </c>
      <c r="AX615">
        <v>0.20277717013557919</v>
      </c>
      <c r="AY615">
        <v>61.405172413793103</v>
      </c>
      <c r="AZ615">
        <v>2.5585488505747125</v>
      </c>
      <c r="BA615">
        <v>2.0724245689655172</v>
      </c>
      <c r="BB615">
        <v>8.8793103448275872</v>
      </c>
      <c r="BC615">
        <v>0.36997126436781613</v>
      </c>
      <c r="BD615">
        <v>1.7024533045977011</v>
      </c>
      <c r="BE615">
        <v>0.17024533045977011</v>
      </c>
      <c r="BF615">
        <v>0</v>
      </c>
      <c r="BG615">
        <v>26.395000000000003</v>
      </c>
      <c r="BH615">
        <v>2.7787793226783934</v>
      </c>
      <c r="BI615">
        <v>3.4407323761925199</v>
      </c>
      <c r="BJ615">
        <v>2.1129537522198261</v>
      </c>
      <c r="BK615">
        <v>0.47320745510131368</v>
      </c>
      <c r="BL615">
        <v>1.3144651530592048E-3</v>
      </c>
      <c r="BP615" s="51">
        <f t="shared" si="215"/>
        <v>2.7796115076982644</v>
      </c>
      <c r="BQ615" s="51">
        <f t="shared" si="216"/>
        <v>6.8098132183908047E-2</v>
      </c>
      <c r="BR615" s="51">
        <f t="shared" si="217"/>
        <v>0.5010566153945798</v>
      </c>
      <c r="BS615" s="51">
        <f t="shared" si="218"/>
        <v>0.52802250305236675</v>
      </c>
      <c r="BT615" s="51">
        <f t="shared" si="219"/>
        <v>1.3918239316516106E-3</v>
      </c>
      <c r="BU615" s="51">
        <f t="shared" si="219"/>
        <v>1.4667291751454632E-3</v>
      </c>
    </row>
    <row r="616" spans="1:73" x14ac:dyDescent="0.25">
      <c r="A616" s="21">
        <v>43734.496527777781</v>
      </c>
      <c r="B616" s="17">
        <v>294496</v>
      </c>
      <c r="C616" s="17">
        <v>13.4</v>
      </c>
      <c r="D616" s="17">
        <v>29.9</v>
      </c>
      <c r="E616" s="17">
        <v>711.6</v>
      </c>
      <c r="F616" s="17">
        <v>91.2</v>
      </c>
      <c r="G616" s="17">
        <v>-111.4</v>
      </c>
      <c r="H616" s="17">
        <v>-7.7510000000000003</v>
      </c>
      <c r="I616" s="17">
        <v>32.369999999999997</v>
      </c>
      <c r="J616" s="17">
        <v>305.5</v>
      </c>
      <c r="K616" s="17">
        <v>620.4</v>
      </c>
      <c r="L616" s="17">
        <v>-103.6</v>
      </c>
      <c r="M616" s="17">
        <v>0.128</v>
      </c>
      <c r="N616" s="50">
        <v>600.29999999999995</v>
      </c>
      <c r="O616" s="17">
        <v>83.4</v>
      </c>
      <c r="P616" s="17">
        <v>516.79999999999995</v>
      </c>
      <c r="Q616" s="17">
        <v>382.6</v>
      </c>
      <c r="R616" s="17">
        <v>486.3</v>
      </c>
      <c r="S616" s="17">
        <v>26.15</v>
      </c>
      <c r="T616" s="17">
        <v>62.79</v>
      </c>
      <c r="U616" s="17">
        <v>1.2</v>
      </c>
      <c r="V616" s="17">
        <v>328</v>
      </c>
      <c r="W616" s="17">
        <v>27.05</v>
      </c>
      <c r="X616" s="17">
        <v>0.70399999999999996</v>
      </c>
      <c r="Y616" s="17">
        <v>7.0351379999999999</v>
      </c>
      <c r="Z616" s="7">
        <f t="shared" si="198"/>
        <v>26.6</v>
      </c>
      <c r="AA616" s="7">
        <f t="shared" si="212"/>
        <v>299.75</v>
      </c>
      <c r="AB616" s="2">
        <f t="shared" si="199"/>
        <v>576.39600000000007</v>
      </c>
      <c r="AC616" s="42">
        <f t="shared" si="200"/>
        <v>3.7763574144244534</v>
      </c>
      <c r="AD616" s="42">
        <f t="shared" si="201"/>
        <v>2.3711748205171141</v>
      </c>
      <c r="AE616" s="42">
        <f t="shared" si="202"/>
        <v>0.86093759669611747</v>
      </c>
      <c r="AF616" s="42">
        <f t="shared" si="203"/>
        <v>394.08644726445868</v>
      </c>
      <c r="AG616" s="42">
        <f t="shared" si="204"/>
        <v>378.32298937388032</v>
      </c>
      <c r="AH616" s="6">
        <f t="shared" si="205"/>
        <v>367.29599999999999</v>
      </c>
      <c r="AI616" s="4">
        <v>27.8421461029873</v>
      </c>
      <c r="AJ616" s="4">
        <f t="shared" si="213"/>
        <v>300.99214610298725</v>
      </c>
      <c r="AK616" s="8">
        <f t="shared" si="206"/>
        <v>0.20969116903385684</v>
      </c>
      <c r="AL616" s="8">
        <f t="shared" si="207"/>
        <v>447.01877776345168</v>
      </c>
      <c r="AM616" s="8">
        <f t="shared" si="208"/>
        <v>2.7279800219209815</v>
      </c>
      <c r="AN616" s="8">
        <f t="shared" si="209"/>
        <v>98.708454312353595</v>
      </c>
      <c r="AO616" s="22">
        <f t="shared" si="210"/>
        <v>9.0671214607341392E-3</v>
      </c>
      <c r="AP616" s="22">
        <f t="shared" si="211"/>
        <v>8.9952664100591634E-2</v>
      </c>
      <c r="AQ616" s="19">
        <f t="shared" si="214"/>
        <v>8.9952664100591634E-2</v>
      </c>
      <c r="AX616">
        <v>0.20492132412027944</v>
      </c>
      <c r="AY616">
        <v>61.344827586206904</v>
      </c>
      <c r="AZ616">
        <v>2.556034482758621</v>
      </c>
      <c r="BA616">
        <v>2.070387931034483</v>
      </c>
      <c r="BB616">
        <v>8.9396551724137918</v>
      </c>
      <c r="BC616">
        <v>0.37248563218390801</v>
      </c>
      <c r="BD616">
        <v>1.697902298850575</v>
      </c>
      <c r="BE616">
        <v>0.16979022988505751</v>
      </c>
      <c r="BF616">
        <v>0</v>
      </c>
      <c r="BG616">
        <v>26.6</v>
      </c>
      <c r="BH616">
        <v>1.3779071021545752</v>
      </c>
      <c r="BI616">
        <v>3.4825228914560005</v>
      </c>
      <c r="BJ616">
        <v>2.1866761235452228</v>
      </c>
      <c r="BK616">
        <v>0.47094221816870163</v>
      </c>
      <c r="BL616">
        <v>1.3081728282463934E-3</v>
      </c>
      <c r="BP616" s="51">
        <f t="shared" si="215"/>
        <v>1.3783197558834368</v>
      </c>
      <c r="BQ616" s="51">
        <f t="shared" si="216"/>
        <v>6.7916091954022997E-2</v>
      </c>
      <c r="BR616" s="51">
        <f t="shared" si="217"/>
        <v>0.48563072045551653</v>
      </c>
      <c r="BS616" s="51">
        <f t="shared" si="218"/>
        <v>0.51467849172457592</v>
      </c>
      <c r="BT616" s="51">
        <f t="shared" si="219"/>
        <v>1.3489742234875457E-3</v>
      </c>
      <c r="BU616" s="51">
        <f t="shared" si="219"/>
        <v>1.4296624770127107E-3</v>
      </c>
    </row>
    <row r="617" spans="1:73" x14ac:dyDescent="0.25">
      <c r="A617" s="21">
        <v>43734.49722222222</v>
      </c>
      <c r="B617" s="17">
        <v>294497</v>
      </c>
      <c r="C617" s="17">
        <v>13.4</v>
      </c>
      <c r="D617" s="17">
        <v>29.9</v>
      </c>
      <c r="E617" s="17">
        <v>714.5</v>
      </c>
      <c r="F617" s="17">
        <v>91.3</v>
      </c>
      <c r="G617" s="17">
        <v>-111.4</v>
      </c>
      <c r="H617" s="17">
        <v>-6.3819999999999997</v>
      </c>
      <c r="I617" s="17">
        <v>32.36</v>
      </c>
      <c r="J617" s="17">
        <v>305.5</v>
      </c>
      <c r="K617" s="17">
        <v>623.20000000000005</v>
      </c>
      <c r="L617" s="17">
        <v>-105</v>
      </c>
      <c r="M617" s="17">
        <v>0.128</v>
      </c>
      <c r="N617" s="50">
        <v>603.1</v>
      </c>
      <c r="O617" s="17">
        <v>84.9</v>
      </c>
      <c r="P617" s="17">
        <v>518.20000000000005</v>
      </c>
      <c r="Q617" s="17">
        <v>382.6</v>
      </c>
      <c r="R617" s="17">
        <v>487.6</v>
      </c>
      <c r="S617" s="17">
        <v>26.12</v>
      </c>
      <c r="T617" s="17">
        <v>63.13</v>
      </c>
      <c r="U617" s="17">
        <v>1.585</v>
      </c>
      <c r="V617" s="17">
        <v>297.5</v>
      </c>
      <c r="W617" s="17">
        <v>27.2</v>
      </c>
      <c r="X617" s="17">
        <v>0.70699999999999996</v>
      </c>
      <c r="Y617" s="17">
        <v>7.0678450000000002</v>
      </c>
      <c r="Z617" s="7">
        <f t="shared" si="198"/>
        <v>26.66</v>
      </c>
      <c r="AA617" s="7">
        <f t="shared" si="212"/>
        <v>299.81</v>
      </c>
      <c r="AB617" s="2">
        <f t="shared" si="199"/>
        <v>578.745</v>
      </c>
      <c r="AC617" s="42">
        <f t="shared" si="200"/>
        <v>3.8163883859207623</v>
      </c>
      <c r="AD617" s="42">
        <f t="shared" si="201"/>
        <v>2.4092859880317774</v>
      </c>
      <c r="AE617" s="42">
        <f t="shared" si="202"/>
        <v>0.862878180732774</v>
      </c>
      <c r="AF617" s="42">
        <f t="shared" si="203"/>
        <v>395.29107045298906</v>
      </c>
      <c r="AG617" s="42">
        <f t="shared" si="204"/>
        <v>379.47942763486947</v>
      </c>
      <c r="AH617" s="6">
        <f t="shared" si="205"/>
        <v>367.29599999999999</v>
      </c>
      <c r="AI617" s="4">
        <v>28.010365479756501</v>
      </c>
      <c r="AJ617" s="4">
        <f t="shared" si="213"/>
        <v>301.16036547975648</v>
      </c>
      <c r="AK617" s="8">
        <f t="shared" si="206"/>
        <v>0.20981711387491861</v>
      </c>
      <c r="AL617" s="8">
        <f t="shared" si="207"/>
        <v>448.03671272337891</v>
      </c>
      <c r="AM617" s="8">
        <f t="shared" si="208"/>
        <v>3.1351996048896154</v>
      </c>
      <c r="AN617" s="8">
        <f t="shared" si="209"/>
        <v>123.32667073049991</v>
      </c>
      <c r="AO617" s="22">
        <f t="shared" si="210"/>
        <v>8.5365533124006753E-3</v>
      </c>
      <c r="AP617" s="22">
        <f t="shared" si="211"/>
        <v>8.4689029038880578E-2</v>
      </c>
      <c r="AQ617" s="19">
        <f t="shared" si="214"/>
        <v>8.4689029038880578E-2</v>
      </c>
      <c r="AX617">
        <v>0.20555247747458569</v>
      </c>
      <c r="AY617">
        <v>61.594827586206897</v>
      </c>
      <c r="AZ617">
        <v>2.5664511494252875</v>
      </c>
      <c r="BA617">
        <v>2.0788254310344829</v>
      </c>
      <c r="BB617">
        <v>9.0517241379310356</v>
      </c>
      <c r="BC617">
        <v>0.37715517241379315</v>
      </c>
      <c r="BD617">
        <v>1.7016702586206898</v>
      </c>
      <c r="BE617">
        <v>0.170167025862069</v>
      </c>
      <c r="BF617">
        <v>0</v>
      </c>
      <c r="BG617">
        <v>26.66</v>
      </c>
      <c r="BH617">
        <v>1.8199856307625015</v>
      </c>
      <c r="BI617">
        <v>3.494837611183121</v>
      </c>
      <c r="BJ617">
        <v>2.2062909839399043</v>
      </c>
      <c r="BK617">
        <v>0.47179033678189558</v>
      </c>
      <c r="BL617">
        <v>1.3105287132830431E-3</v>
      </c>
      <c r="BP617" s="51">
        <f t="shared" si="215"/>
        <v>1.8205306775627061</v>
      </c>
      <c r="BQ617" s="51">
        <f t="shared" si="216"/>
        <v>6.8066810344827589E-2</v>
      </c>
      <c r="BR617" s="51">
        <f t="shared" si="217"/>
        <v>0.49073055228708712</v>
      </c>
      <c r="BS617" s="51">
        <f t="shared" si="218"/>
        <v>0.51918776899944397</v>
      </c>
      <c r="BT617" s="51">
        <f t="shared" si="219"/>
        <v>1.3631404230196864E-3</v>
      </c>
      <c r="BU617" s="51">
        <f t="shared" si="219"/>
        <v>1.4421882472206776E-3</v>
      </c>
    </row>
    <row r="618" spans="1:73" x14ac:dyDescent="0.25">
      <c r="A618" s="21">
        <v>43734.49722222222</v>
      </c>
      <c r="B618" s="17">
        <v>294498</v>
      </c>
      <c r="C618" s="17">
        <v>13.41</v>
      </c>
      <c r="D618" s="17">
        <v>29.91</v>
      </c>
      <c r="E618" s="17">
        <v>717.4</v>
      </c>
      <c r="F618" s="17">
        <v>92</v>
      </c>
      <c r="G618" s="17">
        <v>-111.2</v>
      </c>
      <c r="H618" s="17">
        <v>-5.29</v>
      </c>
      <c r="I618" s="17">
        <v>32.36</v>
      </c>
      <c r="J618" s="17">
        <v>305.5</v>
      </c>
      <c r="K618" s="17">
        <v>625.4</v>
      </c>
      <c r="L618" s="17">
        <v>-105.9</v>
      </c>
      <c r="M618" s="17">
        <v>0.128</v>
      </c>
      <c r="N618" s="50">
        <v>606.20000000000005</v>
      </c>
      <c r="O618" s="17">
        <v>86.7</v>
      </c>
      <c r="P618" s="17">
        <v>519.5</v>
      </c>
      <c r="Q618" s="17">
        <v>382.8</v>
      </c>
      <c r="R618" s="17">
        <v>488.7</v>
      </c>
      <c r="S618" s="17">
        <v>26.09</v>
      </c>
      <c r="T618" s="17">
        <v>64.319999999999993</v>
      </c>
      <c r="U618" s="17">
        <v>1.5449999999999999</v>
      </c>
      <c r="V618" s="17">
        <v>333.5</v>
      </c>
      <c r="W618" s="17">
        <v>26.7</v>
      </c>
      <c r="X618" s="17">
        <v>0.70899999999999996</v>
      </c>
      <c r="Y618" s="17">
        <v>7.0931949999999997</v>
      </c>
      <c r="Z618" s="7">
        <f t="shared" si="198"/>
        <v>26.395</v>
      </c>
      <c r="AA618" s="7">
        <f t="shared" si="212"/>
        <v>299.54499999999996</v>
      </c>
      <c r="AB618" s="2">
        <f t="shared" si="199"/>
        <v>581.09400000000005</v>
      </c>
      <c r="AC618" s="42">
        <f t="shared" si="200"/>
        <v>3.4414913067982247</v>
      </c>
      <c r="AD618" s="42">
        <f t="shared" si="201"/>
        <v>2.2135672085326177</v>
      </c>
      <c r="AE618" s="42">
        <f t="shared" si="202"/>
        <v>0.85259469904552654</v>
      </c>
      <c r="AF618" s="42">
        <f t="shared" si="203"/>
        <v>389.20103455397776</v>
      </c>
      <c r="AG618" s="42">
        <f t="shared" si="204"/>
        <v>373.63299317181861</v>
      </c>
      <c r="AH618" s="6">
        <f t="shared" si="205"/>
        <v>367.488</v>
      </c>
      <c r="AI618" s="4">
        <v>26.394631228615602</v>
      </c>
      <c r="AJ618" s="4">
        <f t="shared" si="213"/>
        <v>299.54463122861557</v>
      </c>
      <c r="AK618" s="8">
        <f t="shared" si="206"/>
        <v>0.20926123778164296</v>
      </c>
      <c r="AL618" s="8">
        <f t="shared" si="207"/>
        <v>438.22824256419153</v>
      </c>
      <c r="AM618" s="8">
        <f t="shared" si="208"/>
        <v>3.0953859311077836</v>
      </c>
      <c r="AN618" s="8">
        <f t="shared" si="209"/>
        <v>-3.3251596563962746E-2</v>
      </c>
      <c r="AO618" s="22">
        <f t="shared" si="210"/>
        <v>1.1628519346111655E-2</v>
      </c>
      <c r="AP618" s="22">
        <f t="shared" si="211"/>
        <v>0.11536365750231389</v>
      </c>
      <c r="AQ618" s="19">
        <f t="shared" si="214"/>
        <v>0.11536365750231389</v>
      </c>
      <c r="AX618">
        <v>0.20277717013557917</v>
      </c>
      <c r="AY618">
        <v>61.844827586206897</v>
      </c>
      <c r="AZ618">
        <v>2.576867816091954</v>
      </c>
      <c r="BA618">
        <v>2.0872629310344828</v>
      </c>
      <c r="BB618">
        <v>9.1293103448275854</v>
      </c>
      <c r="BC618">
        <v>0.38038793103448271</v>
      </c>
      <c r="BD618">
        <v>1.7068750000000001</v>
      </c>
      <c r="BE618">
        <v>0.17068750000000002</v>
      </c>
      <c r="BF618">
        <v>0</v>
      </c>
      <c r="BG618">
        <v>26.395</v>
      </c>
      <c r="BH618">
        <v>1.7740553940240158</v>
      </c>
      <c r="BI618">
        <v>3.4407323761925195</v>
      </c>
      <c r="BJ618">
        <v>2.2130790643670282</v>
      </c>
      <c r="BK618">
        <v>0.46887098246743214</v>
      </c>
      <c r="BL618">
        <v>1.3024193957428671E-3</v>
      </c>
      <c r="BP618" s="51">
        <f t="shared" si="215"/>
        <v>1.7745866856999248</v>
      </c>
      <c r="BQ618" s="51">
        <f t="shared" si="216"/>
        <v>6.8275000000000002E-2</v>
      </c>
      <c r="BR618" s="51">
        <f t="shared" si="217"/>
        <v>0.48743457943115709</v>
      </c>
      <c r="BS618" s="51">
        <f t="shared" si="218"/>
        <v>0.51592550145212479</v>
      </c>
      <c r="BT618" s="51">
        <f t="shared" si="219"/>
        <v>1.3539849428643254E-3</v>
      </c>
      <c r="BU618" s="51">
        <f t="shared" si="219"/>
        <v>1.4331263929225687E-3</v>
      </c>
    </row>
    <row r="619" spans="1:73" x14ac:dyDescent="0.25">
      <c r="A619" s="21">
        <v>43734.49722222222</v>
      </c>
      <c r="B619" s="17">
        <v>294499</v>
      </c>
      <c r="C619" s="17">
        <v>13.41</v>
      </c>
      <c r="D619" s="17">
        <v>29.91</v>
      </c>
      <c r="E619" s="17">
        <v>701.2</v>
      </c>
      <c r="F619" s="17">
        <v>89.5</v>
      </c>
      <c r="G619" s="17">
        <v>-111.8</v>
      </c>
      <c r="H619" s="17">
        <v>-6.2069999999999999</v>
      </c>
      <c r="I619" s="17">
        <v>32.35</v>
      </c>
      <c r="J619" s="17">
        <v>305.5</v>
      </c>
      <c r="K619" s="17">
        <v>611.70000000000005</v>
      </c>
      <c r="L619" s="17">
        <v>-105.6</v>
      </c>
      <c r="M619" s="17">
        <v>0.128</v>
      </c>
      <c r="N619" s="50">
        <v>589.4</v>
      </c>
      <c r="O619" s="17">
        <v>83.3</v>
      </c>
      <c r="P619" s="17">
        <v>506.1</v>
      </c>
      <c r="Q619" s="17">
        <v>382.1</v>
      </c>
      <c r="R619" s="17">
        <v>487.7</v>
      </c>
      <c r="S619" s="17">
        <v>26.08</v>
      </c>
      <c r="T619" s="17">
        <v>61.01</v>
      </c>
      <c r="U619" s="17">
        <v>2.0249999999999999</v>
      </c>
      <c r="V619" s="17">
        <v>347</v>
      </c>
      <c r="W619" s="17">
        <v>25.95</v>
      </c>
      <c r="X619" s="17">
        <v>0.69099999999999995</v>
      </c>
      <c r="Y619" s="17">
        <v>6.9066179999999999</v>
      </c>
      <c r="Z619" s="7">
        <f t="shared" si="198"/>
        <v>26.015000000000001</v>
      </c>
      <c r="AA619" s="7">
        <f t="shared" si="212"/>
        <v>299.16499999999996</v>
      </c>
      <c r="AB619" s="2">
        <f t="shared" si="199"/>
        <v>567.97200000000009</v>
      </c>
      <c r="AC619" s="42">
        <f t="shared" si="200"/>
        <v>3.5755674936670006</v>
      </c>
      <c r="AD619" s="42">
        <f t="shared" si="201"/>
        <v>2.1814537278862369</v>
      </c>
      <c r="AE619" s="42">
        <f t="shared" si="202"/>
        <v>0.8509692826691555</v>
      </c>
      <c r="AF619" s="42">
        <f t="shared" si="203"/>
        <v>386.49161370628451</v>
      </c>
      <c r="AG619" s="42">
        <f t="shared" si="204"/>
        <v>371.03194915803311</v>
      </c>
      <c r="AH619" s="6">
        <f t="shared" si="205"/>
        <v>366.81600000000003</v>
      </c>
      <c r="AI619" s="4">
        <v>26.945594151864299</v>
      </c>
      <c r="AJ619" s="4">
        <f t="shared" si="213"/>
        <v>300.09559415186425</v>
      </c>
      <c r="AK619" s="8">
        <f t="shared" si="206"/>
        <v>0.20846584708300456</v>
      </c>
      <c r="AL619" s="8">
        <f t="shared" si="207"/>
        <v>441.6621134382226</v>
      </c>
      <c r="AM619" s="8">
        <f t="shared" si="208"/>
        <v>3.5437500000000002</v>
      </c>
      <c r="AN619" s="8">
        <f t="shared" si="209"/>
        <v>96.064710837739611</v>
      </c>
      <c r="AO619" s="22">
        <f t="shared" si="210"/>
        <v>9.0465342608356935E-3</v>
      </c>
      <c r="AP619" s="22">
        <f t="shared" si="211"/>
        <v>8.9748423594356419E-2</v>
      </c>
      <c r="AQ619" s="19">
        <f t="shared" si="214"/>
        <v>8.9748423594356419E-2</v>
      </c>
      <c r="AX619">
        <v>0.19885255045140943</v>
      </c>
      <c r="AY619">
        <v>60.448275862068968</v>
      </c>
      <c r="AZ619">
        <v>2.5186781609195403</v>
      </c>
      <c r="BA619">
        <v>2.0401293103448279</v>
      </c>
      <c r="BB619">
        <v>9.1034482758620658</v>
      </c>
      <c r="BC619">
        <v>0.37931034482758608</v>
      </c>
      <c r="BD619">
        <v>1.6608189655172418</v>
      </c>
      <c r="BE619">
        <v>0.1660818965517242</v>
      </c>
      <c r="BF619">
        <v>0</v>
      </c>
      <c r="BG619">
        <v>26.015000000000001</v>
      </c>
      <c r="BH619">
        <v>2.3252182348858459</v>
      </c>
      <c r="BI619">
        <v>3.3644215891659712</v>
      </c>
      <c r="BJ619">
        <v>2.0526336115501591</v>
      </c>
      <c r="BK619">
        <v>0.46059730138576466</v>
      </c>
      <c r="BL619">
        <v>1.2794369482937906E-3</v>
      </c>
      <c r="BP619" s="51">
        <f t="shared" si="215"/>
        <v>2.3259145880532994</v>
      </c>
      <c r="BQ619" s="51">
        <f t="shared" si="216"/>
        <v>6.6432758620689675E-2</v>
      </c>
      <c r="BR619" s="51">
        <f t="shared" si="217"/>
        <v>0.48411697574181906</v>
      </c>
      <c r="BS619" s="51">
        <f t="shared" si="218"/>
        <v>0.51086589842721242</v>
      </c>
      <c r="BT619" s="51">
        <f t="shared" si="219"/>
        <v>1.3447693770606084E-3</v>
      </c>
      <c r="BU619" s="51">
        <f t="shared" si="219"/>
        <v>1.4190719400755901E-3</v>
      </c>
    </row>
    <row r="620" spans="1:73" x14ac:dyDescent="0.25">
      <c r="A620" s="21">
        <v>43734.49722222222</v>
      </c>
      <c r="B620" s="17">
        <v>294500</v>
      </c>
      <c r="C620" s="17">
        <v>13.42</v>
      </c>
      <c r="D620" s="17">
        <v>29.92</v>
      </c>
      <c r="E620" s="17">
        <v>621.29999999999995</v>
      </c>
      <c r="F620" s="17">
        <v>76.66</v>
      </c>
      <c r="G620" s="17">
        <v>-112.1</v>
      </c>
      <c r="H620" s="17">
        <v>-7.3550000000000004</v>
      </c>
      <c r="I620" s="17">
        <v>32.340000000000003</v>
      </c>
      <c r="J620" s="17">
        <v>305.5</v>
      </c>
      <c r="K620" s="17">
        <v>544.70000000000005</v>
      </c>
      <c r="L620" s="17">
        <v>-104.7</v>
      </c>
      <c r="M620" s="17">
        <v>0.123</v>
      </c>
      <c r="N620" s="50">
        <v>509.2</v>
      </c>
      <c r="O620" s="17">
        <v>69.3</v>
      </c>
      <c r="P620" s="17">
        <v>439.9</v>
      </c>
      <c r="Q620" s="17">
        <v>381.7</v>
      </c>
      <c r="R620" s="17">
        <v>486.5</v>
      </c>
      <c r="S620" s="17">
        <v>26.07</v>
      </c>
      <c r="T620" s="17">
        <v>63.03</v>
      </c>
      <c r="U620" s="17">
        <v>0.3</v>
      </c>
      <c r="V620" s="17">
        <v>165.5</v>
      </c>
      <c r="W620" s="17">
        <v>27.25</v>
      </c>
      <c r="X620" s="17">
        <v>0.61399999999999999</v>
      </c>
      <c r="Y620" s="17">
        <v>6.1399970000000001</v>
      </c>
      <c r="Z620" s="7">
        <f t="shared" si="198"/>
        <v>26.66</v>
      </c>
      <c r="AA620" s="7">
        <f t="shared" si="212"/>
        <v>299.81</v>
      </c>
      <c r="AB620" s="2">
        <f t="shared" si="199"/>
        <v>503.25299999999999</v>
      </c>
      <c r="AC620" s="42">
        <f t="shared" si="200"/>
        <v>3.6641439513799923</v>
      </c>
      <c r="AD620" s="42">
        <f t="shared" si="201"/>
        <v>2.3095099325548092</v>
      </c>
      <c r="AE620" s="42">
        <f t="shared" si="202"/>
        <v>0.85767507437780099</v>
      </c>
      <c r="AF620" s="42">
        <f t="shared" si="203"/>
        <v>392.90748777971828</v>
      </c>
      <c r="AG620" s="42">
        <f t="shared" si="204"/>
        <v>377.19118826852952</v>
      </c>
      <c r="AH620" s="6">
        <f t="shared" si="205"/>
        <v>366.43199999999996</v>
      </c>
      <c r="AI620" s="4">
        <v>27.383861533725199</v>
      </c>
      <c r="AJ620" s="4">
        <f t="shared" si="213"/>
        <v>300.5338615337252</v>
      </c>
      <c r="AK620" s="8">
        <f t="shared" si="206"/>
        <v>0.20981711387491861</v>
      </c>
      <c r="AL620" s="8">
        <f t="shared" si="207"/>
        <v>444.2075378170681</v>
      </c>
      <c r="AM620" s="8">
        <f t="shared" si="208"/>
        <v>1.3639900109604908</v>
      </c>
      <c r="AN620" s="8">
        <f t="shared" si="209"/>
        <v>28.761211325443188</v>
      </c>
      <c r="AO620" s="22">
        <f t="shared" si="210"/>
        <v>9.0386755861189775E-3</v>
      </c>
      <c r="AP620" s="22">
        <f t="shared" si="211"/>
        <v>8.9670459630806346E-2</v>
      </c>
      <c r="AQ620" s="19">
        <f t="shared" si="214"/>
        <v>8.9670459630806346E-2</v>
      </c>
      <c r="AX620">
        <v>0.20555247747458569</v>
      </c>
      <c r="AY620">
        <v>53.560344827586206</v>
      </c>
      <c r="AZ620">
        <v>2.2316810344827585</v>
      </c>
      <c r="BA620">
        <v>1.8076616379310344</v>
      </c>
      <c r="BB620">
        <v>9.0344827586206904</v>
      </c>
      <c r="BC620">
        <v>0.37643678160919541</v>
      </c>
      <c r="BD620">
        <v>1.431224856321839</v>
      </c>
      <c r="BE620">
        <v>0.14312248563218391</v>
      </c>
      <c r="BF620">
        <v>0</v>
      </c>
      <c r="BG620">
        <v>26.66</v>
      </c>
      <c r="BH620">
        <v>0.34447677553864381</v>
      </c>
      <c r="BI620">
        <v>3.494837611183121</v>
      </c>
      <c r="BJ620">
        <v>2.2027961463287213</v>
      </c>
      <c r="BK620">
        <v>0.39929578402989307</v>
      </c>
      <c r="BL620">
        <v>1.1091549556385919E-3</v>
      </c>
      <c r="BP620" s="51">
        <f t="shared" si="215"/>
        <v>0.3445799389708592</v>
      </c>
      <c r="BQ620" s="51">
        <f t="shared" si="216"/>
        <v>5.724899425287356E-2</v>
      </c>
      <c r="BR620" s="51">
        <f t="shared" si="217"/>
        <v>0.40258752770558515</v>
      </c>
      <c r="BS620" s="51">
        <f t="shared" si="218"/>
        <v>0.42855007490822383</v>
      </c>
      <c r="BT620" s="51">
        <f t="shared" si="219"/>
        <v>1.1182986880710697E-3</v>
      </c>
      <c r="BU620" s="51">
        <f t="shared" si="219"/>
        <v>1.1904168747450662E-3</v>
      </c>
    </row>
    <row r="621" spans="1:73" x14ac:dyDescent="0.25">
      <c r="A621" s="21">
        <v>43734.49722222222</v>
      </c>
      <c r="B621" s="17">
        <v>294501</v>
      </c>
      <c r="C621" s="17">
        <v>13.41</v>
      </c>
      <c r="D621" s="17">
        <v>29.92</v>
      </c>
      <c r="E621" s="17">
        <v>709.1</v>
      </c>
      <c r="F621" s="17">
        <v>90</v>
      </c>
      <c r="G621" s="17">
        <v>-112.4</v>
      </c>
      <c r="H621" s="17">
        <v>-7.359</v>
      </c>
      <c r="I621" s="17">
        <v>32.35</v>
      </c>
      <c r="J621" s="17">
        <v>305.5</v>
      </c>
      <c r="K621" s="17">
        <v>619.1</v>
      </c>
      <c r="L621" s="17">
        <v>-105.1</v>
      </c>
      <c r="M621" s="17">
        <v>0.127</v>
      </c>
      <c r="N621" s="50">
        <v>596.70000000000005</v>
      </c>
      <c r="O621" s="17">
        <v>82.6</v>
      </c>
      <c r="P621" s="17">
        <v>514.1</v>
      </c>
      <c r="Q621" s="17">
        <v>381.4</v>
      </c>
      <c r="R621" s="17">
        <v>486.5</v>
      </c>
      <c r="S621" s="17">
        <v>26.05</v>
      </c>
      <c r="T621" s="17">
        <v>62.24</v>
      </c>
      <c r="U621" s="17">
        <v>1.095</v>
      </c>
      <c r="V621" s="17">
        <v>330</v>
      </c>
      <c r="W621" s="17">
        <v>27.4</v>
      </c>
      <c r="X621" s="17">
        <v>0.7</v>
      </c>
      <c r="Y621" s="17">
        <v>7.0014640000000004</v>
      </c>
      <c r="Z621" s="7">
        <f t="shared" si="198"/>
        <v>26.725000000000001</v>
      </c>
      <c r="AA621" s="7">
        <f t="shared" si="212"/>
        <v>299.875</v>
      </c>
      <c r="AB621" s="2">
        <f t="shared" si="199"/>
        <v>574.37100000000009</v>
      </c>
      <c r="AC621" s="42">
        <f t="shared" si="200"/>
        <v>3.5502102459548261</v>
      </c>
      <c r="AD621" s="42">
        <f t="shared" si="201"/>
        <v>2.2096508570822841</v>
      </c>
      <c r="AE621" s="42">
        <f t="shared" si="202"/>
        <v>0.85224462828439074</v>
      </c>
      <c r="AF621" s="42">
        <f t="shared" si="203"/>
        <v>390.75844738736498</v>
      </c>
      <c r="AG621" s="42">
        <f t="shared" si="204"/>
        <v>375.12810949187036</v>
      </c>
      <c r="AH621" s="6">
        <f t="shared" si="205"/>
        <v>366.14399999999995</v>
      </c>
      <c r="AI621" s="4">
        <v>26.904062617287501</v>
      </c>
      <c r="AJ621" s="4">
        <f t="shared" si="213"/>
        <v>300.05406261728746</v>
      </c>
      <c r="AK621" s="8">
        <f t="shared" si="206"/>
        <v>0.20995361101723417</v>
      </c>
      <c r="AL621" s="8">
        <f t="shared" si="207"/>
        <v>441.2599649218742</v>
      </c>
      <c r="AM621" s="8">
        <f t="shared" si="208"/>
        <v>2.6058992569744519</v>
      </c>
      <c r="AN621" s="8">
        <f t="shared" si="209"/>
        <v>13.592615587271609</v>
      </c>
      <c r="AO621" s="22">
        <f t="shared" si="210"/>
        <v>1.1065200996075088E-2</v>
      </c>
      <c r="AP621" s="22">
        <f t="shared" si="211"/>
        <v>0.1097751158089024</v>
      </c>
      <c r="AQ621" s="19">
        <f t="shared" si="214"/>
        <v>0.1097751158089024</v>
      </c>
      <c r="AX621">
        <v>0.20623807147247208</v>
      </c>
      <c r="AY621">
        <v>61.129310344827587</v>
      </c>
      <c r="AZ621">
        <v>2.5470545977011496</v>
      </c>
      <c r="BA621">
        <v>2.0631142241379314</v>
      </c>
      <c r="BB621">
        <v>9.06034482758621</v>
      </c>
      <c r="BC621">
        <v>0.3775143678160921</v>
      </c>
      <c r="BD621">
        <v>1.6855998563218393</v>
      </c>
      <c r="BE621">
        <v>0.16855998563218394</v>
      </c>
      <c r="BF621">
        <v>0</v>
      </c>
      <c r="BG621">
        <v>26.725000000000001</v>
      </c>
      <c r="BH621">
        <v>1.2573402307160499</v>
      </c>
      <c r="BI621">
        <v>3.5082213520711685</v>
      </c>
      <c r="BJ621">
        <v>2.1835169695290952</v>
      </c>
      <c r="BK621">
        <v>0.46948515804638857</v>
      </c>
      <c r="BL621">
        <v>1.3041254390177461E-3</v>
      </c>
      <c r="BP621" s="51">
        <f t="shared" si="215"/>
        <v>1.2577167772436362</v>
      </c>
      <c r="BQ621" s="51">
        <f t="shared" si="216"/>
        <v>6.742399425287357E-2</v>
      </c>
      <c r="BR621" s="51">
        <f t="shared" si="217"/>
        <v>0.48287486014903064</v>
      </c>
      <c r="BS621" s="51">
        <f t="shared" si="218"/>
        <v>0.51195734582423658</v>
      </c>
      <c r="BT621" s="51">
        <f t="shared" si="219"/>
        <v>1.3413190559695297E-3</v>
      </c>
      <c r="BU621" s="51">
        <f t="shared" si="219"/>
        <v>1.4221037384006573E-3</v>
      </c>
    </row>
    <row r="622" spans="1:73" x14ac:dyDescent="0.25">
      <c r="A622" s="21">
        <v>43734.49722222222</v>
      </c>
      <c r="B622" s="17">
        <v>294502</v>
      </c>
      <c r="C622" s="17">
        <v>13.41</v>
      </c>
      <c r="D622" s="17">
        <v>29.93</v>
      </c>
      <c r="E622" s="17">
        <v>614.6</v>
      </c>
      <c r="F622" s="17">
        <v>75.290000000000006</v>
      </c>
      <c r="G622" s="17">
        <v>-112.4</v>
      </c>
      <c r="H622" s="17">
        <v>-7.79</v>
      </c>
      <c r="I622" s="17">
        <v>32.35</v>
      </c>
      <c r="J622" s="17">
        <v>305.5</v>
      </c>
      <c r="K622" s="17">
        <v>539.29999999999995</v>
      </c>
      <c r="L622" s="17">
        <v>-104.6</v>
      </c>
      <c r="M622" s="17">
        <v>0.122</v>
      </c>
      <c r="N622" s="50">
        <v>502.2</v>
      </c>
      <c r="O622" s="17">
        <v>67.5</v>
      </c>
      <c r="P622" s="17">
        <v>434.7</v>
      </c>
      <c r="Q622" s="17">
        <v>381.5</v>
      </c>
      <c r="R622" s="17">
        <v>486.1</v>
      </c>
      <c r="S622" s="17">
        <v>26.05</v>
      </c>
      <c r="T622" s="17">
        <v>62.65</v>
      </c>
      <c r="U622" s="17">
        <v>1.145</v>
      </c>
      <c r="V622" s="17">
        <v>2</v>
      </c>
      <c r="W622" s="17">
        <v>26.95</v>
      </c>
      <c r="X622" s="17">
        <v>0.60699999999999998</v>
      </c>
      <c r="Y622" s="17">
        <v>6.0661889999999996</v>
      </c>
      <c r="Z622" s="7">
        <f t="shared" si="198"/>
        <v>26.5</v>
      </c>
      <c r="AA622" s="7">
        <f t="shared" si="212"/>
        <v>299.64999999999998</v>
      </c>
      <c r="AB622" s="2">
        <f t="shared" si="199"/>
        <v>497.82600000000008</v>
      </c>
      <c r="AC622" s="42">
        <f t="shared" si="200"/>
        <v>3.5636999154490421</v>
      </c>
      <c r="AD622" s="42">
        <f t="shared" si="201"/>
        <v>2.2326579970288249</v>
      </c>
      <c r="AE622" s="42">
        <f t="shared" si="202"/>
        <v>0.85359955394790499</v>
      </c>
      <c r="AF622" s="42">
        <f t="shared" si="203"/>
        <v>390.20638047236764</v>
      </c>
      <c r="AG622" s="42">
        <f t="shared" si="204"/>
        <v>374.59812525347292</v>
      </c>
      <c r="AH622" s="6">
        <f t="shared" si="205"/>
        <v>366.24</v>
      </c>
      <c r="AI622" s="4">
        <v>26.940916251126001</v>
      </c>
      <c r="AJ622" s="4">
        <f t="shared" si="213"/>
        <v>300.09091625112598</v>
      </c>
      <c r="AK622" s="8">
        <f t="shared" si="206"/>
        <v>0.2094813729823532</v>
      </c>
      <c r="AL622" s="8">
        <f t="shared" si="207"/>
        <v>441.5358240715326</v>
      </c>
      <c r="AM622" s="8">
        <f t="shared" si="208"/>
        <v>2.6647305797209593</v>
      </c>
      <c r="AN622" s="8">
        <f t="shared" si="209"/>
        <v>34.225507498941077</v>
      </c>
      <c r="AO622" s="22">
        <f t="shared" si="210"/>
        <v>8.847028370841269E-3</v>
      </c>
      <c r="AP622" s="22">
        <f t="shared" si="211"/>
        <v>8.7769175121015133E-2</v>
      </c>
      <c r="AQ622" s="19">
        <f t="shared" si="214"/>
        <v>8.7769175121015133E-2</v>
      </c>
      <c r="AX622">
        <v>0.20387302489183121</v>
      </c>
      <c r="AY622">
        <v>52.982758620689658</v>
      </c>
      <c r="AZ622">
        <v>2.2076149425287359</v>
      </c>
      <c r="BA622">
        <v>1.7881681034482761</v>
      </c>
      <c r="BB622">
        <v>9.017241379310347</v>
      </c>
      <c r="BC622">
        <v>0.37571839080459779</v>
      </c>
      <c r="BD622">
        <v>1.4124497126436784</v>
      </c>
      <c r="BE622">
        <v>0.14124497126436783</v>
      </c>
      <c r="BF622">
        <v>0</v>
      </c>
      <c r="BG622">
        <v>26.5</v>
      </c>
      <c r="BH622">
        <v>1.3147530266391574</v>
      </c>
      <c r="BI622">
        <v>3.4620823587978249</v>
      </c>
      <c r="BJ622">
        <v>2.1689945977868375</v>
      </c>
      <c r="BK622">
        <v>0.39906764865646926</v>
      </c>
      <c r="BL622">
        <v>1.1085212462679701E-3</v>
      </c>
      <c r="BP622" s="51">
        <f t="shared" si="215"/>
        <v>1.3151467670721126</v>
      </c>
      <c r="BQ622" s="51">
        <f t="shared" si="216"/>
        <v>5.6497988505747138E-2</v>
      </c>
      <c r="BR622" s="51">
        <f t="shared" si="217"/>
        <v>0.41102989220523123</v>
      </c>
      <c r="BS622" s="51">
        <f t="shared" si="218"/>
        <v>0.43524013139675866</v>
      </c>
      <c r="BT622" s="51">
        <f t="shared" si="219"/>
        <v>1.1417497005700868E-3</v>
      </c>
      <c r="BU622" s="51">
        <f t="shared" si="219"/>
        <v>1.2090003649909962E-3</v>
      </c>
    </row>
    <row r="623" spans="1:73" x14ac:dyDescent="0.25">
      <c r="A623" s="21">
        <v>43734.497916666667</v>
      </c>
      <c r="B623" s="17">
        <v>294503</v>
      </c>
      <c r="C623" s="17">
        <v>13.41</v>
      </c>
      <c r="D623" s="17">
        <v>29.93</v>
      </c>
      <c r="E623" s="17">
        <v>697.2</v>
      </c>
      <c r="F623" s="17">
        <v>88.9</v>
      </c>
      <c r="G623" s="17">
        <v>-113.4</v>
      </c>
      <c r="H623" s="17">
        <v>-7.8179999999999996</v>
      </c>
      <c r="I623" s="17">
        <v>32.35</v>
      </c>
      <c r="J623" s="17">
        <v>305.5</v>
      </c>
      <c r="K623" s="17">
        <v>608.29999999999995</v>
      </c>
      <c r="L623" s="17">
        <v>-105.6</v>
      </c>
      <c r="M623" s="17">
        <v>0.127</v>
      </c>
      <c r="N623" s="50">
        <v>583.79999999999995</v>
      </c>
      <c r="O623" s="17">
        <v>81.099999999999994</v>
      </c>
      <c r="P623" s="17">
        <v>502.7</v>
      </c>
      <c r="Q623" s="17">
        <v>380.5</v>
      </c>
      <c r="R623" s="17">
        <v>486.1</v>
      </c>
      <c r="S623" s="17">
        <v>26.04</v>
      </c>
      <c r="T623" s="17">
        <v>62.07</v>
      </c>
      <c r="U623" s="17">
        <v>1.19</v>
      </c>
      <c r="V623" s="17">
        <v>71.5</v>
      </c>
      <c r="W623" s="17">
        <v>27.4</v>
      </c>
      <c r="X623" s="17">
        <v>0.69199999999999995</v>
      </c>
      <c r="Y623" s="17">
        <v>6.9166749999999997</v>
      </c>
      <c r="Z623" s="7">
        <f t="shared" si="198"/>
        <v>26.72</v>
      </c>
      <c r="AA623" s="7">
        <f t="shared" si="212"/>
        <v>299.87</v>
      </c>
      <c r="AB623" s="2">
        <f t="shared" si="199"/>
        <v>564.73200000000008</v>
      </c>
      <c r="AC623" s="42">
        <f t="shared" si="200"/>
        <v>3.6408180584544296</v>
      </c>
      <c r="AD623" s="42">
        <f t="shared" si="201"/>
        <v>2.2598557688826646</v>
      </c>
      <c r="AE623" s="42">
        <f t="shared" si="202"/>
        <v>0.85498908084057557</v>
      </c>
      <c r="AF623" s="42">
        <f t="shared" si="203"/>
        <v>391.99064799139222</v>
      </c>
      <c r="AG623" s="42">
        <f t="shared" si="204"/>
        <v>376.31102207173655</v>
      </c>
      <c r="AH623" s="6">
        <f t="shared" si="205"/>
        <v>365.28</v>
      </c>
      <c r="AI623" s="4">
        <v>27.291400203862299</v>
      </c>
      <c r="AJ623" s="4">
        <f t="shared" si="213"/>
        <v>300.44140020386226</v>
      </c>
      <c r="AK623" s="8">
        <f t="shared" si="206"/>
        <v>0.20994310913593273</v>
      </c>
      <c r="AL623" s="8">
        <f t="shared" si="207"/>
        <v>443.6299508479724</v>
      </c>
      <c r="AM623" s="8">
        <f t="shared" si="208"/>
        <v>2.7165896589290037</v>
      </c>
      <c r="AN623" s="8">
        <f t="shared" si="209"/>
        <v>45.21733044778145</v>
      </c>
      <c r="AO623" s="22">
        <f t="shared" si="210"/>
        <v>1.0051377436115042E-2</v>
      </c>
      <c r="AP623" s="22">
        <f t="shared" si="211"/>
        <v>9.9717223616624634E-2</v>
      </c>
      <c r="AQ623" s="19">
        <f t="shared" si="214"/>
        <v>9.9717223616624634E-2</v>
      </c>
      <c r="AX623">
        <v>0.20618526527398603</v>
      </c>
      <c r="AY623">
        <v>60.103448275862078</v>
      </c>
      <c r="AZ623">
        <v>2.5043103448275867</v>
      </c>
      <c r="BA623">
        <v>2.0284913793103452</v>
      </c>
      <c r="BB623">
        <v>9.1034482758620712</v>
      </c>
      <c r="BC623">
        <v>0.3793103448275863</v>
      </c>
      <c r="BD623">
        <v>1.6491810344827589</v>
      </c>
      <c r="BE623">
        <v>0.1649181034482759</v>
      </c>
      <c r="BF623">
        <v>0</v>
      </c>
      <c r="BG623">
        <v>26.72</v>
      </c>
      <c r="BH623">
        <v>1.3664245429699537</v>
      </c>
      <c r="BI623">
        <v>3.5071902507103774</v>
      </c>
      <c r="BJ623">
        <v>2.1769129886159311</v>
      </c>
      <c r="BK623">
        <v>0.46066962550346036</v>
      </c>
      <c r="BL623">
        <v>1.2796378486207231E-3</v>
      </c>
      <c r="BP623" s="51">
        <f t="shared" si="215"/>
        <v>1.3668337579177414</v>
      </c>
      <c r="BQ623" s="51">
        <f t="shared" si="216"/>
        <v>6.5967241379310357E-2</v>
      </c>
      <c r="BR623" s="51">
        <f t="shared" si="217"/>
        <v>0.47486636703231283</v>
      </c>
      <c r="BS623" s="51">
        <f t="shared" si="218"/>
        <v>0.50315036179719386</v>
      </c>
      <c r="BT623" s="51">
        <f t="shared" si="219"/>
        <v>1.3190732417564246E-3</v>
      </c>
      <c r="BU623" s="51">
        <f t="shared" si="219"/>
        <v>1.3976398938810941E-3</v>
      </c>
    </row>
    <row r="624" spans="1:73" x14ac:dyDescent="0.25">
      <c r="A624" s="21">
        <v>43734.497916666667</v>
      </c>
      <c r="B624" s="17">
        <v>294504</v>
      </c>
      <c r="C624" s="17">
        <v>13.41</v>
      </c>
      <c r="D624" s="17">
        <v>29.94</v>
      </c>
      <c r="E624" s="17">
        <v>730.7</v>
      </c>
      <c r="F624" s="17">
        <v>94.2</v>
      </c>
      <c r="G624" s="17">
        <v>-113.6</v>
      </c>
      <c r="H624" s="17">
        <v>-7.6210000000000004</v>
      </c>
      <c r="I624" s="17">
        <v>32.36</v>
      </c>
      <c r="J624" s="17">
        <v>305.5</v>
      </c>
      <c r="K624" s="17">
        <v>636.4</v>
      </c>
      <c r="L624" s="17">
        <v>-106</v>
      </c>
      <c r="M624" s="17">
        <v>0.129</v>
      </c>
      <c r="N624" s="50">
        <v>617</v>
      </c>
      <c r="O624" s="17">
        <v>86.6</v>
      </c>
      <c r="P624" s="17">
        <v>530.4</v>
      </c>
      <c r="Q624" s="17">
        <v>380.3</v>
      </c>
      <c r="R624" s="17">
        <v>486.3</v>
      </c>
      <c r="S624" s="17">
        <v>26.03</v>
      </c>
      <c r="T624" s="17">
        <v>62.41</v>
      </c>
      <c r="U624" s="17">
        <v>0.4</v>
      </c>
      <c r="V624" s="17">
        <v>81.5</v>
      </c>
      <c r="W624" s="17">
        <v>27.25</v>
      </c>
      <c r="X624" s="17">
        <v>0.72199999999999998</v>
      </c>
      <c r="Y624" s="17">
        <v>7.2189920000000001</v>
      </c>
      <c r="Z624" s="7">
        <f t="shared" si="198"/>
        <v>26.64</v>
      </c>
      <c r="AA624" s="7">
        <f t="shared" si="212"/>
        <v>299.78999999999996</v>
      </c>
      <c r="AB624" s="2">
        <f t="shared" si="199"/>
        <v>591.86700000000008</v>
      </c>
      <c r="AC624" s="42">
        <f t="shared" si="200"/>
        <v>3.7452509281695741</v>
      </c>
      <c r="AD624" s="42">
        <f t="shared" si="201"/>
        <v>2.3374111042706307</v>
      </c>
      <c r="AE624" s="42">
        <f t="shared" si="202"/>
        <v>0.85915736089514239</v>
      </c>
      <c r="AF624" s="42">
        <f t="shared" si="203"/>
        <v>393.48152211433984</v>
      </c>
      <c r="AG624" s="42">
        <f t="shared" si="204"/>
        <v>377.74226122976626</v>
      </c>
      <c r="AH624" s="6">
        <f t="shared" si="205"/>
        <v>365.08800000000002</v>
      </c>
      <c r="AI624" s="4">
        <v>27.718809226607</v>
      </c>
      <c r="AJ624" s="4">
        <f t="shared" si="213"/>
        <v>300.86880922660697</v>
      </c>
      <c r="AK624" s="8">
        <f t="shared" si="206"/>
        <v>0.20977512665951265</v>
      </c>
      <c r="AL624" s="8">
        <f t="shared" si="207"/>
        <v>446.25831075575496</v>
      </c>
      <c r="AM624" s="8">
        <f t="shared" si="208"/>
        <v>1.5750000000000002</v>
      </c>
      <c r="AN624" s="8">
        <f t="shared" si="209"/>
        <v>49.495497614422817</v>
      </c>
      <c r="AO624" s="22">
        <f t="shared" si="210"/>
        <v>1.0507883007220059E-2</v>
      </c>
      <c r="AP624" s="22">
        <f t="shared" si="211"/>
        <v>0.10424610221116962</v>
      </c>
      <c r="AQ624" s="19">
        <f t="shared" si="214"/>
        <v>0.10424610221116962</v>
      </c>
      <c r="AX624">
        <v>0.20534191158321141</v>
      </c>
      <c r="AY624">
        <v>62.991379310344833</v>
      </c>
      <c r="AZ624">
        <v>2.6246408045977012</v>
      </c>
      <c r="BA624">
        <v>2.1259590517241382</v>
      </c>
      <c r="BB624">
        <v>9.1379310344827598</v>
      </c>
      <c r="BC624">
        <v>0.38074712643678166</v>
      </c>
      <c r="BD624">
        <v>1.7452119252873566</v>
      </c>
      <c r="BE624">
        <v>0.17452119252873566</v>
      </c>
      <c r="BF624">
        <v>0</v>
      </c>
      <c r="BG624">
        <v>26.64</v>
      </c>
      <c r="BH624">
        <v>0.45930236738485847</v>
      </c>
      <c r="BI624">
        <v>3.4907284961384648</v>
      </c>
      <c r="BJ624">
        <v>2.1785636544400155</v>
      </c>
      <c r="BK624">
        <v>0.48405080706164239</v>
      </c>
      <c r="BL624">
        <v>1.3445855751712289E-3</v>
      </c>
      <c r="BP624" s="51">
        <f t="shared" si="215"/>
        <v>0.4594399186278123</v>
      </c>
      <c r="BQ624" s="51">
        <f t="shared" si="216"/>
        <v>6.9808477011494272E-2</v>
      </c>
      <c r="BR624" s="51">
        <f t="shared" si="217"/>
        <v>0.48933952066034025</v>
      </c>
      <c r="BS624" s="51">
        <f t="shared" si="218"/>
        <v>0.52078192979498183</v>
      </c>
      <c r="BT624" s="51">
        <f t="shared" si="219"/>
        <v>1.3592764462787229E-3</v>
      </c>
      <c r="BU624" s="51">
        <f t="shared" si="219"/>
        <v>1.4466164716527275E-3</v>
      </c>
    </row>
    <row r="625" spans="1:73" x14ac:dyDescent="0.25">
      <c r="A625" s="21">
        <v>43734.497916666667</v>
      </c>
      <c r="B625" s="17">
        <v>294505</v>
      </c>
      <c r="C625" s="17">
        <v>13.4</v>
      </c>
      <c r="D625" s="17">
        <v>29.94</v>
      </c>
      <c r="E625" s="17">
        <v>644.9</v>
      </c>
      <c r="F625" s="17">
        <v>80.5</v>
      </c>
      <c r="G625" s="17">
        <v>-113.6</v>
      </c>
      <c r="H625" s="17">
        <v>-8.7899999999999991</v>
      </c>
      <c r="I625" s="17">
        <v>32.36</v>
      </c>
      <c r="J625" s="17">
        <v>305.5</v>
      </c>
      <c r="K625" s="17">
        <v>564.4</v>
      </c>
      <c r="L625" s="17">
        <v>-104.8</v>
      </c>
      <c r="M625" s="17">
        <v>0.125</v>
      </c>
      <c r="N625" s="50">
        <v>531.29999999999995</v>
      </c>
      <c r="O625" s="17">
        <v>71.7</v>
      </c>
      <c r="P625" s="17">
        <v>459.6</v>
      </c>
      <c r="Q625" s="17">
        <v>380.4</v>
      </c>
      <c r="R625" s="17">
        <v>485.2</v>
      </c>
      <c r="S625" s="17">
        <v>26.03</v>
      </c>
      <c r="T625" s="17">
        <v>61.74</v>
      </c>
      <c r="U625" s="17">
        <v>1.03</v>
      </c>
      <c r="V625" s="17">
        <v>91.5</v>
      </c>
      <c r="W625" s="17">
        <v>26.9</v>
      </c>
      <c r="X625" s="17">
        <v>0.63100000000000001</v>
      </c>
      <c r="Y625" s="17">
        <v>6.3146069999999996</v>
      </c>
      <c r="Z625" s="7">
        <f t="shared" si="198"/>
        <v>26.465</v>
      </c>
      <c r="AA625" s="7">
        <f t="shared" si="212"/>
        <v>299.61499999999995</v>
      </c>
      <c r="AB625" s="2">
        <f t="shared" si="199"/>
        <v>522.36900000000003</v>
      </c>
      <c r="AC625" s="42">
        <f t="shared" si="200"/>
        <v>3.7317417220034561</v>
      </c>
      <c r="AD625" s="42">
        <f t="shared" si="201"/>
        <v>2.3039773391649341</v>
      </c>
      <c r="AE625" s="42">
        <f t="shared" si="202"/>
        <v>0.85746073525981259</v>
      </c>
      <c r="AF625" s="42">
        <f t="shared" si="203"/>
        <v>391.78834258902708</v>
      </c>
      <c r="AG625" s="42">
        <f t="shared" si="204"/>
        <v>376.11680888546596</v>
      </c>
      <c r="AH625" s="6">
        <f t="shared" si="205"/>
        <v>365.18399999999997</v>
      </c>
      <c r="AI625" s="4">
        <v>27.6460349645583</v>
      </c>
      <c r="AJ625" s="4">
        <f t="shared" si="213"/>
        <v>300.79603496455826</v>
      </c>
      <c r="AK625" s="8">
        <f t="shared" si="206"/>
        <v>0.20940797743715367</v>
      </c>
      <c r="AL625" s="8">
        <f t="shared" si="207"/>
        <v>445.84464804435106</v>
      </c>
      <c r="AM625" s="8">
        <f t="shared" si="208"/>
        <v>2.5273720294012909</v>
      </c>
      <c r="AN625" s="8">
        <f t="shared" si="209"/>
        <v>86.950566235490768</v>
      </c>
      <c r="AO625" s="22">
        <f t="shared" si="210"/>
        <v>8.0827052832940244E-3</v>
      </c>
      <c r="AP625" s="22">
        <f t="shared" si="211"/>
        <v>8.0186515259646318E-2</v>
      </c>
      <c r="AQ625" s="19">
        <f t="shared" si="214"/>
        <v>8.0186515259646318E-2</v>
      </c>
      <c r="AX625">
        <v>0.20350718771659959</v>
      </c>
      <c r="AY625">
        <v>55.594827586206897</v>
      </c>
      <c r="AZ625">
        <v>2.3164511494252875</v>
      </c>
      <c r="BA625">
        <v>1.876325431034483</v>
      </c>
      <c r="BB625">
        <v>9.0344827586206904</v>
      </c>
      <c r="BC625">
        <v>0.37643678160919541</v>
      </c>
      <c r="BD625">
        <v>1.4998886494252877</v>
      </c>
      <c r="BE625">
        <v>0.14998886494252878</v>
      </c>
      <c r="BF625">
        <v>0</v>
      </c>
      <c r="BG625">
        <v>26.465</v>
      </c>
      <c r="BH625">
        <v>1.1827035960160106</v>
      </c>
      <c r="BI625">
        <v>3.4549529092066105</v>
      </c>
      <c r="BJ625">
        <v>2.1330879261441615</v>
      </c>
      <c r="BK625">
        <v>0.42118939178077996</v>
      </c>
      <c r="BL625">
        <v>1.1699705327243889E-3</v>
      </c>
      <c r="BP625" s="51">
        <f t="shared" si="215"/>
        <v>1.1830577904666166</v>
      </c>
      <c r="BQ625" s="51">
        <f t="shared" si="216"/>
        <v>5.9995545977011511E-2</v>
      </c>
      <c r="BR625" s="51">
        <f t="shared" si="217"/>
        <v>0.43264340801146195</v>
      </c>
      <c r="BS625" s="51">
        <f t="shared" si="218"/>
        <v>0.45852576984832077</v>
      </c>
      <c r="BT625" s="51">
        <f t="shared" si="219"/>
        <v>1.2017872444762831E-3</v>
      </c>
      <c r="BU625" s="51">
        <f t="shared" si="219"/>
        <v>1.2736826940231132E-3</v>
      </c>
    </row>
    <row r="626" spans="1:73" x14ac:dyDescent="0.25">
      <c r="A626" s="21">
        <v>43734.497916666667</v>
      </c>
      <c r="B626" s="17">
        <v>294506</v>
      </c>
      <c r="C626" s="17">
        <v>13.4</v>
      </c>
      <c r="D626" s="17">
        <v>29.95</v>
      </c>
      <c r="E626" s="17">
        <v>520.1</v>
      </c>
      <c r="F626" s="17">
        <v>60.72</v>
      </c>
      <c r="G626" s="17">
        <v>-113.9</v>
      </c>
      <c r="H626" s="17">
        <v>-11.43</v>
      </c>
      <c r="I626" s="17">
        <v>32.369999999999997</v>
      </c>
      <c r="J626" s="17">
        <v>305.5</v>
      </c>
      <c r="K626" s="17">
        <v>459.4</v>
      </c>
      <c r="L626" s="17">
        <v>-102.5</v>
      </c>
      <c r="M626" s="17">
        <v>0.11700000000000001</v>
      </c>
      <c r="N626" s="50">
        <v>406.2</v>
      </c>
      <c r="O626" s="17">
        <v>49.29</v>
      </c>
      <c r="P626" s="17">
        <v>356.9</v>
      </c>
      <c r="Q626" s="17">
        <v>380.1</v>
      </c>
      <c r="R626" s="17">
        <v>482.6</v>
      </c>
      <c r="S626" s="17">
        <v>26.03</v>
      </c>
      <c r="T626" s="17">
        <v>61.99</v>
      </c>
      <c r="U626" s="17">
        <v>0.61499999999999999</v>
      </c>
      <c r="V626" s="17">
        <v>246.5</v>
      </c>
      <c r="W626" s="17">
        <v>27</v>
      </c>
      <c r="X626" s="17">
        <v>0.51</v>
      </c>
      <c r="Y626" s="17">
        <v>5.1026160000000003</v>
      </c>
      <c r="Z626" s="7">
        <f t="shared" si="198"/>
        <v>26.515000000000001</v>
      </c>
      <c r="AA626" s="7">
        <f t="shared" si="212"/>
        <v>299.66499999999996</v>
      </c>
      <c r="AB626" s="2">
        <f t="shared" si="199"/>
        <v>421.28100000000006</v>
      </c>
      <c r="AC626" s="42">
        <f t="shared" si="200"/>
        <v>3.5822428745827333</v>
      </c>
      <c r="AD626" s="42">
        <f t="shared" si="201"/>
        <v>2.2206323579538365</v>
      </c>
      <c r="AE626" s="42">
        <f t="shared" si="202"/>
        <v>0.85293445558844461</v>
      </c>
      <c r="AF626" s="42">
        <f t="shared" si="203"/>
        <v>389.98042114950584</v>
      </c>
      <c r="AG626" s="42">
        <f t="shared" si="204"/>
        <v>374.38120430352558</v>
      </c>
      <c r="AH626" s="6">
        <f t="shared" si="205"/>
        <v>364.89600000000002</v>
      </c>
      <c r="AI626" s="4">
        <v>27.022151103586499</v>
      </c>
      <c r="AJ626" s="4">
        <f t="shared" si="213"/>
        <v>300.17215110358649</v>
      </c>
      <c r="AK626" s="8">
        <f t="shared" si="206"/>
        <v>0.20951283346516877</v>
      </c>
      <c r="AL626" s="8">
        <f t="shared" si="207"/>
        <v>442.02834482879001</v>
      </c>
      <c r="AM626" s="8">
        <f t="shared" si="208"/>
        <v>1.9529364909028661</v>
      </c>
      <c r="AN626" s="8">
        <f t="shared" si="209"/>
        <v>28.851339407835066</v>
      </c>
      <c r="AO626" s="22">
        <f t="shared" si="210"/>
        <v>7.1836486259369689E-3</v>
      </c>
      <c r="AP626" s="22">
        <f t="shared" si="211"/>
        <v>7.1267197055201334E-2</v>
      </c>
      <c r="AQ626" s="19">
        <f t="shared" si="214"/>
        <v>7.1267197055201334E-2</v>
      </c>
      <c r="AX626">
        <v>0.20402998154186958</v>
      </c>
      <c r="AY626">
        <v>44.83620689655173</v>
      </c>
      <c r="AZ626">
        <v>1.868175287356322</v>
      </c>
      <c r="BA626">
        <v>1.5132219827586209</v>
      </c>
      <c r="BB626">
        <v>8.8362068965517242</v>
      </c>
      <c r="BC626">
        <v>0.36817528735632182</v>
      </c>
      <c r="BD626">
        <v>1.1450466954022991</v>
      </c>
      <c r="BE626">
        <v>0.11450466954022992</v>
      </c>
      <c r="BF626">
        <v>0</v>
      </c>
      <c r="BG626">
        <v>26.515000000000001</v>
      </c>
      <c r="BH626">
        <v>0.70617738985421985</v>
      </c>
      <c r="BI626">
        <v>3.4651417588753661</v>
      </c>
      <c r="BJ626">
        <v>2.1480413763268396</v>
      </c>
      <c r="BK626">
        <v>0.32625207468580375</v>
      </c>
      <c r="BL626">
        <v>9.0625576301612155E-4</v>
      </c>
      <c r="BP626" s="51">
        <f t="shared" si="215"/>
        <v>0.70638887489026136</v>
      </c>
      <c r="BQ626" s="51">
        <f t="shared" si="216"/>
        <v>4.5801867816091961E-2</v>
      </c>
      <c r="BR626" s="51">
        <f t="shared" si="217"/>
        <v>0.3316843345869081</v>
      </c>
      <c r="BS626" s="51">
        <f t="shared" si="218"/>
        <v>0.35199139701697507</v>
      </c>
      <c r="BT626" s="51">
        <f t="shared" si="219"/>
        <v>9.2134537385252246E-4</v>
      </c>
      <c r="BU626" s="51">
        <f t="shared" si="219"/>
        <v>9.7775388060270863E-4</v>
      </c>
    </row>
    <row r="627" spans="1:73" x14ac:dyDescent="0.25">
      <c r="A627" s="21">
        <v>43734.497916666667</v>
      </c>
      <c r="B627" s="17">
        <v>294507</v>
      </c>
      <c r="C627" s="17">
        <v>13.4</v>
      </c>
      <c r="D627" s="17">
        <v>29.95</v>
      </c>
      <c r="E627" s="17">
        <v>562.70000000000005</v>
      </c>
      <c r="F627" s="17">
        <v>67.400000000000006</v>
      </c>
      <c r="G627" s="17">
        <v>-113.2</v>
      </c>
      <c r="H627" s="17">
        <v>-11.78</v>
      </c>
      <c r="I627" s="17">
        <v>32.369999999999997</v>
      </c>
      <c r="J627" s="17">
        <v>305.5</v>
      </c>
      <c r="K627" s="17">
        <v>495.3</v>
      </c>
      <c r="L627" s="17">
        <v>-101.4</v>
      </c>
      <c r="M627" s="17">
        <v>0.12</v>
      </c>
      <c r="N627" s="50">
        <v>449.5</v>
      </c>
      <c r="O627" s="17">
        <v>55.61</v>
      </c>
      <c r="P627" s="17">
        <v>393.9</v>
      </c>
      <c r="Q627" s="17">
        <v>380.8</v>
      </c>
      <c r="R627" s="17">
        <v>482.2</v>
      </c>
      <c r="S627" s="17">
        <v>26.01</v>
      </c>
      <c r="T627" s="17">
        <v>61.64</v>
      </c>
      <c r="U627" s="17">
        <v>0.79500000000000004</v>
      </c>
      <c r="V627" s="17">
        <v>175.5</v>
      </c>
      <c r="W627" s="17">
        <v>27</v>
      </c>
      <c r="X627" s="17">
        <v>0.55700000000000005</v>
      </c>
      <c r="Y627" s="17">
        <v>5.5707360000000001</v>
      </c>
      <c r="Z627" s="7">
        <f t="shared" si="198"/>
        <v>26.505000000000003</v>
      </c>
      <c r="AA627" s="7">
        <f t="shared" si="212"/>
        <v>299.65499999999997</v>
      </c>
      <c r="AB627" s="2">
        <f t="shared" si="199"/>
        <v>455.78700000000009</v>
      </c>
      <c r="AC627" s="42">
        <f t="shared" si="200"/>
        <v>3.556866359053013</v>
      </c>
      <c r="AD627" s="42">
        <f t="shared" si="201"/>
        <v>2.1924524237202774</v>
      </c>
      <c r="AE627" s="42">
        <f t="shared" si="202"/>
        <v>0.85138223467824536</v>
      </c>
      <c r="AF627" s="42">
        <f t="shared" si="203"/>
        <v>389.21875337421136</v>
      </c>
      <c r="AG627" s="42">
        <f t="shared" si="204"/>
        <v>373.65000323924289</v>
      </c>
      <c r="AH627" s="6">
        <f t="shared" si="205"/>
        <v>365.56799999999998</v>
      </c>
      <c r="AI627" s="4">
        <v>26.911882330981701</v>
      </c>
      <c r="AJ627" s="4">
        <f t="shared" si="213"/>
        <v>300.06188233098169</v>
      </c>
      <c r="AK627" s="8">
        <f t="shared" si="206"/>
        <v>0.2094918594599989</v>
      </c>
      <c r="AL627" s="8">
        <f t="shared" si="207"/>
        <v>441.35755809027</v>
      </c>
      <c r="AM627" s="8">
        <f t="shared" si="208"/>
        <v>2.2204148683297906</v>
      </c>
      <c r="AN627" s="8">
        <f t="shared" si="209"/>
        <v>26.317427928860511</v>
      </c>
      <c r="AO627" s="22">
        <f t="shared" si="210"/>
        <v>8.0581496239625454E-3</v>
      </c>
      <c r="AP627" s="22">
        <f t="shared" si="211"/>
        <v>7.9942904651232327E-2</v>
      </c>
      <c r="AQ627" s="19">
        <f t="shared" si="214"/>
        <v>7.9942904651232327E-2</v>
      </c>
      <c r="AX627">
        <v>0.20392533248408976</v>
      </c>
      <c r="AY627">
        <v>48.508620689655174</v>
      </c>
      <c r="AZ627">
        <v>2.0211925287356323</v>
      </c>
      <c r="BA627">
        <v>1.6371659482758623</v>
      </c>
      <c r="BB627">
        <v>8.7413793103448256</v>
      </c>
      <c r="BC627">
        <v>0.36422413793103442</v>
      </c>
      <c r="BD627">
        <v>1.2729418103448278</v>
      </c>
      <c r="BE627">
        <v>0.12729418103448278</v>
      </c>
      <c r="BF627">
        <v>0</v>
      </c>
      <c r="BG627">
        <v>26.505000000000003</v>
      </c>
      <c r="BH627">
        <v>0.91286345517740619</v>
      </c>
      <c r="BI627">
        <v>3.4631018972277521</v>
      </c>
      <c r="BJ627">
        <v>2.1346560094511862</v>
      </c>
      <c r="BK627">
        <v>0.36187750293746407</v>
      </c>
      <c r="BL627">
        <v>1.0052152859374001E-3</v>
      </c>
      <c r="BP627" s="51">
        <f t="shared" si="215"/>
        <v>0.91313683827277692</v>
      </c>
      <c r="BQ627" s="51">
        <f t="shared" si="216"/>
        <v>5.0917672413793115E-2</v>
      </c>
      <c r="BR627" s="51">
        <f t="shared" si="217"/>
        <v>0.36957827037412505</v>
      </c>
      <c r="BS627" s="51">
        <f t="shared" si="218"/>
        <v>0.39188939978587073</v>
      </c>
      <c r="BT627" s="51">
        <f t="shared" si="219"/>
        <v>1.0266063065947919E-3</v>
      </c>
      <c r="BU627" s="51">
        <f t="shared" si="219"/>
        <v>1.0885816660718632E-3</v>
      </c>
    </row>
    <row r="628" spans="1:73" x14ac:dyDescent="0.25">
      <c r="A628" s="21">
        <v>43734.497916666667</v>
      </c>
      <c r="B628" s="17">
        <v>294508</v>
      </c>
      <c r="C628" s="17">
        <v>13.39</v>
      </c>
      <c r="D628" s="17">
        <v>29.95</v>
      </c>
      <c r="E628" s="17">
        <v>697</v>
      </c>
      <c r="F628" s="17">
        <v>88.7</v>
      </c>
      <c r="G628" s="17">
        <v>-112.1</v>
      </c>
      <c r="H628" s="17">
        <v>-9.89</v>
      </c>
      <c r="I628" s="17">
        <v>32.36</v>
      </c>
      <c r="J628" s="17">
        <v>305.5</v>
      </c>
      <c r="K628" s="17">
        <v>608.29999999999995</v>
      </c>
      <c r="L628" s="17">
        <v>-102.2</v>
      </c>
      <c r="M628" s="17">
        <v>0.127</v>
      </c>
      <c r="N628" s="50">
        <v>585</v>
      </c>
      <c r="O628" s="17">
        <v>78.819999999999993</v>
      </c>
      <c r="P628" s="17">
        <v>506.2</v>
      </c>
      <c r="Q628" s="17">
        <v>381.9</v>
      </c>
      <c r="R628" s="17">
        <v>484.1</v>
      </c>
      <c r="S628" s="17">
        <v>26.01</v>
      </c>
      <c r="T628" s="17">
        <v>61.56</v>
      </c>
      <c r="U628" s="17">
        <v>1.0149999999999999</v>
      </c>
      <c r="V628" s="17">
        <v>345.5</v>
      </c>
      <c r="W628" s="17">
        <v>27.05</v>
      </c>
      <c r="X628" s="17">
        <v>0.69299999999999995</v>
      </c>
      <c r="Y628" s="17">
        <v>6.9299939999999998</v>
      </c>
      <c r="Z628" s="7">
        <f t="shared" si="198"/>
        <v>26.53</v>
      </c>
      <c r="AA628" s="7">
        <f t="shared" si="212"/>
        <v>299.67999999999995</v>
      </c>
      <c r="AB628" s="2">
        <f t="shared" si="199"/>
        <v>564.57000000000005</v>
      </c>
      <c r="AC628" s="42">
        <f t="shared" si="200"/>
        <v>3.5872044940101837</v>
      </c>
      <c r="AD628" s="42">
        <f t="shared" si="201"/>
        <v>2.2082830865126692</v>
      </c>
      <c r="AE628" s="42">
        <f t="shared" si="202"/>
        <v>0.85224844191671201</v>
      </c>
      <c r="AF628" s="42">
        <f t="shared" si="203"/>
        <v>389.74478692084466</v>
      </c>
      <c r="AG628" s="42">
        <f t="shared" si="204"/>
        <v>374.15499544401086</v>
      </c>
      <c r="AH628" s="6">
        <f t="shared" si="205"/>
        <v>366.62399999999997</v>
      </c>
      <c r="AI628" s="4">
        <v>27.044873304763701</v>
      </c>
      <c r="AJ628" s="4">
        <f t="shared" si="213"/>
        <v>300.19487330476369</v>
      </c>
      <c r="AK628" s="8">
        <f t="shared" si="206"/>
        <v>0.20954429709770733</v>
      </c>
      <c r="AL628" s="8">
        <f t="shared" si="207"/>
        <v>442.16383752899708</v>
      </c>
      <c r="AM628" s="8">
        <f t="shared" si="208"/>
        <v>2.5089013407266534</v>
      </c>
      <c r="AN628" s="8">
        <f t="shared" si="209"/>
        <v>37.629153036358538</v>
      </c>
      <c r="AO628" s="22">
        <f t="shared" si="210"/>
        <v>1.0284598311028235E-2</v>
      </c>
      <c r="AP628" s="22">
        <f t="shared" si="211"/>
        <v>0.10203095009676093</v>
      </c>
      <c r="AQ628" s="19">
        <f t="shared" si="214"/>
        <v>0.10203095009676093</v>
      </c>
      <c r="AX628">
        <v>0.20418703984061576</v>
      </c>
      <c r="AY628">
        <v>60.08620689655173</v>
      </c>
      <c r="AZ628">
        <v>2.5035919540229887</v>
      </c>
      <c r="BA628">
        <v>2.0279094827586208</v>
      </c>
      <c r="BB628">
        <v>8.8103448275862117</v>
      </c>
      <c r="BC628">
        <v>0.36709770114942547</v>
      </c>
      <c r="BD628">
        <v>1.6608117816091954</v>
      </c>
      <c r="BE628">
        <v>0.16608117816091955</v>
      </c>
      <c r="BF628">
        <v>0</v>
      </c>
      <c r="BG628">
        <v>26.53</v>
      </c>
      <c r="BH628">
        <v>1.1654797572390783</v>
      </c>
      <c r="BI628">
        <v>3.4682035141632306</v>
      </c>
      <c r="BJ628">
        <v>2.135026083318885</v>
      </c>
      <c r="BK628">
        <v>0.46241135016923768</v>
      </c>
      <c r="BL628">
        <v>1.2844759726923268E-3</v>
      </c>
      <c r="BP628" s="51">
        <f t="shared" si="215"/>
        <v>1.1658287935180736</v>
      </c>
      <c r="BQ628" s="51">
        <f t="shared" si="216"/>
        <v>6.6432471264367812E-2</v>
      </c>
      <c r="BR628" s="51">
        <f t="shared" si="217"/>
        <v>0.47478469199069723</v>
      </c>
      <c r="BS628" s="51">
        <f t="shared" si="218"/>
        <v>0.50349938468849365</v>
      </c>
      <c r="BT628" s="51">
        <f t="shared" si="219"/>
        <v>1.3188463666408256E-3</v>
      </c>
      <c r="BU628" s="51">
        <f t="shared" si="219"/>
        <v>1.3986094019124826E-3</v>
      </c>
    </row>
    <row r="629" spans="1:73" x14ac:dyDescent="0.25">
      <c r="A629" s="21">
        <v>43734.498611111114</v>
      </c>
      <c r="B629" s="17">
        <v>294509</v>
      </c>
      <c r="C629" s="17">
        <v>13.39</v>
      </c>
      <c r="D629" s="17">
        <v>29.96</v>
      </c>
      <c r="E629" s="17">
        <v>723.3</v>
      </c>
      <c r="F629" s="17">
        <v>92.5</v>
      </c>
      <c r="G629" s="17">
        <v>-112.7</v>
      </c>
      <c r="H629" s="17">
        <v>-8.75</v>
      </c>
      <c r="I629" s="17">
        <v>32.36</v>
      </c>
      <c r="J629" s="17">
        <v>305.5</v>
      </c>
      <c r="K629" s="17">
        <v>630.70000000000005</v>
      </c>
      <c r="L629" s="17">
        <v>-104</v>
      </c>
      <c r="M629" s="17">
        <v>0.128</v>
      </c>
      <c r="N629" s="50">
        <v>610.6</v>
      </c>
      <c r="O629" s="17">
        <v>83.8</v>
      </c>
      <c r="P629" s="17">
        <v>526.79999999999995</v>
      </c>
      <c r="Q629" s="17">
        <v>381.2</v>
      </c>
      <c r="R629" s="17">
        <v>485.2</v>
      </c>
      <c r="S629" s="17">
        <v>26.01</v>
      </c>
      <c r="T629" s="17">
        <v>62.61</v>
      </c>
      <c r="U629" s="17">
        <v>0.36</v>
      </c>
      <c r="V629" s="17">
        <v>176.5</v>
      </c>
      <c r="W629" s="17">
        <v>28</v>
      </c>
      <c r="X629" s="17">
        <v>0.71499999999999997</v>
      </c>
      <c r="Y629" s="17">
        <v>7.1490429999999998</v>
      </c>
      <c r="Z629" s="7">
        <f t="shared" si="198"/>
        <v>27.005000000000003</v>
      </c>
      <c r="AA629" s="7">
        <f t="shared" si="212"/>
        <v>300.15499999999997</v>
      </c>
      <c r="AB629" s="2">
        <f t="shared" si="199"/>
        <v>585.87300000000005</v>
      </c>
      <c r="AC629" s="42">
        <f t="shared" si="200"/>
        <v>3.4317582256209387</v>
      </c>
      <c r="AD629" s="42">
        <f t="shared" si="201"/>
        <v>2.1486238250612697</v>
      </c>
      <c r="AE629" s="42">
        <f t="shared" si="202"/>
        <v>0.8487249395744616</v>
      </c>
      <c r="AF629" s="42">
        <f t="shared" si="203"/>
        <v>390.60010159953197</v>
      </c>
      <c r="AG629" s="42">
        <f t="shared" si="204"/>
        <v>374.97609753555065</v>
      </c>
      <c r="AH629" s="6">
        <f t="shared" si="205"/>
        <v>365.952</v>
      </c>
      <c r="AI629" s="4">
        <v>26.408148948008598</v>
      </c>
      <c r="AJ629" s="4">
        <f t="shared" si="213"/>
        <v>299.55814894800858</v>
      </c>
      <c r="AK629" s="8">
        <f t="shared" si="206"/>
        <v>0.21054227548326718</v>
      </c>
      <c r="AL629" s="8">
        <f t="shared" si="207"/>
        <v>438.15055300788663</v>
      </c>
      <c r="AM629" s="8">
        <f t="shared" si="208"/>
        <v>1.4941761944295593</v>
      </c>
      <c r="AN629" s="8">
        <f t="shared" si="209"/>
        <v>-25.978152454023352</v>
      </c>
      <c r="AO629" s="22">
        <f t="shared" si="210"/>
        <v>1.2295298629830162E-2</v>
      </c>
      <c r="AP629" s="22">
        <f t="shared" si="211"/>
        <v>0.1219786094688565</v>
      </c>
      <c r="AQ629" s="19">
        <f t="shared" si="214"/>
        <v>0.1219786094688565</v>
      </c>
      <c r="AX629">
        <v>0.2092134306415768</v>
      </c>
      <c r="AY629">
        <v>62.353448275862064</v>
      </c>
      <c r="AZ629">
        <v>2.5980603448275859</v>
      </c>
      <c r="BA629">
        <v>2.1044288793103445</v>
      </c>
      <c r="BB629">
        <v>8.9655172413793114</v>
      </c>
      <c r="BC629">
        <v>0.37356321839080464</v>
      </c>
      <c r="BD629">
        <v>1.7308656609195399</v>
      </c>
      <c r="BE629">
        <v>0.173086566091954</v>
      </c>
      <c r="BF629">
        <v>0</v>
      </c>
      <c r="BG629">
        <v>27.005000000000003</v>
      </c>
      <c r="BH629">
        <v>0.41337213064637257</v>
      </c>
      <c r="BI629">
        <v>3.5663861529881018</v>
      </c>
      <c r="BJ629">
        <v>2.2329143703858505</v>
      </c>
      <c r="BK629">
        <v>0.48257421935507588</v>
      </c>
      <c r="BL629">
        <v>1.3404839426529886E-3</v>
      </c>
      <c r="BP629" s="51">
        <f t="shared" si="215"/>
        <v>0.41349592676503105</v>
      </c>
      <c r="BQ629" s="51">
        <f t="shared" si="216"/>
        <v>6.9234626436781591E-2</v>
      </c>
      <c r="BR629" s="51">
        <f t="shared" si="217"/>
        <v>0.4872668192782833</v>
      </c>
      <c r="BS629" s="51">
        <f t="shared" si="218"/>
        <v>0.51868513403577443</v>
      </c>
      <c r="BT629" s="51">
        <f t="shared" si="219"/>
        <v>1.3535189424396757E-3</v>
      </c>
      <c r="BU629" s="51">
        <f t="shared" si="219"/>
        <v>1.4407920389882623E-3</v>
      </c>
    </row>
    <row r="630" spans="1:73" x14ac:dyDescent="0.25">
      <c r="A630" s="21">
        <v>43734.498611111114</v>
      </c>
      <c r="B630" s="17">
        <v>294510</v>
      </c>
      <c r="C630" s="17">
        <v>13.39</v>
      </c>
      <c r="D630" s="17">
        <v>29.96</v>
      </c>
      <c r="E630" s="17">
        <v>724.7</v>
      </c>
      <c r="F630" s="17">
        <v>93.1</v>
      </c>
      <c r="G630" s="17">
        <v>-112.4</v>
      </c>
      <c r="H630" s="17">
        <v>-8.9700000000000006</v>
      </c>
      <c r="I630" s="17">
        <v>32.369999999999997</v>
      </c>
      <c r="J630" s="17">
        <v>305.5</v>
      </c>
      <c r="K630" s="17">
        <v>631.70000000000005</v>
      </c>
      <c r="L630" s="17">
        <v>-103.4</v>
      </c>
      <c r="M630" s="17">
        <v>0.128</v>
      </c>
      <c r="N630" s="50">
        <v>612.4</v>
      </c>
      <c r="O630" s="17">
        <v>84.1</v>
      </c>
      <c r="P630" s="17">
        <v>528.29999999999995</v>
      </c>
      <c r="Q630" s="17">
        <v>381.6</v>
      </c>
      <c r="R630" s="17">
        <v>485</v>
      </c>
      <c r="S630" s="17">
        <v>26.01</v>
      </c>
      <c r="T630" s="17">
        <v>61.25</v>
      </c>
      <c r="U630" s="17">
        <v>0.8</v>
      </c>
      <c r="V630" s="17">
        <v>341</v>
      </c>
      <c r="W630" s="17">
        <v>26.95</v>
      </c>
      <c r="X630" s="17">
        <v>0.71699999999999997</v>
      </c>
      <c r="Y630" s="17">
        <v>7.1703150000000004</v>
      </c>
      <c r="Z630" s="7">
        <f t="shared" si="198"/>
        <v>26.48</v>
      </c>
      <c r="AA630" s="7">
        <f t="shared" si="212"/>
        <v>299.63</v>
      </c>
      <c r="AB630" s="2">
        <f t="shared" si="199"/>
        <v>587.00700000000006</v>
      </c>
      <c r="AC630" s="42">
        <f t="shared" si="200"/>
        <v>3.6742296799196157</v>
      </c>
      <c r="AD630" s="42">
        <f t="shared" si="201"/>
        <v>2.2504656789507647</v>
      </c>
      <c r="AE630" s="42">
        <f t="shared" si="202"/>
        <v>0.85457798799096318</v>
      </c>
      <c r="AF630" s="42">
        <f t="shared" si="203"/>
        <v>390.54936695907134</v>
      </c>
      <c r="AG630" s="42">
        <f t="shared" si="204"/>
        <v>374.92739228070849</v>
      </c>
      <c r="AH630" s="6">
        <f t="shared" si="205"/>
        <v>366.33600000000001</v>
      </c>
      <c r="AI630" s="4">
        <v>27.408653347528201</v>
      </c>
      <c r="AJ630" s="4">
        <f t="shared" si="213"/>
        <v>300.55865334752821</v>
      </c>
      <c r="AK630" s="8">
        <f t="shared" si="206"/>
        <v>0.20943943057122894</v>
      </c>
      <c r="AL630" s="8">
        <f t="shared" si="207"/>
        <v>444.39380469498559</v>
      </c>
      <c r="AM630" s="8">
        <f t="shared" si="208"/>
        <v>2.2273863607376247</v>
      </c>
      <c r="AN630" s="8">
        <f t="shared" si="209"/>
        <v>60.254525278010469</v>
      </c>
      <c r="AO630" s="22">
        <f t="shared" si="210"/>
        <v>1.0222937807132272E-2</v>
      </c>
      <c r="AP630" s="22">
        <f t="shared" si="211"/>
        <v>0.10141923152441726</v>
      </c>
      <c r="AQ630" s="19">
        <f t="shared" si="214"/>
        <v>0.10141923152441726</v>
      </c>
      <c r="AX630">
        <v>0.20366390738870047</v>
      </c>
      <c r="AY630">
        <v>62.474137931034491</v>
      </c>
      <c r="AZ630">
        <v>2.6030890804597706</v>
      </c>
      <c r="BA630">
        <v>2.1085021551724141</v>
      </c>
      <c r="BB630">
        <v>8.913793103448274</v>
      </c>
      <c r="BC630">
        <v>0.37140804597701144</v>
      </c>
      <c r="BD630">
        <v>1.7370941091954026</v>
      </c>
      <c r="BE630">
        <v>0.17370941091954029</v>
      </c>
      <c r="BF630">
        <v>0</v>
      </c>
      <c r="BG630">
        <v>26.48</v>
      </c>
      <c r="BH630">
        <v>0.91860473476971694</v>
      </c>
      <c r="BI630">
        <v>3.458006819720282</v>
      </c>
      <c r="BJ630">
        <v>2.1180291770786726</v>
      </c>
      <c r="BK630">
        <v>0.48152910858082304</v>
      </c>
      <c r="BL630">
        <v>1.3375808571689529E-3</v>
      </c>
      <c r="BP630" s="51">
        <f t="shared" si="215"/>
        <v>0.91887983725562461</v>
      </c>
      <c r="BQ630" s="51">
        <f t="shared" si="216"/>
        <v>6.94837643678161E-2</v>
      </c>
      <c r="BR630" s="51">
        <f t="shared" si="217"/>
        <v>0.49184328284247314</v>
      </c>
      <c r="BS630" s="51">
        <f t="shared" si="218"/>
        <v>0.52226883668749957</v>
      </c>
      <c r="BT630" s="51">
        <f t="shared" si="219"/>
        <v>1.3662313412290919E-3</v>
      </c>
      <c r="BU630" s="51">
        <f t="shared" si="219"/>
        <v>1.4507467685763876E-3</v>
      </c>
    </row>
    <row r="631" spans="1:73" x14ac:dyDescent="0.25">
      <c r="A631" s="21">
        <v>43734.498611111114</v>
      </c>
      <c r="B631" s="17">
        <v>294511</v>
      </c>
      <c r="C631" s="17">
        <v>13.4</v>
      </c>
      <c r="D631" s="17">
        <v>29.97</v>
      </c>
      <c r="E631" s="17">
        <v>725.7</v>
      </c>
      <c r="F631" s="17">
        <v>93.1</v>
      </c>
      <c r="G631" s="17">
        <v>-113.7</v>
      </c>
      <c r="H631" s="17">
        <v>-9.14</v>
      </c>
      <c r="I631" s="17">
        <v>32.369999999999997</v>
      </c>
      <c r="J631" s="17">
        <v>305.5</v>
      </c>
      <c r="K631" s="17">
        <v>632.6</v>
      </c>
      <c r="L631" s="17">
        <v>-104.6</v>
      </c>
      <c r="M631" s="17">
        <v>0.128</v>
      </c>
      <c r="N631" s="50">
        <v>611.9</v>
      </c>
      <c r="O631" s="17">
        <v>83.9</v>
      </c>
      <c r="P631" s="17">
        <v>528</v>
      </c>
      <c r="Q631" s="17">
        <v>380.3</v>
      </c>
      <c r="R631" s="17">
        <v>484.9</v>
      </c>
      <c r="S631" s="17">
        <v>26.01</v>
      </c>
      <c r="T631" s="17">
        <v>61.66</v>
      </c>
      <c r="U631" s="17">
        <v>0.315</v>
      </c>
      <c r="V631" s="17">
        <v>327.5</v>
      </c>
      <c r="W631" s="17">
        <v>27.6</v>
      </c>
      <c r="X631" s="17">
        <v>0.71699999999999997</v>
      </c>
      <c r="Y631" s="17">
        <v>7.1688419999999997</v>
      </c>
      <c r="Z631" s="7">
        <f t="shared" si="198"/>
        <v>26.805</v>
      </c>
      <c r="AA631" s="7">
        <f t="shared" si="212"/>
        <v>299.95499999999998</v>
      </c>
      <c r="AB631" s="2">
        <f t="shared" si="199"/>
        <v>587.81700000000012</v>
      </c>
      <c r="AC631" s="42">
        <f t="shared" si="200"/>
        <v>3.5541885255477155</v>
      </c>
      <c r="AD631" s="42">
        <f t="shared" si="201"/>
        <v>2.1915126448527213</v>
      </c>
      <c r="AE631" s="42">
        <f t="shared" si="202"/>
        <v>0.8512082281641522</v>
      </c>
      <c r="AF631" s="42">
        <f t="shared" si="203"/>
        <v>390.69989507804769</v>
      </c>
      <c r="AG631" s="42">
        <f t="shared" si="204"/>
        <v>375.07189927492578</v>
      </c>
      <c r="AH631" s="6">
        <f t="shared" si="205"/>
        <v>365.08800000000002</v>
      </c>
      <c r="AI631" s="4">
        <v>26.9289298034528</v>
      </c>
      <c r="AJ631" s="4">
        <f t="shared" si="213"/>
        <v>300.07892980345275</v>
      </c>
      <c r="AK631" s="8">
        <f t="shared" si="206"/>
        <v>0.21012168875119575</v>
      </c>
      <c r="AL631" s="8">
        <f t="shared" si="207"/>
        <v>441.39327508764131</v>
      </c>
      <c r="AM631" s="8">
        <f t="shared" si="208"/>
        <v>1.3976738487572844</v>
      </c>
      <c r="AN631" s="8">
        <f t="shared" si="209"/>
        <v>5.0457076635571338</v>
      </c>
      <c r="AO631" s="22">
        <f t="shared" si="210"/>
        <v>1.1539184531540961E-2</v>
      </c>
      <c r="AP631" s="22">
        <f t="shared" si="211"/>
        <v>0.11447738895475264</v>
      </c>
      <c r="AQ631" s="19">
        <f t="shared" si="214"/>
        <v>0.11447738895475264</v>
      </c>
      <c r="AX631">
        <v>0.20708451903174754</v>
      </c>
      <c r="AY631">
        <v>62.560344827586214</v>
      </c>
      <c r="AZ631">
        <v>2.6066810344827589</v>
      </c>
      <c r="BA631">
        <v>2.111411637931035</v>
      </c>
      <c r="BB631">
        <v>9.0172413793103416</v>
      </c>
      <c r="BC631">
        <v>0.37571839080459757</v>
      </c>
      <c r="BD631">
        <v>1.7356932471264375</v>
      </c>
      <c r="BE631">
        <v>0.17356932471264375</v>
      </c>
      <c r="BF631">
        <v>0</v>
      </c>
      <c r="BG631">
        <v>26.805</v>
      </c>
      <c r="BH631">
        <v>0.36170061431557604</v>
      </c>
      <c r="BI631">
        <v>3.5247549261294835</v>
      </c>
      <c r="BJ631">
        <v>2.1733638874514396</v>
      </c>
      <c r="BK631">
        <v>0.48291430434212151</v>
      </c>
      <c r="BL631">
        <v>1.3414286231725598E-3</v>
      </c>
      <c r="BP631" s="51">
        <f t="shared" si="215"/>
        <v>0.36180893591940216</v>
      </c>
      <c r="BQ631" s="51">
        <f t="shared" si="216"/>
        <v>6.9427729885057507E-2</v>
      </c>
      <c r="BR631" s="51">
        <f t="shared" si="217"/>
        <v>0.48706672385556582</v>
      </c>
      <c r="BS631" s="51">
        <f t="shared" si="218"/>
        <v>0.5185817971338551</v>
      </c>
      <c r="BT631" s="51">
        <f t="shared" si="219"/>
        <v>1.3529631218210162E-3</v>
      </c>
      <c r="BU631" s="51">
        <f t="shared" si="219"/>
        <v>1.4405049920384865E-3</v>
      </c>
    </row>
    <row r="632" spans="1:73" x14ac:dyDescent="0.25">
      <c r="A632" s="21">
        <v>43734.498611111114</v>
      </c>
      <c r="B632" s="17">
        <v>294512</v>
      </c>
      <c r="C632" s="17">
        <v>13.4</v>
      </c>
      <c r="D632" s="17">
        <v>29.97</v>
      </c>
      <c r="E632" s="17">
        <v>722.7</v>
      </c>
      <c r="F632" s="17">
        <v>92.3</v>
      </c>
      <c r="G632" s="17">
        <v>-112.9</v>
      </c>
      <c r="H632" s="17">
        <v>-7.7110000000000003</v>
      </c>
      <c r="I632" s="17">
        <v>32.39</v>
      </c>
      <c r="J632" s="17">
        <v>305.5</v>
      </c>
      <c r="K632" s="17">
        <v>630.4</v>
      </c>
      <c r="L632" s="17">
        <v>-105.2</v>
      </c>
      <c r="M632" s="17">
        <v>0.128</v>
      </c>
      <c r="N632" s="50">
        <v>609.79999999999995</v>
      </c>
      <c r="O632" s="17">
        <v>84.6</v>
      </c>
      <c r="P632" s="17">
        <v>525.20000000000005</v>
      </c>
      <c r="Q632" s="17">
        <v>381.2</v>
      </c>
      <c r="R632" s="17">
        <v>486.4</v>
      </c>
      <c r="S632" s="17">
        <v>26.01</v>
      </c>
      <c r="T632" s="17">
        <v>61.91</v>
      </c>
      <c r="U632" s="17">
        <v>0.6</v>
      </c>
      <c r="V632" s="17">
        <v>169.5</v>
      </c>
      <c r="W632" s="17">
        <v>27.9</v>
      </c>
      <c r="X632" s="17">
        <v>0.71399999999999997</v>
      </c>
      <c r="Y632" s="17">
        <v>7.1416120000000003</v>
      </c>
      <c r="Z632" s="7">
        <f t="shared" si="198"/>
        <v>26.954999999999998</v>
      </c>
      <c r="AA632" s="7">
        <f t="shared" si="212"/>
        <v>300.10499999999996</v>
      </c>
      <c r="AB632" s="2">
        <f t="shared" si="199"/>
        <v>585.38700000000006</v>
      </c>
      <c r="AC632" s="42">
        <f t="shared" si="200"/>
        <v>3.7397159135935669</v>
      </c>
      <c r="AD632" s="42">
        <f t="shared" si="201"/>
        <v>2.3152581221057771</v>
      </c>
      <c r="AE632" s="42">
        <f t="shared" si="202"/>
        <v>0.85785935453097995</v>
      </c>
      <c r="AF632" s="42">
        <f t="shared" si="203"/>
        <v>394.54094009703886</v>
      </c>
      <c r="AG632" s="42">
        <f t="shared" si="204"/>
        <v>378.75930249315729</v>
      </c>
      <c r="AH632" s="6">
        <f t="shared" si="205"/>
        <v>365.952</v>
      </c>
      <c r="AI632" s="4">
        <v>27.726989157011499</v>
      </c>
      <c r="AJ632" s="4">
        <f t="shared" si="213"/>
        <v>300.87698915701145</v>
      </c>
      <c r="AK632" s="8">
        <f t="shared" si="206"/>
        <v>0.2104370762336267</v>
      </c>
      <c r="AL632" s="8">
        <f t="shared" si="207"/>
        <v>446.24910127635485</v>
      </c>
      <c r="AM632" s="8">
        <f t="shared" si="208"/>
        <v>1.9289731724417529</v>
      </c>
      <c r="AN632" s="8">
        <f t="shared" si="209"/>
        <v>43.378833853969383</v>
      </c>
      <c r="AO632" s="22">
        <f t="shared" si="210"/>
        <v>1.0519499820988383E-2</v>
      </c>
      <c r="AP632" s="22">
        <f t="shared" si="211"/>
        <v>0.10436134974053675</v>
      </c>
      <c r="AQ632" s="19">
        <f t="shared" si="214"/>
        <v>0.10436134974053675</v>
      </c>
      <c r="AX632">
        <v>0.20867948495760694</v>
      </c>
      <c r="AY632">
        <v>62.301724137931039</v>
      </c>
      <c r="AZ632">
        <v>2.5959051724137931</v>
      </c>
      <c r="BA632">
        <v>2.1026831896551728</v>
      </c>
      <c r="BB632">
        <v>9.068965517241379</v>
      </c>
      <c r="BC632">
        <v>0.37787356321839077</v>
      </c>
      <c r="BD632">
        <v>1.724809626436782</v>
      </c>
      <c r="BE632">
        <v>0.17248096264367821</v>
      </c>
      <c r="BF632">
        <v>0</v>
      </c>
      <c r="BG632">
        <v>26.954999999999998</v>
      </c>
      <c r="BH632">
        <v>0.68895355107728762</v>
      </c>
      <c r="BI632">
        <v>3.5559383989369389</v>
      </c>
      <c r="BJ632">
        <v>2.2014814627818584</v>
      </c>
      <c r="BK632">
        <v>0.48113173331870318</v>
      </c>
      <c r="BL632">
        <v>1.3364770369963979E-3</v>
      </c>
      <c r="BP632" s="51">
        <f t="shared" si="215"/>
        <v>0.6891598779417184</v>
      </c>
      <c r="BQ632" s="51">
        <f t="shared" si="216"/>
        <v>6.8992385057471281E-2</v>
      </c>
      <c r="BR632" s="51">
        <f t="shared" si="217"/>
        <v>0.48882437731572143</v>
      </c>
      <c r="BS632" s="51">
        <f t="shared" si="218"/>
        <v>0.51963184201179802</v>
      </c>
      <c r="BT632" s="51">
        <f t="shared" si="219"/>
        <v>1.3578454925436707E-3</v>
      </c>
      <c r="BU632" s="51">
        <f t="shared" si="219"/>
        <v>1.4434217833661056E-3</v>
      </c>
    </row>
    <row r="633" spans="1:73" x14ac:dyDescent="0.25">
      <c r="A633" s="21">
        <v>43734.498611111114</v>
      </c>
      <c r="B633" s="17">
        <v>294513</v>
      </c>
      <c r="C633" s="17">
        <v>13.4</v>
      </c>
      <c r="D633" s="17">
        <v>29.98</v>
      </c>
      <c r="E633" s="17">
        <v>721.7</v>
      </c>
      <c r="F633" s="17">
        <v>91.9</v>
      </c>
      <c r="G633" s="17">
        <v>-111.8</v>
      </c>
      <c r="H633" s="17">
        <v>-6.4459999999999997</v>
      </c>
      <c r="I633" s="17">
        <v>32.4</v>
      </c>
      <c r="J633" s="17">
        <v>305.5</v>
      </c>
      <c r="K633" s="17">
        <v>629.79999999999995</v>
      </c>
      <c r="L633" s="17">
        <v>-105.3</v>
      </c>
      <c r="M633" s="17">
        <v>0.127</v>
      </c>
      <c r="N633" s="50">
        <v>609.9</v>
      </c>
      <c r="O633" s="17">
        <v>85.4</v>
      </c>
      <c r="P633" s="17">
        <v>524.5</v>
      </c>
      <c r="Q633" s="17">
        <v>382.4</v>
      </c>
      <c r="R633" s="17">
        <v>487.8</v>
      </c>
      <c r="S633" s="17">
        <v>26.01</v>
      </c>
      <c r="T633" s="17">
        <v>61.4</v>
      </c>
      <c r="U633" s="17">
        <v>0.495</v>
      </c>
      <c r="V633" s="17">
        <v>198</v>
      </c>
      <c r="W633" s="17">
        <v>27.6</v>
      </c>
      <c r="X633" s="17">
        <v>0.71299999999999997</v>
      </c>
      <c r="Y633" s="17">
        <v>7.134938</v>
      </c>
      <c r="Z633" s="7">
        <f t="shared" si="198"/>
        <v>26.805</v>
      </c>
      <c r="AA633" s="7">
        <f t="shared" si="212"/>
        <v>299.95499999999998</v>
      </c>
      <c r="AB633" s="2">
        <f t="shared" si="199"/>
        <v>584.57700000000011</v>
      </c>
      <c r="AC633" s="42">
        <f t="shared" si="200"/>
        <v>3.8123006967976489</v>
      </c>
      <c r="AD633" s="42">
        <f t="shared" si="201"/>
        <v>2.3407526278337567</v>
      </c>
      <c r="AE633" s="42">
        <f t="shared" si="202"/>
        <v>0.85926527866510072</v>
      </c>
      <c r="AF633" s="42">
        <f t="shared" si="203"/>
        <v>394.39803694416707</v>
      </c>
      <c r="AG633" s="42">
        <f t="shared" si="204"/>
        <v>378.62211546640037</v>
      </c>
      <c r="AH633" s="6">
        <f t="shared" si="205"/>
        <v>367.10399999999998</v>
      </c>
      <c r="AI633" s="4">
        <v>28.008265644465101</v>
      </c>
      <c r="AJ633" s="4">
        <f t="shared" si="213"/>
        <v>301.15826564446508</v>
      </c>
      <c r="AK633" s="8">
        <f t="shared" si="206"/>
        <v>0.21012168875119575</v>
      </c>
      <c r="AL633" s="8">
        <f t="shared" si="207"/>
        <v>447.99972225034776</v>
      </c>
      <c r="AM633" s="8">
        <f t="shared" si="208"/>
        <v>1.7520768925763504</v>
      </c>
      <c r="AN633" s="8">
        <f t="shared" si="209"/>
        <v>61.412271818718786</v>
      </c>
      <c r="AO633" s="22">
        <f t="shared" si="210"/>
        <v>1.0076537217128164E-2</v>
      </c>
      <c r="AP633" s="22">
        <f t="shared" si="211"/>
        <v>9.9966827566469005E-2</v>
      </c>
      <c r="AQ633" s="19">
        <f t="shared" si="214"/>
        <v>9.9966827566469005E-2</v>
      </c>
      <c r="AX633">
        <v>0.20708451903174754</v>
      </c>
      <c r="AY633">
        <v>62.215517241379317</v>
      </c>
      <c r="AZ633">
        <v>2.5923132183908049</v>
      </c>
      <c r="BA633">
        <v>2.0997737068965523</v>
      </c>
      <c r="BB633">
        <v>9.0862068965517278</v>
      </c>
      <c r="BC633">
        <v>0.37859195402298867</v>
      </c>
      <c r="BD633">
        <v>1.7211817528735636</v>
      </c>
      <c r="BE633">
        <v>0.17211817528735637</v>
      </c>
      <c r="BF633">
        <v>0</v>
      </c>
      <c r="BG633">
        <v>26.805</v>
      </c>
      <c r="BH633">
        <v>0.56838667963876233</v>
      </c>
      <c r="BI633">
        <v>3.5247549261294835</v>
      </c>
      <c r="BJ633">
        <v>2.1641995246435028</v>
      </c>
      <c r="BK633">
        <v>0.47933255095138638</v>
      </c>
      <c r="BL633">
        <v>1.3314793081982957E-3</v>
      </c>
      <c r="BP633" s="51">
        <f t="shared" si="215"/>
        <v>0.56855689930191766</v>
      </c>
      <c r="BQ633" s="51">
        <f t="shared" si="216"/>
        <v>6.8847270114942544E-2</v>
      </c>
      <c r="BR633" s="51">
        <f t="shared" si="217"/>
        <v>0.48573399254971383</v>
      </c>
      <c r="BS633" s="51">
        <f t="shared" si="218"/>
        <v>0.51662134786527558</v>
      </c>
      <c r="BT633" s="51">
        <f t="shared" si="219"/>
        <v>1.3492610904158719E-3</v>
      </c>
      <c r="BU633" s="51">
        <f t="shared" si="219"/>
        <v>1.4350592996257656E-3</v>
      </c>
    </row>
    <row r="634" spans="1:73" x14ac:dyDescent="0.25">
      <c r="A634" s="21">
        <v>43734.498611111114</v>
      </c>
      <c r="B634" s="17">
        <v>294514</v>
      </c>
      <c r="C634" s="17">
        <v>13.4</v>
      </c>
      <c r="D634" s="17">
        <v>29.98</v>
      </c>
      <c r="E634" s="17">
        <v>724.4</v>
      </c>
      <c r="F634" s="17">
        <v>92.4</v>
      </c>
      <c r="G634" s="17">
        <v>-112.8</v>
      </c>
      <c r="H634" s="17">
        <v>-6.7549999999999999</v>
      </c>
      <c r="I634" s="17">
        <v>32.42</v>
      </c>
      <c r="J634" s="17">
        <v>305.60000000000002</v>
      </c>
      <c r="K634" s="17">
        <v>632</v>
      </c>
      <c r="L634" s="17">
        <v>-106</v>
      </c>
      <c r="M634" s="17">
        <v>0.128</v>
      </c>
      <c r="N634" s="50">
        <v>611.6</v>
      </c>
      <c r="O634" s="17">
        <v>85.6</v>
      </c>
      <c r="P634" s="17">
        <v>525.9</v>
      </c>
      <c r="Q634" s="17">
        <v>381.5</v>
      </c>
      <c r="R634" s="17">
        <v>487.6</v>
      </c>
      <c r="S634" s="17">
        <v>26</v>
      </c>
      <c r="T634" s="17">
        <v>61.88</v>
      </c>
      <c r="U634" s="17">
        <v>0.72499999999999998</v>
      </c>
      <c r="V634" s="17">
        <v>77.5</v>
      </c>
      <c r="W634" s="17">
        <v>27.3</v>
      </c>
      <c r="X634" s="17">
        <v>0.71599999999999997</v>
      </c>
      <c r="Y634" s="17">
        <v>7.1601359999999996</v>
      </c>
      <c r="Z634" s="7">
        <f t="shared" si="198"/>
        <v>26.65</v>
      </c>
      <c r="AA634" s="7">
        <f t="shared" si="212"/>
        <v>299.79999999999995</v>
      </c>
      <c r="AB634" s="2">
        <f t="shared" si="199"/>
        <v>586.76400000000001</v>
      </c>
      <c r="AC634" s="42">
        <f t="shared" si="200"/>
        <v>3.7640472377711238</v>
      </c>
      <c r="AD634" s="42">
        <f t="shared" si="201"/>
        <v>2.3291924307327716</v>
      </c>
      <c r="AE634" s="42">
        <f t="shared" si="202"/>
        <v>0.85872062088633117</v>
      </c>
      <c r="AF634" s="42">
        <f t="shared" si="203"/>
        <v>393.33397846063116</v>
      </c>
      <c r="AG634" s="42">
        <f t="shared" si="204"/>
        <v>377.60061932220589</v>
      </c>
      <c r="AH634" s="6">
        <f t="shared" si="205"/>
        <v>366.24</v>
      </c>
      <c r="AI634" s="4">
        <v>27.796833958873201</v>
      </c>
      <c r="AJ634" s="4">
        <f t="shared" si="213"/>
        <v>300.94683395887319</v>
      </c>
      <c r="AK634" s="8">
        <f t="shared" si="206"/>
        <v>0.20979611956696181</v>
      </c>
      <c r="AL634" s="8">
        <f t="shared" si="207"/>
        <v>446.7333602960237</v>
      </c>
      <c r="AM634" s="8">
        <f t="shared" si="208"/>
        <v>2.120408642809211</v>
      </c>
      <c r="AN634" s="8">
        <f t="shared" si="209"/>
        <v>70.837070872569186</v>
      </c>
      <c r="AO634" s="22">
        <f t="shared" si="210"/>
        <v>9.9208004700239091E-3</v>
      </c>
      <c r="AP634" s="22">
        <f t="shared" si="211"/>
        <v>9.8421801908540565E-2</v>
      </c>
      <c r="AQ634" s="19">
        <f t="shared" si="214"/>
        <v>9.8421801908540565E-2</v>
      </c>
      <c r="AX634">
        <v>0.20544717183601532</v>
      </c>
      <c r="AY634">
        <v>62.448275862068968</v>
      </c>
      <c r="AZ634">
        <v>2.6020114942528738</v>
      </c>
      <c r="BA634">
        <v>2.1076293103448278</v>
      </c>
      <c r="BB634">
        <v>9.1465517241379342</v>
      </c>
      <c r="BC634">
        <v>0.38110632183908061</v>
      </c>
      <c r="BD634">
        <v>1.7265229885057471</v>
      </c>
      <c r="BE634">
        <v>0.17265229885057473</v>
      </c>
      <c r="BF634">
        <v>0</v>
      </c>
      <c r="BG634">
        <v>26.65</v>
      </c>
      <c r="BH634">
        <v>0.83248554088505589</v>
      </c>
      <c r="BI634">
        <v>3.4927825272241049</v>
      </c>
      <c r="BJ634">
        <v>2.1613338278462764</v>
      </c>
      <c r="BK634">
        <v>0.47948998612002275</v>
      </c>
      <c r="BL634">
        <v>1.3319166281111742E-3</v>
      </c>
      <c r="BP634" s="51">
        <f t="shared" si="215"/>
        <v>0.83273485251290968</v>
      </c>
      <c r="BQ634" s="51">
        <f t="shared" si="216"/>
        <v>6.9060919540229887E-2</v>
      </c>
      <c r="BR634" s="51">
        <f t="shared" si="217"/>
        <v>0.48878416420026333</v>
      </c>
      <c r="BS634" s="51">
        <f t="shared" si="218"/>
        <v>0.51924531624475667</v>
      </c>
      <c r="BT634" s="51">
        <f t="shared" si="219"/>
        <v>1.357733789445176E-3</v>
      </c>
      <c r="BU634" s="51">
        <f t="shared" si="219"/>
        <v>1.4423481006798798E-3</v>
      </c>
    </row>
    <row r="635" spans="1:73" x14ac:dyDescent="0.25">
      <c r="A635" s="21">
        <v>43734.499305555553</v>
      </c>
      <c r="B635" s="17">
        <v>294515</v>
      </c>
      <c r="C635" s="17">
        <v>13.4</v>
      </c>
      <c r="D635" s="17">
        <v>29.99</v>
      </c>
      <c r="E635" s="17">
        <v>727</v>
      </c>
      <c r="F635" s="17">
        <v>93.1</v>
      </c>
      <c r="G635" s="17">
        <v>-113</v>
      </c>
      <c r="H635" s="17">
        <v>-8.9700000000000006</v>
      </c>
      <c r="I635" s="17">
        <v>32.43</v>
      </c>
      <c r="J635" s="17">
        <v>305.60000000000002</v>
      </c>
      <c r="K635" s="17">
        <v>633.9</v>
      </c>
      <c r="L635" s="17">
        <v>-104.1</v>
      </c>
      <c r="M635" s="17">
        <v>0.128</v>
      </c>
      <c r="N635" s="50">
        <v>614</v>
      </c>
      <c r="O635" s="17">
        <v>84.2</v>
      </c>
      <c r="P635" s="17">
        <v>529.79999999999995</v>
      </c>
      <c r="Q635" s="17">
        <v>381.4</v>
      </c>
      <c r="R635" s="17">
        <v>485.5</v>
      </c>
      <c r="S635" s="17">
        <v>25.99</v>
      </c>
      <c r="T635" s="17">
        <v>61.59</v>
      </c>
      <c r="U635" s="17">
        <v>0.64</v>
      </c>
      <c r="V635" s="17">
        <v>218.5</v>
      </c>
      <c r="W635" s="17">
        <v>27.55</v>
      </c>
      <c r="X635" s="17">
        <v>0.71799999999999997</v>
      </c>
      <c r="Y635" s="17">
        <v>7.181711</v>
      </c>
      <c r="Z635" s="7">
        <f t="shared" si="198"/>
        <v>26.77</v>
      </c>
      <c r="AA635" s="7">
        <f t="shared" si="212"/>
        <v>299.91999999999996</v>
      </c>
      <c r="AB635" s="2">
        <f t="shared" si="199"/>
        <v>588.87</v>
      </c>
      <c r="AC635" s="42">
        <f t="shared" si="200"/>
        <v>3.721902077728199</v>
      </c>
      <c r="AD635" s="42">
        <f t="shared" si="201"/>
        <v>2.2923194896727979</v>
      </c>
      <c r="AE635" s="42">
        <f t="shared" si="202"/>
        <v>0.85671430142651217</v>
      </c>
      <c r="AF635" s="42">
        <f t="shared" si="203"/>
        <v>393.04365100823605</v>
      </c>
      <c r="AG635" s="42">
        <f t="shared" si="204"/>
        <v>377.32190496790662</v>
      </c>
      <c r="AH635" s="6">
        <f t="shared" si="205"/>
        <v>366.14399999999995</v>
      </c>
      <c r="AI635" s="4">
        <v>27.635309058607</v>
      </c>
      <c r="AJ635" s="4">
        <f t="shared" si="213"/>
        <v>300.78530905860697</v>
      </c>
      <c r="AK635" s="8">
        <f t="shared" si="206"/>
        <v>0.21004814370929886</v>
      </c>
      <c r="AL635" s="8">
        <f t="shared" si="207"/>
        <v>445.72366423990729</v>
      </c>
      <c r="AM635" s="8">
        <f t="shared" si="208"/>
        <v>1.9922349259060792</v>
      </c>
      <c r="AN635" s="8">
        <f t="shared" si="209"/>
        <v>50.217175780207889</v>
      </c>
      <c r="AO635" s="22">
        <f t="shared" si="210"/>
        <v>1.0459398510607669E-2</v>
      </c>
      <c r="AP635" s="22">
        <f t="shared" si="211"/>
        <v>0.10376509954050424</v>
      </c>
      <c r="AQ635" s="19">
        <f t="shared" si="214"/>
        <v>0.10376509954050424</v>
      </c>
      <c r="AX635">
        <v>0.2067138393880302</v>
      </c>
      <c r="AY635">
        <v>62.672413793103452</v>
      </c>
      <c r="AZ635">
        <v>2.611350574712644</v>
      </c>
      <c r="BA635">
        <v>2.1151939655172418</v>
      </c>
      <c r="BB635">
        <v>8.9741379310344858</v>
      </c>
      <c r="BC635">
        <v>0.37392241379310359</v>
      </c>
      <c r="BD635">
        <v>1.7412715517241382</v>
      </c>
      <c r="BE635">
        <v>0.17412715517241384</v>
      </c>
      <c r="BF635">
        <v>0</v>
      </c>
      <c r="BG635">
        <v>26.77</v>
      </c>
      <c r="BH635">
        <v>0.73488378781577357</v>
      </c>
      <c r="BI635">
        <v>3.5175131543166778</v>
      </c>
      <c r="BJ635">
        <v>2.1664363517436418</v>
      </c>
      <c r="BK635">
        <v>0.48439662364946789</v>
      </c>
      <c r="BL635">
        <v>1.3455461768040777E-3</v>
      </c>
      <c r="BP635" s="51">
        <f t="shared" si="215"/>
        <v>0.73510386980449971</v>
      </c>
      <c r="BQ635" s="51">
        <f t="shared" si="216"/>
        <v>6.9650862068965522E-2</v>
      </c>
      <c r="BR635" s="51">
        <f t="shared" si="217"/>
        <v>0.49269351563459879</v>
      </c>
      <c r="BS635" s="51">
        <f t="shared" si="218"/>
        <v>0.52363555633527403</v>
      </c>
      <c r="BT635" s="51">
        <f t="shared" si="219"/>
        <v>1.3685930989849966E-3</v>
      </c>
      <c r="BU635" s="51">
        <f t="shared" si="219"/>
        <v>1.4545432120424279E-3</v>
      </c>
    </row>
    <row r="636" spans="1:73" x14ac:dyDescent="0.25">
      <c r="A636" s="21">
        <v>43734.499305555553</v>
      </c>
      <c r="B636" s="17">
        <v>294516</v>
      </c>
      <c r="C636" s="17">
        <v>13.39</v>
      </c>
      <c r="D636" s="17">
        <v>29.99</v>
      </c>
      <c r="E636" s="17">
        <v>726.3</v>
      </c>
      <c r="F636" s="17">
        <v>93.2</v>
      </c>
      <c r="G636" s="17">
        <v>-111.9</v>
      </c>
      <c r="H636" s="17">
        <v>-8.39</v>
      </c>
      <c r="I636" s="17">
        <v>32.450000000000003</v>
      </c>
      <c r="J636" s="17">
        <v>305.60000000000002</v>
      </c>
      <c r="K636" s="17">
        <v>633</v>
      </c>
      <c r="L636" s="17">
        <v>-103.5</v>
      </c>
      <c r="M636" s="17">
        <v>0.128</v>
      </c>
      <c r="N636" s="50">
        <v>614.4</v>
      </c>
      <c r="O636" s="17">
        <v>84.8</v>
      </c>
      <c r="P636" s="17">
        <v>529.5</v>
      </c>
      <c r="Q636" s="17">
        <v>382.6</v>
      </c>
      <c r="R636" s="17">
        <v>486.1</v>
      </c>
      <c r="S636" s="17">
        <v>26.01</v>
      </c>
      <c r="T636" s="17">
        <v>61.6</v>
      </c>
      <c r="U636" s="17">
        <v>1.135</v>
      </c>
      <c r="V636" s="17">
        <v>176</v>
      </c>
      <c r="W636" s="17">
        <v>27.2</v>
      </c>
      <c r="X636" s="17">
        <v>0.71799999999999997</v>
      </c>
      <c r="Y636" s="17">
        <v>7.1779729999999997</v>
      </c>
      <c r="Z636" s="7">
        <f t="shared" si="198"/>
        <v>26.605</v>
      </c>
      <c r="AA636" s="7">
        <f t="shared" si="212"/>
        <v>299.755</v>
      </c>
      <c r="AB636" s="2">
        <f t="shared" si="199"/>
        <v>588.303</v>
      </c>
      <c r="AC636" s="42">
        <f t="shared" si="200"/>
        <v>3.5819971671798831</v>
      </c>
      <c r="AD636" s="42">
        <f t="shared" si="201"/>
        <v>2.206510254982808</v>
      </c>
      <c r="AE636" s="42">
        <f t="shared" si="202"/>
        <v>0.85212007602209672</v>
      </c>
      <c r="AF636" s="42">
        <f t="shared" si="203"/>
        <v>390.07633211531697</v>
      </c>
      <c r="AG636" s="42">
        <f t="shared" si="204"/>
        <v>374.47327883070426</v>
      </c>
      <c r="AH636" s="6">
        <f t="shared" si="205"/>
        <v>367.29599999999999</v>
      </c>
      <c r="AI636" s="4">
        <v>27.029723067134299</v>
      </c>
      <c r="AJ636" s="4">
        <f t="shared" si="213"/>
        <v>300.17972306713426</v>
      </c>
      <c r="AK636" s="8">
        <f t="shared" si="206"/>
        <v>0.20970166251176281</v>
      </c>
      <c r="AL636" s="8">
        <f t="shared" si="207"/>
        <v>442.05515998384391</v>
      </c>
      <c r="AM636" s="8">
        <f t="shared" si="208"/>
        <v>2.6530686831478754</v>
      </c>
      <c r="AN636" s="8">
        <f t="shared" si="209"/>
        <v>32.824251115203779</v>
      </c>
      <c r="AO636" s="22">
        <f t="shared" si="210"/>
        <v>1.0952584882964767E-2</v>
      </c>
      <c r="AP636" s="22">
        <f t="shared" si="211"/>
        <v>0.10865787927040489</v>
      </c>
      <c r="AQ636" s="19">
        <f t="shared" si="214"/>
        <v>0.10865787927040489</v>
      </c>
      <c r="AX636">
        <v>0.20497385788796774</v>
      </c>
      <c r="AY636">
        <v>62.612068965517238</v>
      </c>
      <c r="AZ636">
        <v>2.6088362068965516</v>
      </c>
      <c r="BA636">
        <v>2.1131573275862068</v>
      </c>
      <c r="BB636">
        <v>8.9224137931034484</v>
      </c>
      <c r="BC636">
        <v>0.37176724137931033</v>
      </c>
      <c r="BD636">
        <v>1.7413900862068965</v>
      </c>
      <c r="BE636">
        <v>0.17413900862068965</v>
      </c>
      <c r="BF636">
        <v>0</v>
      </c>
      <c r="BG636">
        <v>26.605</v>
      </c>
      <c r="BH636">
        <v>1.3032704674545359</v>
      </c>
      <c r="BI636">
        <v>3.48354767216623</v>
      </c>
      <c r="BJ636">
        <v>2.1458653660543976</v>
      </c>
      <c r="BK636">
        <v>0.48333930423747823</v>
      </c>
      <c r="BL636">
        <v>1.3426091784374393E-3</v>
      </c>
      <c r="BP636" s="51">
        <f t="shared" si="215"/>
        <v>1.3036607691064173</v>
      </c>
      <c r="BQ636" s="51">
        <f t="shared" si="216"/>
        <v>6.9655603448275857E-2</v>
      </c>
      <c r="BR636" s="51">
        <f t="shared" si="217"/>
        <v>0.49765345381765796</v>
      </c>
      <c r="BS636" s="51">
        <f t="shared" si="218"/>
        <v>0.52756878972033616</v>
      </c>
      <c r="BT636" s="51">
        <f t="shared" si="219"/>
        <v>1.3823707050490497E-3</v>
      </c>
      <c r="BU636" s="51">
        <f t="shared" si="219"/>
        <v>1.4654688603342673E-3</v>
      </c>
    </row>
    <row r="637" spans="1:73" x14ac:dyDescent="0.25">
      <c r="A637" s="21">
        <v>43734.499305555553</v>
      </c>
      <c r="B637" s="17">
        <v>294517</v>
      </c>
      <c r="C637" s="17">
        <v>13.39</v>
      </c>
      <c r="D637" s="17">
        <v>29.99</v>
      </c>
      <c r="E637" s="17">
        <v>726.8</v>
      </c>
      <c r="F637" s="17">
        <v>93.7</v>
      </c>
      <c r="G637" s="17">
        <v>-111.5</v>
      </c>
      <c r="H637" s="17">
        <v>-8.24</v>
      </c>
      <c r="I637" s="17">
        <v>32.44</v>
      </c>
      <c r="J637" s="17">
        <v>305.60000000000002</v>
      </c>
      <c r="K637" s="17">
        <v>633</v>
      </c>
      <c r="L637" s="17">
        <v>-103.3</v>
      </c>
      <c r="M637" s="17">
        <v>0.129</v>
      </c>
      <c r="N637" s="50">
        <v>615.20000000000005</v>
      </c>
      <c r="O637" s="17">
        <v>85.5</v>
      </c>
      <c r="P637" s="17">
        <v>529.70000000000005</v>
      </c>
      <c r="Q637" s="17">
        <v>383</v>
      </c>
      <c r="R637" s="17">
        <v>486.3</v>
      </c>
      <c r="S637" s="17">
        <v>26.01</v>
      </c>
      <c r="T637" s="17">
        <v>61.3</v>
      </c>
      <c r="U637" s="17">
        <v>2.54</v>
      </c>
      <c r="V637" s="17">
        <v>345.5</v>
      </c>
      <c r="W637" s="17">
        <v>26.4</v>
      </c>
      <c r="X637" s="17">
        <v>0.71899999999999997</v>
      </c>
      <c r="Y637" s="17">
        <v>7.1881919999999999</v>
      </c>
      <c r="Z637" s="7">
        <f t="shared" si="198"/>
        <v>26.204999999999998</v>
      </c>
      <c r="AA637" s="7">
        <f t="shared" si="212"/>
        <v>299.35499999999996</v>
      </c>
      <c r="AB637" s="2">
        <f t="shared" si="199"/>
        <v>588.70799999999997</v>
      </c>
      <c r="AC637" s="42">
        <f t="shared" si="200"/>
        <v>3.5113548770764318</v>
      </c>
      <c r="AD637" s="42">
        <f t="shared" si="201"/>
        <v>2.1524605396478527</v>
      </c>
      <c r="AE637" s="42">
        <f t="shared" si="202"/>
        <v>0.84926555179771868</v>
      </c>
      <c r="AF637" s="42">
        <f t="shared" si="203"/>
        <v>386.69862946329147</v>
      </c>
      <c r="AG637" s="42">
        <f t="shared" si="204"/>
        <v>371.23068428475977</v>
      </c>
      <c r="AH637" s="6">
        <f t="shared" si="205"/>
        <v>367.68</v>
      </c>
      <c r="AI637" s="4">
        <v>26.685458612211701</v>
      </c>
      <c r="AJ637" s="4">
        <f t="shared" si="213"/>
        <v>299.83545861221165</v>
      </c>
      <c r="AK637" s="8">
        <f t="shared" si="206"/>
        <v>0.20886329001594112</v>
      </c>
      <c r="AL637" s="8">
        <f t="shared" si="207"/>
        <v>440.04287805051433</v>
      </c>
      <c r="AM637" s="8">
        <f t="shared" si="208"/>
        <v>3.9688749980315579</v>
      </c>
      <c r="AN637" s="8">
        <f t="shared" si="209"/>
        <v>55.547419456849227</v>
      </c>
      <c r="AO637" s="22">
        <f t="shared" si="210"/>
        <v>1.0498690020026657E-2</v>
      </c>
      <c r="AP637" s="22">
        <f t="shared" si="211"/>
        <v>0.10415490086433975</v>
      </c>
      <c r="AQ637" s="19">
        <f t="shared" si="214"/>
        <v>0.10415490086433975</v>
      </c>
      <c r="AX637">
        <v>0.20080679178318706</v>
      </c>
      <c r="AY637">
        <v>62.655172413793103</v>
      </c>
      <c r="AZ637">
        <v>2.610632183908046</v>
      </c>
      <c r="BA637">
        <v>2.1146120689655175</v>
      </c>
      <c r="BB637">
        <v>8.905172413793105</v>
      </c>
      <c r="BC637">
        <v>0.37104885057471271</v>
      </c>
      <c r="BD637">
        <v>1.7435632183908047</v>
      </c>
      <c r="BE637">
        <v>0.17435632183908048</v>
      </c>
      <c r="BF637">
        <v>0</v>
      </c>
      <c r="BG637">
        <v>26.204999999999998</v>
      </c>
      <c r="BH637">
        <v>2.9165700328938513</v>
      </c>
      <c r="BI637">
        <v>3.4023905562969023</v>
      </c>
      <c r="BJ637">
        <v>2.0856654110100008</v>
      </c>
      <c r="BK637">
        <v>0.48076645274313823</v>
      </c>
      <c r="BL637">
        <v>1.3354623687309396E-3</v>
      </c>
      <c r="BP637" s="51">
        <f t="shared" si="215"/>
        <v>2.9174434832866081</v>
      </c>
      <c r="BQ637" s="51">
        <f t="shared" si="216"/>
        <v>6.9742528735632192E-2</v>
      </c>
      <c r="BR637" s="51">
        <f t="shared" si="217"/>
        <v>0.51044150334268779</v>
      </c>
      <c r="BS637" s="51">
        <f t="shared" si="218"/>
        <v>0.5377706133889667</v>
      </c>
      <c r="BT637" s="51">
        <f t="shared" si="219"/>
        <v>1.4178930648407993E-3</v>
      </c>
      <c r="BU637" s="51">
        <f t="shared" si="219"/>
        <v>1.4938072594137964E-3</v>
      </c>
    </row>
    <row r="638" spans="1:73" x14ac:dyDescent="0.25">
      <c r="A638" s="21">
        <v>43734.499305555553</v>
      </c>
      <c r="B638" s="17">
        <v>294518</v>
      </c>
      <c r="C638" s="17">
        <v>13.4</v>
      </c>
      <c r="D638" s="17">
        <v>30</v>
      </c>
      <c r="E638" s="17">
        <v>726.7</v>
      </c>
      <c r="F638" s="17">
        <v>93.9</v>
      </c>
      <c r="G638" s="17">
        <v>-110.5</v>
      </c>
      <c r="H638" s="17">
        <v>-7.9660000000000002</v>
      </c>
      <c r="I638" s="17">
        <v>32.42</v>
      </c>
      <c r="J638" s="17">
        <v>305.60000000000002</v>
      </c>
      <c r="K638" s="17">
        <v>632.79999999999995</v>
      </c>
      <c r="L638" s="17">
        <v>-102.5</v>
      </c>
      <c r="M638" s="17">
        <v>0.129</v>
      </c>
      <c r="N638" s="50">
        <v>616.20000000000005</v>
      </c>
      <c r="O638" s="17">
        <v>85.9</v>
      </c>
      <c r="P638" s="17">
        <v>530.29999999999995</v>
      </c>
      <c r="Q638" s="17">
        <v>383.8</v>
      </c>
      <c r="R638" s="17">
        <v>486.4</v>
      </c>
      <c r="S638" s="17">
        <v>26.01</v>
      </c>
      <c r="T638" s="17">
        <v>61.02</v>
      </c>
      <c r="U638" s="17">
        <v>2.1749999999999998</v>
      </c>
      <c r="V638" s="17">
        <v>343.5</v>
      </c>
      <c r="W638" s="17">
        <v>26.3</v>
      </c>
      <c r="X638" s="17">
        <v>0.71899999999999997</v>
      </c>
      <c r="Y638" s="17">
        <v>7.1898799999999996</v>
      </c>
      <c r="Z638" s="7">
        <f t="shared" si="198"/>
        <v>26.155000000000001</v>
      </c>
      <c r="AA638" s="7">
        <f t="shared" si="212"/>
        <v>299.30499999999995</v>
      </c>
      <c r="AB638" s="2">
        <f t="shared" si="199"/>
        <v>588.62700000000007</v>
      </c>
      <c r="AC638" s="42">
        <f t="shared" si="200"/>
        <v>3.611108124822398</v>
      </c>
      <c r="AD638" s="42">
        <f t="shared" si="201"/>
        <v>2.2034981777666274</v>
      </c>
      <c r="AE638" s="42">
        <f t="shared" si="202"/>
        <v>0.85213668903078332</v>
      </c>
      <c r="AF638" s="42">
        <f t="shared" si="203"/>
        <v>387.74678995008611</v>
      </c>
      <c r="AG638" s="42">
        <f t="shared" si="204"/>
        <v>372.23691835208263</v>
      </c>
      <c r="AH638" s="6">
        <f t="shared" si="205"/>
        <v>368.44799999999998</v>
      </c>
      <c r="AI638" s="4">
        <v>27.110896354487501</v>
      </c>
      <c r="AJ638" s="4">
        <f t="shared" si="213"/>
        <v>300.2608963544875</v>
      </c>
      <c r="AK638" s="8">
        <f t="shared" si="206"/>
        <v>0.20875865083850662</v>
      </c>
      <c r="AL638" s="8">
        <f t="shared" si="207"/>
        <v>442.64064893238265</v>
      </c>
      <c r="AM638" s="8">
        <f t="shared" si="208"/>
        <v>3.6726555021537211</v>
      </c>
      <c r="AN638" s="8">
        <f t="shared" si="209"/>
        <v>102.26605030887777</v>
      </c>
      <c r="AO638" s="22">
        <f t="shared" si="210"/>
        <v>9.390730904992468E-3</v>
      </c>
      <c r="AP638" s="22">
        <f t="shared" si="211"/>
        <v>9.316311316816063E-2</v>
      </c>
      <c r="AQ638" s="19">
        <f t="shared" si="214"/>
        <v>9.316311316816063E-2</v>
      </c>
      <c r="AX638">
        <v>0.20029095750363124</v>
      </c>
      <c r="AY638">
        <v>62.646551724137936</v>
      </c>
      <c r="AZ638">
        <v>2.6102729885057472</v>
      </c>
      <c r="BA638">
        <v>2.1143211206896555</v>
      </c>
      <c r="BB638">
        <v>8.8448275862068932</v>
      </c>
      <c r="BC638">
        <v>0.36853448275862055</v>
      </c>
      <c r="BD638">
        <v>1.7457866379310349</v>
      </c>
      <c r="BE638">
        <v>0.17457866379310349</v>
      </c>
      <c r="BF638">
        <v>0</v>
      </c>
      <c r="BG638">
        <v>26.155000000000001</v>
      </c>
      <c r="BH638">
        <v>2.4974566226551675</v>
      </c>
      <c r="BI638">
        <v>3.3923626987953872</v>
      </c>
      <c r="BJ638">
        <v>2.0700197188049456</v>
      </c>
      <c r="BK638">
        <v>0.48144301365758096</v>
      </c>
      <c r="BL638">
        <v>1.3373417046043917E-3</v>
      </c>
      <c r="BP638" s="51">
        <f t="shared" si="215"/>
        <v>2.4982045575387293</v>
      </c>
      <c r="BQ638" s="51">
        <f t="shared" si="216"/>
        <v>6.9831465517241398E-2</v>
      </c>
      <c r="BR638" s="51">
        <f t="shared" si="217"/>
        <v>0.50748682352232333</v>
      </c>
      <c r="BS638" s="51">
        <f t="shared" si="218"/>
        <v>0.53542109436521079</v>
      </c>
      <c r="BT638" s="51">
        <f t="shared" si="219"/>
        <v>1.4096856208953427E-3</v>
      </c>
      <c r="BU638" s="51">
        <f t="shared" si="219"/>
        <v>1.4872808176811412E-3</v>
      </c>
    </row>
    <row r="639" spans="1:73" x14ac:dyDescent="0.25">
      <c r="A639" s="21">
        <v>43734.499305555553</v>
      </c>
      <c r="B639" s="17">
        <v>294519</v>
      </c>
      <c r="C639" s="17">
        <v>13.39</v>
      </c>
      <c r="D639" s="17">
        <v>30</v>
      </c>
      <c r="E639" s="17">
        <v>724.1</v>
      </c>
      <c r="F639" s="17">
        <v>93.1</v>
      </c>
      <c r="G639" s="17">
        <v>-110</v>
      </c>
      <c r="H639" s="17">
        <v>-7.4059999999999997</v>
      </c>
      <c r="I639" s="17">
        <v>32.380000000000003</v>
      </c>
      <c r="J639" s="17">
        <v>305.5</v>
      </c>
      <c r="K639" s="17">
        <v>631</v>
      </c>
      <c r="L639" s="17">
        <v>-102.6</v>
      </c>
      <c r="M639" s="17">
        <v>0.129</v>
      </c>
      <c r="N639" s="50">
        <v>614.1</v>
      </c>
      <c r="O639" s="17">
        <v>85.7</v>
      </c>
      <c r="P639" s="17">
        <v>528.4</v>
      </c>
      <c r="Q639" s="17">
        <v>384.1</v>
      </c>
      <c r="R639" s="17">
        <v>486.7</v>
      </c>
      <c r="S639" s="17">
        <v>26</v>
      </c>
      <c r="T639" s="17">
        <v>60.58</v>
      </c>
      <c r="U639" s="17">
        <v>1.68</v>
      </c>
      <c r="V639" s="17">
        <v>337</v>
      </c>
      <c r="W639" s="17">
        <v>26.1</v>
      </c>
      <c r="X639" s="17">
        <v>0.71699999999999997</v>
      </c>
      <c r="Y639" s="17">
        <v>7.1657510000000002</v>
      </c>
      <c r="Z639" s="7">
        <f t="shared" si="198"/>
        <v>26.05</v>
      </c>
      <c r="AA639" s="7">
        <f t="shared" si="212"/>
        <v>299.2</v>
      </c>
      <c r="AB639" s="2">
        <f t="shared" si="199"/>
        <v>586.52100000000007</v>
      </c>
      <c r="AC639" s="42">
        <f t="shared" si="200"/>
        <v>3.6455767225926077</v>
      </c>
      <c r="AD639" s="42">
        <f t="shared" si="201"/>
        <v>2.2084903785466015</v>
      </c>
      <c r="AE639" s="42">
        <f t="shared" si="202"/>
        <v>0.85245526573533981</v>
      </c>
      <c r="AF639" s="42">
        <f t="shared" si="203"/>
        <v>387.34772846952967</v>
      </c>
      <c r="AG639" s="42">
        <f t="shared" si="204"/>
        <v>371.85381933074848</v>
      </c>
      <c r="AH639" s="6">
        <f t="shared" si="205"/>
        <v>368.73599999999999</v>
      </c>
      <c r="AI639" s="4">
        <v>27.246634596250999</v>
      </c>
      <c r="AJ639" s="4">
        <f t="shared" si="213"/>
        <v>300.39663459625098</v>
      </c>
      <c r="AK639" s="8">
        <f t="shared" si="206"/>
        <v>0.20853902233705457</v>
      </c>
      <c r="AL639" s="8">
        <f t="shared" si="207"/>
        <v>443.48429958472752</v>
      </c>
      <c r="AM639" s="8">
        <f t="shared" si="208"/>
        <v>3.2277894912772735</v>
      </c>
      <c r="AN639" s="8">
        <f t="shared" si="209"/>
        <v>112.51417566036318</v>
      </c>
      <c r="AO639" s="22">
        <f t="shared" si="210"/>
        <v>9.0965980658766765E-3</v>
      </c>
      <c r="AP639" s="22">
        <f t="shared" si="211"/>
        <v>9.0245094192401371E-2</v>
      </c>
      <c r="AQ639" s="19">
        <f t="shared" si="214"/>
        <v>9.0245094192401371E-2</v>
      </c>
      <c r="AX639">
        <v>0.19921133453623632</v>
      </c>
      <c r="AY639">
        <v>62.422413793103452</v>
      </c>
      <c r="AZ639">
        <v>2.600933908045977</v>
      </c>
      <c r="BA639">
        <v>2.1067564655172415</v>
      </c>
      <c r="BB639">
        <v>8.8448275862068932</v>
      </c>
      <c r="BC639">
        <v>0.36853448275862055</v>
      </c>
      <c r="BD639">
        <v>1.7382219827586209</v>
      </c>
      <c r="BE639">
        <v>0.17382219827586209</v>
      </c>
      <c r="BF639">
        <v>0</v>
      </c>
      <c r="BG639">
        <v>26.05</v>
      </c>
      <c r="BH639">
        <v>1.9290699430164056</v>
      </c>
      <c r="BI639">
        <v>3.3713879962453723</v>
      </c>
      <c r="BJ639">
        <v>2.0423868481254464</v>
      </c>
      <c r="BK639">
        <v>0.47947731619646267</v>
      </c>
      <c r="BL639">
        <v>1.3318814338790629E-3</v>
      </c>
      <c r="BP639" s="51">
        <f t="shared" si="215"/>
        <v>1.9296476582368116</v>
      </c>
      <c r="BQ639" s="51">
        <f t="shared" si="216"/>
        <v>6.9528879310344835E-2</v>
      </c>
      <c r="BR639" s="51">
        <f t="shared" si="217"/>
        <v>0.50019719041683375</v>
      </c>
      <c r="BS639" s="51">
        <f t="shared" si="218"/>
        <v>0.52880662768676057</v>
      </c>
      <c r="BT639" s="51">
        <f t="shared" si="219"/>
        <v>1.3894366400467604E-3</v>
      </c>
      <c r="BU639" s="51">
        <f t="shared" si="219"/>
        <v>1.4689072991298903E-3</v>
      </c>
    </row>
    <row r="640" spans="1:73" x14ac:dyDescent="0.25">
      <c r="A640" s="21">
        <v>43734.499305555553</v>
      </c>
      <c r="B640" s="17">
        <v>294520</v>
      </c>
      <c r="C640" s="17">
        <v>13.39</v>
      </c>
      <c r="D640" s="17">
        <v>30.01</v>
      </c>
      <c r="E640" s="17">
        <v>713.8</v>
      </c>
      <c r="F640" s="17">
        <v>91</v>
      </c>
      <c r="G640" s="17">
        <v>-109.6</v>
      </c>
      <c r="H640" s="17">
        <v>-7.5990000000000002</v>
      </c>
      <c r="I640" s="17">
        <v>32.35</v>
      </c>
      <c r="J640" s="17">
        <v>305.5</v>
      </c>
      <c r="K640" s="17">
        <v>622.79999999999995</v>
      </c>
      <c r="L640" s="17">
        <v>-102</v>
      </c>
      <c r="M640" s="17">
        <v>0.128</v>
      </c>
      <c r="N640" s="50">
        <v>604.29999999999995</v>
      </c>
      <c r="O640" s="17">
        <v>83.4</v>
      </c>
      <c r="P640" s="17">
        <v>520.79999999999995</v>
      </c>
      <c r="Q640" s="17">
        <v>384.3</v>
      </c>
      <c r="R640" s="17">
        <v>486.3</v>
      </c>
      <c r="S640" s="17">
        <v>25.99</v>
      </c>
      <c r="T640" s="17">
        <v>61.16</v>
      </c>
      <c r="U640" s="17">
        <v>1.7849999999999999</v>
      </c>
      <c r="V640" s="17">
        <v>334.5</v>
      </c>
      <c r="W640" s="17">
        <v>26.5</v>
      </c>
      <c r="X640" s="17">
        <v>0.70599999999999996</v>
      </c>
      <c r="Y640" s="17">
        <v>7.0643830000000003</v>
      </c>
      <c r="Z640" s="7">
        <f t="shared" si="198"/>
        <v>26.244999999999997</v>
      </c>
      <c r="AA640" s="7">
        <f t="shared" si="212"/>
        <v>299.39499999999998</v>
      </c>
      <c r="AB640" s="2">
        <f t="shared" si="199"/>
        <v>578.178</v>
      </c>
      <c r="AC640" s="42">
        <f t="shared" si="200"/>
        <v>3.6022976326201457</v>
      </c>
      <c r="AD640" s="42">
        <f t="shared" si="201"/>
        <v>2.2031652321104809</v>
      </c>
      <c r="AE640" s="42">
        <f t="shared" si="202"/>
        <v>0.85208164116371954</v>
      </c>
      <c r="AF640" s="42">
        <f t="shared" si="203"/>
        <v>388.18829842621329</v>
      </c>
      <c r="AG640" s="42">
        <f t="shared" si="204"/>
        <v>372.66076648916476</v>
      </c>
      <c r="AH640" s="6">
        <f t="shared" si="205"/>
        <v>368.928</v>
      </c>
      <c r="AI640" s="4">
        <v>27.0820345390547</v>
      </c>
      <c r="AJ640" s="4">
        <f t="shared" si="213"/>
        <v>300.23203453905467</v>
      </c>
      <c r="AK640" s="8">
        <f t="shared" si="206"/>
        <v>0.20894702652932526</v>
      </c>
      <c r="AL640" s="8">
        <f t="shared" si="207"/>
        <v>442.44807426540484</v>
      </c>
      <c r="AM640" s="8">
        <f t="shared" si="208"/>
        <v>3.3271292524487235</v>
      </c>
      <c r="AN640" s="8">
        <f t="shared" si="209"/>
        <v>81.124780778790296</v>
      </c>
      <c r="AO640" s="22">
        <f t="shared" si="210"/>
        <v>9.6496644363565781E-3</v>
      </c>
      <c r="AP640" s="22">
        <f t="shared" si="211"/>
        <v>9.5731928538291308E-2</v>
      </c>
      <c r="AQ640" s="19">
        <f t="shared" si="214"/>
        <v>9.5731928538291308E-2</v>
      </c>
      <c r="AX640">
        <v>0.20122026372909918</v>
      </c>
      <c r="AY640">
        <v>61.53448275862069</v>
      </c>
      <c r="AZ640">
        <v>2.5639367816091956</v>
      </c>
      <c r="BA640">
        <v>2.0767887931034488</v>
      </c>
      <c r="BB640">
        <v>8.793103448275863</v>
      </c>
      <c r="BC640">
        <v>0.36637931034482762</v>
      </c>
      <c r="BD640">
        <v>1.7104094827586211</v>
      </c>
      <c r="BE640">
        <v>0.17104094827586214</v>
      </c>
      <c r="BF640">
        <v>0</v>
      </c>
      <c r="BG640">
        <v>26.244999999999997</v>
      </c>
      <c r="BH640">
        <v>2.0496368144549306</v>
      </c>
      <c r="BI640">
        <v>3.4104314305344356</v>
      </c>
      <c r="BJ640">
        <v>2.0858198629148608</v>
      </c>
      <c r="BK640">
        <v>0.47369961408829792</v>
      </c>
      <c r="BL640">
        <v>1.315832261356383E-3</v>
      </c>
      <c r="BP640" s="51">
        <f t="shared" si="215"/>
        <v>2.050250636876612</v>
      </c>
      <c r="BQ640" s="51">
        <f t="shared" si="216"/>
        <v>6.8416379310344846E-2</v>
      </c>
      <c r="BR640" s="51">
        <f t="shared" si="217"/>
        <v>0.49516471047846106</v>
      </c>
      <c r="BS640" s="51">
        <f t="shared" si="218"/>
        <v>0.52322809274158322</v>
      </c>
      <c r="BT640" s="51">
        <f t="shared" si="219"/>
        <v>1.3754575291068363E-3</v>
      </c>
      <c r="BU640" s="51">
        <f t="shared" si="219"/>
        <v>1.4534113687266201E-3</v>
      </c>
    </row>
    <row r="641" spans="1:73" x14ac:dyDescent="0.25">
      <c r="A641" s="21">
        <v>43734.5</v>
      </c>
      <c r="B641" s="17">
        <v>294521</v>
      </c>
      <c r="C641" s="17">
        <v>13.39</v>
      </c>
      <c r="D641" s="17">
        <v>30.01</v>
      </c>
      <c r="E641" s="17">
        <v>716.4</v>
      </c>
      <c r="F641" s="17">
        <v>90.7</v>
      </c>
      <c r="G641" s="17">
        <v>-109.5</v>
      </c>
      <c r="H641" s="17">
        <v>-6.383</v>
      </c>
      <c r="I641" s="17">
        <v>32.32</v>
      </c>
      <c r="J641" s="17">
        <v>305.5</v>
      </c>
      <c r="K641" s="17">
        <v>625.70000000000005</v>
      </c>
      <c r="L641" s="17">
        <v>-103.1</v>
      </c>
      <c r="M641" s="17">
        <v>0.127</v>
      </c>
      <c r="N641" s="50">
        <v>606.9</v>
      </c>
      <c r="O641" s="17">
        <v>84.4</v>
      </c>
      <c r="P641" s="17">
        <v>522.5</v>
      </c>
      <c r="Q641" s="17">
        <v>384.2</v>
      </c>
      <c r="R641" s="17">
        <v>487.3</v>
      </c>
      <c r="S641" s="17">
        <v>25.96</v>
      </c>
      <c r="T641" s="17">
        <v>61.99</v>
      </c>
      <c r="U641" s="17">
        <v>1.65</v>
      </c>
      <c r="V641" s="17">
        <v>330</v>
      </c>
      <c r="W641" s="17">
        <v>26.65</v>
      </c>
      <c r="X641" s="17">
        <v>0.71</v>
      </c>
      <c r="Y641" s="17">
        <v>7.0975669999999997</v>
      </c>
      <c r="Z641" s="7">
        <f t="shared" si="198"/>
        <v>26.305</v>
      </c>
      <c r="AA641" s="7">
        <f t="shared" si="212"/>
        <v>299.45499999999998</v>
      </c>
      <c r="AB641" s="2">
        <f t="shared" si="199"/>
        <v>580.28399999999999</v>
      </c>
      <c r="AC641" s="42">
        <f t="shared" si="200"/>
        <v>3.7171230371294173</v>
      </c>
      <c r="AD641" s="42">
        <f t="shared" si="201"/>
        <v>2.3042445707165258</v>
      </c>
      <c r="AE641" s="42">
        <f t="shared" si="202"/>
        <v>0.85754045730688733</v>
      </c>
      <c r="AF641" s="42">
        <f t="shared" si="203"/>
        <v>390.98847219080415</v>
      </c>
      <c r="AG641" s="42">
        <f t="shared" si="204"/>
        <v>375.34893330317198</v>
      </c>
      <c r="AH641" s="6">
        <f t="shared" si="205"/>
        <v>368.83199999999999</v>
      </c>
      <c r="AI641" s="4">
        <v>27.570012096453201</v>
      </c>
      <c r="AJ641" s="4">
        <f t="shared" si="213"/>
        <v>300.72001209645316</v>
      </c>
      <c r="AK641" s="8">
        <f t="shared" si="206"/>
        <v>0.20907267325880285</v>
      </c>
      <c r="AL641" s="8">
        <f t="shared" si="207"/>
        <v>445.4083391406291</v>
      </c>
      <c r="AM641" s="8">
        <f t="shared" si="208"/>
        <v>3.1988401218254099</v>
      </c>
      <c r="AN641" s="8">
        <f t="shared" si="209"/>
        <v>117.87662630147275</v>
      </c>
      <c r="AO641" s="22">
        <f t="shared" si="210"/>
        <v>8.7906697668361233E-3</v>
      </c>
      <c r="AP641" s="22">
        <f t="shared" si="211"/>
        <v>8.7210055383046756E-2</v>
      </c>
      <c r="AQ641" s="19">
        <f t="shared" si="214"/>
        <v>8.7210055383046756E-2</v>
      </c>
      <c r="AX641">
        <v>0.20184181481649383</v>
      </c>
      <c r="AY641">
        <v>61.758620689655174</v>
      </c>
      <c r="AZ641">
        <v>2.5732758620689657</v>
      </c>
      <c r="BA641">
        <v>2.0843534482758623</v>
      </c>
      <c r="BB641">
        <v>8.8879310344827616</v>
      </c>
      <c r="BC641">
        <v>0.37033045977011508</v>
      </c>
      <c r="BD641">
        <v>1.7140229885057472</v>
      </c>
      <c r="BE641">
        <v>0.17140229885057473</v>
      </c>
      <c r="BF641">
        <v>0</v>
      </c>
      <c r="BG641">
        <v>26.305</v>
      </c>
      <c r="BH641">
        <v>1.8946222654625411</v>
      </c>
      <c r="BI641">
        <v>3.4225237893902838</v>
      </c>
      <c r="BJ641">
        <v>2.1216224970430368</v>
      </c>
      <c r="BK641">
        <v>0.47358111792875823</v>
      </c>
      <c r="BL641">
        <v>1.3155031053576618E-3</v>
      </c>
      <c r="BP641" s="51">
        <f t="shared" si="215"/>
        <v>1.8951896643397255</v>
      </c>
      <c r="BQ641" s="51">
        <f t="shared" si="216"/>
        <v>6.8560919540229887E-2</v>
      </c>
      <c r="BR641" s="51">
        <f t="shared" si="217"/>
        <v>0.49354031399137205</v>
      </c>
      <c r="BS641" s="51">
        <f t="shared" si="218"/>
        <v>0.52192454562040902</v>
      </c>
      <c r="BT641" s="51">
        <f t="shared" si="219"/>
        <v>1.3709453166427001E-3</v>
      </c>
      <c r="BU641" s="51">
        <f t="shared" si="219"/>
        <v>1.4497904045011362E-3</v>
      </c>
    </row>
    <row r="642" spans="1:73" x14ac:dyDescent="0.25">
      <c r="A642" s="21">
        <v>43734.5</v>
      </c>
      <c r="B642" s="17">
        <v>294522</v>
      </c>
      <c r="C642" s="17">
        <v>13.39</v>
      </c>
      <c r="D642" s="17">
        <v>30.01</v>
      </c>
      <c r="E642" s="17">
        <v>726.8</v>
      </c>
      <c r="F642" s="17">
        <v>92.3</v>
      </c>
      <c r="G642" s="17">
        <v>-109</v>
      </c>
      <c r="H642" s="17">
        <v>-5.0860000000000003</v>
      </c>
      <c r="I642" s="17">
        <v>32.299999999999997</v>
      </c>
      <c r="J642" s="17">
        <v>305.39999999999998</v>
      </c>
      <c r="K642" s="17">
        <v>634.5</v>
      </c>
      <c r="L642" s="17">
        <v>-103.9</v>
      </c>
      <c r="M642" s="17">
        <v>0.127</v>
      </c>
      <c r="N642" s="50">
        <v>617.79999999999995</v>
      </c>
      <c r="O642" s="17">
        <v>87.2</v>
      </c>
      <c r="P642" s="17">
        <v>530.6</v>
      </c>
      <c r="Q642" s="17">
        <v>384.6</v>
      </c>
      <c r="R642" s="17">
        <v>488.5</v>
      </c>
      <c r="S642" s="17">
        <v>25.94</v>
      </c>
      <c r="T642" s="17">
        <v>61.65</v>
      </c>
      <c r="U642" s="17">
        <v>0.98499999999999999</v>
      </c>
      <c r="V642" s="17">
        <v>334.5</v>
      </c>
      <c r="W642" s="17">
        <v>27</v>
      </c>
      <c r="X642" s="17">
        <v>0.72</v>
      </c>
      <c r="Y642" s="17">
        <v>7.1974919999999996</v>
      </c>
      <c r="Z642" s="7">
        <f t="shared" si="198"/>
        <v>26.47</v>
      </c>
      <c r="AA642" s="7">
        <f t="shared" si="212"/>
        <v>299.62</v>
      </c>
      <c r="AB642" s="2">
        <f t="shared" si="199"/>
        <v>588.70799999999997</v>
      </c>
      <c r="AC642" s="42">
        <f t="shared" si="200"/>
        <v>3.6998656015050697</v>
      </c>
      <c r="AD642" s="42">
        <f t="shared" si="201"/>
        <v>2.2809671433278753</v>
      </c>
      <c r="AE642" s="42">
        <f t="shared" si="202"/>
        <v>0.85622882394641753</v>
      </c>
      <c r="AF642" s="42">
        <f t="shared" si="203"/>
        <v>391.2515772966006</v>
      </c>
      <c r="AG642" s="42">
        <f t="shared" si="204"/>
        <v>375.60151420473659</v>
      </c>
      <c r="AH642" s="6">
        <f t="shared" si="205"/>
        <v>369.21600000000001</v>
      </c>
      <c r="AI642" s="4">
        <v>27.514600790926799</v>
      </c>
      <c r="AJ642" s="4">
        <f t="shared" si="213"/>
        <v>300.66460079092678</v>
      </c>
      <c r="AK642" s="8">
        <f t="shared" si="206"/>
        <v>0.20941846146526025</v>
      </c>
      <c r="AL642" s="8">
        <f t="shared" si="207"/>
        <v>445.0419921803354</v>
      </c>
      <c r="AM642" s="8">
        <f t="shared" si="208"/>
        <v>2.4715458851698466</v>
      </c>
      <c r="AN642" s="8">
        <f t="shared" si="209"/>
        <v>75.207216049587018</v>
      </c>
      <c r="AO642" s="22">
        <f t="shared" si="210"/>
        <v>9.9718638862944138E-3</v>
      </c>
      <c r="AP642" s="22">
        <f t="shared" si="211"/>
        <v>9.8928389401771011E-2</v>
      </c>
      <c r="AQ642" s="19">
        <f t="shared" si="214"/>
        <v>9.8928389401771011E-2</v>
      </c>
      <c r="AX642">
        <v>0.20355941632970068</v>
      </c>
      <c r="AY642">
        <v>62.655172413793103</v>
      </c>
      <c r="AZ642">
        <v>2.610632183908046</v>
      </c>
      <c r="BA642">
        <v>2.1146120689655175</v>
      </c>
      <c r="BB642">
        <v>8.956896551724137</v>
      </c>
      <c r="BC642">
        <v>0.37320402298850569</v>
      </c>
      <c r="BD642">
        <v>1.7414080459770118</v>
      </c>
      <c r="BE642">
        <v>0.1741408045977012</v>
      </c>
      <c r="BF642">
        <v>0</v>
      </c>
      <c r="BG642">
        <v>26.47</v>
      </c>
      <c r="BH642">
        <v>1.131032079685214</v>
      </c>
      <c r="BI642">
        <v>3.4559706181768819</v>
      </c>
      <c r="BJ642">
        <v>2.1306058861060477</v>
      </c>
      <c r="BK642">
        <v>0.48219542181628933</v>
      </c>
      <c r="BL642">
        <v>1.3394317272674703E-3</v>
      </c>
      <c r="BP642" s="51">
        <f t="shared" si="215"/>
        <v>1.1313707996209876</v>
      </c>
      <c r="BQ642" s="51">
        <f t="shared" si="216"/>
        <v>6.9656321839080479E-2</v>
      </c>
      <c r="BR642" s="51">
        <f t="shared" si="217"/>
        <v>0.49476732453784683</v>
      </c>
      <c r="BS642" s="51">
        <f t="shared" si="218"/>
        <v>0.52490557617708999</v>
      </c>
      <c r="BT642" s="51">
        <f t="shared" si="219"/>
        <v>1.3743536792717968E-3</v>
      </c>
      <c r="BU642" s="51">
        <f t="shared" si="219"/>
        <v>1.4580710449363611E-3</v>
      </c>
    </row>
    <row r="643" spans="1:73" x14ac:dyDescent="0.25">
      <c r="A643" s="21">
        <v>43734.5</v>
      </c>
      <c r="B643" s="17">
        <v>294523</v>
      </c>
      <c r="C643" s="17">
        <v>13.39</v>
      </c>
      <c r="D643" s="17">
        <v>30.02</v>
      </c>
      <c r="E643" s="17">
        <v>728.6</v>
      </c>
      <c r="F643" s="17">
        <v>92</v>
      </c>
      <c r="G643" s="17">
        <v>-109.9</v>
      </c>
      <c r="H643" s="17">
        <v>-5.1859999999999999</v>
      </c>
      <c r="I643" s="17">
        <v>32.28</v>
      </c>
      <c r="J643" s="17">
        <v>305.39999999999998</v>
      </c>
      <c r="K643" s="17">
        <v>636.6</v>
      </c>
      <c r="L643" s="17">
        <v>-104.7</v>
      </c>
      <c r="M643" s="17">
        <v>0.126</v>
      </c>
      <c r="N643" s="50">
        <v>618.70000000000005</v>
      </c>
      <c r="O643" s="17">
        <v>86.9</v>
      </c>
      <c r="P643" s="17">
        <v>531.9</v>
      </c>
      <c r="Q643" s="17">
        <v>383.5</v>
      </c>
      <c r="R643" s="17">
        <v>488.2</v>
      </c>
      <c r="S643" s="17">
        <v>25.92</v>
      </c>
      <c r="T643" s="17">
        <v>63.17</v>
      </c>
      <c r="U643" s="17">
        <v>0.44500000000000001</v>
      </c>
      <c r="V643" s="17">
        <v>357</v>
      </c>
      <c r="W643" s="17">
        <v>27.45</v>
      </c>
      <c r="X643" s="17">
        <v>0.72099999999999997</v>
      </c>
      <c r="Y643" s="17">
        <v>7.2071709999999998</v>
      </c>
      <c r="Z643" s="7">
        <f t="shared" si="198"/>
        <v>26.685000000000002</v>
      </c>
      <c r="AA643" s="7">
        <f t="shared" si="212"/>
        <v>299.83499999999998</v>
      </c>
      <c r="AB643" s="2">
        <f t="shared" si="199"/>
        <v>590.16600000000005</v>
      </c>
      <c r="AC643" s="42">
        <f t="shared" si="200"/>
        <v>3.7687097847386184</v>
      </c>
      <c r="AD643" s="42">
        <f t="shared" si="201"/>
        <v>2.3806939710193853</v>
      </c>
      <c r="AE643" s="42">
        <f t="shared" si="202"/>
        <v>0.86139606787927969</v>
      </c>
      <c r="AF643" s="42">
        <f t="shared" si="203"/>
        <v>394.74374045133368</v>
      </c>
      <c r="AG643" s="42">
        <f t="shared" si="204"/>
        <v>378.95399083328033</v>
      </c>
      <c r="AH643" s="6">
        <f t="shared" si="205"/>
        <v>368.15999999999997</v>
      </c>
      <c r="AI643" s="4">
        <v>27.819338031750402</v>
      </c>
      <c r="AJ643" s="4">
        <f t="shared" si="213"/>
        <v>300.9693380317504</v>
      </c>
      <c r="AK643" s="8">
        <f t="shared" si="206"/>
        <v>0.20986960577233726</v>
      </c>
      <c r="AL643" s="8">
        <f t="shared" si="207"/>
        <v>446.86479908903425</v>
      </c>
      <c r="AM643" s="8">
        <f t="shared" si="208"/>
        <v>1.6612330698911579</v>
      </c>
      <c r="AN643" s="8">
        <f t="shared" si="209"/>
        <v>54.892567653193403</v>
      </c>
      <c r="AO643" s="22">
        <f t="shared" si="210"/>
        <v>1.04023360522662E-2</v>
      </c>
      <c r="AP643" s="22">
        <f t="shared" si="211"/>
        <v>0.10319899703816404</v>
      </c>
      <c r="AQ643" s="19">
        <f t="shared" si="214"/>
        <v>0.10319899703816404</v>
      </c>
      <c r="AX643">
        <v>0.20581594023530725</v>
      </c>
      <c r="AY643">
        <v>62.810344827586214</v>
      </c>
      <c r="AZ643">
        <v>2.6170977011494254</v>
      </c>
      <c r="BA643">
        <v>2.1198491379310349</v>
      </c>
      <c r="BB643">
        <v>9.025862068965516</v>
      </c>
      <c r="BC643">
        <v>0.37607758620689652</v>
      </c>
      <c r="BD643">
        <v>1.7437715517241383</v>
      </c>
      <c r="BE643">
        <v>0.17437715517241384</v>
      </c>
      <c r="BF643">
        <v>0</v>
      </c>
      <c r="BG643">
        <v>26.685000000000002</v>
      </c>
      <c r="BH643">
        <v>0.510973883715655</v>
      </c>
      <c r="BI643">
        <v>3.4999799303811368</v>
      </c>
      <c r="BJ643">
        <v>2.2109373220217643</v>
      </c>
      <c r="BK643">
        <v>0.48355419462240135</v>
      </c>
      <c r="BL643">
        <v>1.3432060961733371E-3</v>
      </c>
      <c r="BP643" s="51">
        <f t="shared" si="215"/>
        <v>0.51112690947344119</v>
      </c>
      <c r="BQ643" s="51">
        <f t="shared" si="216"/>
        <v>6.9750862068965538E-2</v>
      </c>
      <c r="BR643" s="51">
        <f t="shared" si="217"/>
        <v>0.4894045549956263</v>
      </c>
      <c r="BS643" s="51">
        <f t="shared" si="218"/>
        <v>0.52074782297345934</v>
      </c>
      <c r="BT643" s="51">
        <f t="shared" si="219"/>
        <v>1.359457097210073E-3</v>
      </c>
      <c r="BU643" s="51">
        <f t="shared" si="219"/>
        <v>1.4465217304818314E-3</v>
      </c>
    </row>
    <row r="644" spans="1:73" x14ac:dyDescent="0.25">
      <c r="A644" s="21">
        <v>43734.5</v>
      </c>
      <c r="B644" s="17">
        <v>294524</v>
      </c>
      <c r="C644" s="17">
        <v>13.39</v>
      </c>
      <c r="D644" s="17">
        <v>30.02</v>
      </c>
      <c r="E644" s="17">
        <v>728.8</v>
      </c>
      <c r="F644" s="17">
        <v>92.2</v>
      </c>
      <c r="G644" s="17">
        <v>-110.7</v>
      </c>
      <c r="H644" s="17">
        <v>-5.1760000000000002</v>
      </c>
      <c r="I644" s="17">
        <v>32.29</v>
      </c>
      <c r="J644" s="17">
        <v>305.39999999999998</v>
      </c>
      <c r="K644" s="17">
        <v>636.6</v>
      </c>
      <c r="L644" s="17">
        <v>-105.5</v>
      </c>
      <c r="M644" s="17">
        <v>0.126</v>
      </c>
      <c r="N644" s="50">
        <v>618.1</v>
      </c>
      <c r="O644" s="17">
        <v>87</v>
      </c>
      <c r="P644" s="17">
        <v>531.1</v>
      </c>
      <c r="Q644" s="17">
        <v>382.8</v>
      </c>
      <c r="R644" s="17">
        <v>488.3</v>
      </c>
      <c r="S644" s="17">
        <v>25.9</v>
      </c>
      <c r="T644" s="17">
        <v>63.08</v>
      </c>
      <c r="U644" s="17">
        <v>1.2050000000000001</v>
      </c>
      <c r="V644" s="17">
        <v>339</v>
      </c>
      <c r="W644" s="17">
        <v>27.3</v>
      </c>
      <c r="X644" s="17">
        <v>0.72099999999999997</v>
      </c>
      <c r="Y644" s="17">
        <v>7.2128119999999996</v>
      </c>
      <c r="Z644" s="7">
        <f t="shared" si="198"/>
        <v>26.6</v>
      </c>
      <c r="AA644" s="7">
        <f t="shared" si="212"/>
        <v>299.75</v>
      </c>
      <c r="AB644" s="2">
        <f t="shared" si="199"/>
        <v>590.32799999999997</v>
      </c>
      <c r="AC644" s="42">
        <f t="shared" si="200"/>
        <v>3.5776519436250047</v>
      </c>
      <c r="AD644" s="42">
        <f t="shared" si="201"/>
        <v>2.2567828460386528</v>
      </c>
      <c r="AE644" s="42">
        <f t="shared" si="202"/>
        <v>0.85487165988395131</v>
      </c>
      <c r="AF644" s="42">
        <f t="shared" si="203"/>
        <v>391.30981920592001</v>
      </c>
      <c r="AG644" s="42">
        <f t="shared" si="204"/>
        <v>375.65742643768317</v>
      </c>
      <c r="AH644" s="6">
        <f t="shared" si="205"/>
        <v>367.488</v>
      </c>
      <c r="AI644" s="4">
        <v>27.010573666458601</v>
      </c>
      <c r="AJ644" s="4">
        <f t="shared" si="213"/>
        <v>300.16057366645856</v>
      </c>
      <c r="AK644" s="8">
        <f t="shared" si="206"/>
        <v>0.20969116903385684</v>
      </c>
      <c r="AL644" s="8">
        <f t="shared" si="207"/>
        <v>441.93928072771695</v>
      </c>
      <c r="AM644" s="8">
        <f t="shared" si="208"/>
        <v>2.7336574058392906</v>
      </c>
      <c r="AN644" s="8">
        <f t="shared" si="209"/>
        <v>32.694572381468426</v>
      </c>
      <c r="AO644" s="22">
        <f t="shared" si="210"/>
        <v>1.1008691137080296E-2</v>
      </c>
      <c r="AP644" s="22">
        <f t="shared" si="211"/>
        <v>0.10921449550768071</v>
      </c>
      <c r="AQ644" s="19">
        <f t="shared" si="214"/>
        <v>0.10921449550768071</v>
      </c>
      <c r="AX644">
        <v>0.20492132412027944</v>
      </c>
      <c r="AY644">
        <v>62.827586206896548</v>
      </c>
      <c r="AZ644">
        <v>2.617816091954023</v>
      </c>
      <c r="BA644">
        <v>2.1204310344827588</v>
      </c>
      <c r="BB644">
        <v>9.0948275862068968</v>
      </c>
      <c r="BC644">
        <v>0.37895114942528735</v>
      </c>
      <c r="BD644">
        <v>1.7414798850574715</v>
      </c>
      <c r="BE644">
        <v>0.17414798850574717</v>
      </c>
      <c r="BF644">
        <v>0</v>
      </c>
      <c r="BG644">
        <v>26.6</v>
      </c>
      <c r="BH644">
        <v>1.3836483817468861</v>
      </c>
      <c r="BI644">
        <v>3.4825228914560005</v>
      </c>
      <c r="BJ644">
        <v>2.1967754399304451</v>
      </c>
      <c r="BK644">
        <v>0.48140390913767023</v>
      </c>
      <c r="BL644">
        <v>1.3372330809379729E-3</v>
      </c>
      <c r="BP644" s="51">
        <f t="shared" si="215"/>
        <v>1.3840627548662845</v>
      </c>
      <c r="BQ644" s="51">
        <f t="shared" si="216"/>
        <v>6.9659195402298868E-2</v>
      </c>
      <c r="BR644" s="51">
        <f t="shared" si="217"/>
        <v>0.49647611783939516</v>
      </c>
      <c r="BS644" s="51">
        <f t="shared" si="218"/>
        <v>0.52626012644084563</v>
      </c>
      <c r="BT644" s="51">
        <f t="shared" si="219"/>
        <v>1.3791003273316532E-3</v>
      </c>
      <c r="BU644" s="51">
        <f t="shared" si="219"/>
        <v>1.4618336845579046E-3</v>
      </c>
    </row>
    <row r="645" spans="1:73" x14ac:dyDescent="0.25">
      <c r="A645" s="21">
        <v>43734.5</v>
      </c>
      <c r="B645" s="17">
        <v>294525</v>
      </c>
      <c r="C645" s="17">
        <v>13.4</v>
      </c>
      <c r="D645" s="17">
        <v>30.03</v>
      </c>
      <c r="E645" s="17">
        <v>731.1</v>
      </c>
      <c r="F645" s="17">
        <v>93</v>
      </c>
      <c r="G645" s="17">
        <v>-109.5</v>
      </c>
      <c r="H645" s="17">
        <v>-6.4539999999999997</v>
      </c>
      <c r="I645" s="17">
        <v>32.28</v>
      </c>
      <c r="J645" s="17">
        <v>305.39999999999998</v>
      </c>
      <c r="K645" s="17">
        <v>638.1</v>
      </c>
      <c r="L645" s="17">
        <v>-103.1</v>
      </c>
      <c r="M645" s="17">
        <v>0.127</v>
      </c>
      <c r="N645" s="50">
        <v>621.5</v>
      </c>
      <c r="O645" s="17">
        <v>86.5</v>
      </c>
      <c r="P645" s="17">
        <v>535</v>
      </c>
      <c r="Q645" s="17">
        <v>383.9</v>
      </c>
      <c r="R645" s="17">
        <v>487</v>
      </c>
      <c r="S645" s="17">
        <v>25.89</v>
      </c>
      <c r="T645" s="17">
        <v>62.2</v>
      </c>
      <c r="U645" s="17">
        <v>0.88500000000000001</v>
      </c>
      <c r="V645" s="17">
        <v>350</v>
      </c>
      <c r="W645" s="17">
        <v>27.05</v>
      </c>
      <c r="X645" s="17">
        <v>0.72399999999999998</v>
      </c>
      <c r="Y645" s="17">
        <v>7.2375179999999997</v>
      </c>
      <c r="Z645" s="7">
        <f t="shared" si="198"/>
        <v>26.47</v>
      </c>
      <c r="AA645" s="7">
        <f t="shared" si="212"/>
        <v>299.62</v>
      </c>
      <c r="AB645" s="2">
        <f t="shared" si="199"/>
        <v>592.19100000000003</v>
      </c>
      <c r="AC645" s="42">
        <f t="shared" si="200"/>
        <v>3.6944553899348129</v>
      </c>
      <c r="AD645" s="42">
        <f t="shared" si="201"/>
        <v>2.2979512525394536</v>
      </c>
      <c r="AE645" s="42">
        <f t="shared" si="202"/>
        <v>0.85713762352385259</v>
      </c>
      <c r="AF645" s="42">
        <f t="shared" si="203"/>
        <v>391.66685094562251</v>
      </c>
      <c r="AG645" s="42">
        <f t="shared" si="204"/>
        <v>376.0001769077976</v>
      </c>
      <c r="AH645" s="6">
        <f t="shared" si="205"/>
        <v>368.54399999999998</v>
      </c>
      <c r="AI645" s="4">
        <v>27.492097751209201</v>
      </c>
      <c r="AJ645" s="4">
        <f t="shared" si="213"/>
        <v>300.64209775120918</v>
      </c>
      <c r="AK645" s="8">
        <f t="shared" si="206"/>
        <v>0.20941846146526025</v>
      </c>
      <c r="AL645" s="8">
        <f t="shared" si="207"/>
        <v>444.90471554185848</v>
      </c>
      <c r="AM645" s="8">
        <f t="shared" si="208"/>
        <v>2.3427297779513538</v>
      </c>
      <c r="AN645" s="8">
        <f t="shared" si="209"/>
        <v>69.75175114321604</v>
      </c>
      <c r="AO645" s="22">
        <f t="shared" si="210"/>
        <v>1.0163332457015398E-2</v>
      </c>
      <c r="AP645" s="22">
        <f t="shared" si="211"/>
        <v>0.10082790162320436</v>
      </c>
      <c r="AQ645" s="19">
        <f t="shared" si="214"/>
        <v>0.10082790162320436</v>
      </c>
      <c r="AX645">
        <v>0.20355941632970068</v>
      </c>
      <c r="AY645">
        <v>63.025862068965523</v>
      </c>
      <c r="AZ645">
        <v>2.6260775862068968</v>
      </c>
      <c r="BA645">
        <v>2.1271228448275865</v>
      </c>
      <c r="BB645">
        <v>8.8879310344827616</v>
      </c>
      <c r="BC645">
        <v>0.37033045977011508</v>
      </c>
      <c r="BD645">
        <v>1.7567923850574714</v>
      </c>
      <c r="BE645">
        <v>0.17567923850574715</v>
      </c>
      <c r="BF645">
        <v>0</v>
      </c>
      <c r="BG645">
        <v>26.47</v>
      </c>
      <c r="BH645">
        <v>1.0162064878389994</v>
      </c>
      <c r="BI645">
        <v>3.4559706181768819</v>
      </c>
      <c r="BJ645">
        <v>2.1496137245060205</v>
      </c>
      <c r="BK645">
        <v>0.48558662392153673</v>
      </c>
      <c r="BL645">
        <v>1.3488517331153799E-3</v>
      </c>
      <c r="BP645" s="51">
        <f t="shared" si="215"/>
        <v>1.0165108199640347</v>
      </c>
      <c r="BQ645" s="51">
        <f t="shared" si="216"/>
        <v>7.0271695402298856E-2</v>
      </c>
      <c r="BR645" s="51">
        <f t="shared" si="217"/>
        <v>0.49703410737341902</v>
      </c>
      <c r="BS645" s="51">
        <f t="shared" si="218"/>
        <v>0.52763299652092766</v>
      </c>
      <c r="BT645" s="51">
        <f t="shared" si="219"/>
        <v>1.3806502982594974E-3</v>
      </c>
      <c r="BU645" s="51">
        <f t="shared" si="219"/>
        <v>1.4656472125581324E-3</v>
      </c>
    </row>
    <row r="646" spans="1:73" x14ac:dyDescent="0.25">
      <c r="A646" s="21">
        <v>43734.5</v>
      </c>
      <c r="B646" s="17">
        <v>294526</v>
      </c>
      <c r="C646" s="17">
        <v>13.38</v>
      </c>
      <c r="D646" s="17">
        <v>30.03</v>
      </c>
      <c r="E646" s="17">
        <v>733.4</v>
      </c>
      <c r="F646" s="17">
        <v>92.8</v>
      </c>
      <c r="G646" s="17">
        <v>-110.8</v>
      </c>
      <c r="H646" s="17">
        <v>-5.056</v>
      </c>
      <c r="I646" s="17">
        <v>32.29</v>
      </c>
      <c r="J646" s="17">
        <v>305.39999999999998</v>
      </c>
      <c r="K646" s="17">
        <v>640.6</v>
      </c>
      <c r="L646" s="17">
        <v>-105.7</v>
      </c>
      <c r="M646" s="17">
        <v>0.127</v>
      </c>
      <c r="N646" s="50">
        <v>622.6</v>
      </c>
      <c r="O646" s="17">
        <v>87.7</v>
      </c>
      <c r="P646" s="17">
        <v>534.79999999999995</v>
      </c>
      <c r="Q646" s="17">
        <v>382.7</v>
      </c>
      <c r="R646" s="17">
        <v>488.4</v>
      </c>
      <c r="S646" s="17">
        <v>25.89</v>
      </c>
      <c r="T646" s="17">
        <v>62.77</v>
      </c>
      <c r="U646" s="17">
        <v>0.55000000000000004</v>
      </c>
      <c r="V646" s="17">
        <v>260</v>
      </c>
      <c r="W646" s="17">
        <v>27.9</v>
      </c>
      <c r="X646" s="17">
        <v>0.72599999999999998</v>
      </c>
      <c r="Y646" s="17">
        <v>7.2578100000000001</v>
      </c>
      <c r="Z646" s="7">
        <f t="shared" ref="Z646:Z709" si="220">AVERAGE(S646,W646)</f>
        <v>26.895</v>
      </c>
      <c r="AA646" s="7">
        <f t="shared" si="212"/>
        <v>300.04499999999996</v>
      </c>
      <c r="AB646" s="2">
        <f t="shared" ref="AB646:AB709" si="221">E646*$U$1828</f>
        <v>594.05399999999997</v>
      </c>
      <c r="AC646" s="42">
        <f t="shared" ref="AC646:AC709" si="222">0.61121*EXP((18.678 - (AI646/234.5))*(AI646/(257.15+Z646)))</f>
        <v>3.6206602908573924</v>
      </c>
      <c r="AD646" s="42">
        <f t="shared" ref="AD646:AD709" si="223">T646*AC646/100</f>
        <v>2.2726884645711856</v>
      </c>
      <c r="AE646" s="42">
        <f t="shared" ref="AE646:AE709" si="224">1.72*(AD646/AA646)^(0.143)</f>
        <v>0.85561029074635797</v>
      </c>
      <c r="AF646" s="42">
        <f t="shared" ref="AF646:AF709" si="225">AE646*$U$1835*AA646^4</f>
        <v>393.19196496840203</v>
      </c>
      <c r="AG646" s="42">
        <f t="shared" ref="AG646:AG709" si="226">$U$1832*AF646</f>
        <v>377.46428636966596</v>
      </c>
      <c r="AH646" s="6">
        <f t="shared" ref="AH646:AH709" si="227">$U$1832*($U$1833*Q646+$U$1834*R646)</f>
        <v>367.392</v>
      </c>
      <c r="AI646" s="4">
        <v>27.222834929552299</v>
      </c>
      <c r="AJ646" s="4">
        <f t="shared" si="213"/>
        <v>300.37283492955225</v>
      </c>
      <c r="AK646" s="8">
        <f t="shared" ref="AK646:AK709" si="228">(4*$U$1835*AA646^3) / $U$1839</f>
        <v>0.21031088339731085</v>
      </c>
      <c r="AL646" s="8">
        <f t="shared" ref="AL646:AL709" si="229">$U$1832*$U$1835*AA646^4   +    $U$1839*AK646*(AJ646-AA646)</f>
        <v>443.17223254595416</v>
      </c>
      <c r="AM646" s="8">
        <f t="shared" ref="AM646:AM709" si="230">1.4*0.135*SQRT(U646/$U$1845)</f>
        <v>1.8468512054304755</v>
      </c>
      <c r="AN646" s="8">
        <f t="shared" ref="AN646:AN709" si="231">AM646*$U$1839*(AJ646-AA646)</f>
        <v>17.637117813477666</v>
      </c>
      <c r="AO646" s="22">
        <f t="shared" ref="AO646:AO709" si="232">(AB646+AH646-AL646-AN646)/$U$1825</f>
        <v>1.1406369799174523E-2</v>
      </c>
      <c r="AP646" s="22">
        <f t="shared" ref="AP646:AP709" si="233">AO646*10*$U$1842*$U$1843</f>
        <v>0.11315976692223595</v>
      </c>
      <c r="AQ646" s="19">
        <f t="shared" si="214"/>
        <v>0.11315976692223595</v>
      </c>
      <c r="AX646">
        <v>0.2080402633259999</v>
      </c>
      <c r="AY646">
        <v>63.224137931034484</v>
      </c>
      <c r="AZ646">
        <v>2.6343390804597702</v>
      </c>
      <c r="BA646">
        <v>2.1338146551724138</v>
      </c>
      <c r="BB646">
        <v>9.1120689655172402</v>
      </c>
      <c r="BC646">
        <v>0.37966954022988503</v>
      </c>
      <c r="BD646">
        <v>1.7541451149425287</v>
      </c>
      <c r="BE646">
        <v>0.17541451149425288</v>
      </c>
      <c r="BF646">
        <v>0</v>
      </c>
      <c r="BG646">
        <v>26.895</v>
      </c>
      <c r="BH646">
        <v>0.6315407551541804</v>
      </c>
      <c r="BI646">
        <v>3.543436293072705</v>
      </c>
      <c r="BJ646">
        <v>2.2242149611617368</v>
      </c>
      <c r="BK646">
        <v>0.48788630765731261</v>
      </c>
      <c r="BL646">
        <v>1.3552397434925352E-3</v>
      </c>
      <c r="BP646" s="51">
        <f t="shared" si="215"/>
        <v>0.63172988811324193</v>
      </c>
      <c r="BQ646" s="51">
        <f t="shared" si="216"/>
        <v>7.0165804597701151E-2</v>
      </c>
      <c r="BR646" s="51">
        <f t="shared" si="217"/>
        <v>0.49507565977440277</v>
      </c>
      <c r="BS646" s="51">
        <f t="shared" si="218"/>
        <v>0.52648174101022716</v>
      </c>
      <c r="BT646" s="51">
        <f t="shared" si="219"/>
        <v>1.3752101660400079E-3</v>
      </c>
      <c r="BU646" s="51">
        <f t="shared" si="219"/>
        <v>1.4624492805839643E-3</v>
      </c>
    </row>
    <row r="647" spans="1:73" x14ac:dyDescent="0.25">
      <c r="A647" s="21">
        <v>43734.500694444447</v>
      </c>
      <c r="B647" s="17">
        <v>294527</v>
      </c>
      <c r="C647" s="17">
        <v>13.4</v>
      </c>
      <c r="D647" s="17">
        <v>30.04</v>
      </c>
      <c r="E647" s="17">
        <v>726.2</v>
      </c>
      <c r="F647" s="17">
        <v>91.9</v>
      </c>
      <c r="G647" s="17">
        <v>-110.5</v>
      </c>
      <c r="H647" s="17">
        <v>-5.2549999999999999</v>
      </c>
      <c r="I647" s="17">
        <v>32.31</v>
      </c>
      <c r="J647" s="17">
        <v>305.5</v>
      </c>
      <c r="K647" s="17">
        <v>634.29999999999995</v>
      </c>
      <c r="L647" s="17">
        <v>-105.3</v>
      </c>
      <c r="M647" s="17">
        <v>0.127</v>
      </c>
      <c r="N647" s="50">
        <v>615.70000000000005</v>
      </c>
      <c r="O647" s="17">
        <v>86.7</v>
      </c>
      <c r="P647" s="17">
        <v>529</v>
      </c>
      <c r="Q647" s="17">
        <v>383.1</v>
      </c>
      <c r="R647" s="17">
        <v>488.4</v>
      </c>
      <c r="S647" s="17">
        <v>25.89</v>
      </c>
      <c r="T647" s="17">
        <v>62.08</v>
      </c>
      <c r="U647" s="17">
        <v>0.56499999999999995</v>
      </c>
      <c r="V647" s="17">
        <v>312.5</v>
      </c>
      <c r="W647" s="17">
        <v>27.9</v>
      </c>
      <c r="X647" s="17">
        <v>0.71799999999999997</v>
      </c>
      <c r="Y647" s="17">
        <v>7.1798669999999998</v>
      </c>
      <c r="Z647" s="7">
        <f t="shared" si="220"/>
        <v>26.895</v>
      </c>
      <c r="AA647" s="7">
        <f t="shared" ref="AA647:AA710" si="234">CONVERT(Z647,"C","K")</f>
        <v>300.04499999999996</v>
      </c>
      <c r="AB647" s="2">
        <f t="shared" si="221"/>
        <v>588.22200000000009</v>
      </c>
      <c r="AC647" s="42">
        <f t="shared" si="222"/>
        <v>3.9625085609082595</v>
      </c>
      <c r="AD647" s="42">
        <f t="shared" si="223"/>
        <v>2.4599253146118474</v>
      </c>
      <c r="AE647" s="42">
        <f t="shared" si="224"/>
        <v>0.86535165254116175</v>
      </c>
      <c r="AF647" s="42">
        <f t="shared" si="225"/>
        <v>397.66856515307944</v>
      </c>
      <c r="AG647" s="42">
        <f t="shared" si="226"/>
        <v>381.76182254695624</v>
      </c>
      <c r="AH647" s="6">
        <f t="shared" si="227"/>
        <v>367.77600000000001</v>
      </c>
      <c r="AI647" s="4">
        <v>28.612582072566902</v>
      </c>
      <c r="AJ647" s="4">
        <f t="shared" ref="AJ647:AJ710" si="235">CONVERT(AI647,"C","K")</f>
        <v>301.76258207256689</v>
      </c>
      <c r="AK647" s="8">
        <f t="shared" si="228"/>
        <v>0.21031088339731085</v>
      </c>
      <c r="AL647" s="8">
        <f t="shared" si="229"/>
        <v>451.68631834041179</v>
      </c>
      <c r="AM647" s="8">
        <f t="shared" si="230"/>
        <v>1.8718661310307423</v>
      </c>
      <c r="AN647" s="8">
        <f t="shared" si="231"/>
        <v>93.655388440362358</v>
      </c>
      <c r="AO647" s="22">
        <f t="shared" si="232"/>
        <v>9.3562817348264091E-3</v>
      </c>
      <c r="AP647" s="22">
        <f t="shared" si="233"/>
        <v>9.2821351491545689E-2</v>
      </c>
      <c r="AQ647" s="19">
        <f t="shared" ref="AQ647:AQ710" si="236">MAX(AP647,0)</f>
        <v>9.2821351491545689E-2</v>
      </c>
      <c r="AX647">
        <v>0.2080402633259999</v>
      </c>
      <c r="AY647">
        <v>62.603448275862078</v>
      </c>
      <c r="AZ647">
        <v>2.6084770114942533</v>
      </c>
      <c r="BA647">
        <v>2.1128663793103453</v>
      </c>
      <c r="BB647">
        <v>9.077586206896548</v>
      </c>
      <c r="BC647">
        <v>0.3782327586206895</v>
      </c>
      <c r="BD647">
        <v>1.7346336206896558</v>
      </c>
      <c r="BE647">
        <v>0.17346336206896559</v>
      </c>
      <c r="BF647">
        <v>0</v>
      </c>
      <c r="BG647">
        <v>26.895</v>
      </c>
      <c r="BH647">
        <v>0.64876459393111252</v>
      </c>
      <c r="BI647">
        <v>3.543436293072705</v>
      </c>
      <c r="BJ647">
        <v>2.1997652507395351</v>
      </c>
      <c r="BK647">
        <v>0.48316621879174454</v>
      </c>
      <c r="BL647">
        <v>1.3421283855326238E-3</v>
      </c>
      <c r="BP647" s="51">
        <f t="shared" ref="BP647:BP710" si="237">U647*(LN((2-0.08)/0.015)/LN(($AW$13-0.08)/0.015))</f>
        <v>0.64895888506178478</v>
      </c>
      <c r="BQ647" s="51">
        <f t="shared" ref="BQ647:BQ710" si="238">0.04*BD647</f>
        <v>6.9385344827586237E-2</v>
      </c>
      <c r="BR647" s="51">
        <f t="shared" ref="BR647:BR710" si="239">(0.408*AX647*(BD647-BE647) + $BF$6*($BN$7/(BG647+273))*BP647*(BI647-BJ647))  /  (AX647 + $BF$6*(1 + $BN$8*BP647))</f>
        <v>0.49047335342373283</v>
      </c>
      <c r="BS647" s="51">
        <f t="shared" ref="BS647:BS710" si="240">(0.408*AX647*(BD647-BQ647) + $BF$6*($BN$7/(BG647+273))*BP647*(BI647-BJ647))  /  (AX647 + $BF$6*(1 + $BN$8*BP647))</f>
        <v>0.52150017580173813</v>
      </c>
      <c r="BT647" s="51">
        <f t="shared" ref="BT647:BU710" si="241">BR647/60/6</f>
        <v>1.3624259817325913E-3</v>
      </c>
      <c r="BU647" s="51">
        <f t="shared" si="241"/>
        <v>1.4486115994492724E-3</v>
      </c>
    </row>
    <row r="648" spans="1:73" x14ac:dyDescent="0.25">
      <c r="A648" s="21">
        <v>43734.500694444447</v>
      </c>
      <c r="B648" s="17">
        <v>294528</v>
      </c>
      <c r="C648" s="17">
        <v>13.39</v>
      </c>
      <c r="D648" s="17">
        <v>30.04</v>
      </c>
      <c r="E648" s="17">
        <v>704</v>
      </c>
      <c r="F648" s="17">
        <v>88.5</v>
      </c>
      <c r="G648" s="17">
        <v>-109.6</v>
      </c>
      <c r="H648" s="17">
        <v>-5.6269999999999998</v>
      </c>
      <c r="I648" s="17">
        <v>32.33</v>
      </c>
      <c r="J648" s="17">
        <v>305.5</v>
      </c>
      <c r="K648" s="17">
        <v>615.5</v>
      </c>
      <c r="L648" s="17">
        <v>-104</v>
      </c>
      <c r="M648" s="17">
        <v>0.126</v>
      </c>
      <c r="N648" s="50">
        <v>594.4</v>
      </c>
      <c r="O648" s="17">
        <v>82.9</v>
      </c>
      <c r="P648" s="17">
        <v>511.5</v>
      </c>
      <c r="Q648" s="17">
        <v>384.2</v>
      </c>
      <c r="R648" s="17">
        <v>488.1</v>
      </c>
      <c r="S648" s="17">
        <v>25.89</v>
      </c>
      <c r="T648" s="17">
        <v>62.77</v>
      </c>
      <c r="U648" s="17">
        <v>1.115</v>
      </c>
      <c r="V648" s="17">
        <v>350.5</v>
      </c>
      <c r="W648" s="17">
        <v>27.5</v>
      </c>
      <c r="X648" s="17">
        <v>0.69599999999999995</v>
      </c>
      <c r="Y648" s="17">
        <v>6.9556100000000001</v>
      </c>
      <c r="Z648" s="7">
        <f t="shared" si="220"/>
        <v>26.695</v>
      </c>
      <c r="AA648" s="7">
        <f t="shared" si="234"/>
        <v>299.84499999999997</v>
      </c>
      <c r="AB648" s="2">
        <f t="shared" si="221"/>
        <v>570.24</v>
      </c>
      <c r="AC648" s="42">
        <f t="shared" si="222"/>
        <v>4.0959968267995386</v>
      </c>
      <c r="AD648" s="42">
        <f t="shared" si="223"/>
        <v>2.5710572081820704</v>
      </c>
      <c r="AE648" s="42">
        <f t="shared" si="224"/>
        <v>0.87091983524289773</v>
      </c>
      <c r="AF648" s="42">
        <f t="shared" si="225"/>
        <v>399.16135262879732</v>
      </c>
      <c r="AG648" s="42">
        <f t="shared" si="226"/>
        <v>383.19489852364541</v>
      </c>
      <c r="AH648" s="6">
        <f t="shared" si="227"/>
        <v>368.83199999999999</v>
      </c>
      <c r="AI648" s="4">
        <v>29.1025345331784</v>
      </c>
      <c r="AJ648" s="4">
        <f t="shared" si="235"/>
        <v>302.25253453317839</v>
      </c>
      <c r="AK648" s="8">
        <f t="shared" si="228"/>
        <v>0.20989060498243817</v>
      </c>
      <c r="AL648" s="8">
        <f t="shared" si="229"/>
        <v>454.70865321556761</v>
      </c>
      <c r="AM648" s="8">
        <f t="shared" si="230"/>
        <v>2.6295897374875801</v>
      </c>
      <c r="AN648" s="8">
        <f t="shared" si="231"/>
        <v>184.41702258483696</v>
      </c>
      <c r="AO648" s="22">
        <f t="shared" si="232"/>
        <v>6.8338957928469595E-3</v>
      </c>
      <c r="AP648" s="22">
        <f t="shared" si="233"/>
        <v>6.7797385908475102E-2</v>
      </c>
      <c r="AQ648" s="19">
        <f t="shared" si="236"/>
        <v>6.7797385908475102E-2</v>
      </c>
      <c r="AX648">
        <v>0.20592140484595373</v>
      </c>
      <c r="AY648">
        <v>60.689655172413794</v>
      </c>
      <c r="AZ648">
        <v>2.5287356321839081</v>
      </c>
      <c r="BA648">
        <v>2.0482758620689658</v>
      </c>
      <c r="BB648">
        <v>8.9568965517241406</v>
      </c>
      <c r="BC648">
        <v>0.37320402298850586</v>
      </c>
      <c r="BD648">
        <v>1.67507183908046</v>
      </c>
      <c r="BE648">
        <v>0.167507183908046</v>
      </c>
      <c r="BF648">
        <v>0</v>
      </c>
      <c r="BG648">
        <v>26.695</v>
      </c>
      <c r="BH648">
        <v>1.2803053490852929</v>
      </c>
      <c r="BI648">
        <v>3.502038702972873</v>
      </c>
      <c r="BJ648">
        <v>2.1982296938560726</v>
      </c>
      <c r="BK648">
        <v>0.46598131072144483</v>
      </c>
      <c r="BL648">
        <v>1.2943925297817912E-3</v>
      </c>
      <c r="BP648" s="51">
        <f t="shared" si="237"/>
        <v>1.2806887731750267</v>
      </c>
      <c r="BQ648" s="51">
        <f t="shared" si="238"/>
        <v>6.7002873563218407E-2</v>
      </c>
      <c r="BR648" s="51">
        <f t="shared" si="239"/>
        <v>0.4795114292285465</v>
      </c>
      <c r="BS648" s="51">
        <f t="shared" si="240"/>
        <v>0.50836304775648067</v>
      </c>
      <c r="BT648" s="51">
        <f t="shared" si="241"/>
        <v>1.3319761923015179E-3</v>
      </c>
      <c r="BU648" s="51">
        <f t="shared" si="241"/>
        <v>1.4121195771013351E-3</v>
      </c>
    </row>
    <row r="649" spans="1:73" x14ac:dyDescent="0.25">
      <c r="A649" s="21">
        <v>43734.500694444447</v>
      </c>
      <c r="B649" s="17">
        <v>294529</v>
      </c>
      <c r="C649" s="17">
        <v>13.39</v>
      </c>
      <c r="D649" s="17">
        <v>30.04</v>
      </c>
      <c r="E649" s="17">
        <v>637.70000000000005</v>
      </c>
      <c r="F649" s="17">
        <v>78.42</v>
      </c>
      <c r="G649" s="17">
        <v>-109.6</v>
      </c>
      <c r="H649" s="17">
        <v>-5.3810000000000002</v>
      </c>
      <c r="I649" s="17">
        <v>32.340000000000003</v>
      </c>
      <c r="J649" s="17">
        <v>305.5</v>
      </c>
      <c r="K649" s="17">
        <v>559.29999999999995</v>
      </c>
      <c r="L649" s="17">
        <v>-104.2</v>
      </c>
      <c r="M649" s="17">
        <v>0.123</v>
      </c>
      <c r="N649" s="50">
        <v>528.1</v>
      </c>
      <c r="O649" s="17">
        <v>73.040000000000006</v>
      </c>
      <c r="P649" s="17">
        <v>455.1</v>
      </c>
      <c r="Q649" s="17">
        <v>384.2</v>
      </c>
      <c r="R649" s="17">
        <v>488.5</v>
      </c>
      <c r="S649" s="17">
        <v>25.89</v>
      </c>
      <c r="T649" s="17">
        <v>63.9</v>
      </c>
      <c r="U649" s="17">
        <v>0.35</v>
      </c>
      <c r="V649" s="17">
        <v>304.5</v>
      </c>
      <c r="W649" s="17">
        <v>28.25</v>
      </c>
      <c r="X649" s="17">
        <v>0.628</v>
      </c>
      <c r="Y649" s="17">
        <v>6.2847020000000002</v>
      </c>
      <c r="Z649" s="7">
        <f t="shared" si="220"/>
        <v>27.07</v>
      </c>
      <c r="AA649" s="7">
        <f t="shared" si="234"/>
        <v>300.21999999999997</v>
      </c>
      <c r="AB649" s="2">
        <f t="shared" si="221"/>
        <v>516.53700000000003</v>
      </c>
      <c r="AC649" s="42">
        <f t="shared" si="222"/>
        <v>3.9280441569040958</v>
      </c>
      <c r="AD649" s="42">
        <f t="shared" si="223"/>
        <v>2.5100202162617169</v>
      </c>
      <c r="AE649" s="42">
        <f t="shared" si="224"/>
        <v>0.86777757615643247</v>
      </c>
      <c r="AF649" s="42">
        <f t="shared" si="225"/>
        <v>399.71455700786248</v>
      </c>
      <c r="AG649" s="42">
        <f t="shared" si="226"/>
        <v>383.72597472754796</v>
      </c>
      <c r="AH649" s="6">
        <f t="shared" si="227"/>
        <v>368.83199999999999</v>
      </c>
      <c r="AI649" s="4">
        <v>28.495641195508501</v>
      </c>
      <c r="AJ649" s="4">
        <f t="shared" si="235"/>
        <v>301.64564119550846</v>
      </c>
      <c r="AK649" s="8">
        <f t="shared" si="228"/>
        <v>0.21067908691462289</v>
      </c>
      <c r="AL649" s="8">
        <f t="shared" si="229"/>
        <v>450.94320428727394</v>
      </c>
      <c r="AM649" s="8">
        <f t="shared" si="230"/>
        <v>1.4732775960422395</v>
      </c>
      <c r="AN649" s="8">
        <f t="shared" si="231"/>
        <v>61.183639247122322</v>
      </c>
      <c r="AO649" s="22">
        <f t="shared" si="232"/>
        <v>8.5038481788031091E-3</v>
      </c>
      <c r="AP649" s="22">
        <f t="shared" si="233"/>
        <v>8.4364569516681948E-2</v>
      </c>
      <c r="AQ649" s="19">
        <f t="shared" si="236"/>
        <v>8.4364569516681948E-2</v>
      </c>
      <c r="AX649">
        <v>0.20990927723192515</v>
      </c>
      <c r="AY649">
        <v>54.974137931034491</v>
      </c>
      <c r="AZ649">
        <v>2.2905890804597706</v>
      </c>
      <c r="BA649">
        <v>1.8553771551724143</v>
      </c>
      <c r="BB649">
        <v>8.9913793103448292</v>
      </c>
      <c r="BC649">
        <v>0.37464080459770122</v>
      </c>
      <c r="BD649">
        <v>1.4807363505747131</v>
      </c>
      <c r="BE649">
        <v>0.14807363505747131</v>
      </c>
      <c r="BF649">
        <v>0</v>
      </c>
      <c r="BG649">
        <v>27.07</v>
      </c>
      <c r="BH649">
        <v>0.40188957146175114</v>
      </c>
      <c r="BI649">
        <v>3.5800081988619663</v>
      </c>
      <c r="BJ649">
        <v>2.2876252390727965</v>
      </c>
      <c r="BK649">
        <v>0.41489953645727823</v>
      </c>
      <c r="BL649">
        <v>1.1524987123813285E-3</v>
      </c>
      <c r="BP649" s="51">
        <f t="shared" si="237"/>
        <v>0.40200992879933573</v>
      </c>
      <c r="BQ649" s="51">
        <f t="shared" si="238"/>
        <v>5.9229454022988522E-2</v>
      </c>
      <c r="BR649" s="51">
        <f t="shared" si="239"/>
        <v>0.41881538044308131</v>
      </c>
      <c r="BS649" s="51">
        <f t="shared" si="240"/>
        <v>0.44573386000171777</v>
      </c>
      <c r="BT649" s="51">
        <f t="shared" si="241"/>
        <v>1.163376056786337E-3</v>
      </c>
      <c r="BU649" s="51">
        <f t="shared" si="241"/>
        <v>1.2381496111158827E-3</v>
      </c>
    </row>
    <row r="650" spans="1:73" x14ac:dyDescent="0.25">
      <c r="A650" s="21">
        <v>43734.500694444447</v>
      </c>
      <c r="B650" s="17">
        <v>294530</v>
      </c>
      <c r="C650" s="17">
        <v>13.4</v>
      </c>
      <c r="D650" s="17">
        <v>30.05</v>
      </c>
      <c r="E650" s="17">
        <v>713.5</v>
      </c>
      <c r="F650" s="17">
        <v>90.5</v>
      </c>
      <c r="G650" s="17">
        <v>-110.8</v>
      </c>
      <c r="H650" s="17">
        <v>-5.4329999999999998</v>
      </c>
      <c r="I650" s="17">
        <v>32.36</v>
      </c>
      <c r="J650" s="17">
        <v>305.5</v>
      </c>
      <c r="K650" s="17">
        <v>623</v>
      </c>
      <c r="L650" s="17">
        <v>-105.4</v>
      </c>
      <c r="M650" s="17">
        <v>0.127</v>
      </c>
      <c r="N650" s="50">
        <v>602.70000000000005</v>
      </c>
      <c r="O650" s="17">
        <v>85</v>
      </c>
      <c r="P650" s="17">
        <v>517.70000000000005</v>
      </c>
      <c r="Q650" s="17">
        <v>383.2</v>
      </c>
      <c r="R650" s="17">
        <v>488.5</v>
      </c>
      <c r="S650" s="17">
        <v>25.9</v>
      </c>
      <c r="T650" s="17">
        <v>62.32</v>
      </c>
      <c r="U650" s="17">
        <v>0.59</v>
      </c>
      <c r="V650" s="17">
        <v>346</v>
      </c>
      <c r="W650" s="17">
        <v>28.1</v>
      </c>
      <c r="X650" s="17">
        <v>0.70799999999999996</v>
      </c>
      <c r="Y650" s="17">
        <v>7.0775699999999997</v>
      </c>
      <c r="Z650" s="7">
        <f t="shared" si="220"/>
        <v>27</v>
      </c>
      <c r="AA650" s="7">
        <f t="shared" si="234"/>
        <v>300.14999999999998</v>
      </c>
      <c r="AB650" s="2">
        <f t="shared" si="221"/>
        <v>577.93500000000006</v>
      </c>
      <c r="AC650" s="42">
        <f t="shared" si="222"/>
        <v>4.0193108408242644</v>
      </c>
      <c r="AD650" s="42">
        <f t="shared" si="223"/>
        <v>2.5048345160016816</v>
      </c>
      <c r="AE650" s="42">
        <f t="shared" si="224"/>
        <v>0.86754990343181915</v>
      </c>
      <c r="AF650" s="42">
        <f t="shared" si="225"/>
        <v>399.23712129614069</v>
      </c>
      <c r="AG650" s="42">
        <f t="shared" si="226"/>
        <v>383.26763644429502</v>
      </c>
      <c r="AH650" s="6">
        <f t="shared" si="227"/>
        <v>367.87199999999996</v>
      </c>
      <c r="AI650" s="4">
        <v>28.842637896147799</v>
      </c>
      <c r="AJ650" s="4">
        <f t="shared" si="235"/>
        <v>301.99263789614776</v>
      </c>
      <c r="AK650" s="8">
        <f t="shared" si="228"/>
        <v>0.21053175398096288</v>
      </c>
      <c r="AL650" s="8">
        <f t="shared" si="229"/>
        <v>453.08217122035234</v>
      </c>
      <c r="AM650" s="8">
        <f t="shared" si="230"/>
        <v>1.9128308537348513</v>
      </c>
      <c r="AN650" s="8">
        <f t="shared" si="231"/>
        <v>102.67318908096541</v>
      </c>
      <c r="AO650" s="22">
        <f t="shared" si="232"/>
        <v>8.886830890970053E-3</v>
      </c>
      <c r="AP650" s="22">
        <f t="shared" si="233"/>
        <v>8.8164046055413281E-2</v>
      </c>
      <c r="AQ650" s="19">
        <f t="shared" si="236"/>
        <v>8.8164046055413281E-2</v>
      </c>
      <c r="AX650">
        <v>0.20915998442580921</v>
      </c>
      <c r="AY650">
        <v>61.508620689655174</v>
      </c>
      <c r="AZ650">
        <v>2.5628591954022988</v>
      </c>
      <c r="BA650">
        <v>2.075915948275862</v>
      </c>
      <c r="BB650">
        <v>9.0775862068965534</v>
      </c>
      <c r="BC650">
        <v>0.37823275862068972</v>
      </c>
      <c r="BD650">
        <v>1.6976831896551723</v>
      </c>
      <c r="BE650">
        <v>0.16976831896551725</v>
      </c>
      <c r="BF650">
        <v>0</v>
      </c>
      <c r="BG650">
        <v>27</v>
      </c>
      <c r="BH650">
        <v>0.67747099189266624</v>
      </c>
      <c r="BI650">
        <v>3.5653401758108458</v>
      </c>
      <c r="BJ650">
        <v>2.221919997565319</v>
      </c>
      <c r="BK650">
        <v>0.47399533084203149</v>
      </c>
      <c r="BL650">
        <v>1.3166536967834208E-3</v>
      </c>
      <c r="BP650" s="51">
        <f t="shared" si="237"/>
        <v>0.67767387997602313</v>
      </c>
      <c r="BQ650" s="51">
        <f t="shared" si="238"/>
        <v>6.7907327586206892E-2</v>
      </c>
      <c r="BR650" s="51">
        <f t="shared" si="239"/>
        <v>0.48143986977698905</v>
      </c>
      <c r="BS650" s="51">
        <f t="shared" si="240"/>
        <v>0.51180104919349667</v>
      </c>
      <c r="BT650" s="51">
        <f t="shared" si="241"/>
        <v>1.3373329716027474E-3</v>
      </c>
      <c r="BU650" s="51">
        <f t="shared" si="241"/>
        <v>1.4216695810930463E-3</v>
      </c>
    </row>
    <row r="651" spans="1:73" x14ac:dyDescent="0.25">
      <c r="A651" s="21">
        <v>43734.500694444447</v>
      </c>
      <c r="B651" s="17">
        <v>294531</v>
      </c>
      <c r="C651" s="17">
        <v>13.39</v>
      </c>
      <c r="D651" s="17">
        <v>30.05</v>
      </c>
      <c r="E651" s="17">
        <v>729.6</v>
      </c>
      <c r="F651" s="17">
        <v>93.2</v>
      </c>
      <c r="G651" s="17">
        <v>-110.5</v>
      </c>
      <c r="H651" s="17">
        <v>-5.1260000000000003</v>
      </c>
      <c r="I651" s="17">
        <v>32.39</v>
      </c>
      <c r="J651" s="17">
        <v>305.5</v>
      </c>
      <c r="K651" s="17">
        <v>636.4</v>
      </c>
      <c r="L651" s="17">
        <v>-105.3</v>
      </c>
      <c r="M651" s="17">
        <v>0.128</v>
      </c>
      <c r="N651" s="50">
        <v>619.20000000000005</v>
      </c>
      <c r="O651" s="17">
        <v>88.1</v>
      </c>
      <c r="P651" s="17">
        <v>531.1</v>
      </c>
      <c r="Q651" s="17">
        <v>383.7</v>
      </c>
      <c r="R651" s="17">
        <v>489</v>
      </c>
      <c r="S651" s="17">
        <v>25.91</v>
      </c>
      <c r="T651" s="17">
        <v>61.23</v>
      </c>
      <c r="U651" s="17">
        <v>1.325</v>
      </c>
      <c r="V651" s="17">
        <v>350</v>
      </c>
      <c r="W651" s="17">
        <v>27.65</v>
      </c>
      <c r="X651" s="17">
        <v>0.72199999999999998</v>
      </c>
      <c r="Y651" s="17">
        <v>7.2201610000000001</v>
      </c>
      <c r="Z651" s="7">
        <f t="shared" si="220"/>
        <v>26.78</v>
      </c>
      <c r="AA651" s="7">
        <f t="shared" si="234"/>
        <v>299.92999999999995</v>
      </c>
      <c r="AB651" s="2">
        <f t="shared" si="221"/>
        <v>590.97600000000011</v>
      </c>
      <c r="AC651" s="42">
        <f t="shared" si="222"/>
        <v>3.8648666896603543</v>
      </c>
      <c r="AD651" s="42">
        <f t="shared" si="223"/>
        <v>2.3664578740790345</v>
      </c>
      <c r="AE651" s="42">
        <f t="shared" si="224"/>
        <v>0.86061859483432657</v>
      </c>
      <c r="AF651" s="42">
        <f t="shared" si="225"/>
        <v>394.88752526462298</v>
      </c>
      <c r="AG651" s="42">
        <f t="shared" si="226"/>
        <v>379.09202425403805</v>
      </c>
      <c r="AH651" s="6">
        <f t="shared" si="227"/>
        <v>368.35199999999998</v>
      </c>
      <c r="AI651" s="4">
        <v>28.216662281527899</v>
      </c>
      <c r="AJ651" s="4">
        <f t="shared" si="235"/>
        <v>301.36666228152785</v>
      </c>
      <c r="AK651" s="8">
        <f t="shared" si="228"/>
        <v>0.21006915482698951</v>
      </c>
      <c r="AL651" s="8">
        <f t="shared" si="229"/>
        <v>449.27922638705064</v>
      </c>
      <c r="AM651" s="8">
        <f t="shared" si="230"/>
        <v>2.8665432689042043</v>
      </c>
      <c r="AN651" s="8">
        <f t="shared" si="231"/>
        <v>119.96475628833284</v>
      </c>
      <c r="AO651" s="22">
        <f t="shared" si="232"/>
        <v>8.8875685740279989E-3</v>
      </c>
      <c r="AP651" s="22">
        <f t="shared" si="233"/>
        <v>8.8171364426145538E-2</v>
      </c>
      <c r="AQ651" s="19">
        <f t="shared" si="236"/>
        <v>8.8171364426145538E-2</v>
      </c>
      <c r="AX651">
        <v>0.20681969086392321</v>
      </c>
      <c r="AY651">
        <v>62.896551724137936</v>
      </c>
      <c r="AZ651">
        <v>2.6206896551724141</v>
      </c>
      <c r="BA651">
        <v>2.1227586206896558</v>
      </c>
      <c r="BB651">
        <v>9.0775862068965534</v>
      </c>
      <c r="BC651">
        <v>0.37823275862068972</v>
      </c>
      <c r="BD651">
        <v>1.7445258620689661</v>
      </c>
      <c r="BE651">
        <v>0.17445258620689663</v>
      </c>
      <c r="BF651">
        <v>0</v>
      </c>
      <c r="BG651">
        <v>26.78</v>
      </c>
      <c r="BH651">
        <v>1.5214390919623435</v>
      </c>
      <c r="BI651">
        <v>3.5195809082089093</v>
      </c>
      <c r="BJ651">
        <v>2.1550393900963147</v>
      </c>
      <c r="BK651">
        <v>0.48614810609586007</v>
      </c>
      <c r="BL651">
        <v>1.3504114058218335E-3</v>
      </c>
      <c r="BP651" s="51">
        <f t="shared" si="237"/>
        <v>1.5218947304546282</v>
      </c>
      <c r="BQ651" s="51">
        <f t="shared" si="238"/>
        <v>6.9781034482758644E-2</v>
      </c>
      <c r="BR651" s="51">
        <f t="shared" si="239"/>
        <v>0.50265508060071351</v>
      </c>
      <c r="BS651" s="51">
        <f t="shared" si="240"/>
        <v>0.53235313673190643</v>
      </c>
      <c r="BT651" s="51">
        <f t="shared" si="241"/>
        <v>1.3962641127797598E-3</v>
      </c>
      <c r="BU651" s="51">
        <f t="shared" si="241"/>
        <v>1.4787587131441845E-3</v>
      </c>
    </row>
    <row r="652" spans="1:73" x14ac:dyDescent="0.25">
      <c r="A652" s="21">
        <v>43734.500694444447</v>
      </c>
      <c r="B652" s="17">
        <v>294532</v>
      </c>
      <c r="C652" s="17">
        <v>13.4</v>
      </c>
      <c r="D652" s="17">
        <v>30.05</v>
      </c>
      <c r="E652" s="17">
        <v>730.1</v>
      </c>
      <c r="F652" s="17">
        <v>93.7</v>
      </c>
      <c r="G652" s="17">
        <v>-109.4</v>
      </c>
      <c r="H652" s="17">
        <v>-3.371</v>
      </c>
      <c r="I652" s="17">
        <v>32.409999999999997</v>
      </c>
      <c r="J652" s="17">
        <v>305.60000000000002</v>
      </c>
      <c r="K652" s="17">
        <v>636.5</v>
      </c>
      <c r="L652" s="17">
        <v>-106</v>
      </c>
      <c r="M652" s="17">
        <v>0.128</v>
      </c>
      <c r="N652" s="50">
        <v>620.79999999999995</v>
      </c>
      <c r="O652" s="17">
        <v>90.3</v>
      </c>
      <c r="P652" s="17">
        <v>530.5</v>
      </c>
      <c r="Q652" s="17">
        <v>384.9</v>
      </c>
      <c r="R652" s="17">
        <v>490.9</v>
      </c>
      <c r="S652" s="17">
        <v>25.93</v>
      </c>
      <c r="T652" s="17">
        <v>62.01</v>
      </c>
      <c r="U652" s="17">
        <v>1.4</v>
      </c>
      <c r="V652" s="17">
        <v>341.5</v>
      </c>
      <c r="W652" s="17">
        <v>27.5</v>
      </c>
      <c r="X652" s="17">
        <v>0.72199999999999998</v>
      </c>
      <c r="Y652" s="17">
        <v>7.2225229999999998</v>
      </c>
      <c r="Z652" s="7">
        <f t="shared" si="220"/>
        <v>26.715</v>
      </c>
      <c r="AA652" s="7">
        <f t="shared" si="234"/>
        <v>299.86499999999995</v>
      </c>
      <c r="AB652" s="2">
        <f t="shared" si="221"/>
        <v>591.38100000000009</v>
      </c>
      <c r="AC652" s="42">
        <f t="shared" si="222"/>
        <v>3.9136037256786871</v>
      </c>
      <c r="AD652" s="42">
        <f t="shared" si="223"/>
        <v>2.4268256702933537</v>
      </c>
      <c r="AE652" s="42">
        <f t="shared" si="224"/>
        <v>0.86375102863943398</v>
      </c>
      <c r="AF652" s="42">
        <f t="shared" si="225"/>
        <v>395.98136588013767</v>
      </c>
      <c r="AG652" s="42">
        <f t="shared" si="226"/>
        <v>380.14211124493215</v>
      </c>
      <c r="AH652" s="6">
        <f t="shared" si="227"/>
        <v>369.50399999999996</v>
      </c>
      <c r="AI652" s="4">
        <v>28.4031048691668</v>
      </c>
      <c r="AJ652" s="4">
        <f t="shared" si="235"/>
        <v>301.55310486916676</v>
      </c>
      <c r="AK652" s="8">
        <f t="shared" si="228"/>
        <v>0.20993260760483984</v>
      </c>
      <c r="AL652" s="8">
        <f t="shared" si="229"/>
        <v>450.42944690100416</v>
      </c>
      <c r="AM652" s="8">
        <f t="shared" si="230"/>
        <v>2.946555192084479</v>
      </c>
      <c r="AN652" s="8">
        <f t="shared" si="231"/>
        <v>144.89536308548327</v>
      </c>
      <c r="AO652" s="22">
        <f t="shared" si="232"/>
        <v>8.3288243362611893E-3</v>
      </c>
      <c r="AP652" s="22">
        <f t="shared" si="233"/>
        <v>8.2628201366553147E-2</v>
      </c>
      <c r="AQ652" s="19">
        <f t="shared" si="236"/>
        <v>8.2628201366553147E-2</v>
      </c>
      <c r="AX652">
        <v>0.20613247044904265</v>
      </c>
      <c r="AY652">
        <v>62.939655172413794</v>
      </c>
      <c r="AZ652">
        <v>2.6224856321839081</v>
      </c>
      <c r="BA652">
        <v>2.1242133620689656</v>
      </c>
      <c r="BB652">
        <v>9.1379310344827598</v>
      </c>
      <c r="BC652">
        <v>0.38074712643678166</v>
      </c>
      <c r="BD652">
        <v>1.7434662356321839</v>
      </c>
      <c r="BE652">
        <v>0.17434662356321839</v>
      </c>
      <c r="BF652">
        <v>0</v>
      </c>
      <c r="BG652">
        <v>26.715</v>
      </c>
      <c r="BH652">
        <v>1.6075582858470046</v>
      </c>
      <c r="BI652">
        <v>3.5061594133631617</v>
      </c>
      <c r="BJ652">
        <v>2.1741694522264963</v>
      </c>
      <c r="BK652">
        <v>0.48422676787807067</v>
      </c>
      <c r="BL652">
        <v>1.345074355216863E-3</v>
      </c>
      <c r="BP652" s="51">
        <f t="shared" si="237"/>
        <v>1.6080397151973429</v>
      </c>
      <c r="BQ652" s="51">
        <f t="shared" si="238"/>
        <v>6.9738649425287361E-2</v>
      </c>
      <c r="BR652" s="51">
        <f t="shared" si="239"/>
        <v>0.50155891504230454</v>
      </c>
      <c r="BS652" s="51">
        <f t="shared" si="240"/>
        <v>0.53107237430851562</v>
      </c>
      <c r="BT652" s="51">
        <f t="shared" si="241"/>
        <v>1.393219208450846E-3</v>
      </c>
      <c r="BU652" s="51">
        <f t="shared" si="241"/>
        <v>1.4752010397458767E-3</v>
      </c>
    </row>
    <row r="653" spans="1:73" x14ac:dyDescent="0.25">
      <c r="A653" s="21">
        <v>43734.501388888886</v>
      </c>
      <c r="B653" s="17">
        <v>294533</v>
      </c>
      <c r="C653" s="17">
        <v>13.38</v>
      </c>
      <c r="D653" s="17">
        <v>30.06</v>
      </c>
      <c r="E653" s="17">
        <v>729.5</v>
      </c>
      <c r="F653" s="17">
        <v>93.6</v>
      </c>
      <c r="G653" s="17">
        <v>-110.3</v>
      </c>
      <c r="H653" s="17">
        <v>-4.3449999999999998</v>
      </c>
      <c r="I653" s="17">
        <v>32.43</v>
      </c>
      <c r="J653" s="17">
        <v>305.60000000000002</v>
      </c>
      <c r="K653" s="17">
        <v>635.9</v>
      </c>
      <c r="L653" s="17">
        <v>-105.9</v>
      </c>
      <c r="M653" s="17">
        <v>0.128</v>
      </c>
      <c r="N653" s="50">
        <v>619.20000000000005</v>
      </c>
      <c r="O653" s="17">
        <v>89.2</v>
      </c>
      <c r="P653" s="17">
        <v>530</v>
      </c>
      <c r="Q653" s="17">
        <v>384.1</v>
      </c>
      <c r="R653" s="17">
        <v>490</v>
      </c>
      <c r="S653" s="17">
        <v>25.96</v>
      </c>
      <c r="T653" s="17">
        <v>63.37</v>
      </c>
      <c r="U653" s="17">
        <v>0.28999999999999998</v>
      </c>
      <c r="V653" s="17">
        <v>170</v>
      </c>
      <c r="W653" s="17">
        <v>28.35</v>
      </c>
      <c r="X653" s="17">
        <v>0.72099999999999997</v>
      </c>
      <c r="Y653" s="17">
        <v>7.2073260000000001</v>
      </c>
      <c r="Z653" s="7">
        <f t="shared" si="220"/>
        <v>27.155000000000001</v>
      </c>
      <c r="AA653" s="7">
        <f t="shared" si="234"/>
        <v>300.30499999999995</v>
      </c>
      <c r="AB653" s="2">
        <f t="shared" si="221"/>
        <v>590.8950000000001</v>
      </c>
      <c r="AC653" s="42">
        <f t="shared" si="222"/>
        <v>3.8577082116277883</v>
      </c>
      <c r="AD653" s="42">
        <f t="shared" si="223"/>
        <v>2.4446296937085292</v>
      </c>
      <c r="AE653" s="42">
        <f t="shared" si="224"/>
        <v>0.86447307493625203</v>
      </c>
      <c r="AF653" s="42">
        <f t="shared" si="225"/>
        <v>398.64358765466636</v>
      </c>
      <c r="AG653" s="42">
        <f t="shared" si="226"/>
        <v>382.6978441484797</v>
      </c>
      <c r="AH653" s="6">
        <f t="shared" si="227"/>
        <v>368.73599999999999</v>
      </c>
      <c r="AI653" s="4">
        <v>28.225585209355799</v>
      </c>
      <c r="AJ653" s="4">
        <f t="shared" si="235"/>
        <v>301.37558520935579</v>
      </c>
      <c r="AK653" s="8">
        <f t="shared" si="228"/>
        <v>0.2108580835804294</v>
      </c>
      <c r="AL653" s="8">
        <f t="shared" si="229"/>
        <v>449.27077746559462</v>
      </c>
      <c r="AM653" s="8">
        <f t="shared" si="230"/>
        <v>1.3410641763167042</v>
      </c>
      <c r="AN653" s="8">
        <f t="shared" si="231"/>
        <v>41.822624738242467</v>
      </c>
      <c r="AO653" s="22">
        <f t="shared" si="232"/>
        <v>1.067503369782632E-2</v>
      </c>
      <c r="AP653" s="22">
        <f t="shared" si="233"/>
        <v>0.10590436277284843</v>
      </c>
      <c r="AQ653" s="19">
        <f t="shared" si="236"/>
        <v>0.10590436277284843</v>
      </c>
      <c r="AX653">
        <v>0.21082216610836832</v>
      </c>
      <c r="AY653">
        <v>62.887931034482762</v>
      </c>
      <c r="AZ653">
        <v>2.6203304597701149</v>
      </c>
      <c r="BA653">
        <v>2.1224676724137934</v>
      </c>
      <c r="BB653">
        <v>9.1293103448275854</v>
      </c>
      <c r="BC653">
        <v>0.38038793103448271</v>
      </c>
      <c r="BD653">
        <v>1.7420797413793108</v>
      </c>
      <c r="BE653">
        <v>0.1742079741379311</v>
      </c>
      <c r="BF653">
        <v>0</v>
      </c>
      <c r="BG653">
        <v>27.155000000000001</v>
      </c>
      <c r="BH653">
        <v>0.33299421635402238</v>
      </c>
      <c r="BI653">
        <v>3.5978900077436933</v>
      </c>
      <c r="BJ653">
        <v>2.2799828979071783</v>
      </c>
      <c r="BK653">
        <v>0.486325731532256</v>
      </c>
      <c r="BL653">
        <v>1.3509048098118224E-3</v>
      </c>
      <c r="BP653" s="51">
        <f t="shared" si="237"/>
        <v>0.33309394100516387</v>
      </c>
      <c r="BQ653" s="51">
        <f t="shared" si="238"/>
        <v>6.9683189655172437E-2</v>
      </c>
      <c r="BR653" s="51">
        <f t="shared" si="239"/>
        <v>0.49013076306652598</v>
      </c>
      <c r="BS653" s="51">
        <f t="shared" si="240"/>
        <v>0.52195874732980363</v>
      </c>
      <c r="BT653" s="51">
        <f t="shared" si="241"/>
        <v>1.3614743418514611E-3</v>
      </c>
      <c r="BU653" s="51">
        <f t="shared" si="241"/>
        <v>1.4498854092494546E-3</v>
      </c>
    </row>
    <row r="654" spans="1:73" x14ac:dyDescent="0.25">
      <c r="A654" s="21">
        <v>43734.501388888886</v>
      </c>
      <c r="B654" s="17">
        <v>294534</v>
      </c>
      <c r="C654" s="17">
        <v>13.39</v>
      </c>
      <c r="D654" s="17">
        <v>30.06</v>
      </c>
      <c r="E654" s="17">
        <v>730.9</v>
      </c>
      <c r="F654" s="17">
        <v>94</v>
      </c>
      <c r="G654" s="17">
        <v>-109.5</v>
      </c>
      <c r="H654" s="17">
        <v>-4.0910000000000002</v>
      </c>
      <c r="I654" s="17">
        <v>32.450000000000003</v>
      </c>
      <c r="J654" s="17">
        <v>305.60000000000002</v>
      </c>
      <c r="K654" s="17">
        <v>636.9</v>
      </c>
      <c r="L654" s="17">
        <v>-105.4</v>
      </c>
      <c r="M654" s="17">
        <v>0.129</v>
      </c>
      <c r="N654" s="50">
        <v>621.4</v>
      </c>
      <c r="O654" s="17">
        <v>89.9</v>
      </c>
      <c r="P654" s="17">
        <v>531.5</v>
      </c>
      <c r="Q654" s="17">
        <v>385</v>
      </c>
      <c r="R654" s="17">
        <v>490.4</v>
      </c>
      <c r="S654" s="17">
        <v>25.99</v>
      </c>
      <c r="T654" s="17">
        <v>61.99</v>
      </c>
      <c r="U654" s="17">
        <v>0.96</v>
      </c>
      <c r="V654" s="17">
        <v>311</v>
      </c>
      <c r="W654" s="17">
        <v>27.45</v>
      </c>
      <c r="X654" s="17">
        <v>0.72299999999999998</v>
      </c>
      <c r="Y654" s="17">
        <v>7.2311050000000003</v>
      </c>
      <c r="Z654" s="7">
        <f t="shared" si="220"/>
        <v>26.72</v>
      </c>
      <c r="AA654" s="7">
        <f t="shared" si="234"/>
        <v>299.87</v>
      </c>
      <c r="AB654" s="2">
        <f t="shared" si="221"/>
        <v>592.029</v>
      </c>
      <c r="AC654" s="42">
        <f t="shared" si="222"/>
        <v>3.6301478995421852</v>
      </c>
      <c r="AD654" s="42">
        <f t="shared" si="223"/>
        <v>2.2503286829262006</v>
      </c>
      <c r="AE654" s="42">
        <f t="shared" si="224"/>
        <v>0.85447270983515677</v>
      </c>
      <c r="AF654" s="42">
        <f t="shared" si="225"/>
        <v>391.75390507905109</v>
      </c>
      <c r="AG654" s="42">
        <f t="shared" si="226"/>
        <v>376.08374887588906</v>
      </c>
      <c r="AH654" s="6">
        <f t="shared" si="227"/>
        <v>369.59999999999997</v>
      </c>
      <c r="AI654" s="4">
        <v>27.246231274768999</v>
      </c>
      <c r="AJ654" s="4">
        <f t="shared" si="235"/>
        <v>300.39623127476898</v>
      </c>
      <c r="AK654" s="8">
        <f t="shared" si="228"/>
        <v>0.20994310913593273</v>
      </c>
      <c r="AL654" s="8">
        <f t="shared" si="229"/>
        <v>443.35371381337376</v>
      </c>
      <c r="AM654" s="8">
        <f t="shared" si="230"/>
        <v>2.4399795081106728</v>
      </c>
      <c r="AN654" s="8">
        <f t="shared" si="231"/>
        <v>37.402731440439624</v>
      </c>
      <c r="AO654" s="22">
        <f t="shared" si="232"/>
        <v>1.0956070015342982E-2</v>
      </c>
      <c r="AP654" s="22">
        <f t="shared" si="233"/>
        <v>0.10869245440469877</v>
      </c>
      <c r="AQ654" s="19">
        <f t="shared" si="236"/>
        <v>0.10869245440469877</v>
      </c>
      <c r="AX654">
        <v>0.20618526527398603</v>
      </c>
      <c r="AY654">
        <v>63.008620689655174</v>
      </c>
      <c r="AZ654">
        <v>2.6253591954022988</v>
      </c>
      <c r="BA654">
        <v>2.1265409482758622</v>
      </c>
      <c r="BB654">
        <v>9.0862068965517224</v>
      </c>
      <c r="BC654">
        <v>0.37859195402298845</v>
      </c>
      <c r="BD654">
        <v>1.7479489942528736</v>
      </c>
      <c r="BE654">
        <v>0.17479489942528736</v>
      </c>
      <c r="BF654">
        <v>0</v>
      </c>
      <c r="BG654">
        <v>26.72</v>
      </c>
      <c r="BH654">
        <v>1.1023256817236602</v>
      </c>
      <c r="BI654">
        <v>3.5071902507103774</v>
      </c>
      <c r="BJ654">
        <v>2.1741072364153631</v>
      </c>
      <c r="BK654">
        <v>0.48545093358271801</v>
      </c>
      <c r="BL654">
        <v>1.3484748155075501E-3</v>
      </c>
      <c r="BP654" s="51">
        <f t="shared" si="237"/>
        <v>1.1026558047067494</v>
      </c>
      <c r="BQ654" s="51">
        <f t="shared" si="238"/>
        <v>6.9917959770114946E-2</v>
      </c>
      <c r="BR654" s="51">
        <f t="shared" si="239"/>
        <v>0.49769424254025574</v>
      </c>
      <c r="BS654" s="51">
        <f t="shared" si="240"/>
        <v>0.52810687433690651</v>
      </c>
      <c r="BT654" s="51">
        <f t="shared" si="241"/>
        <v>1.382484007056266E-3</v>
      </c>
      <c r="BU654" s="51">
        <f t="shared" si="241"/>
        <v>1.4669635398247404E-3</v>
      </c>
    </row>
    <row r="655" spans="1:73" x14ac:dyDescent="0.25">
      <c r="A655" s="21">
        <v>43734.501388888886</v>
      </c>
      <c r="B655" s="17">
        <v>294535</v>
      </c>
      <c r="C655" s="17">
        <v>13.4</v>
      </c>
      <c r="D655" s="17">
        <v>30.07</v>
      </c>
      <c r="E655" s="17">
        <v>731.6</v>
      </c>
      <c r="F655" s="17">
        <v>94</v>
      </c>
      <c r="G655" s="17">
        <v>-109.8</v>
      </c>
      <c r="H655" s="17">
        <v>-4.3440000000000003</v>
      </c>
      <c r="I655" s="17">
        <v>32.450000000000003</v>
      </c>
      <c r="J655" s="17">
        <v>305.60000000000002</v>
      </c>
      <c r="K655" s="17">
        <v>637.6</v>
      </c>
      <c r="L655" s="17">
        <v>-105.4</v>
      </c>
      <c r="M655" s="17">
        <v>0.129</v>
      </c>
      <c r="N655" s="50">
        <v>621.79999999999995</v>
      </c>
      <c r="O655" s="17">
        <v>89.7</v>
      </c>
      <c r="P655" s="17">
        <v>532.1</v>
      </c>
      <c r="Q655" s="17">
        <v>384.8</v>
      </c>
      <c r="R655" s="17">
        <v>490.2</v>
      </c>
      <c r="S655" s="17">
        <v>26.02</v>
      </c>
      <c r="T655" s="17">
        <v>61.1</v>
      </c>
      <c r="U655" s="17">
        <v>1.18</v>
      </c>
      <c r="V655" s="17">
        <v>335</v>
      </c>
      <c r="W655" s="17">
        <v>27.5</v>
      </c>
      <c r="X655" s="17">
        <v>0.72299999999999998</v>
      </c>
      <c r="Y655" s="17">
        <v>7.2346370000000002</v>
      </c>
      <c r="Z655" s="7">
        <f t="shared" si="220"/>
        <v>26.759999999999998</v>
      </c>
      <c r="AA655" s="7">
        <f t="shared" si="234"/>
        <v>299.90999999999997</v>
      </c>
      <c r="AB655" s="2">
        <f t="shared" si="221"/>
        <v>592.596</v>
      </c>
      <c r="AC655" s="42">
        <f t="shared" si="222"/>
        <v>3.7615957337526198</v>
      </c>
      <c r="AD655" s="42">
        <f t="shared" si="223"/>
        <v>2.2983349933228507</v>
      </c>
      <c r="AE655" s="42">
        <f t="shared" si="224"/>
        <v>0.85703951793658661</v>
      </c>
      <c r="AF655" s="42">
        <f t="shared" si="225"/>
        <v>393.14041686371695</v>
      </c>
      <c r="AG655" s="42">
        <f t="shared" si="226"/>
        <v>377.41480018916826</v>
      </c>
      <c r="AH655" s="6">
        <f t="shared" si="227"/>
        <v>369.40800000000002</v>
      </c>
      <c r="AI655" s="4">
        <v>27.797646809708802</v>
      </c>
      <c r="AJ655" s="4">
        <f t="shared" si="235"/>
        <v>300.94764680970877</v>
      </c>
      <c r="AK655" s="8">
        <f t="shared" si="228"/>
        <v>0.21002713399267631</v>
      </c>
      <c r="AL655" s="8">
        <f t="shared" si="229"/>
        <v>446.71877599672808</v>
      </c>
      <c r="AM655" s="8">
        <f t="shared" si="230"/>
        <v>2.7051513358775328</v>
      </c>
      <c r="AN655" s="8">
        <f t="shared" si="231"/>
        <v>81.76766686508094</v>
      </c>
      <c r="AO655" s="22">
        <f t="shared" si="232"/>
        <v>9.8771465786676588E-3</v>
      </c>
      <c r="AP655" s="22">
        <f t="shared" si="233"/>
        <v>9.7988722475022674E-2</v>
      </c>
      <c r="AQ655" s="19">
        <f t="shared" si="236"/>
        <v>9.7988722475022674E-2</v>
      </c>
      <c r="AX655">
        <v>0.2066080334838486</v>
      </c>
      <c r="AY655">
        <v>63.068965517241381</v>
      </c>
      <c r="AZ655">
        <v>2.6278735632183907</v>
      </c>
      <c r="BA655">
        <v>2.1285775862068967</v>
      </c>
      <c r="BB655">
        <v>9.0862068965517224</v>
      </c>
      <c r="BC655">
        <v>0.37859195402298845</v>
      </c>
      <c r="BD655">
        <v>1.7499856321839082</v>
      </c>
      <c r="BE655">
        <v>0.17499856321839083</v>
      </c>
      <c r="BF655">
        <v>0</v>
      </c>
      <c r="BG655">
        <v>26.759999999999998</v>
      </c>
      <c r="BH655">
        <v>1.3549419837853325</v>
      </c>
      <c r="BI655">
        <v>3.5154464587554908</v>
      </c>
      <c r="BJ655">
        <v>2.1479377862996047</v>
      </c>
      <c r="BK655">
        <v>0.48740308165652635</v>
      </c>
      <c r="BL655">
        <v>1.3538974490459063E-3</v>
      </c>
      <c r="BP655" s="51">
        <f t="shared" si="237"/>
        <v>1.3553477599520463</v>
      </c>
      <c r="BQ655" s="51">
        <f t="shared" si="238"/>
        <v>6.9999425287356337E-2</v>
      </c>
      <c r="BR655" s="51">
        <f t="shared" si="239"/>
        <v>0.50228487904328678</v>
      </c>
      <c r="BS655" s="51">
        <f t="shared" si="240"/>
        <v>0.53233475421160592</v>
      </c>
      <c r="BT655" s="51">
        <f t="shared" si="241"/>
        <v>1.3952357751202411E-3</v>
      </c>
      <c r="BU655" s="51">
        <f t="shared" si="241"/>
        <v>1.478707650587794E-3</v>
      </c>
    </row>
    <row r="656" spans="1:73" x14ac:dyDescent="0.25">
      <c r="A656" s="21">
        <v>43734.501388888886</v>
      </c>
      <c r="B656" s="17">
        <v>294536</v>
      </c>
      <c r="C656" s="17">
        <v>13.4</v>
      </c>
      <c r="D656" s="17">
        <v>30.07</v>
      </c>
      <c r="E656" s="17">
        <v>732.2</v>
      </c>
      <c r="F656" s="17">
        <v>94</v>
      </c>
      <c r="G656" s="17">
        <v>-110.9</v>
      </c>
      <c r="H656" s="17">
        <v>-5.2619999999999996</v>
      </c>
      <c r="I656" s="17">
        <v>32.46</v>
      </c>
      <c r="J656" s="17">
        <v>305.60000000000002</v>
      </c>
      <c r="K656" s="17">
        <v>638.20000000000005</v>
      </c>
      <c r="L656" s="17">
        <v>-105.6</v>
      </c>
      <c r="M656" s="17">
        <v>0.128</v>
      </c>
      <c r="N656" s="50">
        <v>621.29999999999995</v>
      </c>
      <c r="O656" s="17">
        <v>88.7</v>
      </c>
      <c r="P656" s="17">
        <v>532.6</v>
      </c>
      <c r="Q656" s="17">
        <v>383.7</v>
      </c>
      <c r="R656" s="17">
        <v>489.3</v>
      </c>
      <c r="S656" s="17">
        <v>26.04</v>
      </c>
      <c r="T656" s="17">
        <v>61.15</v>
      </c>
      <c r="U656" s="17">
        <v>0.65</v>
      </c>
      <c r="V656" s="17">
        <v>288.5</v>
      </c>
      <c r="W656" s="17">
        <v>27.6</v>
      </c>
      <c r="X656" s="17">
        <v>0.72399999999999998</v>
      </c>
      <c r="Y656" s="17">
        <v>7.2420099999999996</v>
      </c>
      <c r="Z656" s="7">
        <f t="shared" si="220"/>
        <v>26.82</v>
      </c>
      <c r="AA656" s="7">
        <f t="shared" si="234"/>
        <v>299.96999999999997</v>
      </c>
      <c r="AB656" s="2">
        <f t="shared" si="221"/>
        <v>593.08200000000011</v>
      </c>
      <c r="AC656" s="42">
        <f t="shared" si="222"/>
        <v>3.9458243402409479</v>
      </c>
      <c r="AD656" s="42">
        <f t="shared" si="223"/>
        <v>2.4128715840573394</v>
      </c>
      <c r="AE656" s="42">
        <f t="shared" si="224"/>
        <v>0.86299585555847735</v>
      </c>
      <c r="AF656" s="42">
        <f t="shared" si="225"/>
        <v>396.18959111900983</v>
      </c>
      <c r="AG656" s="42">
        <f t="shared" si="226"/>
        <v>380.34200747424944</v>
      </c>
      <c r="AH656" s="6">
        <f t="shared" si="227"/>
        <v>368.35199999999998</v>
      </c>
      <c r="AI656" s="4">
        <v>28.539979560591799</v>
      </c>
      <c r="AJ656" s="4">
        <f t="shared" si="235"/>
        <v>301.68997956059178</v>
      </c>
      <c r="AK656" s="8">
        <f t="shared" si="228"/>
        <v>0.21015321330936751</v>
      </c>
      <c r="AL656" s="8">
        <f t="shared" si="229"/>
        <v>451.25217418534055</v>
      </c>
      <c r="AM656" s="8">
        <f t="shared" si="230"/>
        <v>2.0077389334771594</v>
      </c>
      <c r="AN656" s="8">
        <f t="shared" si="231"/>
        <v>100.59375301968434</v>
      </c>
      <c r="AO656" s="22">
        <f t="shared" si="232"/>
        <v>9.3319436900692332E-3</v>
      </c>
      <c r="AP656" s="22">
        <f t="shared" si="233"/>
        <v>9.2579899783372568E-2</v>
      </c>
      <c r="AQ656" s="19">
        <f t="shared" si="236"/>
        <v>9.2579899783372568E-2</v>
      </c>
      <c r="AX656">
        <v>0.20724355279504844</v>
      </c>
      <c r="AY656">
        <v>63.12068965517242</v>
      </c>
      <c r="AZ656">
        <v>2.6300287356321843</v>
      </c>
      <c r="BA656">
        <v>2.1303232758620694</v>
      </c>
      <c r="BB656">
        <v>9.1034482758620712</v>
      </c>
      <c r="BC656">
        <v>0.3793103448275863</v>
      </c>
      <c r="BD656">
        <v>1.7510129310344831</v>
      </c>
      <c r="BE656">
        <v>0.17510129310344832</v>
      </c>
      <c r="BF656">
        <v>0</v>
      </c>
      <c r="BG656">
        <v>26.82</v>
      </c>
      <c r="BH656">
        <v>0.74636634700039506</v>
      </c>
      <c r="BI656">
        <v>3.5278625162069179</v>
      </c>
      <c r="BJ656">
        <v>2.1572879286605304</v>
      </c>
      <c r="BK656">
        <v>0.48764273046165835</v>
      </c>
      <c r="BL656">
        <v>1.3545631401712733E-3</v>
      </c>
      <c r="BP656" s="51">
        <f t="shared" si="237"/>
        <v>0.74658986777019498</v>
      </c>
      <c r="BQ656" s="51">
        <f t="shared" si="238"/>
        <v>7.004051724137933E-2</v>
      </c>
      <c r="BR656" s="51">
        <f t="shared" si="239"/>
        <v>0.49610462082025469</v>
      </c>
      <c r="BS656" s="51">
        <f t="shared" si="240"/>
        <v>0.52722162966330022</v>
      </c>
      <c r="BT656" s="51">
        <f t="shared" si="241"/>
        <v>1.3780683911673742E-3</v>
      </c>
      <c r="BU656" s="51">
        <f t="shared" si="241"/>
        <v>1.4645045268425006E-3</v>
      </c>
    </row>
    <row r="657" spans="1:73" x14ac:dyDescent="0.25">
      <c r="A657" s="21">
        <v>43734.501388888886</v>
      </c>
      <c r="B657" s="17">
        <v>294537</v>
      </c>
      <c r="C657" s="17">
        <v>13.4</v>
      </c>
      <c r="D657" s="17">
        <v>30.07</v>
      </c>
      <c r="E657" s="17">
        <v>730.6</v>
      </c>
      <c r="F657" s="17">
        <v>93.5</v>
      </c>
      <c r="G657" s="17">
        <v>-112.3</v>
      </c>
      <c r="H657" s="17">
        <v>-6.8460000000000001</v>
      </c>
      <c r="I657" s="17">
        <v>32.47</v>
      </c>
      <c r="J657" s="17">
        <v>305.60000000000002</v>
      </c>
      <c r="K657" s="17">
        <v>637.1</v>
      </c>
      <c r="L657" s="17">
        <v>-105.5</v>
      </c>
      <c r="M657" s="17">
        <v>0.128</v>
      </c>
      <c r="N657" s="50">
        <v>618.29999999999995</v>
      </c>
      <c r="O657" s="17">
        <v>86.7</v>
      </c>
      <c r="P657" s="17">
        <v>531.70000000000005</v>
      </c>
      <c r="Q657" s="17">
        <v>382.3</v>
      </c>
      <c r="R657" s="17">
        <v>487.8</v>
      </c>
      <c r="S657" s="17">
        <v>26.06</v>
      </c>
      <c r="T657" s="17">
        <v>60.52</v>
      </c>
      <c r="U657" s="17">
        <v>0.35</v>
      </c>
      <c r="V657" s="17">
        <v>296.5</v>
      </c>
      <c r="W657" s="17">
        <v>28.2</v>
      </c>
      <c r="X657" s="17">
        <v>0.72199999999999998</v>
      </c>
      <c r="Y657" s="17">
        <v>7.2191859999999997</v>
      </c>
      <c r="Z657" s="7">
        <f t="shared" si="220"/>
        <v>27.13</v>
      </c>
      <c r="AA657" s="7">
        <f t="shared" si="234"/>
        <v>300.27999999999997</v>
      </c>
      <c r="AB657" s="2">
        <f t="shared" si="221"/>
        <v>591.78600000000006</v>
      </c>
      <c r="AC657" s="42">
        <f t="shared" si="222"/>
        <v>3.9781716594649144</v>
      </c>
      <c r="AD657" s="42">
        <f t="shared" si="223"/>
        <v>2.4075894883081661</v>
      </c>
      <c r="AE657" s="42">
        <f t="shared" si="224"/>
        <v>0.86259802486385984</v>
      </c>
      <c r="AF657" s="42">
        <f t="shared" si="225"/>
        <v>397.64648426659363</v>
      </c>
      <c r="AG657" s="42">
        <f t="shared" si="226"/>
        <v>381.7406248959299</v>
      </c>
      <c r="AH657" s="6">
        <f t="shared" si="227"/>
        <v>367.00799999999998</v>
      </c>
      <c r="AI657" s="4">
        <v>28.69725099823</v>
      </c>
      <c r="AJ657" s="4">
        <f t="shared" si="235"/>
        <v>301.84725099822998</v>
      </c>
      <c r="AK657" s="8">
        <f t="shared" si="228"/>
        <v>0.21080542698203611</v>
      </c>
      <c r="AL657" s="8">
        <f t="shared" si="229"/>
        <v>452.1716450596461</v>
      </c>
      <c r="AM657" s="8">
        <f t="shared" si="230"/>
        <v>1.4732775960422395</v>
      </c>
      <c r="AN657" s="8">
        <f t="shared" si="231"/>
        <v>67.261047160744823</v>
      </c>
      <c r="AO657" s="22">
        <f t="shared" si="232"/>
        <v>1.0010289010165704E-2</v>
      </c>
      <c r="AP657" s="22">
        <f t="shared" si="233"/>
        <v>9.930959552938122E-2</v>
      </c>
      <c r="AQ657" s="19">
        <f t="shared" si="236"/>
        <v>9.930959552938122E-2</v>
      </c>
      <c r="AX657">
        <v>0.21055332352169595</v>
      </c>
      <c r="AY657">
        <v>62.982758620689658</v>
      </c>
      <c r="AZ657">
        <v>2.6242816091954024</v>
      </c>
      <c r="BA657">
        <v>2.1256681034482763</v>
      </c>
      <c r="BB657">
        <v>9.0948275862068968</v>
      </c>
      <c r="BC657">
        <v>0.37895114942528735</v>
      </c>
      <c r="BD657">
        <v>1.746716954022989</v>
      </c>
      <c r="BE657">
        <v>0.1746716954022989</v>
      </c>
      <c r="BF657">
        <v>0</v>
      </c>
      <c r="BG657">
        <v>27.13</v>
      </c>
      <c r="BH657">
        <v>0.40188957146175114</v>
      </c>
      <c r="BI657">
        <v>3.5926225949365556</v>
      </c>
      <c r="BJ657">
        <v>2.1742551944556037</v>
      </c>
      <c r="BK657">
        <v>0.4885451375946599</v>
      </c>
      <c r="BL657">
        <v>1.357069826651833E-3</v>
      </c>
      <c r="BP657" s="51">
        <f t="shared" si="237"/>
        <v>0.40200992879933573</v>
      </c>
      <c r="BQ657" s="51">
        <f t="shared" si="238"/>
        <v>6.9868678160919559E-2</v>
      </c>
      <c r="BR657" s="51">
        <f t="shared" si="239"/>
        <v>0.4931452102263113</v>
      </c>
      <c r="BS657" s="51">
        <f t="shared" si="240"/>
        <v>0.52492400204475087</v>
      </c>
      <c r="BT657" s="51">
        <f t="shared" si="241"/>
        <v>1.3698478061841979E-3</v>
      </c>
      <c r="BU657" s="51">
        <f t="shared" si="241"/>
        <v>1.4581222279020859E-3</v>
      </c>
    </row>
    <row r="658" spans="1:73" x14ac:dyDescent="0.25">
      <c r="A658" s="21">
        <v>43734.501388888886</v>
      </c>
      <c r="B658" s="17">
        <v>294538</v>
      </c>
      <c r="C658" s="17">
        <v>13.4</v>
      </c>
      <c r="D658" s="17">
        <v>30.08</v>
      </c>
      <c r="E658" s="17">
        <v>712.4</v>
      </c>
      <c r="F658" s="17">
        <v>90.5</v>
      </c>
      <c r="G658" s="17">
        <v>-111.7</v>
      </c>
      <c r="H658" s="17">
        <v>-5.5049999999999999</v>
      </c>
      <c r="I658" s="17">
        <v>32.5</v>
      </c>
      <c r="J658" s="17">
        <v>305.60000000000002</v>
      </c>
      <c r="K658" s="17">
        <v>621.9</v>
      </c>
      <c r="L658" s="17">
        <v>-106.2</v>
      </c>
      <c r="M658" s="17">
        <v>0.127</v>
      </c>
      <c r="N658" s="50">
        <v>600.70000000000005</v>
      </c>
      <c r="O658" s="17">
        <v>85</v>
      </c>
      <c r="P658" s="17">
        <v>515.70000000000005</v>
      </c>
      <c r="Q658" s="17">
        <v>383.2</v>
      </c>
      <c r="R658" s="17">
        <v>489.3</v>
      </c>
      <c r="S658" s="17">
        <v>26.08</v>
      </c>
      <c r="T658" s="17">
        <v>61.86</v>
      </c>
      <c r="U658" s="17">
        <v>0.48499999999999999</v>
      </c>
      <c r="V658" s="17">
        <v>201</v>
      </c>
      <c r="W658" s="17">
        <v>28.3</v>
      </c>
      <c r="X658" s="17">
        <v>0.70399999999999996</v>
      </c>
      <c r="Y658" s="17">
        <v>7.0389229999999996</v>
      </c>
      <c r="Z658" s="7">
        <f t="shared" si="220"/>
        <v>27.189999999999998</v>
      </c>
      <c r="AA658" s="7">
        <f t="shared" si="234"/>
        <v>300.33999999999997</v>
      </c>
      <c r="AB658" s="2">
        <f t="shared" si="221"/>
        <v>577.04399999999998</v>
      </c>
      <c r="AC658" s="42">
        <f t="shared" si="222"/>
        <v>3.9051580425041372</v>
      </c>
      <c r="AD658" s="42">
        <f t="shared" si="223"/>
        <v>2.4157307650930595</v>
      </c>
      <c r="AE658" s="42">
        <f t="shared" si="224"/>
        <v>0.8629898791725078</v>
      </c>
      <c r="AF658" s="42">
        <f t="shared" si="225"/>
        <v>398.14518425783967</v>
      </c>
      <c r="AG658" s="42">
        <f t="shared" si="226"/>
        <v>382.2193768875261</v>
      </c>
      <c r="AH658" s="6">
        <f t="shared" si="227"/>
        <v>367.87199999999996</v>
      </c>
      <c r="AI658" s="4">
        <v>28.417625036505601</v>
      </c>
      <c r="AJ658" s="4">
        <f t="shared" si="235"/>
        <v>301.5676250365056</v>
      </c>
      <c r="AK658" s="8">
        <f t="shared" si="228"/>
        <v>0.21093181754844306</v>
      </c>
      <c r="AL658" s="8">
        <f t="shared" si="229"/>
        <v>450.44441657092307</v>
      </c>
      <c r="AM658" s="8">
        <f t="shared" si="230"/>
        <v>1.7342888492116879</v>
      </c>
      <c r="AN658" s="8">
        <f t="shared" si="231"/>
        <v>62.019413276456504</v>
      </c>
      <c r="AO658" s="22">
        <f t="shared" si="232"/>
        <v>9.8528730902097718E-3</v>
      </c>
      <c r="AP658" s="22">
        <f t="shared" si="233"/>
        <v>9.7747911213890065E-2</v>
      </c>
      <c r="AQ658" s="19">
        <f t="shared" si="236"/>
        <v>9.7747911213890065E-2</v>
      </c>
      <c r="AX658">
        <v>0.21119903058866193</v>
      </c>
      <c r="AY658">
        <v>61.413793103448278</v>
      </c>
      <c r="AZ658">
        <v>2.5589080459770117</v>
      </c>
      <c r="BA658">
        <v>2.0727155172413796</v>
      </c>
      <c r="BB658">
        <v>9.1465517241379342</v>
      </c>
      <c r="BC658">
        <v>0.38110632183908061</v>
      </c>
      <c r="BD658">
        <v>1.6916091954022989</v>
      </c>
      <c r="BE658">
        <v>0.16916091954022991</v>
      </c>
      <c r="BF658">
        <v>0</v>
      </c>
      <c r="BG658">
        <v>27.189999999999998</v>
      </c>
      <c r="BH658">
        <v>0.55690412045414084</v>
      </c>
      <c r="BI658">
        <v>3.6052756852094991</v>
      </c>
      <c r="BJ658">
        <v>2.2302235388705962</v>
      </c>
      <c r="BK658">
        <v>0.47377997723770954</v>
      </c>
      <c r="BL658">
        <v>1.3160554923269709E-3</v>
      </c>
      <c r="BP658" s="51">
        <f t="shared" si="237"/>
        <v>0.55707090133622239</v>
      </c>
      <c r="BQ658" s="51">
        <f t="shared" si="238"/>
        <v>6.7664367816091961E-2</v>
      </c>
      <c r="BR658" s="51">
        <f t="shared" si="239"/>
        <v>0.47989447929661733</v>
      </c>
      <c r="BS658" s="51">
        <f t="shared" si="240"/>
        <v>0.51042931956748649</v>
      </c>
      <c r="BT658" s="51">
        <f t="shared" si="241"/>
        <v>1.3330402202683814E-3</v>
      </c>
      <c r="BU658" s="51">
        <f t="shared" si="241"/>
        <v>1.4178592210207959E-3</v>
      </c>
    </row>
    <row r="659" spans="1:73" x14ac:dyDescent="0.25">
      <c r="A659" s="21">
        <v>43734.502083333333</v>
      </c>
      <c r="B659" s="17">
        <v>294539</v>
      </c>
      <c r="C659" s="17">
        <v>13.39</v>
      </c>
      <c r="D659" s="17">
        <v>30.08</v>
      </c>
      <c r="E659" s="17">
        <v>723.5</v>
      </c>
      <c r="F659" s="17">
        <v>92.6</v>
      </c>
      <c r="G659" s="17">
        <v>-111.1</v>
      </c>
      <c r="H659" s="17">
        <v>-4.4329999999999998</v>
      </c>
      <c r="I659" s="17">
        <v>32.53</v>
      </c>
      <c r="J659" s="17">
        <v>305.7</v>
      </c>
      <c r="K659" s="17">
        <v>630.9</v>
      </c>
      <c r="L659" s="17">
        <v>-106.7</v>
      </c>
      <c r="M659" s="17">
        <v>0.128</v>
      </c>
      <c r="N659" s="50">
        <v>612.4</v>
      </c>
      <c r="O659" s="17">
        <v>88.2</v>
      </c>
      <c r="P659" s="17">
        <v>524.29999999999995</v>
      </c>
      <c r="Q659" s="17">
        <v>384</v>
      </c>
      <c r="R659" s="17">
        <v>490.6</v>
      </c>
      <c r="S659" s="17">
        <v>26.1</v>
      </c>
      <c r="T659" s="17">
        <v>62.75</v>
      </c>
      <c r="U659" s="17">
        <v>0.745</v>
      </c>
      <c r="V659" s="17">
        <v>176.5</v>
      </c>
      <c r="W659" s="17">
        <v>28.2</v>
      </c>
      <c r="X659" s="17">
        <v>0.71599999999999997</v>
      </c>
      <c r="Y659" s="17">
        <v>7.1566099999999997</v>
      </c>
      <c r="Z659" s="7">
        <f t="shared" si="220"/>
        <v>27.15</v>
      </c>
      <c r="AA659" s="7">
        <f t="shared" si="234"/>
        <v>300.29999999999995</v>
      </c>
      <c r="AB659" s="2">
        <f t="shared" si="221"/>
        <v>586.03500000000008</v>
      </c>
      <c r="AC659" s="42">
        <f t="shared" si="222"/>
        <v>4.2318090602067793</v>
      </c>
      <c r="AD659" s="42">
        <f t="shared" si="223"/>
        <v>2.6554601852797539</v>
      </c>
      <c r="AE659" s="42">
        <f t="shared" si="224"/>
        <v>0.87476223388723484</v>
      </c>
      <c r="AF659" s="42">
        <f t="shared" si="225"/>
        <v>403.36147148173649</v>
      </c>
      <c r="AG659" s="42">
        <f t="shared" si="226"/>
        <v>387.22701262246699</v>
      </c>
      <c r="AH659" s="6">
        <f t="shared" si="227"/>
        <v>368.64</v>
      </c>
      <c r="AI659" s="4">
        <v>29.652761181077999</v>
      </c>
      <c r="AJ659" s="4">
        <f t="shared" si="235"/>
        <v>302.80276118107798</v>
      </c>
      <c r="AK659" s="8">
        <f t="shared" si="228"/>
        <v>0.21084755155934079</v>
      </c>
      <c r="AL659" s="8">
        <f t="shared" si="229"/>
        <v>458.03737604584313</v>
      </c>
      <c r="AM659" s="8">
        <f t="shared" si="230"/>
        <v>2.1494566900730985</v>
      </c>
      <c r="AN659" s="8">
        <f t="shared" si="231"/>
        <v>156.70707114474115</v>
      </c>
      <c r="AO659" s="22">
        <f t="shared" si="232"/>
        <v>7.744885625464654E-3</v>
      </c>
      <c r="AP659" s="22">
        <f t="shared" si="233"/>
        <v>7.6835090186220464E-2</v>
      </c>
      <c r="AQ659" s="19">
        <f t="shared" si="236"/>
        <v>7.6835090186220464E-2</v>
      </c>
      <c r="AX659">
        <v>0.21076837451295097</v>
      </c>
      <c r="AY659">
        <v>62.370689655172413</v>
      </c>
      <c r="AZ659">
        <v>2.5987787356321839</v>
      </c>
      <c r="BA659">
        <v>2.1050107758620689</v>
      </c>
      <c r="BB659">
        <v>9.1896551724137954</v>
      </c>
      <c r="BC659">
        <v>0.38290229885057481</v>
      </c>
      <c r="BD659">
        <v>1.7221084770114941</v>
      </c>
      <c r="BE659">
        <v>0.17221084770114942</v>
      </c>
      <c r="BF659">
        <v>0</v>
      </c>
      <c r="BG659">
        <v>27.15</v>
      </c>
      <c r="BH659">
        <v>0.85545065925429886</v>
      </c>
      <c r="BI659">
        <v>3.5968359874169704</v>
      </c>
      <c r="BJ659">
        <v>2.2570145821041492</v>
      </c>
      <c r="BK659">
        <v>0.48126297449983008</v>
      </c>
      <c r="BL659">
        <v>1.3368415958328614E-3</v>
      </c>
      <c r="BP659" s="51">
        <f t="shared" si="237"/>
        <v>0.85570684844430034</v>
      </c>
      <c r="BQ659" s="51">
        <f t="shared" si="238"/>
        <v>6.8884339080459767E-2</v>
      </c>
      <c r="BR659" s="51">
        <f t="shared" si="239"/>
        <v>0.49066136748396844</v>
      </c>
      <c r="BS659" s="51">
        <f t="shared" si="240"/>
        <v>0.52122188976432193</v>
      </c>
      <c r="BT659" s="51">
        <f t="shared" si="241"/>
        <v>1.3629482430110235E-3</v>
      </c>
      <c r="BU659" s="51">
        <f t="shared" si="241"/>
        <v>1.4478385826786719E-3</v>
      </c>
    </row>
    <row r="660" spans="1:73" x14ac:dyDescent="0.25">
      <c r="A660" s="21">
        <v>43734.502083333333</v>
      </c>
      <c r="B660" s="17">
        <v>294540</v>
      </c>
      <c r="C660" s="17">
        <v>13.39</v>
      </c>
      <c r="D660" s="17">
        <v>30.08</v>
      </c>
      <c r="E660" s="17">
        <v>723.2</v>
      </c>
      <c r="F660" s="17">
        <v>93</v>
      </c>
      <c r="G660" s="17">
        <v>-111.1</v>
      </c>
      <c r="H660" s="17">
        <v>-4.0640000000000001</v>
      </c>
      <c r="I660" s="17">
        <v>32.56</v>
      </c>
      <c r="J660" s="17">
        <v>305.7</v>
      </c>
      <c r="K660" s="17">
        <v>630.20000000000005</v>
      </c>
      <c r="L660" s="17">
        <v>-107</v>
      </c>
      <c r="M660" s="17">
        <v>0.129</v>
      </c>
      <c r="N660" s="50">
        <v>612.1</v>
      </c>
      <c r="O660" s="17">
        <v>88.9</v>
      </c>
      <c r="P660" s="17">
        <v>523.20000000000005</v>
      </c>
      <c r="Q660" s="17">
        <v>384.2</v>
      </c>
      <c r="R660" s="17">
        <v>491.2</v>
      </c>
      <c r="S660" s="17">
        <v>26.12</v>
      </c>
      <c r="T660" s="17">
        <v>63.35</v>
      </c>
      <c r="U660" s="17">
        <v>1.4450000000000001</v>
      </c>
      <c r="V660" s="17">
        <v>289.5</v>
      </c>
      <c r="W660" s="17">
        <v>27.75</v>
      </c>
      <c r="X660" s="17">
        <v>0.71499999999999997</v>
      </c>
      <c r="Y660" s="17">
        <v>7.1455250000000001</v>
      </c>
      <c r="Z660" s="7">
        <f t="shared" si="220"/>
        <v>26.935000000000002</v>
      </c>
      <c r="AA660" s="7">
        <f t="shared" si="234"/>
        <v>300.08499999999998</v>
      </c>
      <c r="AB660" s="2">
        <f t="shared" si="221"/>
        <v>585.79200000000003</v>
      </c>
      <c r="AC660" s="42">
        <f t="shared" si="222"/>
        <v>3.8890580063371933</v>
      </c>
      <c r="AD660" s="42">
        <f t="shared" si="223"/>
        <v>2.463718247014612</v>
      </c>
      <c r="AE660" s="42">
        <f t="shared" si="224"/>
        <v>0.86552582885084528</v>
      </c>
      <c r="AF660" s="42">
        <f t="shared" si="225"/>
        <v>397.96075030690758</v>
      </c>
      <c r="AG660" s="42">
        <f t="shared" si="226"/>
        <v>382.04232029463128</v>
      </c>
      <c r="AH660" s="6">
        <f t="shared" si="227"/>
        <v>368.83199999999999</v>
      </c>
      <c r="AI660" s="4">
        <v>28.3283127737038</v>
      </c>
      <c r="AJ660" s="4">
        <f t="shared" si="235"/>
        <v>301.47831277370381</v>
      </c>
      <c r="AK660" s="8">
        <f t="shared" si="228"/>
        <v>0.21039500634762387</v>
      </c>
      <c r="AL660" s="8">
        <f t="shared" si="229"/>
        <v>449.93844259920877</v>
      </c>
      <c r="AM660" s="8">
        <f t="shared" si="230"/>
        <v>2.9935360048778437</v>
      </c>
      <c r="AN660" s="8">
        <f t="shared" si="231"/>
        <v>121.49924782405797</v>
      </c>
      <c r="AO660" s="22">
        <f t="shared" si="232"/>
        <v>8.7304130693411659E-3</v>
      </c>
      <c r="AP660" s="22">
        <f t="shared" si="233"/>
        <v>8.6612263625977237E-2</v>
      </c>
      <c r="AQ660" s="19">
        <f t="shared" si="236"/>
        <v>8.6612263625977237E-2</v>
      </c>
      <c r="AX660">
        <v>0.20846622780896709</v>
      </c>
      <c r="AY660">
        <v>62.344827586206904</v>
      </c>
      <c r="AZ660">
        <v>2.5977011494252875</v>
      </c>
      <c r="BA660">
        <v>2.104137931034483</v>
      </c>
      <c r="BB660">
        <v>9.2241379310344822</v>
      </c>
      <c r="BC660">
        <v>0.38433908045977011</v>
      </c>
      <c r="BD660">
        <v>1.7197988505747128</v>
      </c>
      <c r="BE660">
        <v>0.1719798850574713</v>
      </c>
      <c r="BF660">
        <v>0</v>
      </c>
      <c r="BG660">
        <v>26.935000000000002</v>
      </c>
      <c r="BH660">
        <v>1.6592298021778011</v>
      </c>
      <c r="BI660">
        <v>3.5517667680497165</v>
      </c>
      <c r="BJ660">
        <v>2.2500442475594955</v>
      </c>
      <c r="BK660">
        <v>0.4782292031494072</v>
      </c>
      <c r="BL660">
        <v>1.3284144531927977E-3</v>
      </c>
      <c r="BP660" s="51">
        <f t="shared" si="237"/>
        <v>1.6597267060429719</v>
      </c>
      <c r="BQ660" s="51">
        <f t="shared" si="238"/>
        <v>6.8791954022988516E-2</v>
      </c>
      <c r="BR660" s="51">
        <f t="shared" si="239"/>
        <v>0.49571153915541477</v>
      </c>
      <c r="BS660" s="51">
        <f t="shared" si="240"/>
        <v>0.52484542776339338</v>
      </c>
      <c r="BT660" s="51">
        <f t="shared" si="241"/>
        <v>1.3769764976539298E-3</v>
      </c>
      <c r="BU660" s="51">
        <f t="shared" si="241"/>
        <v>1.4579039660094261E-3</v>
      </c>
    </row>
    <row r="661" spans="1:73" x14ac:dyDescent="0.25">
      <c r="A661" s="21">
        <v>43734.502083333333</v>
      </c>
      <c r="B661" s="17">
        <v>294541</v>
      </c>
      <c r="C661" s="17">
        <v>13.4</v>
      </c>
      <c r="D661" s="17">
        <v>30.09</v>
      </c>
      <c r="E661" s="17">
        <v>693.8</v>
      </c>
      <c r="F661" s="17">
        <v>88.5</v>
      </c>
      <c r="G661" s="17">
        <v>-112.4</v>
      </c>
      <c r="H661" s="17">
        <v>-8.43</v>
      </c>
      <c r="I661" s="17">
        <v>32.56</v>
      </c>
      <c r="J661" s="17">
        <v>305.7</v>
      </c>
      <c r="K661" s="17">
        <v>605.29999999999995</v>
      </c>
      <c r="L661" s="17">
        <v>-103.9</v>
      </c>
      <c r="M661" s="17">
        <v>0.128</v>
      </c>
      <c r="N661" s="50">
        <v>581.4</v>
      </c>
      <c r="O661" s="17">
        <v>80</v>
      </c>
      <c r="P661" s="17">
        <v>501.4</v>
      </c>
      <c r="Q661" s="17">
        <v>382.9</v>
      </c>
      <c r="R661" s="17">
        <v>486.8</v>
      </c>
      <c r="S661" s="17">
        <v>26.14</v>
      </c>
      <c r="T661" s="17">
        <v>59.39</v>
      </c>
      <c r="U661" s="17">
        <v>0.65</v>
      </c>
      <c r="V661" s="17">
        <v>208</v>
      </c>
      <c r="W661" s="17">
        <v>27.2</v>
      </c>
      <c r="X661" s="17">
        <v>0.68500000000000005</v>
      </c>
      <c r="Y661" s="17">
        <v>6.8519670000000001</v>
      </c>
      <c r="Z661" s="7">
        <f t="shared" si="220"/>
        <v>26.67</v>
      </c>
      <c r="AA661" s="7">
        <f t="shared" si="234"/>
        <v>299.82</v>
      </c>
      <c r="AB661" s="2">
        <f t="shared" si="221"/>
        <v>561.97799999999995</v>
      </c>
      <c r="AC661" s="42">
        <f t="shared" si="222"/>
        <v>3.9072735578922089</v>
      </c>
      <c r="AD661" s="42">
        <f t="shared" si="223"/>
        <v>2.3205297660321831</v>
      </c>
      <c r="AE661" s="42">
        <f t="shared" si="224"/>
        <v>0.85825500090916396</v>
      </c>
      <c r="AF661" s="42">
        <f t="shared" si="225"/>
        <v>393.22561547766952</v>
      </c>
      <c r="AG661" s="42">
        <f t="shared" si="226"/>
        <v>377.49659085856274</v>
      </c>
      <c r="AH661" s="6">
        <f t="shared" si="227"/>
        <v>367.58399999999995</v>
      </c>
      <c r="AI661" s="4">
        <v>28.373651487133898</v>
      </c>
      <c r="AJ661" s="4">
        <f t="shared" si="235"/>
        <v>301.52365148713386</v>
      </c>
      <c r="AK661" s="8">
        <f t="shared" si="228"/>
        <v>0.20983810958342952</v>
      </c>
      <c r="AL661" s="8">
        <f t="shared" si="229"/>
        <v>450.25570692838647</v>
      </c>
      <c r="AM661" s="8">
        <f t="shared" si="230"/>
        <v>2.0077389334771594</v>
      </c>
      <c r="AN661" s="8">
        <f t="shared" si="231"/>
        <v>99.638798538626276</v>
      </c>
      <c r="AO661" s="22">
        <f t="shared" si="232"/>
        <v>8.6502413406579302E-3</v>
      </c>
      <c r="AP661" s="22">
        <f t="shared" si="233"/>
        <v>8.5816899781802722E-2</v>
      </c>
      <c r="AQ661" s="19">
        <f t="shared" si="236"/>
        <v>8.5816899781802722E-2</v>
      </c>
      <c r="AX661">
        <v>0.20565782851439821</v>
      </c>
      <c r="AY661">
        <v>59.810344827586206</v>
      </c>
      <c r="AZ661">
        <v>2.4920977011494254</v>
      </c>
      <c r="BA661">
        <v>2.0185991379310346</v>
      </c>
      <c r="BB661">
        <v>8.9568965517241406</v>
      </c>
      <c r="BC661">
        <v>0.37320402298850586</v>
      </c>
      <c r="BD661">
        <v>1.6453951149425288</v>
      </c>
      <c r="BE661">
        <v>0.16453951149425289</v>
      </c>
      <c r="BF661">
        <v>0</v>
      </c>
      <c r="BG661">
        <v>26.67</v>
      </c>
      <c r="BH661">
        <v>0.74636634700039506</v>
      </c>
      <c r="BI661">
        <v>3.4968937484694678</v>
      </c>
      <c r="BJ661">
        <v>2.0768051972160166</v>
      </c>
      <c r="BK661">
        <v>0.46023958603379311</v>
      </c>
      <c r="BL661">
        <v>1.2784432945383143E-3</v>
      </c>
      <c r="BP661" s="51">
        <f t="shared" si="237"/>
        <v>0.74658986777019498</v>
      </c>
      <c r="BQ661" s="51">
        <f t="shared" si="238"/>
        <v>6.5815804597701158E-2</v>
      </c>
      <c r="BR661" s="51">
        <f t="shared" si="239"/>
        <v>0.46827138769473087</v>
      </c>
      <c r="BS661" s="51">
        <f t="shared" si="240"/>
        <v>0.4974498174688799</v>
      </c>
      <c r="BT661" s="51">
        <f t="shared" si="241"/>
        <v>1.3007538547075857E-3</v>
      </c>
      <c r="BU661" s="51">
        <f t="shared" si="241"/>
        <v>1.3818050485246665E-3</v>
      </c>
    </row>
    <row r="662" spans="1:73" x14ac:dyDescent="0.25">
      <c r="A662" s="21">
        <v>43734.502083333333</v>
      </c>
      <c r="B662" s="17">
        <v>294542</v>
      </c>
      <c r="C662" s="17">
        <v>13.39</v>
      </c>
      <c r="D662" s="17">
        <v>30.09</v>
      </c>
      <c r="E662" s="17">
        <v>710.2</v>
      </c>
      <c r="F662" s="17">
        <v>90.8</v>
      </c>
      <c r="G662" s="17">
        <v>-112.9</v>
      </c>
      <c r="H662" s="17">
        <v>-11.18</v>
      </c>
      <c r="I662" s="17">
        <v>32.58</v>
      </c>
      <c r="J662" s="17">
        <v>305.7</v>
      </c>
      <c r="K662" s="17">
        <v>619.4</v>
      </c>
      <c r="L662" s="17">
        <v>-101.7</v>
      </c>
      <c r="M662" s="17">
        <v>0.128</v>
      </c>
      <c r="N662" s="50">
        <v>597.4</v>
      </c>
      <c r="O662" s="17">
        <v>79.650000000000006</v>
      </c>
      <c r="P662" s="17">
        <v>517.70000000000005</v>
      </c>
      <c r="Q662" s="17">
        <v>382.5</v>
      </c>
      <c r="R662" s="17">
        <v>484.2</v>
      </c>
      <c r="S662" s="17">
        <v>26.15</v>
      </c>
      <c r="T662" s="17">
        <v>59.87</v>
      </c>
      <c r="U662" s="17">
        <v>0.45</v>
      </c>
      <c r="V662" s="17">
        <v>115</v>
      </c>
      <c r="W662" s="17">
        <v>27.6</v>
      </c>
      <c r="X662" s="17">
        <v>0.70299999999999996</v>
      </c>
      <c r="Y662" s="17">
        <v>7.0299069999999997</v>
      </c>
      <c r="Z662" s="7">
        <f t="shared" si="220"/>
        <v>26.875</v>
      </c>
      <c r="AA662" s="7">
        <f t="shared" si="234"/>
        <v>300.02499999999998</v>
      </c>
      <c r="AB662" s="2">
        <f t="shared" si="221"/>
        <v>575.26200000000006</v>
      </c>
      <c r="AC662" s="42">
        <f t="shared" si="222"/>
        <v>4.2616740970818681</v>
      </c>
      <c r="AD662" s="42">
        <f t="shared" si="223"/>
        <v>2.5514642819229145</v>
      </c>
      <c r="AE662" s="42">
        <f t="shared" si="224"/>
        <v>0.86989298748202581</v>
      </c>
      <c r="AF662" s="42">
        <f t="shared" si="225"/>
        <v>399.64894092573797</v>
      </c>
      <c r="AG662" s="42">
        <f t="shared" si="226"/>
        <v>383.66298328870846</v>
      </c>
      <c r="AH662" s="6">
        <f t="shared" si="227"/>
        <v>367.2</v>
      </c>
      <c r="AI662" s="4">
        <v>29.732289645879501</v>
      </c>
      <c r="AJ662" s="4">
        <f t="shared" si="235"/>
        <v>302.8822896458795</v>
      </c>
      <c r="AK662" s="8">
        <f t="shared" si="228"/>
        <v>0.21026883033225344</v>
      </c>
      <c r="AL662" s="8">
        <f t="shared" si="229"/>
        <v>458.54745823657601</v>
      </c>
      <c r="AM662" s="8">
        <f t="shared" si="230"/>
        <v>1.6705397705532186</v>
      </c>
      <c r="AN662" s="8">
        <f t="shared" si="231"/>
        <v>139.0437817721442</v>
      </c>
      <c r="AO662" s="22">
        <f t="shared" si="232"/>
        <v>7.8574419675569388E-3</v>
      </c>
      <c r="AP662" s="22">
        <f t="shared" si="233"/>
        <v>7.7951733751266378E-2</v>
      </c>
      <c r="AQ662" s="19">
        <f t="shared" si="236"/>
        <v>7.7951733751266378E-2</v>
      </c>
      <c r="AX662">
        <v>0.20782755574255318</v>
      </c>
      <c r="AY662">
        <v>61.224137931034491</v>
      </c>
      <c r="AZ662">
        <v>2.5510057471264371</v>
      </c>
      <c r="BA662">
        <v>2.0663146551724143</v>
      </c>
      <c r="BB662">
        <v>8.7672413793103434</v>
      </c>
      <c r="BC662">
        <v>0.36530172413793099</v>
      </c>
      <c r="BD662">
        <v>1.7010129310344833</v>
      </c>
      <c r="BE662">
        <v>0.17010129310344835</v>
      </c>
      <c r="BF662">
        <v>0</v>
      </c>
      <c r="BG662">
        <v>26.875</v>
      </c>
      <c r="BH662">
        <v>0.51671516330796574</v>
      </c>
      <c r="BI662">
        <v>3.5392774416550745</v>
      </c>
      <c r="BJ662">
        <v>2.1189654043188928</v>
      </c>
      <c r="BK662">
        <v>0.47516513356939688</v>
      </c>
      <c r="BL662">
        <v>1.3199031488038803E-3</v>
      </c>
      <c r="BP662" s="51">
        <f t="shared" si="237"/>
        <v>0.51686990845628888</v>
      </c>
      <c r="BQ662" s="51">
        <f t="shared" si="238"/>
        <v>6.8040517241379328E-2</v>
      </c>
      <c r="BR662" s="51">
        <f t="shared" si="239"/>
        <v>0.48093598518323299</v>
      </c>
      <c r="BS662" s="51">
        <f t="shared" si="240"/>
        <v>0.51157961464938795</v>
      </c>
      <c r="BT662" s="51">
        <f t="shared" si="241"/>
        <v>1.3359332921756473E-3</v>
      </c>
      <c r="BU662" s="51">
        <f t="shared" si="241"/>
        <v>1.4210544851371888E-3</v>
      </c>
    </row>
    <row r="663" spans="1:73" x14ac:dyDescent="0.25">
      <c r="A663" s="21">
        <v>43734.502083333333</v>
      </c>
      <c r="B663" s="17">
        <v>294543</v>
      </c>
      <c r="C663" s="17">
        <v>13.39</v>
      </c>
      <c r="D663" s="17">
        <v>30.1</v>
      </c>
      <c r="E663" s="17">
        <v>720.5</v>
      </c>
      <c r="F663" s="17">
        <v>92.4</v>
      </c>
      <c r="G663" s="17">
        <v>-113.1</v>
      </c>
      <c r="H663" s="17">
        <v>-10.25</v>
      </c>
      <c r="I663" s="17">
        <v>32.590000000000003</v>
      </c>
      <c r="J663" s="17">
        <v>305.7</v>
      </c>
      <c r="K663" s="17">
        <v>628.1</v>
      </c>
      <c r="L663" s="17">
        <v>-102.8</v>
      </c>
      <c r="M663" s="17">
        <v>0.128</v>
      </c>
      <c r="N663" s="50">
        <v>607.4</v>
      </c>
      <c r="O663" s="17">
        <v>82.2</v>
      </c>
      <c r="P663" s="17">
        <v>525.29999999999995</v>
      </c>
      <c r="Q663" s="17">
        <v>382.4</v>
      </c>
      <c r="R663" s="17">
        <v>485.2</v>
      </c>
      <c r="S663" s="17">
        <v>26.17</v>
      </c>
      <c r="T663" s="17">
        <v>60.36</v>
      </c>
      <c r="U663" s="17">
        <v>0.16500000000000001</v>
      </c>
      <c r="V663" s="17">
        <v>181</v>
      </c>
      <c r="W663" s="17">
        <v>27.8</v>
      </c>
      <c r="X663" s="17">
        <v>0.71199999999999997</v>
      </c>
      <c r="Y663" s="17">
        <v>7.1181739999999998</v>
      </c>
      <c r="Z663" s="7">
        <f t="shared" si="220"/>
        <v>26.984999999999999</v>
      </c>
      <c r="AA663" s="7">
        <f t="shared" si="234"/>
        <v>300.13499999999999</v>
      </c>
      <c r="AB663" s="2">
        <f t="shared" si="221"/>
        <v>583.60500000000002</v>
      </c>
      <c r="AC663" s="42">
        <f t="shared" si="222"/>
        <v>4.3468424983362564</v>
      </c>
      <c r="AD663" s="42">
        <f t="shared" si="223"/>
        <v>2.6237541319957645</v>
      </c>
      <c r="AE663" s="42">
        <f t="shared" si="224"/>
        <v>0.8733295904087639</v>
      </c>
      <c r="AF663" s="42">
        <f t="shared" si="225"/>
        <v>401.81653780833318</v>
      </c>
      <c r="AG663" s="42">
        <f t="shared" si="226"/>
        <v>385.74387629599983</v>
      </c>
      <c r="AH663" s="6">
        <f t="shared" si="227"/>
        <v>367.10399999999998</v>
      </c>
      <c r="AI663" s="4">
        <v>30.049065475951199</v>
      </c>
      <c r="AJ663" s="4">
        <f t="shared" si="235"/>
        <v>303.19906547595116</v>
      </c>
      <c r="AK663" s="8">
        <f t="shared" si="228"/>
        <v>0.2105001915772404</v>
      </c>
      <c r="AL663" s="8">
        <f t="shared" si="229"/>
        <v>460.48180736240874</v>
      </c>
      <c r="AM663" s="8">
        <f t="shared" si="230"/>
        <v>1.0115620655698789</v>
      </c>
      <c r="AN663" s="8">
        <f t="shared" si="231"/>
        <v>90.288213667187293</v>
      </c>
      <c r="AO663" s="22">
        <f t="shared" si="232"/>
        <v>9.1121013503823404E-3</v>
      </c>
      <c r="AP663" s="22">
        <f t="shared" si="233"/>
        <v>9.0398898434423822E-2</v>
      </c>
      <c r="AQ663" s="19">
        <f t="shared" si="236"/>
        <v>9.0398898434423822E-2</v>
      </c>
      <c r="AX663">
        <v>0.20899971466506112</v>
      </c>
      <c r="AY663">
        <v>62.112068965517246</v>
      </c>
      <c r="AZ663">
        <v>2.5880028735632186</v>
      </c>
      <c r="BA663">
        <v>2.096282327586207</v>
      </c>
      <c r="BB663">
        <v>8.862068965517242</v>
      </c>
      <c r="BC663">
        <v>0.3692528735632184</v>
      </c>
      <c r="BD663">
        <v>1.7270294540229887</v>
      </c>
      <c r="BE663">
        <v>0.17270294540229889</v>
      </c>
      <c r="BF663">
        <v>0</v>
      </c>
      <c r="BG663">
        <v>26.984999999999999</v>
      </c>
      <c r="BH663">
        <v>0.18946222654625411</v>
      </c>
      <c r="BI663">
        <v>3.5622038473305819</v>
      </c>
      <c r="BJ663">
        <v>2.1501462422487392</v>
      </c>
      <c r="BK663">
        <v>0.48182029660823078</v>
      </c>
      <c r="BL663">
        <v>1.3383897128006412E-3</v>
      </c>
      <c r="BP663" s="51">
        <f t="shared" si="237"/>
        <v>0.18951896643397256</v>
      </c>
      <c r="BQ663" s="51">
        <f t="shared" si="238"/>
        <v>6.9081178160919549E-2</v>
      </c>
      <c r="BR663" s="51">
        <f t="shared" si="239"/>
        <v>0.48399700957735098</v>
      </c>
      <c r="BS663" s="51">
        <f t="shared" si="240"/>
        <v>0.51573896962491705</v>
      </c>
      <c r="BT663" s="51">
        <f t="shared" si="241"/>
        <v>1.3444361377148639E-3</v>
      </c>
      <c r="BU663" s="51">
        <f t="shared" si="241"/>
        <v>1.4326082489581028E-3</v>
      </c>
    </row>
    <row r="664" spans="1:73" x14ac:dyDescent="0.25">
      <c r="A664" s="21">
        <v>43734.502083333333</v>
      </c>
      <c r="B664" s="17">
        <v>294544</v>
      </c>
      <c r="C664" s="17">
        <v>13.39</v>
      </c>
      <c r="D664" s="17">
        <v>30.1</v>
      </c>
      <c r="E664" s="17">
        <v>709.9</v>
      </c>
      <c r="F664" s="17">
        <v>90.3</v>
      </c>
      <c r="G664" s="17">
        <v>-112.9</v>
      </c>
      <c r="H664" s="17">
        <v>-9.69</v>
      </c>
      <c r="I664" s="17">
        <v>32.61</v>
      </c>
      <c r="J664" s="17">
        <v>305.8</v>
      </c>
      <c r="K664" s="17">
        <v>619.70000000000005</v>
      </c>
      <c r="L664" s="17">
        <v>-103.2</v>
      </c>
      <c r="M664" s="17">
        <v>0.127</v>
      </c>
      <c r="N664" s="50">
        <v>597.1</v>
      </c>
      <c r="O664" s="17">
        <v>80.599999999999994</v>
      </c>
      <c r="P664" s="17">
        <v>516.5</v>
      </c>
      <c r="Q664" s="17">
        <v>382.7</v>
      </c>
      <c r="R664" s="17">
        <v>485.9</v>
      </c>
      <c r="S664" s="17">
        <v>26.17</v>
      </c>
      <c r="T664" s="17">
        <v>60.47</v>
      </c>
      <c r="U664" s="17">
        <v>0.68500000000000005</v>
      </c>
      <c r="V664" s="17">
        <v>74.5</v>
      </c>
      <c r="W664" s="17">
        <v>27.7</v>
      </c>
      <c r="X664" s="17">
        <v>0.70099999999999996</v>
      </c>
      <c r="Y664" s="17">
        <v>7.0123819999999997</v>
      </c>
      <c r="Z664" s="7">
        <f t="shared" si="220"/>
        <v>26.935000000000002</v>
      </c>
      <c r="AA664" s="7">
        <f t="shared" si="234"/>
        <v>300.08499999999998</v>
      </c>
      <c r="AB664" s="2">
        <f t="shared" si="221"/>
        <v>575.01900000000001</v>
      </c>
      <c r="AC664" s="42">
        <f t="shared" si="222"/>
        <v>4.3179642085880117</v>
      </c>
      <c r="AD664" s="42">
        <f t="shared" si="223"/>
        <v>2.6110729569331705</v>
      </c>
      <c r="AE664" s="42">
        <f t="shared" si="224"/>
        <v>0.87274552727127319</v>
      </c>
      <c r="AF664" s="42">
        <f t="shared" si="225"/>
        <v>401.28030069421123</v>
      </c>
      <c r="AG664" s="42">
        <f t="shared" si="226"/>
        <v>385.22908866644275</v>
      </c>
      <c r="AH664" s="6">
        <f t="shared" si="227"/>
        <v>367.392</v>
      </c>
      <c r="AI664" s="4">
        <v>29.940950862714001</v>
      </c>
      <c r="AJ664" s="4">
        <f t="shared" si="235"/>
        <v>303.09095086271395</v>
      </c>
      <c r="AK664" s="8">
        <f t="shared" si="228"/>
        <v>0.21039500634762387</v>
      </c>
      <c r="AL664" s="8">
        <f t="shared" si="229"/>
        <v>459.82198945757295</v>
      </c>
      <c r="AM664" s="8">
        <f t="shared" si="230"/>
        <v>2.0610847417076283</v>
      </c>
      <c r="AN664" s="8">
        <f t="shared" si="231"/>
        <v>180.47548179588708</v>
      </c>
      <c r="AO664" s="22">
        <f t="shared" si="232"/>
        <v>6.8832727941325238E-3</v>
      </c>
      <c r="AP664" s="22">
        <f t="shared" si="233"/>
        <v>6.8287242896734213E-2</v>
      </c>
      <c r="AQ664" s="19">
        <f t="shared" si="236"/>
        <v>6.8287242896734213E-2</v>
      </c>
      <c r="AX664">
        <v>0.20846622780896709</v>
      </c>
      <c r="AY664">
        <v>61.198275862068968</v>
      </c>
      <c r="AZ664">
        <v>2.5499281609195403</v>
      </c>
      <c r="BA664">
        <v>2.065441810344828</v>
      </c>
      <c r="BB664">
        <v>8.8965517241379306</v>
      </c>
      <c r="BC664">
        <v>0.37068965517241376</v>
      </c>
      <c r="BD664">
        <v>1.6947521551724143</v>
      </c>
      <c r="BE664">
        <v>0.16947521551724143</v>
      </c>
      <c r="BF664">
        <v>0</v>
      </c>
      <c r="BG664">
        <v>26.935000000000002</v>
      </c>
      <c r="BH664">
        <v>0.78655530414657016</v>
      </c>
      <c r="BI664">
        <v>3.5517667680497165</v>
      </c>
      <c r="BJ664">
        <v>2.1477533646396636</v>
      </c>
      <c r="BK664">
        <v>0.47432606968610797</v>
      </c>
      <c r="BL664">
        <v>1.3175724157947445E-3</v>
      </c>
      <c r="BP664" s="51">
        <f t="shared" si="237"/>
        <v>0.7867908606501286</v>
      </c>
      <c r="BQ664" s="51">
        <f t="shared" si="238"/>
        <v>6.7790086206896569E-2</v>
      </c>
      <c r="BR664" s="51">
        <f t="shared" si="239"/>
        <v>0.48294431730781967</v>
      </c>
      <c r="BS664" s="51">
        <f t="shared" si="240"/>
        <v>0.51304280625429111</v>
      </c>
      <c r="BT664" s="51">
        <f t="shared" si="241"/>
        <v>1.3415119925217214E-3</v>
      </c>
      <c r="BU664" s="51">
        <f t="shared" si="241"/>
        <v>1.4251189062619198E-3</v>
      </c>
    </row>
    <row r="665" spans="1:73" x14ac:dyDescent="0.25">
      <c r="A665" s="21">
        <v>43734.50277777778</v>
      </c>
      <c r="B665" s="17">
        <v>294545</v>
      </c>
      <c r="C665" s="17">
        <v>13.4</v>
      </c>
      <c r="D665" s="17">
        <v>30.1</v>
      </c>
      <c r="E665" s="17">
        <v>715.9</v>
      </c>
      <c r="F665" s="17">
        <v>91</v>
      </c>
      <c r="G665" s="17">
        <v>-112.5</v>
      </c>
      <c r="H665" s="17">
        <v>-8.4</v>
      </c>
      <c r="I665" s="17">
        <v>32.64</v>
      </c>
      <c r="J665" s="17">
        <v>305.8</v>
      </c>
      <c r="K665" s="17">
        <v>624.9</v>
      </c>
      <c r="L665" s="17">
        <v>-104.1</v>
      </c>
      <c r="M665" s="17">
        <v>0.127</v>
      </c>
      <c r="N665" s="50">
        <v>603.4</v>
      </c>
      <c r="O665" s="17">
        <v>82.6</v>
      </c>
      <c r="P665" s="17">
        <v>520.79999999999995</v>
      </c>
      <c r="Q665" s="17">
        <v>383.3</v>
      </c>
      <c r="R665" s="17">
        <v>487.4</v>
      </c>
      <c r="S665" s="17">
        <v>26.18</v>
      </c>
      <c r="T665" s="17">
        <v>62.7</v>
      </c>
      <c r="U665" s="17">
        <v>0.375</v>
      </c>
      <c r="V665" s="17">
        <v>248.5</v>
      </c>
      <c r="W665" s="17">
        <v>28.2</v>
      </c>
      <c r="X665" s="17">
        <v>0.70599999999999996</v>
      </c>
      <c r="Y665" s="17">
        <v>7.0603559999999996</v>
      </c>
      <c r="Z665" s="7">
        <f t="shared" si="220"/>
        <v>27.189999999999998</v>
      </c>
      <c r="AA665" s="7">
        <f t="shared" si="234"/>
        <v>300.33999999999997</v>
      </c>
      <c r="AB665" s="2">
        <f t="shared" si="221"/>
        <v>579.87900000000002</v>
      </c>
      <c r="AC665" s="42">
        <f t="shared" si="222"/>
        <v>4.1280924684087124</v>
      </c>
      <c r="AD665" s="42">
        <f t="shared" si="223"/>
        <v>2.5883139776922626</v>
      </c>
      <c r="AE665" s="42">
        <f t="shared" si="224"/>
        <v>0.8715477531681407</v>
      </c>
      <c r="AF665" s="42">
        <f t="shared" si="225"/>
        <v>402.0934070598426</v>
      </c>
      <c r="AG665" s="42">
        <f t="shared" si="226"/>
        <v>386.00967077744889</v>
      </c>
      <c r="AH665" s="6">
        <f t="shared" si="227"/>
        <v>367.96800000000002</v>
      </c>
      <c r="AI665" s="4">
        <v>29.274057888839799</v>
      </c>
      <c r="AJ665" s="4">
        <f t="shared" si="235"/>
        <v>302.4240578888398</v>
      </c>
      <c r="AK665" s="8">
        <f t="shared" si="228"/>
        <v>0.21093181754844306</v>
      </c>
      <c r="AL665" s="8">
        <f t="shared" si="229"/>
        <v>455.7067201392631</v>
      </c>
      <c r="AM665" s="8">
        <f t="shared" si="230"/>
        <v>1.5249871925691707</v>
      </c>
      <c r="AN665" s="8">
        <f t="shared" si="231"/>
        <v>92.579847089127682</v>
      </c>
      <c r="AO665" s="22">
        <f t="shared" si="232"/>
        <v>9.1034766563400128E-3</v>
      </c>
      <c r="AP665" s="22">
        <f t="shared" si="233"/>
        <v>9.0313334983055105E-2</v>
      </c>
      <c r="AQ665" s="19">
        <f t="shared" si="236"/>
        <v>9.0313334983055105E-2</v>
      </c>
      <c r="AX665">
        <v>0.21119903058866193</v>
      </c>
      <c r="AY665">
        <v>61.71551724137931</v>
      </c>
      <c r="AZ665">
        <v>2.5714798850574714</v>
      </c>
      <c r="BA665">
        <v>2.0828987068965521</v>
      </c>
      <c r="BB665">
        <v>8.9741379310344804</v>
      </c>
      <c r="BC665">
        <v>0.37392241379310337</v>
      </c>
      <c r="BD665">
        <v>1.7089762931034487</v>
      </c>
      <c r="BE665">
        <v>0.17089762931034488</v>
      </c>
      <c r="BF665">
        <v>0</v>
      </c>
      <c r="BG665">
        <v>27.189999999999998</v>
      </c>
      <c r="BH665">
        <v>0.4305959694233048</v>
      </c>
      <c r="BI665">
        <v>3.6052756852094991</v>
      </c>
      <c r="BJ665">
        <v>2.260507854626356</v>
      </c>
      <c r="BK665">
        <v>0.4778522805975578</v>
      </c>
      <c r="BL665">
        <v>1.3273674461043272E-3</v>
      </c>
      <c r="BP665" s="51">
        <f t="shared" si="237"/>
        <v>0.43072492371357401</v>
      </c>
      <c r="BQ665" s="51">
        <f t="shared" si="238"/>
        <v>6.8359051724137948E-2</v>
      </c>
      <c r="BR665" s="51">
        <f t="shared" si="239"/>
        <v>0.48265420135992348</v>
      </c>
      <c r="BS665" s="51">
        <f t="shared" si="240"/>
        <v>0.51372076216880169</v>
      </c>
      <c r="BT665" s="51">
        <f t="shared" si="241"/>
        <v>1.3407061148886764E-3</v>
      </c>
      <c r="BU665" s="51">
        <f t="shared" si="241"/>
        <v>1.4270021171355603E-3</v>
      </c>
    </row>
    <row r="666" spans="1:73" x14ac:dyDescent="0.25">
      <c r="A666" s="21">
        <v>43734.50277777778</v>
      </c>
      <c r="B666" s="17">
        <v>294546</v>
      </c>
      <c r="C666" s="17">
        <v>13.4</v>
      </c>
      <c r="D666" s="17">
        <v>30.11</v>
      </c>
      <c r="E666" s="17">
        <v>648.4</v>
      </c>
      <c r="F666" s="17">
        <v>80.400000000000006</v>
      </c>
      <c r="G666" s="17">
        <v>-112.2</v>
      </c>
      <c r="H666" s="17">
        <v>-7.9050000000000002</v>
      </c>
      <c r="I666" s="17">
        <v>32.659999999999997</v>
      </c>
      <c r="J666" s="17">
        <v>305.8</v>
      </c>
      <c r="K666" s="17">
        <v>567.9</v>
      </c>
      <c r="L666" s="17">
        <v>-104.3</v>
      </c>
      <c r="M666" s="17">
        <v>0.124</v>
      </c>
      <c r="N666" s="50">
        <v>536.1</v>
      </c>
      <c r="O666" s="17">
        <v>72.52</v>
      </c>
      <c r="P666" s="17">
        <v>463.6</v>
      </c>
      <c r="Q666" s="17">
        <v>383.7</v>
      </c>
      <c r="R666" s="17">
        <v>488</v>
      </c>
      <c r="S666" s="17">
        <v>26.19</v>
      </c>
      <c r="T666" s="17">
        <v>62.21</v>
      </c>
      <c r="U666" s="17">
        <v>0.84499999999999997</v>
      </c>
      <c r="V666" s="17">
        <v>327.5</v>
      </c>
      <c r="W666" s="17">
        <v>28.3</v>
      </c>
      <c r="X666" s="17">
        <v>0.63900000000000001</v>
      </c>
      <c r="Y666" s="17">
        <v>6.3881870000000003</v>
      </c>
      <c r="Z666" s="7">
        <f t="shared" si="220"/>
        <v>27.245000000000001</v>
      </c>
      <c r="AA666" s="7">
        <f t="shared" si="234"/>
        <v>300.39499999999998</v>
      </c>
      <c r="AB666" s="2">
        <f t="shared" si="221"/>
        <v>525.20400000000006</v>
      </c>
      <c r="AC666" s="42">
        <f t="shared" si="222"/>
        <v>4.1561686668891067</v>
      </c>
      <c r="AD666" s="42">
        <f t="shared" si="223"/>
        <v>2.5855525276717133</v>
      </c>
      <c r="AE666" s="42">
        <f t="shared" si="224"/>
        <v>0.87139190690334822</v>
      </c>
      <c r="AF666" s="42">
        <f t="shared" si="225"/>
        <v>402.31606944403018</v>
      </c>
      <c r="AG666" s="42">
        <f t="shared" si="226"/>
        <v>386.22342666626895</v>
      </c>
      <c r="AH666" s="6">
        <f t="shared" si="227"/>
        <v>368.35199999999998</v>
      </c>
      <c r="AI666" s="4">
        <v>29.384366499150101</v>
      </c>
      <c r="AJ666" s="4">
        <f t="shared" si="235"/>
        <v>302.53436649915005</v>
      </c>
      <c r="AK666" s="8">
        <f t="shared" si="228"/>
        <v>0.21104771993823049</v>
      </c>
      <c r="AL666" s="8">
        <f t="shared" si="229"/>
        <v>456.37829955920813</v>
      </c>
      <c r="AM666" s="8">
        <f t="shared" si="230"/>
        <v>2.2891745919654096</v>
      </c>
      <c r="AN666" s="8">
        <f t="shared" si="231"/>
        <v>142.66077939619194</v>
      </c>
      <c r="AO666" s="22">
        <f t="shared" si="232"/>
        <v>6.7101937422297192E-3</v>
      </c>
      <c r="AP666" s="22">
        <f t="shared" si="233"/>
        <v>6.6570168532385607E-2</v>
      </c>
      <c r="AQ666" s="19">
        <f t="shared" si="236"/>
        <v>6.6570168532385607E-2</v>
      </c>
      <c r="AX666">
        <v>0.21179239056872615</v>
      </c>
      <c r="AY666">
        <v>55.896551724137929</v>
      </c>
      <c r="AZ666">
        <v>2.3290229885057472</v>
      </c>
      <c r="BA666">
        <v>1.8865086206896553</v>
      </c>
      <c r="BB666">
        <v>8.9913793103448292</v>
      </c>
      <c r="BC666">
        <v>0.37464080459770122</v>
      </c>
      <c r="BD666">
        <v>1.5118678160919541</v>
      </c>
      <c r="BE666">
        <v>0.15118678160919541</v>
      </c>
      <c r="BF666">
        <v>0</v>
      </c>
      <c r="BG666">
        <v>27.245000000000001</v>
      </c>
      <c r="BH666">
        <v>0.97027625110051341</v>
      </c>
      <c r="BI666">
        <v>3.6169084282632515</v>
      </c>
      <c r="BJ666">
        <v>2.2500787332225687</v>
      </c>
      <c r="BK666">
        <v>0.42802529792567068</v>
      </c>
      <c r="BL666">
        <v>1.1889591609046408E-3</v>
      </c>
      <c r="BP666" s="51">
        <f t="shared" si="237"/>
        <v>0.97056682810125339</v>
      </c>
      <c r="BQ666" s="51">
        <f t="shared" si="238"/>
        <v>6.0474712643678166E-2</v>
      </c>
      <c r="BR666" s="51">
        <f t="shared" si="239"/>
        <v>0.43741529585371403</v>
      </c>
      <c r="BS666" s="51">
        <f t="shared" si="240"/>
        <v>0.46411325236728024</v>
      </c>
      <c r="BT666" s="51">
        <f t="shared" si="241"/>
        <v>1.2150424884825389E-3</v>
      </c>
      <c r="BU666" s="51">
        <f t="shared" si="241"/>
        <v>1.2892034787980006E-3</v>
      </c>
    </row>
    <row r="667" spans="1:73" x14ac:dyDescent="0.25">
      <c r="A667" s="21">
        <v>43734.50277777778</v>
      </c>
      <c r="B667" s="17">
        <v>294547</v>
      </c>
      <c r="C667" s="17">
        <v>13.39</v>
      </c>
      <c r="D667" s="17">
        <v>30.11</v>
      </c>
      <c r="E667" s="17">
        <v>702.8</v>
      </c>
      <c r="F667" s="17">
        <v>89.1</v>
      </c>
      <c r="G667" s="17">
        <v>-112.5</v>
      </c>
      <c r="H667" s="17">
        <v>-5.976</v>
      </c>
      <c r="I667" s="17">
        <v>32.69</v>
      </c>
      <c r="J667" s="17">
        <v>305.8</v>
      </c>
      <c r="K667" s="17">
        <v>613.70000000000005</v>
      </c>
      <c r="L667" s="17">
        <v>-106.5</v>
      </c>
      <c r="M667" s="17">
        <v>0.127</v>
      </c>
      <c r="N667" s="50">
        <v>590.29999999999995</v>
      </c>
      <c r="O667" s="17">
        <v>83.1</v>
      </c>
      <c r="P667" s="17">
        <v>507.2</v>
      </c>
      <c r="Q667" s="17">
        <v>383.6</v>
      </c>
      <c r="R667" s="17">
        <v>490.1</v>
      </c>
      <c r="S667" s="17">
        <v>26.2</v>
      </c>
      <c r="T667" s="17">
        <v>63.96</v>
      </c>
      <c r="U667" s="17">
        <v>1.06</v>
      </c>
      <c r="V667" s="17">
        <v>331</v>
      </c>
      <c r="W667" s="17">
        <v>28.55</v>
      </c>
      <c r="X667" s="17">
        <v>0.69699999999999995</v>
      </c>
      <c r="Y667" s="17">
        <v>6.9684629999999999</v>
      </c>
      <c r="Z667" s="7">
        <f t="shared" si="220"/>
        <v>27.375</v>
      </c>
      <c r="AA667" s="7">
        <f t="shared" si="234"/>
        <v>300.52499999999998</v>
      </c>
      <c r="AB667" s="2">
        <f t="shared" si="221"/>
        <v>569.26800000000003</v>
      </c>
      <c r="AC667" s="42">
        <f t="shared" si="222"/>
        <v>3.9070662273511139</v>
      </c>
      <c r="AD667" s="42">
        <f t="shared" si="223"/>
        <v>2.4989595590137723</v>
      </c>
      <c r="AE667" s="42">
        <f t="shared" si="224"/>
        <v>0.86710380077497762</v>
      </c>
      <c r="AF667" s="42">
        <f t="shared" si="225"/>
        <v>401.02973202465239</v>
      </c>
      <c r="AG667" s="42">
        <f t="shared" si="226"/>
        <v>384.9885427436663</v>
      </c>
      <c r="AH667" s="6">
        <f t="shared" si="227"/>
        <v>368.25600000000003</v>
      </c>
      <c r="AI667" s="4">
        <v>28.443775501182898</v>
      </c>
      <c r="AJ667" s="4">
        <f t="shared" si="235"/>
        <v>301.5937755011829</v>
      </c>
      <c r="AK667" s="8">
        <f t="shared" si="228"/>
        <v>0.21132183980067512</v>
      </c>
      <c r="AL667" s="8">
        <f t="shared" si="229"/>
        <v>450.57277915946526</v>
      </c>
      <c r="AM667" s="8">
        <f t="shared" si="230"/>
        <v>2.5639142438857041</v>
      </c>
      <c r="AN667" s="8">
        <f t="shared" si="231"/>
        <v>79.823445534000513</v>
      </c>
      <c r="AO667" s="22">
        <f t="shared" si="232"/>
        <v>9.2758889386057031E-3</v>
      </c>
      <c r="AP667" s="22">
        <f t="shared" si="233"/>
        <v>9.2023794491138761E-2</v>
      </c>
      <c r="AQ667" s="19">
        <f t="shared" si="236"/>
        <v>9.2023794491138761E-2</v>
      </c>
      <c r="AX667">
        <v>0.21320045164030146</v>
      </c>
      <c r="AY667">
        <v>60.586206896551722</v>
      </c>
      <c r="AZ667">
        <v>2.5244252873563218</v>
      </c>
      <c r="BA667">
        <v>2.0447844827586206</v>
      </c>
      <c r="BB667">
        <v>9.181034482758621</v>
      </c>
      <c r="BC667">
        <v>0.38254310344827586</v>
      </c>
      <c r="BD667">
        <v>1.6622413793103448</v>
      </c>
      <c r="BE667">
        <v>0.16622413793103449</v>
      </c>
      <c r="BF667">
        <v>0</v>
      </c>
      <c r="BG667">
        <v>27.375</v>
      </c>
      <c r="BH667">
        <v>1.2171512735698751</v>
      </c>
      <c r="BI667">
        <v>3.6445340307327561</v>
      </c>
      <c r="BJ667">
        <v>2.3310439660566709</v>
      </c>
      <c r="BK667">
        <v>0.46642802215218493</v>
      </c>
      <c r="BL667">
        <v>1.2956333948671804E-3</v>
      </c>
      <c r="BP667" s="51">
        <f t="shared" si="237"/>
        <v>1.2175157843637026</v>
      </c>
      <c r="BQ667" s="51">
        <f t="shared" si="238"/>
        <v>6.6489655172413786E-2</v>
      </c>
      <c r="BR667" s="51">
        <f t="shared" si="239"/>
        <v>0.47903294905029886</v>
      </c>
      <c r="BS667" s="51">
        <f t="shared" si="240"/>
        <v>0.50805360204936489</v>
      </c>
      <c r="BT667" s="51">
        <f t="shared" si="241"/>
        <v>1.3306470806952748E-3</v>
      </c>
      <c r="BU667" s="51">
        <f t="shared" si="241"/>
        <v>1.4112600056926802E-3</v>
      </c>
    </row>
    <row r="668" spans="1:73" x14ac:dyDescent="0.25">
      <c r="A668" s="21">
        <v>43734.50277777778</v>
      </c>
      <c r="B668" s="17">
        <v>294548</v>
      </c>
      <c r="C668" s="17">
        <v>13.4</v>
      </c>
      <c r="D668" s="17">
        <v>30.12</v>
      </c>
      <c r="E668" s="17">
        <v>718.8</v>
      </c>
      <c r="F668" s="17">
        <v>92.1</v>
      </c>
      <c r="G668" s="17">
        <v>-112.6</v>
      </c>
      <c r="H668" s="17">
        <v>-4.6420000000000003</v>
      </c>
      <c r="I668" s="17">
        <v>32.71</v>
      </c>
      <c r="J668" s="17">
        <v>305.89999999999998</v>
      </c>
      <c r="K668" s="17">
        <v>626.70000000000005</v>
      </c>
      <c r="L668" s="17">
        <v>-107.9</v>
      </c>
      <c r="M668" s="17">
        <v>0.128</v>
      </c>
      <c r="N668" s="50">
        <v>606.20000000000005</v>
      </c>
      <c r="O668" s="17">
        <v>87.4</v>
      </c>
      <c r="P668" s="17">
        <v>518.79999999999995</v>
      </c>
      <c r="Q668" s="17">
        <v>383.6</v>
      </c>
      <c r="R668" s="17">
        <v>491.6</v>
      </c>
      <c r="S668" s="17">
        <v>26.22</v>
      </c>
      <c r="T668" s="17">
        <v>62.92</v>
      </c>
      <c r="U668" s="17">
        <v>1.68</v>
      </c>
      <c r="V668" s="17">
        <v>346.5</v>
      </c>
      <c r="W668" s="17">
        <v>27.2</v>
      </c>
      <c r="X668" s="17">
        <v>0.71099999999999997</v>
      </c>
      <c r="Y668" s="17">
        <v>7.1121239999999997</v>
      </c>
      <c r="Z668" s="7">
        <f t="shared" si="220"/>
        <v>26.71</v>
      </c>
      <c r="AA668" s="7">
        <f t="shared" si="234"/>
        <v>299.85999999999996</v>
      </c>
      <c r="AB668" s="2">
        <f t="shared" si="221"/>
        <v>582.22799999999995</v>
      </c>
      <c r="AC668" s="42">
        <f t="shared" si="222"/>
        <v>3.6873443520507867</v>
      </c>
      <c r="AD668" s="42">
        <f t="shared" si="223"/>
        <v>2.3200770663103554</v>
      </c>
      <c r="AE668" s="42">
        <f t="shared" si="224"/>
        <v>0.85821468389718947</v>
      </c>
      <c r="AF668" s="42">
        <f t="shared" si="225"/>
        <v>393.41702185750358</v>
      </c>
      <c r="AG668" s="42">
        <f t="shared" si="226"/>
        <v>377.68034098320345</v>
      </c>
      <c r="AH668" s="6">
        <f t="shared" si="227"/>
        <v>368.25600000000003</v>
      </c>
      <c r="AI668" s="4">
        <v>27.485857038264701</v>
      </c>
      <c r="AJ668" s="4">
        <f t="shared" si="235"/>
        <v>300.6358570382647</v>
      </c>
      <c r="AK668" s="8">
        <f t="shared" si="228"/>
        <v>0.20992210642394984</v>
      </c>
      <c r="AL668" s="8">
        <f t="shared" si="229"/>
        <v>444.8211538986983</v>
      </c>
      <c r="AM668" s="8">
        <f t="shared" si="230"/>
        <v>3.2277894912772735</v>
      </c>
      <c r="AN668" s="8">
        <f t="shared" si="231"/>
        <v>72.950352065819047</v>
      </c>
      <c r="AO668" s="22">
        <f t="shared" si="232"/>
        <v>9.8588042390332052E-3</v>
      </c>
      <c r="AP668" s="22">
        <f t="shared" si="233"/>
        <v>9.7806752670923106E-2</v>
      </c>
      <c r="AQ668" s="19">
        <f t="shared" si="236"/>
        <v>9.7806752670923106E-2</v>
      </c>
      <c r="AX668">
        <v>0.20607968699570461</v>
      </c>
      <c r="AY668">
        <v>61.96551724137931</v>
      </c>
      <c r="AZ668">
        <v>2.5818965517241379</v>
      </c>
      <c r="BA668">
        <v>2.091336206896552</v>
      </c>
      <c r="BB668">
        <v>9.3103448275862064</v>
      </c>
      <c r="BC668">
        <v>0.38793103448275862</v>
      </c>
      <c r="BD668">
        <v>1.7034051724137933</v>
      </c>
      <c r="BE668">
        <v>0.17034051724137933</v>
      </c>
      <c r="BF668">
        <v>0</v>
      </c>
      <c r="BG668">
        <v>26.71</v>
      </c>
      <c r="BH668">
        <v>1.9290699430164056</v>
      </c>
      <c r="BI668">
        <v>3.5051288399726532</v>
      </c>
      <c r="BJ668">
        <v>2.2054270661107935</v>
      </c>
      <c r="BK668">
        <v>0.47297846273969685</v>
      </c>
      <c r="BL668">
        <v>1.3138290631658246E-3</v>
      </c>
      <c r="BP668" s="51">
        <f t="shared" si="237"/>
        <v>1.9296476582368116</v>
      </c>
      <c r="BQ668" s="51">
        <f t="shared" si="238"/>
        <v>6.813620689655174E-2</v>
      </c>
      <c r="BR668" s="51">
        <f t="shared" si="239"/>
        <v>0.49295421565230074</v>
      </c>
      <c r="BS668" s="51">
        <f t="shared" si="240"/>
        <v>0.52130014730261542</v>
      </c>
      <c r="BT668" s="51">
        <f t="shared" si="241"/>
        <v>1.3693172657008354E-3</v>
      </c>
      <c r="BU668" s="51">
        <f t="shared" si="241"/>
        <v>1.4480559647294872E-3</v>
      </c>
    </row>
    <row r="669" spans="1:73" x14ac:dyDescent="0.25">
      <c r="A669" s="21">
        <v>43734.50277777778</v>
      </c>
      <c r="B669" s="17">
        <v>294549</v>
      </c>
      <c r="C669" s="17">
        <v>13.4</v>
      </c>
      <c r="D669" s="17">
        <v>30.12</v>
      </c>
      <c r="E669" s="17">
        <v>719</v>
      </c>
      <c r="F669" s="17">
        <v>92.5</v>
      </c>
      <c r="G669" s="17">
        <v>-112.5</v>
      </c>
      <c r="H669" s="17">
        <v>-5.577</v>
      </c>
      <c r="I669" s="17">
        <v>32.71</v>
      </c>
      <c r="J669" s="17">
        <v>305.89999999999998</v>
      </c>
      <c r="K669" s="17">
        <v>626.6</v>
      </c>
      <c r="L669" s="17">
        <v>-106.9</v>
      </c>
      <c r="M669" s="17">
        <v>0.129</v>
      </c>
      <c r="N669" s="50">
        <v>606.5</v>
      </c>
      <c r="O669" s="17">
        <v>86.9</v>
      </c>
      <c r="P669" s="17">
        <v>519.70000000000005</v>
      </c>
      <c r="Q669" s="17">
        <v>383.7</v>
      </c>
      <c r="R669" s="17">
        <v>490.6</v>
      </c>
      <c r="S669" s="17">
        <v>26.26</v>
      </c>
      <c r="T669" s="17">
        <v>60.38</v>
      </c>
      <c r="U669" s="17">
        <v>1.5649999999999999</v>
      </c>
      <c r="V669" s="17">
        <v>341</v>
      </c>
      <c r="W669" s="17">
        <v>26.35</v>
      </c>
      <c r="X669" s="17">
        <v>0.71299999999999997</v>
      </c>
      <c r="Y669" s="17">
        <v>7.1252560000000003</v>
      </c>
      <c r="Z669" s="7">
        <f t="shared" si="220"/>
        <v>26.305</v>
      </c>
      <c r="AA669" s="7">
        <f t="shared" si="234"/>
        <v>299.45499999999998</v>
      </c>
      <c r="AB669" s="2">
        <f t="shared" si="221"/>
        <v>582.39</v>
      </c>
      <c r="AC669" s="42">
        <f t="shared" si="222"/>
        <v>3.6251126796174575</v>
      </c>
      <c r="AD669" s="42">
        <f t="shared" si="223"/>
        <v>2.1888430359530209</v>
      </c>
      <c r="AE669" s="42">
        <f t="shared" si="224"/>
        <v>0.85126293297628008</v>
      </c>
      <c r="AF669" s="42">
        <f t="shared" si="225"/>
        <v>388.12628694199049</v>
      </c>
      <c r="AG669" s="42">
        <f t="shared" si="226"/>
        <v>372.60123546431083</v>
      </c>
      <c r="AH669" s="6">
        <f t="shared" si="227"/>
        <v>368.35199999999998</v>
      </c>
      <c r="AI669" s="4">
        <v>27.1848191998053</v>
      </c>
      <c r="AJ669" s="4">
        <f t="shared" si="235"/>
        <v>300.33481919980528</v>
      </c>
      <c r="AK669" s="8">
        <f t="shared" si="228"/>
        <v>0.20907267325880285</v>
      </c>
      <c r="AL669" s="8">
        <f t="shared" si="229"/>
        <v>443.06240386045641</v>
      </c>
      <c r="AM669" s="8">
        <f t="shared" si="230"/>
        <v>3.1153563700642657</v>
      </c>
      <c r="AN669" s="8">
        <f t="shared" si="231"/>
        <v>79.843883655250409</v>
      </c>
      <c r="AO669" s="22">
        <f t="shared" si="232"/>
        <v>9.7476929693277297E-3</v>
      </c>
      <c r="AP669" s="22">
        <f t="shared" si="233"/>
        <v>9.6704445310765857E-2</v>
      </c>
      <c r="AQ669" s="19">
        <f t="shared" si="236"/>
        <v>9.6704445310765857E-2</v>
      </c>
      <c r="AX669">
        <v>0.20184181481649383</v>
      </c>
      <c r="AY669">
        <v>61.982758620689658</v>
      </c>
      <c r="AZ669">
        <v>2.5826149425287359</v>
      </c>
      <c r="BA669">
        <v>2.0919181034482763</v>
      </c>
      <c r="BB669">
        <v>9.2155172413793132</v>
      </c>
      <c r="BC669">
        <v>0.38397988505747138</v>
      </c>
      <c r="BD669">
        <v>1.707938218390805</v>
      </c>
      <c r="BE669">
        <v>0.17079382183908051</v>
      </c>
      <c r="BF669">
        <v>0</v>
      </c>
      <c r="BG669">
        <v>26.305</v>
      </c>
      <c r="BH669">
        <v>1.7970205123932586</v>
      </c>
      <c r="BI669">
        <v>3.4225237893902838</v>
      </c>
      <c r="BJ669">
        <v>2.0665198640338533</v>
      </c>
      <c r="BK669">
        <v>0.47475537447300376</v>
      </c>
      <c r="BL669">
        <v>1.3187649290916771E-3</v>
      </c>
      <c r="BP669" s="51">
        <f t="shared" si="237"/>
        <v>1.7975586816313156</v>
      </c>
      <c r="BQ669" s="51">
        <f t="shared" si="238"/>
        <v>6.8317528735632196E-2</v>
      </c>
      <c r="BR669" s="51">
        <f t="shared" si="239"/>
        <v>0.49383348709148434</v>
      </c>
      <c r="BS669" s="51">
        <f t="shared" si="240"/>
        <v>0.52226510329617692</v>
      </c>
      <c r="BT669" s="51">
        <f t="shared" si="241"/>
        <v>1.3717596863652341E-3</v>
      </c>
      <c r="BU669" s="51">
        <f t="shared" si="241"/>
        <v>1.4507363980449358E-3</v>
      </c>
    </row>
    <row r="670" spans="1:73" x14ac:dyDescent="0.25">
      <c r="A670" s="21">
        <v>43734.50277777778</v>
      </c>
      <c r="B670" s="17">
        <v>294550</v>
      </c>
      <c r="C670" s="17">
        <v>13.39</v>
      </c>
      <c r="D670" s="17">
        <v>30.12</v>
      </c>
      <c r="E670" s="17">
        <v>722.7</v>
      </c>
      <c r="F670" s="17">
        <v>92.5</v>
      </c>
      <c r="G670" s="17">
        <v>-113</v>
      </c>
      <c r="H670" s="17">
        <v>-6.2770000000000001</v>
      </c>
      <c r="I670" s="17">
        <v>32.69</v>
      </c>
      <c r="J670" s="17">
        <v>305.8</v>
      </c>
      <c r="K670" s="17">
        <v>630.20000000000005</v>
      </c>
      <c r="L670" s="17">
        <v>-106.7</v>
      </c>
      <c r="M670" s="17">
        <v>0.128</v>
      </c>
      <c r="N670" s="50">
        <v>609.70000000000005</v>
      </c>
      <c r="O670" s="17">
        <v>86.2</v>
      </c>
      <c r="P670" s="17">
        <v>523.5</v>
      </c>
      <c r="Q670" s="17">
        <v>383.1</v>
      </c>
      <c r="R670" s="17">
        <v>489.8</v>
      </c>
      <c r="S670" s="17">
        <v>26.27</v>
      </c>
      <c r="T670" s="17">
        <v>59.44</v>
      </c>
      <c r="U670" s="17">
        <v>1.04</v>
      </c>
      <c r="V670" s="17">
        <v>350.5</v>
      </c>
      <c r="W670" s="17">
        <v>26.3</v>
      </c>
      <c r="X670" s="17">
        <v>0.71499999999999997</v>
      </c>
      <c r="Y670" s="17">
        <v>7.1535219999999997</v>
      </c>
      <c r="Z670" s="7">
        <f t="shared" si="220"/>
        <v>26.285</v>
      </c>
      <c r="AA670" s="7">
        <f t="shared" si="234"/>
        <v>299.435</v>
      </c>
      <c r="AB670" s="2">
        <f t="shared" si="221"/>
        <v>585.38700000000006</v>
      </c>
      <c r="AC670" s="42">
        <f t="shared" si="222"/>
        <v>3.5966350783725525</v>
      </c>
      <c r="AD670" s="42">
        <f t="shared" si="223"/>
        <v>2.1378398905846452</v>
      </c>
      <c r="AE670" s="42">
        <f t="shared" si="224"/>
        <v>0.84840580369169782</v>
      </c>
      <c r="AF670" s="42">
        <f t="shared" si="225"/>
        <v>386.72027215414715</v>
      </c>
      <c r="AG670" s="42">
        <f t="shared" si="226"/>
        <v>371.25146126798126</v>
      </c>
      <c r="AH670" s="6">
        <f t="shared" si="227"/>
        <v>367.77600000000001</v>
      </c>
      <c r="AI670" s="4">
        <v>27.061709694892802</v>
      </c>
      <c r="AJ670" s="4">
        <f t="shared" si="235"/>
        <v>300.21170969489276</v>
      </c>
      <c r="AK670" s="8">
        <f t="shared" si="228"/>
        <v>0.20903078542055853</v>
      </c>
      <c r="AL670" s="8">
        <f t="shared" si="229"/>
        <v>442.31656785472182</v>
      </c>
      <c r="AM670" s="8">
        <f t="shared" si="230"/>
        <v>2.5396111907140435</v>
      </c>
      <c r="AN670" s="8">
        <f t="shared" si="231"/>
        <v>57.46010864178762</v>
      </c>
      <c r="AO670" s="22">
        <f t="shared" si="232"/>
        <v>1.0329831168936305E-2</v>
      </c>
      <c r="AP670" s="22">
        <f t="shared" si="233"/>
        <v>0.10247969406598365</v>
      </c>
      <c r="AQ670" s="19">
        <f t="shared" si="236"/>
        <v>0.10247969406598365</v>
      </c>
      <c r="AX670">
        <v>0.20163445186801421</v>
      </c>
      <c r="AY670">
        <v>62.301724137931039</v>
      </c>
      <c r="AZ670">
        <v>2.5959051724137931</v>
      </c>
      <c r="BA670">
        <v>2.1026831896551728</v>
      </c>
      <c r="BB670">
        <v>9.1982758620689644</v>
      </c>
      <c r="BC670">
        <v>0.38326149425287354</v>
      </c>
      <c r="BD670">
        <v>1.7194216954022992</v>
      </c>
      <c r="BE670">
        <v>0.17194216954022992</v>
      </c>
      <c r="BF670">
        <v>0</v>
      </c>
      <c r="BG670">
        <v>26.285</v>
      </c>
      <c r="BH670">
        <v>1.1941861552006321</v>
      </c>
      <c r="BI670">
        <v>3.4184888586611213</v>
      </c>
      <c r="BJ670">
        <v>2.0319497775881703</v>
      </c>
      <c r="BK670">
        <v>0.4777058166798826</v>
      </c>
      <c r="BL670">
        <v>1.3269606018885627E-3</v>
      </c>
      <c r="BP670" s="51">
        <f t="shared" si="237"/>
        <v>1.194543788432312</v>
      </c>
      <c r="BQ670" s="51">
        <f t="shared" si="238"/>
        <v>6.8776867816091963E-2</v>
      </c>
      <c r="BR670" s="51">
        <f t="shared" si="239"/>
        <v>0.49089897860502385</v>
      </c>
      <c r="BS670" s="51">
        <f t="shared" si="240"/>
        <v>0.52046968969867768</v>
      </c>
      <c r="BT670" s="51">
        <f t="shared" si="241"/>
        <v>1.3636082739028439E-3</v>
      </c>
      <c r="BU670" s="51">
        <f t="shared" si="241"/>
        <v>1.4457491380518823E-3</v>
      </c>
    </row>
    <row r="671" spans="1:73" x14ac:dyDescent="0.25">
      <c r="A671" s="21">
        <v>43734.503472222219</v>
      </c>
      <c r="B671" s="17">
        <v>294551</v>
      </c>
      <c r="C671" s="17">
        <v>13.4</v>
      </c>
      <c r="D671" s="17">
        <v>30.13</v>
      </c>
      <c r="E671" s="17">
        <v>721.3</v>
      </c>
      <c r="F671" s="17">
        <v>91.7</v>
      </c>
      <c r="G671" s="17">
        <v>-113.6</v>
      </c>
      <c r="H671" s="17">
        <v>-6.6260000000000003</v>
      </c>
      <c r="I671" s="17">
        <v>32.68</v>
      </c>
      <c r="J671" s="17">
        <v>305.8</v>
      </c>
      <c r="K671" s="17">
        <v>629.6</v>
      </c>
      <c r="L671" s="17">
        <v>-107</v>
      </c>
      <c r="M671" s="17">
        <v>0.127</v>
      </c>
      <c r="N671" s="50">
        <v>607.6</v>
      </c>
      <c r="O671" s="17">
        <v>85</v>
      </c>
      <c r="P671" s="17">
        <v>522.6</v>
      </c>
      <c r="Q671" s="17">
        <v>382.4</v>
      </c>
      <c r="R671" s="17">
        <v>489.4</v>
      </c>
      <c r="S671" s="17">
        <v>26.27</v>
      </c>
      <c r="T671" s="17">
        <v>60.55</v>
      </c>
      <c r="U671" s="17">
        <v>0.63</v>
      </c>
      <c r="V671" s="17">
        <v>41.5</v>
      </c>
      <c r="W671" s="17">
        <v>27.5</v>
      </c>
      <c r="X671" s="17">
        <v>0.71399999999999997</v>
      </c>
      <c r="Y671" s="17">
        <v>7.1382880000000002</v>
      </c>
      <c r="Z671" s="7">
        <f t="shared" si="220"/>
        <v>26.884999999999998</v>
      </c>
      <c r="AA671" s="7">
        <f t="shared" si="234"/>
        <v>300.03499999999997</v>
      </c>
      <c r="AB671" s="2">
        <f t="shared" si="221"/>
        <v>584.25300000000004</v>
      </c>
      <c r="AC671" s="42">
        <f t="shared" si="222"/>
        <v>3.5652616411192262</v>
      </c>
      <c r="AD671" s="42">
        <f t="shared" si="223"/>
        <v>2.1587659236976915</v>
      </c>
      <c r="AE671" s="42">
        <f t="shared" si="224"/>
        <v>0.84934523893001512</v>
      </c>
      <c r="AF671" s="42">
        <f t="shared" si="225"/>
        <v>390.26085650997896</v>
      </c>
      <c r="AG671" s="42">
        <f t="shared" si="226"/>
        <v>374.65042224957978</v>
      </c>
      <c r="AH671" s="6">
        <f t="shared" si="227"/>
        <v>367.10399999999998</v>
      </c>
      <c r="AI671" s="4">
        <v>26.984457172881701</v>
      </c>
      <c r="AJ671" s="4">
        <f t="shared" si="235"/>
        <v>300.1344571728817</v>
      </c>
      <c r="AK671" s="8">
        <f t="shared" si="228"/>
        <v>0.21028985616397949</v>
      </c>
      <c r="AL671" s="8">
        <f t="shared" si="229"/>
        <v>441.71423810087725</v>
      </c>
      <c r="AM671" s="8">
        <f t="shared" si="230"/>
        <v>1.9766093126867537</v>
      </c>
      <c r="AN671" s="8">
        <f t="shared" si="231"/>
        <v>5.7266076864511621</v>
      </c>
      <c r="AO671" s="22">
        <f t="shared" si="232"/>
        <v>1.1481089142902858E-2</v>
      </c>
      <c r="AP671" s="22">
        <f t="shared" si="233"/>
        <v>0.11390103900702253</v>
      </c>
      <c r="AQ671" s="19">
        <f t="shared" si="236"/>
        <v>0.11390103900702253</v>
      </c>
      <c r="AX671">
        <v>0.20793388665907642</v>
      </c>
      <c r="AY671">
        <v>62.181034482758619</v>
      </c>
      <c r="AZ671">
        <v>2.5908764367816093</v>
      </c>
      <c r="BA671">
        <v>2.0986099137931036</v>
      </c>
      <c r="BB671">
        <v>9.2241379310344822</v>
      </c>
      <c r="BC671">
        <v>0.38433908045977011</v>
      </c>
      <c r="BD671">
        <v>1.7142708333333334</v>
      </c>
      <c r="BE671">
        <v>0.17142708333333334</v>
      </c>
      <c r="BF671">
        <v>0</v>
      </c>
      <c r="BG671">
        <v>26.884999999999998</v>
      </c>
      <c r="BH671">
        <v>0.72340122863115208</v>
      </c>
      <c r="BI671">
        <v>3.5413563355727478</v>
      </c>
      <c r="BJ671">
        <v>2.1442912611892986</v>
      </c>
      <c r="BK671">
        <v>0.47887444774221771</v>
      </c>
      <c r="BL671">
        <v>1.3302067992839381E-3</v>
      </c>
      <c r="BP671" s="51">
        <f t="shared" si="237"/>
        <v>0.72361787183880433</v>
      </c>
      <c r="BQ671" s="51">
        <f t="shared" si="238"/>
        <v>6.8570833333333345E-2</v>
      </c>
      <c r="BR671" s="51">
        <f t="shared" si="239"/>
        <v>0.48691967179826451</v>
      </c>
      <c r="BS671" s="51">
        <f t="shared" si="240"/>
        <v>0.51745051395672426</v>
      </c>
      <c r="BT671" s="51">
        <f t="shared" si="241"/>
        <v>1.3525546438840682E-3</v>
      </c>
      <c r="BU671" s="51">
        <f t="shared" si="241"/>
        <v>1.4373625387686785E-3</v>
      </c>
    </row>
    <row r="672" spans="1:73" x14ac:dyDescent="0.25">
      <c r="A672" s="21">
        <v>43734.503472222219</v>
      </c>
      <c r="B672" s="17">
        <v>294552</v>
      </c>
      <c r="C672" s="17">
        <v>13.4</v>
      </c>
      <c r="D672" s="17">
        <v>30.13</v>
      </c>
      <c r="E672" s="17">
        <v>721</v>
      </c>
      <c r="F672" s="17">
        <v>91.5</v>
      </c>
      <c r="G672" s="17">
        <v>-113</v>
      </c>
      <c r="H672" s="17">
        <v>-6.6280000000000001</v>
      </c>
      <c r="I672" s="17">
        <v>32.69</v>
      </c>
      <c r="J672" s="17">
        <v>305.8</v>
      </c>
      <c r="K672" s="17">
        <v>629.5</v>
      </c>
      <c r="L672" s="17">
        <v>-106.3</v>
      </c>
      <c r="M672" s="17">
        <v>0.127</v>
      </c>
      <c r="N672" s="50">
        <v>608.1</v>
      </c>
      <c r="O672" s="17">
        <v>84.9</v>
      </c>
      <c r="P672" s="17">
        <v>523.20000000000005</v>
      </c>
      <c r="Q672" s="17">
        <v>383.1</v>
      </c>
      <c r="R672" s="17">
        <v>489.4</v>
      </c>
      <c r="S672" s="17">
        <v>26.26</v>
      </c>
      <c r="T672" s="17">
        <v>60.55</v>
      </c>
      <c r="U672" s="17">
        <v>0.56000000000000005</v>
      </c>
      <c r="V672" s="17">
        <v>198.5</v>
      </c>
      <c r="W672" s="17">
        <v>27.05</v>
      </c>
      <c r="X672" s="17">
        <v>0.71299999999999997</v>
      </c>
      <c r="Y672" s="17">
        <v>7.134404</v>
      </c>
      <c r="Z672" s="7">
        <f t="shared" si="220"/>
        <v>26.655000000000001</v>
      </c>
      <c r="AA672" s="7">
        <f t="shared" si="234"/>
        <v>299.80499999999995</v>
      </c>
      <c r="AB672" s="2">
        <f t="shared" si="221"/>
        <v>584.01</v>
      </c>
      <c r="AC672" s="42">
        <f t="shared" si="222"/>
        <v>3.8297795618268307</v>
      </c>
      <c r="AD672" s="42">
        <f t="shared" si="223"/>
        <v>2.3189315246861457</v>
      </c>
      <c r="AE672" s="42">
        <f t="shared" si="224"/>
        <v>0.85817658636643401</v>
      </c>
      <c r="AF672" s="42">
        <f t="shared" si="225"/>
        <v>393.11100914111057</v>
      </c>
      <c r="AG672" s="42">
        <f t="shared" si="226"/>
        <v>377.38656877546612</v>
      </c>
      <c r="AH672" s="6">
        <f t="shared" si="227"/>
        <v>367.77600000000001</v>
      </c>
      <c r="AI672" s="4">
        <v>28.0637814811056</v>
      </c>
      <c r="AJ672" s="4">
        <f t="shared" si="235"/>
        <v>301.21378148110557</v>
      </c>
      <c r="AK672" s="8">
        <f t="shared" si="228"/>
        <v>0.20980661654587379</v>
      </c>
      <c r="AL672" s="8">
        <f t="shared" si="229"/>
        <v>448.3639821971974</v>
      </c>
      <c r="AM672" s="8">
        <f t="shared" si="230"/>
        <v>1.8635651316763793</v>
      </c>
      <c r="AN672" s="8">
        <f t="shared" si="231"/>
        <v>76.476621629879546</v>
      </c>
      <c r="AO672" s="22">
        <f t="shared" si="232"/>
        <v>9.7274082436828637E-3</v>
      </c>
      <c r="AP672" s="22">
        <f t="shared" si="233"/>
        <v>9.6503205576611295E-2</v>
      </c>
      <c r="AQ672" s="19">
        <f t="shared" si="236"/>
        <v>9.6503205576611295E-2</v>
      </c>
      <c r="AX672">
        <v>0.20549981898111253</v>
      </c>
      <c r="AY672">
        <v>62.155172413793103</v>
      </c>
      <c r="AZ672">
        <v>2.5897988505747125</v>
      </c>
      <c r="BA672">
        <v>2.0977370689655173</v>
      </c>
      <c r="BB672">
        <v>9.1637931034482722</v>
      </c>
      <c r="BC672">
        <v>0.38182471264367801</v>
      </c>
      <c r="BD672">
        <v>1.7159123563218392</v>
      </c>
      <c r="BE672">
        <v>0.17159123563218392</v>
      </c>
      <c r="BF672">
        <v>0</v>
      </c>
      <c r="BG672">
        <v>26.655000000000001</v>
      </c>
      <c r="BH672">
        <v>0.64302331433880189</v>
      </c>
      <c r="BI672">
        <v>3.4938099375660729</v>
      </c>
      <c r="BJ672">
        <v>2.1155019171962568</v>
      </c>
      <c r="BK672">
        <v>0.47752355885498415</v>
      </c>
      <c r="BL672">
        <v>1.3264543301527336E-3</v>
      </c>
      <c r="BP672" s="51">
        <f t="shared" si="237"/>
        <v>0.6432158860789372</v>
      </c>
      <c r="BQ672" s="51">
        <f t="shared" si="238"/>
        <v>6.8636494252873576E-2</v>
      </c>
      <c r="BR672" s="51">
        <f t="shared" si="239"/>
        <v>0.48474851656880785</v>
      </c>
      <c r="BS672" s="51">
        <f t="shared" si="240"/>
        <v>0.51534854243593742</v>
      </c>
      <c r="BT672" s="51">
        <f t="shared" si="241"/>
        <v>1.3465236571355774E-3</v>
      </c>
      <c r="BU672" s="51">
        <f t="shared" si="241"/>
        <v>1.4315237289887152E-3</v>
      </c>
    </row>
    <row r="673" spans="1:73" x14ac:dyDescent="0.25">
      <c r="A673" s="21">
        <v>43734.503472222219</v>
      </c>
      <c r="B673" s="17">
        <v>294553</v>
      </c>
      <c r="C673" s="17">
        <v>13.39</v>
      </c>
      <c r="D673" s="17">
        <v>30.14</v>
      </c>
      <c r="E673" s="17">
        <v>720.4</v>
      </c>
      <c r="F673" s="17">
        <v>91</v>
      </c>
      <c r="G673" s="17">
        <v>-113.4</v>
      </c>
      <c r="H673" s="17">
        <v>-6.5439999999999996</v>
      </c>
      <c r="I673" s="17">
        <v>32.700000000000003</v>
      </c>
      <c r="J673" s="17">
        <v>305.8</v>
      </c>
      <c r="K673" s="17">
        <v>629.4</v>
      </c>
      <c r="L673" s="17">
        <v>-106.8</v>
      </c>
      <c r="M673" s="17">
        <v>0.126</v>
      </c>
      <c r="N673" s="50">
        <v>607</v>
      </c>
      <c r="O673" s="17">
        <v>84.5</v>
      </c>
      <c r="P673" s="17">
        <v>522.5</v>
      </c>
      <c r="Q673" s="17">
        <v>382.7</v>
      </c>
      <c r="R673" s="17">
        <v>489.6</v>
      </c>
      <c r="S673" s="17">
        <v>26.26</v>
      </c>
      <c r="T673" s="17">
        <v>62.55</v>
      </c>
      <c r="U673" s="17">
        <v>0.23</v>
      </c>
      <c r="V673" s="17">
        <v>226.5</v>
      </c>
      <c r="W673" s="17">
        <v>28.25</v>
      </c>
      <c r="X673" s="17">
        <v>0.71199999999999997</v>
      </c>
      <c r="Y673" s="17">
        <v>7.1185549999999997</v>
      </c>
      <c r="Z673" s="7">
        <f t="shared" si="220"/>
        <v>27.255000000000003</v>
      </c>
      <c r="AA673" s="7">
        <f t="shared" si="234"/>
        <v>300.40499999999997</v>
      </c>
      <c r="AB673" s="2">
        <f t="shared" si="221"/>
        <v>583.524</v>
      </c>
      <c r="AC673" s="42">
        <f t="shared" si="222"/>
        <v>3.6784216077095313</v>
      </c>
      <c r="AD673" s="42">
        <f t="shared" si="223"/>
        <v>2.300852715622312</v>
      </c>
      <c r="AE673" s="42">
        <f t="shared" si="224"/>
        <v>0.85697159001824963</v>
      </c>
      <c r="AF673" s="42">
        <f t="shared" si="225"/>
        <v>395.7109890819932</v>
      </c>
      <c r="AG673" s="42">
        <f t="shared" si="226"/>
        <v>379.88254951871346</v>
      </c>
      <c r="AH673" s="6">
        <f t="shared" si="227"/>
        <v>367.392</v>
      </c>
      <c r="AI673" s="4">
        <v>27.501604578208699</v>
      </c>
      <c r="AJ673" s="4">
        <f t="shared" si="235"/>
        <v>300.65160457820866</v>
      </c>
      <c r="AK673" s="8">
        <f t="shared" si="228"/>
        <v>0.21106879766046516</v>
      </c>
      <c r="AL673" s="8">
        <f t="shared" si="229"/>
        <v>444.80111324524438</v>
      </c>
      <c r="AM673" s="8">
        <f t="shared" si="230"/>
        <v>1.1943028824381192</v>
      </c>
      <c r="AN673" s="8">
        <f t="shared" si="231"/>
        <v>8.579383871350176</v>
      </c>
      <c r="AO673" s="22">
        <f t="shared" si="232"/>
        <v>1.1335714111583324E-2</v>
      </c>
      <c r="AP673" s="22">
        <f t="shared" si="233"/>
        <v>0.11245880936252847</v>
      </c>
      <c r="AQ673" s="19">
        <f t="shared" si="236"/>
        <v>0.11245880936252847</v>
      </c>
      <c r="AX673">
        <v>0.21190042464187744</v>
      </c>
      <c r="AY673">
        <v>62.103448275862071</v>
      </c>
      <c r="AZ673">
        <v>2.5876436781609198</v>
      </c>
      <c r="BA673">
        <v>2.0959913793103451</v>
      </c>
      <c r="BB673">
        <v>9.2155172413793132</v>
      </c>
      <c r="BC673">
        <v>0.38397988505747138</v>
      </c>
      <c r="BD673">
        <v>1.7120114942528737</v>
      </c>
      <c r="BE673">
        <v>0.17120114942528739</v>
      </c>
      <c r="BF673">
        <v>0</v>
      </c>
      <c r="BG673">
        <v>27.255000000000003</v>
      </c>
      <c r="BH673">
        <v>0.26409886124629361</v>
      </c>
      <c r="BI673">
        <v>3.619026980699279</v>
      </c>
      <c r="BJ673">
        <v>2.2637013764273988</v>
      </c>
      <c r="BK673">
        <v>0.47900315145572026</v>
      </c>
      <c r="BL673">
        <v>1.330564309599223E-3</v>
      </c>
      <c r="BP673" s="51">
        <f t="shared" si="237"/>
        <v>0.26417795321099208</v>
      </c>
      <c r="BQ673" s="51">
        <f t="shared" si="238"/>
        <v>6.8480459770114951E-2</v>
      </c>
      <c r="BR673" s="51">
        <f t="shared" si="239"/>
        <v>0.48197582868344629</v>
      </c>
      <c r="BS673" s="51">
        <f t="shared" si="240"/>
        <v>0.51341657617555747</v>
      </c>
      <c r="BT673" s="51">
        <f t="shared" si="241"/>
        <v>1.3388217463429063E-3</v>
      </c>
      <c r="BU673" s="51">
        <f t="shared" si="241"/>
        <v>1.4261571560432154E-3</v>
      </c>
    </row>
    <row r="674" spans="1:73" x14ac:dyDescent="0.25">
      <c r="A674" s="21">
        <v>43734.503472222219</v>
      </c>
      <c r="B674" s="17">
        <v>294554</v>
      </c>
      <c r="C674" s="17">
        <v>13.4</v>
      </c>
      <c r="D674" s="17">
        <v>30.14</v>
      </c>
      <c r="E674" s="17">
        <v>719.4</v>
      </c>
      <c r="F674" s="17">
        <v>90.9</v>
      </c>
      <c r="G674" s="17">
        <v>-113.1</v>
      </c>
      <c r="H674" s="17">
        <v>-5.8639999999999999</v>
      </c>
      <c r="I674" s="17">
        <v>32.72</v>
      </c>
      <c r="J674" s="17">
        <v>305.89999999999998</v>
      </c>
      <c r="K674" s="17">
        <v>628.5</v>
      </c>
      <c r="L674" s="17">
        <v>-107.2</v>
      </c>
      <c r="M674" s="17">
        <v>0.126</v>
      </c>
      <c r="N674" s="50">
        <v>606.29999999999995</v>
      </c>
      <c r="O674" s="17">
        <v>85</v>
      </c>
      <c r="P674" s="17">
        <v>521.29999999999995</v>
      </c>
      <c r="Q674" s="17">
        <v>383.2</v>
      </c>
      <c r="R674" s="17">
        <v>490.4</v>
      </c>
      <c r="S674" s="17">
        <v>26.25</v>
      </c>
      <c r="T674" s="17">
        <v>61.93</v>
      </c>
      <c r="U674" s="17">
        <v>1.84</v>
      </c>
      <c r="V674" s="17">
        <v>355.5</v>
      </c>
      <c r="W674" s="17">
        <v>27.6</v>
      </c>
      <c r="X674" s="17">
        <v>0.71199999999999997</v>
      </c>
      <c r="Y674" s="17">
        <v>7.1186769999999999</v>
      </c>
      <c r="Z674" s="7">
        <f t="shared" si="220"/>
        <v>26.925000000000001</v>
      </c>
      <c r="AA674" s="7">
        <f t="shared" si="234"/>
        <v>300.07499999999999</v>
      </c>
      <c r="AB674" s="2">
        <f t="shared" si="221"/>
        <v>582.71400000000006</v>
      </c>
      <c r="AC674" s="42">
        <f t="shared" si="222"/>
        <v>3.603356116039496</v>
      </c>
      <c r="AD674" s="42">
        <f t="shared" si="223"/>
        <v>2.23155844266326</v>
      </c>
      <c r="AE674" s="42">
        <f t="shared" si="224"/>
        <v>0.85336645134939526</v>
      </c>
      <c r="AF674" s="42">
        <f t="shared" si="225"/>
        <v>392.31768271794857</v>
      </c>
      <c r="AG674" s="42">
        <f t="shared" si="226"/>
        <v>376.62497540923061</v>
      </c>
      <c r="AH674" s="6">
        <f t="shared" si="227"/>
        <v>367.87199999999996</v>
      </c>
      <c r="AI674" s="4">
        <v>27.151949494292499</v>
      </c>
      <c r="AJ674" s="4">
        <f t="shared" si="235"/>
        <v>300.3019494942925</v>
      </c>
      <c r="AK674" s="8">
        <f t="shared" si="228"/>
        <v>0.21037397350740406</v>
      </c>
      <c r="AL674" s="8">
        <f t="shared" si="229"/>
        <v>442.73105505954931</v>
      </c>
      <c r="AM674" s="8">
        <f t="shared" si="230"/>
        <v>3.3779986678505365</v>
      </c>
      <c r="AN674" s="8">
        <f t="shared" si="231"/>
        <v>22.332080153914937</v>
      </c>
      <c r="AO674" s="22">
        <f t="shared" si="232"/>
        <v>1.1062021419498313E-2</v>
      </c>
      <c r="AP674" s="22">
        <f t="shared" si="233"/>
        <v>0.10974357201796155</v>
      </c>
      <c r="AQ674" s="19">
        <f t="shared" si="236"/>
        <v>0.10974357201796155</v>
      </c>
      <c r="AX674">
        <v>0.20835966798479791</v>
      </c>
      <c r="AY674">
        <v>62.017241379310342</v>
      </c>
      <c r="AZ674">
        <v>2.584051724137931</v>
      </c>
      <c r="BA674">
        <v>2.0930818965517242</v>
      </c>
      <c r="BB674">
        <v>9.2413793103448274</v>
      </c>
      <c r="BC674">
        <v>0.38505747126436779</v>
      </c>
      <c r="BD674">
        <v>1.7080244252873564</v>
      </c>
      <c r="BE674">
        <v>0.17080244252873567</v>
      </c>
      <c r="BF674">
        <v>0</v>
      </c>
      <c r="BG674">
        <v>26.925000000000001</v>
      </c>
      <c r="BH674">
        <v>2.1127908899703489</v>
      </c>
      <c r="BI674">
        <v>3.5496825516430608</v>
      </c>
      <c r="BJ674">
        <v>2.1983184042325474</v>
      </c>
      <c r="BK674">
        <v>0.47786120727099413</v>
      </c>
      <c r="BL674">
        <v>1.3273922424194282E-3</v>
      </c>
      <c r="BP674" s="51">
        <f t="shared" si="237"/>
        <v>2.1134236256879366</v>
      </c>
      <c r="BQ674" s="51">
        <f t="shared" si="238"/>
        <v>6.8320977011494255E-2</v>
      </c>
      <c r="BR674" s="51">
        <f t="shared" si="239"/>
        <v>0.49959268712274096</v>
      </c>
      <c r="BS674" s="51">
        <f t="shared" si="240"/>
        <v>0.52784473884225624</v>
      </c>
      <c r="BT674" s="51">
        <f t="shared" si="241"/>
        <v>1.3877574642298359E-3</v>
      </c>
      <c r="BU674" s="51">
        <f t="shared" si="241"/>
        <v>1.4662353856729341E-3</v>
      </c>
    </row>
    <row r="675" spans="1:73" x14ac:dyDescent="0.25">
      <c r="A675" s="21">
        <v>43734.503472222219</v>
      </c>
      <c r="B675" s="17">
        <v>294555</v>
      </c>
      <c r="C675" s="17">
        <v>13.4</v>
      </c>
      <c r="D675" s="17">
        <v>30.14</v>
      </c>
      <c r="E675" s="17">
        <v>719.8</v>
      </c>
      <c r="F675" s="17">
        <v>91.3</v>
      </c>
      <c r="G675" s="17">
        <v>-112.8</v>
      </c>
      <c r="H675" s="17">
        <v>-6.5970000000000004</v>
      </c>
      <c r="I675" s="17">
        <v>32.729999999999997</v>
      </c>
      <c r="J675" s="17">
        <v>305.89999999999998</v>
      </c>
      <c r="K675" s="17">
        <v>628.5</v>
      </c>
      <c r="L675" s="17">
        <v>-106.2</v>
      </c>
      <c r="M675" s="17">
        <v>0.127</v>
      </c>
      <c r="N675" s="50">
        <v>607</v>
      </c>
      <c r="O675" s="17">
        <v>84.8</v>
      </c>
      <c r="P675" s="17">
        <v>522.29999999999995</v>
      </c>
      <c r="Q675" s="17">
        <v>383.5</v>
      </c>
      <c r="R675" s="17">
        <v>489.7</v>
      </c>
      <c r="S675" s="17">
        <v>26.23</v>
      </c>
      <c r="T675" s="17">
        <v>60.32</v>
      </c>
      <c r="U675" s="17">
        <v>1.04</v>
      </c>
      <c r="V675" s="17">
        <v>354</v>
      </c>
      <c r="W675" s="17">
        <v>26.6</v>
      </c>
      <c r="X675" s="17">
        <v>0.71199999999999997</v>
      </c>
      <c r="Y675" s="17">
        <v>7.1229040000000001</v>
      </c>
      <c r="Z675" s="7">
        <f t="shared" si="220"/>
        <v>26.414999999999999</v>
      </c>
      <c r="AA675" s="7">
        <f t="shared" si="234"/>
        <v>299.565</v>
      </c>
      <c r="AB675" s="2">
        <f t="shared" si="221"/>
        <v>583.03800000000001</v>
      </c>
      <c r="AC675" s="42">
        <f t="shared" si="222"/>
        <v>3.8098528160645317</v>
      </c>
      <c r="AD675" s="42">
        <f t="shared" si="223"/>
        <v>2.2981032186501253</v>
      </c>
      <c r="AE675" s="42">
        <f t="shared" si="224"/>
        <v>0.85716823139623222</v>
      </c>
      <c r="AF675" s="42">
        <f t="shared" si="225"/>
        <v>391.39331941129592</v>
      </c>
      <c r="AG675" s="42">
        <f t="shared" si="226"/>
        <v>375.73758663484409</v>
      </c>
      <c r="AH675" s="6">
        <f t="shared" si="227"/>
        <v>368.15999999999997</v>
      </c>
      <c r="AI675" s="4">
        <v>27.959671186015399</v>
      </c>
      <c r="AJ675" s="4">
        <f t="shared" si="235"/>
        <v>301.10967118601536</v>
      </c>
      <c r="AK675" s="8">
        <f t="shared" si="228"/>
        <v>0.20930315640022104</v>
      </c>
      <c r="AL675" s="8">
        <f t="shared" si="229"/>
        <v>447.76540289111114</v>
      </c>
      <c r="AM675" s="8">
        <f t="shared" si="230"/>
        <v>2.5396111907140435</v>
      </c>
      <c r="AN675" s="8">
        <f t="shared" si="231"/>
        <v>114.27303501926359</v>
      </c>
      <c r="AO675" s="22">
        <f t="shared" si="232"/>
        <v>8.8665060363958357E-3</v>
      </c>
      <c r="AP675" s="22">
        <f t="shared" si="233"/>
        <v>8.796240821209933E-2</v>
      </c>
      <c r="AQ675" s="19">
        <f t="shared" si="236"/>
        <v>8.796240821209933E-2</v>
      </c>
      <c r="AX675">
        <v>0.20298552139464068</v>
      </c>
      <c r="AY675">
        <v>62.051724137931032</v>
      </c>
      <c r="AZ675">
        <v>2.5854885057471262</v>
      </c>
      <c r="BA675">
        <v>2.0942456896551724</v>
      </c>
      <c r="BB675">
        <v>9.1551724137931032</v>
      </c>
      <c r="BC675">
        <v>0.38146551724137928</v>
      </c>
      <c r="BD675">
        <v>1.7127801724137932</v>
      </c>
      <c r="BE675">
        <v>0.17127801724137934</v>
      </c>
      <c r="BF675">
        <v>0</v>
      </c>
      <c r="BG675">
        <v>26.414999999999999</v>
      </c>
      <c r="BH675">
        <v>1.1941861552006321</v>
      </c>
      <c r="BI675">
        <v>3.4447901721230823</v>
      </c>
      <c r="BJ675">
        <v>2.0778974318246433</v>
      </c>
      <c r="BK675">
        <v>0.47606651752895474</v>
      </c>
      <c r="BL675">
        <v>1.3224069931359855E-3</v>
      </c>
      <c r="BP675" s="51">
        <f t="shared" si="237"/>
        <v>1.194543788432312</v>
      </c>
      <c r="BQ675" s="51">
        <f t="shared" si="238"/>
        <v>6.8511206896551727E-2</v>
      </c>
      <c r="BR675" s="51">
        <f t="shared" si="239"/>
        <v>0.48915264583198559</v>
      </c>
      <c r="BS675" s="51">
        <f t="shared" si="240"/>
        <v>0.51866757295491128</v>
      </c>
      <c r="BT675" s="51">
        <f t="shared" si="241"/>
        <v>1.3587573495332933E-3</v>
      </c>
      <c r="BU675" s="51">
        <f t="shared" si="241"/>
        <v>1.440743258208087E-3</v>
      </c>
    </row>
    <row r="676" spans="1:73" x14ac:dyDescent="0.25">
      <c r="A676" s="21">
        <v>43734.503472222219</v>
      </c>
      <c r="B676" s="17">
        <v>294556</v>
      </c>
      <c r="C676" s="17">
        <v>13.38</v>
      </c>
      <c r="D676" s="17">
        <v>30.15</v>
      </c>
      <c r="E676" s="17">
        <v>721.7</v>
      </c>
      <c r="F676" s="17">
        <v>91.5</v>
      </c>
      <c r="G676" s="17">
        <v>-112.4</v>
      </c>
      <c r="H676" s="17">
        <v>-6.1079999999999997</v>
      </c>
      <c r="I676" s="17">
        <v>32.729999999999997</v>
      </c>
      <c r="J676" s="17">
        <v>305.89999999999998</v>
      </c>
      <c r="K676" s="17">
        <v>630.20000000000005</v>
      </c>
      <c r="L676" s="17">
        <v>-106.3</v>
      </c>
      <c r="M676" s="17">
        <v>0.127</v>
      </c>
      <c r="N676" s="50">
        <v>609.20000000000005</v>
      </c>
      <c r="O676" s="17">
        <v>85.4</v>
      </c>
      <c r="P676" s="17">
        <v>523.9</v>
      </c>
      <c r="Q676" s="17">
        <v>384</v>
      </c>
      <c r="R676" s="17">
        <v>490.3</v>
      </c>
      <c r="S676" s="17">
        <v>26.21</v>
      </c>
      <c r="T676" s="17">
        <v>61.11</v>
      </c>
      <c r="U676" s="17">
        <v>1.18</v>
      </c>
      <c r="V676" s="17">
        <v>349</v>
      </c>
      <c r="W676" s="17">
        <v>26.95</v>
      </c>
      <c r="X676" s="17">
        <v>0.71499999999999997</v>
      </c>
      <c r="Y676" s="17">
        <v>7.1461189999999997</v>
      </c>
      <c r="Z676" s="7">
        <f t="shared" si="220"/>
        <v>26.58</v>
      </c>
      <c r="AA676" s="7">
        <f t="shared" si="234"/>
        <v>299.72999999999996</v>
      </c>
      <c r="AB676" s="2">
        <f t="shared" si="221"/>
        <v>584.57700000000011</v>
      </c>
      <c r="AC676" s="42">
        <f t="shared" si="222"/>
        <v>4.0174662000345158</v>
      </c>
      <c r="AD676" s="42">
        <f t="shared" si="223"/>
        <v>2.4550735948410924</v>
      </c>
      <c r="AE676" s="42">
        <f t="shared" si="224"/>
        <v>0.86523733711309925</v>
      </c>
      <c r="AF676" s="42">
        <f t="shared" si="225"/>
        <v>395.94892272580506</v>
      </c>
      <c r="AG676" s="42">
        <f t="shared" si="226"/>
        <v>380.11096581677282</v>
      </c>
      <c r="AH676" s="6">
        <f t="shared" si="227"/>
        <v>368.64</v>
      </c>
      <c r="AI676" s="4">
        <v>28.792655595683399</v>
      </c>
      <c r="AJ676" s="4">
        <f t="shared" si="235"/>
        <v>301.94265559568339</v>
      </c>
      <c r="AK676" s="8">
        <f t="shared" si="228"/>
        <v>0.20964919862285936</v>
      </c>
      <c r="AL676" s="8">
        <f t="shared" si="229"/>
        <v>452.82697165759816</v>
      </c>
      <c r="AM676" s="8">
        <f t="shared" si="230"/>
        <v>2.7051513358775328</v>
      </c>
      <c r="AN676" s="8">
        <f t="shared" si="231"/>
        <v>174.35960284576288</v>
      </c>
      <c r="AO676" s="22">
        <f t="shared" si="232"/>
        <v>7.4281888904194513E-3</v>
      </c>
      <c r="AP676" s="22">
        <f t="shared" si="233"/>
        <v>7.3693220392963207E-2</v>
      </c>
      <c r="AQ676" s="19">
        <f t="shared" si="236"/>
        <v>7.3693220392963207E-2</v>
      </c>
      <c r="AX676">
        <v>0.20471130230131793</v>
      </c>
      <c r="AY676">
        <v>62.215517241379317</v>
      </c>
      <c r="AZ676">
        <v>2.5923132183908049</v>
      </c>
      <c r="BA676">
        <v>2.0997737068965523</v>
      </c>
      <c r="BB676">
        <v>9.1637931034482776</v>
      </c>
      <c r="BC676">
        <v>0.38182471264367823</v>
      </c>
      <c r="BD676">
        <v>1.7179489942528741</v>
      </c>
      <c r="BE676">
        <v>0.17179489942528742</v>
      </c>
      <c r="BF676">
        <v>0</v>
      </c>
      <c r="BG676">
        <v>26.58</v>
      </c>
      <c r="BH676">
        <v>1.3549419837853325</v>
      </c>
      <c r="BI676">
        <v>3.4784263945635909</v>
      </c>
      <c r="BJ676">
        <v>2.1256663697178104</v>
      </c>
      <c r="BK676">
        <v>0.47793060114005731</v>
      </c>
      <c r="BL676">
        <v>1.327585003166826E-3</v>
      </c>
      <c r="BP676" s="51">
        <f t="shared" si="237"/>
        <v>1.3553477599520463</v>
      </c>
      <c r="BQ676" s="51">
        <f t="shared" si="238"/>
        <v>6.8717959770114967E-2</v>
      </c>
      <c r="BR676" s="51">
        <f t="shared" si="239"/>
        <v>0.49261789903420033</v>
      </c>
      <c r="BS676" s="51">
        <f t="shared" si="240"/>
        <v>0.52203628050485551</v>
      </c>
      <c r="BT676" s="51">
        <f t="shared" si="241"/>
        <v>1.3683830528727788E-3</v>
      </c>
      <c r="BU676" s="51">
        <f t="shared" si="241"/>
        <v>1.4501007791801544E-3</v>
      </c>
    </row>
    <row r="677" spans="1:73" x14ac:dyDescent="0.25">
      <c r="A677" s="21">
        <v>43734.504166666666</v>
      </c>
      <c r="B677" s="17">
        <v>294557</v>
      </c>
      <c r="C677" s="17">
        <v>13.4</v>
      </c>
      <c r="D677" s="17">
        <v>30.15</v>
      </c>
      <c r="E677" s="17">
        <v>722</v>
      </c>
      <c r="F677" s="17">
        <v>91.2</v>
      </c>
      <c r="G677" s="17">
        <v>-112.2</v>
      </c>
      <c r="H677" s="17">
        <v>-5.8209999999999997</v>
      </c>
      <c r="I677" s="17">
        <v>32.74</v>
      </c>
      <c r="J677" s="17">
        <v>305.89999999999998</v>
      </c>
      <c r="K677" s="17">
        <v>630.79999999999995</v>
      </c>
      <c r="L677" s="17">
        <v>-106.3</v>
      </c>
      <c r="M677" s="17">
        <v>0.126</v>
      </c>
      <c r="N677" s="50">
        <v>609.9</v>
      </c>
      <c r="O677" s="17">
        <v>85.4</v>
      </c>
      <c r="P677" s="17">
        <v>524.5</v>
      </c>
      <c r="Q677" s="17">
        <v>384.3</v>
      </c>
      <c r="R677" s="17">
        <v>490.6</v>
      </c>
      <c r="S677" s="17">
        <v>26.19</v>
      </c>
      <c r="T677" s="17">
        <v>62.38</v>
      </c>
      <c r="U677" s="17">
        <v>0.42</v>
      </c>
      <c r="V677" s="17">
        <v>270.5</v>
      </c>
      <c r="W677" s="17">
        <v>27.9</v>
      </c>
      <c r="X677" s="17">
        <v>0.71399999999999997</v>
      </c>
      <c r="Y677" s="17">
        <v>7.1402140000000003</v>
      </c>
      <c r="Z677" s="7">
        <f t="shared" si="220"/>
        <v>27.045000000000002</v>
      </c>
      <c r="AA677" s="7">
        <f t="shared" si="234"/>
        <v>300.19499999999999</v>
      </c>
      <c r="AB677" s="2">
        <f t="shared" si="221"/>
        <v>584.82000000000005</v>
      </c>
      <c r="AC677" s="42">
        <f t="shared" si="222"/>
        <v>4.014963646655878</v>
      </c>
      <c r="AD677" s="42">
        <f t="shared" si="223"/>
        <v>2.504534322783937</v>
      </c>
      <c r="AE677" s="42">
        <f t="shared" si="224"/>
        <v>0.86751643694213143</v>
      </c>
      <c r="AF677" s="42">
        <f t="shared" si="225"/>
        <v>399.46118755007291</v>
      </c>
      <c r="AG677" s="42">
        <f t="shared" si="226"/>
        <v>383.48274004806996</v>
      </c>
      <c r="AH677" s="6">
        <f t="shared" si="227"/>
        <v>368.928</v>
      </c>
      <c r="AI677" s="4">
        <v>28.8305507498862</v>
      </c>
      <c r="AJ677" s="4">
        <f t="shared" si="235"/>
        <v>301.98055074988616</v>
      </c>
      <c r="AK677" s="8">
        <f t="shared" si="228"/>
        <v>0.21062646012168532</v>
      </c>
      <c r="AL677" s="8">
        <f t="shared" si="229"/>
        <v>453.0019898149427</v>
      </c>
      <c r="AM677" s="8">
        <f t="shared" si="230"/>
        <v>1.6138947456386368</v>
      </c>
      <c r="AN677" s="8">
        <f t="shared" si="231"/>
        <v>83.943658052590706</v>
      </c>
      <c r="AO677" s="22">
        <f t="shared" si="232"/>
        <v>9.4963118760920708E-3</v>
      </c>
      <c r="AP677" s="22">
        <f t="shared" si="233"/>
        <v>9.4210555806914884E-2</v>
      </c>
      <c r="AQ677" s="19">
        <f t="shared" si="236"/>
        <v>9.4210555806914884E-2</v>
      </c>
      <c r="AX677">
        <v>0.20964141396791769</v>
      </c>
      <c r="AY677">
        <v>62.241379310344833</v>
      </c>
      <c r="AZ677">
        <v>2.5933908045977012</v>
      </c>
      <c r="BA677">
        <v>2.1006465517241382</v>
      </c>
      <c r="BB677">
        <v>9.1637931034482776</v>
      </c>
      <c r="BC677">
        <v>0.38182471264367823</v>
      </c>
      <c r="BD677">
        <v>1.7188218390804599</v>
      </c>
      <c r="BE677">
        <v>0.17188218390804599</v>
      </c>
      <c r="BF677">
        <v>0</v>
      </c>
      <c r="BG677">
        <v>27.045000000000002</v>
      </c>
      <c r="BH677">
        <v>0.48226748575410139</v>
      </c>
      <c r="BI677">
        <v>3.574763596985282</v>
      </c>
      <c r="BJ677">
        <v>2.2299375317994192</v>
      </c>
      <c r="BK677">
        <v>0.47973046314531365</v>
      </c>
      <c r="BL677">
        <v>1.3325846198480934E-3</v>
      </c>
      <c r="BP677" s="51">
        <f t="shared" si="237"/>
        <v>0.4824119145592029</v>
      </c>
      <c r="BQ677" s="51">
        <f t="shared" si="238"/>
        <v>6.8752873563218395E-2</v>
      </c>
      <c r="BR677" s="51">
        <f t="shared" si="239"/>
        <v>0.48514371429590147</v>
      </c>
      <c r="BS677" s="51">
        <f t="shared" si="240"/>
        <v>0.51623911962371527</v>
      </c>
      <c r="BT677" s="51">
        <f t="shared" si="241"/>
        <v>1.3476214285997263E-3</v>
      </c>
      <c r="BU677" s="51">
        <f t="shared" si="241"/>
        <v>1.43399755451032E-3</v>
      </c>
    </row>
    <row r="678" spans="1:73" x14ac:dyDescent="0.25">
      <c r="A678" s="21">
        <v>43734.504166666666</v>
      </c>
      <c r="B678" s="17">
        <v>294558</v>
      </c>
      <c r="C678" s="17">
        <v>13.39</v>
      </c>
      <c r="D678" s="17">
        <v>30.16</v>
      </c>
      <c r="E678" s="17">
        <v>720.8</v>
      </c>
      <c r="F678" s="17">
        <v>91.1</v>
      </c>
      <c r="G678" s="17">
        <v>-111.7</v>
      </c>
      <c r="H678" s="17">
        <v>-6.2610000000000001</v>
      </c>
      <c r="I678" s="17">
        <v>32.74</v>
      </c>
      <c r="J678" s="17">
        <v>305.89999999999998</v>
      </c>
      <c r="K678" s="17">
        <v>629.70000000000005</v>
      </c>
      <c r="L678" s="17">
        <v>-105.4</v>
      </c>
      <c r="M678" s="17">
        <v>0.126</v>
      </c>
      <c r="N678" s="50">
        <v>609.1</v>
      </c>
      <c r="O678" s="17">
        <v>84.9</v>
      </c>
      <c r="P678" s="17">
        <v>524.20000000000005</v>
      </c>
      <c r="Q678" s="17">
        <v>384.8</v>
      </c>
      <c r="R678" s="17">
        <v>490.2</v>
      </c>
      <c r="S678" s="17">
        <v>26.18</v>
      </c>
      <c r="T678" s="17">
        <v>61.11</v>
      </c>
      <c r="U678" s="17">
        <v>0.27500000000000002</v>
      </c>
      <c r="V678" s="17">
        <v>304</v>
      </c>
      <c r="W678" s="17">
        <v>27.95</v>
      </c>
      <c r="X678" s="17">
        <v>0.71299999999999997</v>
      </c>
      <c r="Y678" s="17">
        <v>7.13028</v>
      </c>
      <c r="Z678" s="7">
        <f t="shared" si="220"/>
        <v>27.064999999999998</v>
      </c>
      <c r="AA678" s="7">
        <f t="shared" si="234"/>
        <v>300.21499999999997</v>
      </c>
      <c r="AB678" s="2">
        <f t="shared" si="221"/>
        <v>583.84799999999996</v>
      </c>
      <c r="AC678" s="42">
        <f t="shared" si="222"/>
        <v>3.9531233641879853</v>
      </c>
      <c r="AD678" s="42">
        <f t="shared" si="223"/>
        <v>2.4157536878552777</v>
      </c>
      <c r="AE678" s="42">
        <f t="shared" si="224"/>
        <v>0.86304242407034348</v>
      </c>
      <c r="AF678" s="42">
        <f t="shared" si="225"/>
        <v>397.50697538157203</v>
      </c>
      <c r="AG678" s="42">
        <f t="shared" si="226"/>
        <v>381.60669636630917</v>
      </c>
      <c r="AH678" s="6">
        <f t="shared" si="227"/>
        <v>369.40800000000002</v>
      </c>
      <c r="AI678" s="4">
        <v>28.593259207313501</v>
      </c>
      <c r="AJ678" s="4">
        <f t="shared" si="235"/>
        <v>301.74325920731349</v>
      </c>
      <c r="AK678" s="8">
        <f t="shared" si="228"/>
        <v>0.21066856085482397</v>
      </c>
      <c r="AL678" s="8">
        <f t="shared" si="229"/>
        <v>451.54305356217742</v>
      </c>
      <c r="AM678" s="8">
        <f t="shared" si="230"/>
        <v>1.3059210112024389</v>
      </c>
      <c r="AN678" s="8">
        <f t="shared" si="231"/>
        <v>58.137240627655878</v>
      </c>
      <c r="AO678" s="22">
        <f t="shared" si="232"/>
        <v>1.0106308713181781E-2</v>
      </c>
      <c r="AP678" s="22">
        <f t="shared" si="233"/>
        <v>0.10026218319789848</v>
      </c>
      <c r="AQ678" s="19">
        <f t="shared" si="236"/>
        <v>0.10026218319789848</v>
      </c>
      <c r="AX678">
        <v>0.20985568156750317</v>
      </c>
      <c r="AY678">
        <v>62.137931034482754</v>
      </c>
      <c r="AZ678">
        <v>2.5890804597701149</v>
      </c>
      <c r="BA678">
        <v>2.0971551724137933</v>
      </c>
      <c r="BB678">
        <v>9.0862068965517224</v>
      </c>
      <c r="BC678">
        <v>0.37859195402298845</v>
      </c>
      <c r="BD678">
        <v>1.7185632183908048</v>
      </c>
      <c r="BE678">
        <v>0.17185632183908051</v>
      </c>
      <c r="BF678">
        <v>0</v>
      </c>
      <c r="BG678">
        <v>27.064999999999998</v>
      </c>
      <c r="BH678">
        <v>0.3157703775770902</v>
      </c>
      <c r="BI678">
        <v>3.5789587426802263</v>
      </c>
      <c r="BJ678">
        <v>2.1871016876518863</v>
      </c>
      <c r="BK678">
        <v>0.48009627371552105</v>
      </c>
      <c r="BL678">
        <v>1.3336007603208919E-3</v>
      </c>
      <c r="BP678" s="51">
        <f t="shared" si="237"/>
        <v>0.31586494405662097</v>
      </c>
      <c r="BQ678" s="51">
        <f t="shared" si="238"/>
        <v>6.8742528735632191E-2</v>
      </c>
      <c r="BR678" s="51">
        <f t="shared" si="239"/>
        <v>0.48367424160438238</v>
      </c>
      <c r="BS678" s="51">
        <f t="shared" si="240"/>
        <v>0.5150665325296756</v>
      </c>
      <c r="BT678" s="51">
        <f t="shared" si="241"/>
        <v>1.3435395600121733E-3</v>
      </c>
      <c r="BU678" s="51">
        <f t="shared" si="241"/>
        <v>1.4307403681379878E-3</v>
      </c>
    </row>
    <row r="679" spans="1:73" x14ac:dyDescent="0.25">
      <c r="A679" s="21">
        <v>43734.504166666666</v>
      </c>
      <c r="B679" s="17">
        <v>294559</v>
      </c>
      <c r="C679" s="17">
        <v>13.4</v>
      </c>
      <c r="D679" s="17">
        <v>30.16</v>
      </c>
      <c r="E679" s="17">
        <v>720.4</v>
      </c>
      <c r="F679" s="17">
        <v>90.8</v>
      </c>
      <c r="G679" s="17">
        <v>-112.3</v>
      </c>
      <c r="H679" s="17">
        <v>-6.7350000000000003</v>
      </c>
      <c r="I679" s="17">
        <v>32.75</v>
      </c>
      <c r="J679" s="17">
        <v>305.89999999999998</v>
      </c>
      <c r="K679" s="17">
        <v>629.6</v>
      </c>
      <c r="L679" s="17">
        <v>-105.6</v>
      </c>
      <c r="M679" s="17">
        <v>0.126</v>
      </c>
      <c r="N679" s="50">
        <v>608.1</v>
      </c>
      <c r="O679" s="17">
        <v>84.1</v>
      </c>
      <c r="P679" s="17">
        <v>524.1</v>
      </c>
      <c r="Q679" s="17">
        <v>384.2</v>
      </c>
      <c r="R679" s="17">
        <v>489.7</v>
      </c>
      <c r="S679" s="17">
        <v>26.18</v>
      </c>
      <c r="T679" s="17">
        <v>61.43</v>
      </c>
      <c r="U679" s="17">
        <v>0.46</v>
      </c>
      <c r="V679" s="17">
        <v>66</v>
      </c>
      <c r="W679" s="17">
        <v>28</v>
      </c>
      <c r="X679" s="17">
        <v>0.71299999999999997</v>
      </c>
      <c r="Y679" s="17">
        <v>7.1263420000000002</v>
      </c>
      <c r="Z679" s="7">
        <f t="shared" si="220"/>
        <v>27.09</v>
      </c>
      <c r="AA679" s="7">
        <f t="shared" si="234"/>
        <v>300.23999999999995</v>
      </c>
      <c r="AB679" s="2">
        <f t="shared" si="221"/>
        <v>583.524</v>
      </c>
      <c r="AC679" s="42">
        <f t="shared" si="222"/>
        <v>4.0204152059608553</v>
      </c>
      <c r="AD679" s="42">
        <f t="shared" si="223"/>
        <v>2.4697410610217534</v>
      </c>
      <c r="AE679" s="42">
        <f t="shared" si="224"/>
        <v>0.86576414814703695</v>
      </c>
      <c r="AF679" s="42">
        <f t="shared" si="225"/>
        <v>398.89341039388057</v>
      </c>
      <c r="AG679" s="42">
        <f t="shared" si="226"/>
        <v>382.93767397812536</v>
      </c>
      <c r="AH679" s="6">
        <f t="shared" si="227"/>
        <v>368.83199999999999</v>
      </c>
      <c r="AI679" s="4">
        <v>28.856070912205599</v>
      </c>
      <c r="AJ679" s="4">
        <f t="shared" si="235"/>
        <v>302.00607091220559</v>
      </c>
      <c r="AK679" s="8">
        <f t="shared" si="228"/>
        <v>0.21072119466005082</v>
      </c>
      <c r="AL679" s="8">
        <f t="shared" si="229"/>
        <v>453.15245931224729</v>
      </c>
      <c r="AM679" s="8">
        <f t="shared" si="230"/>
        <v>1.6889993339252682</v>
      </c>
      <c r="AN679" s="8">
        <f t="shared" si="231"/>
        <v>86.891661274292545</v>
      </c>
      <c r="AO679" s="22">
        <f t="shared" si="232"/>
        <v>9.394002162165082E-3</v>
      </c>
      <c r="AP679" s="22">
        <f t="shared" si="233"/>
        <v>9.319556649956344E-2</v>
      </c>
      <c r="AQ679" s="19">
        <f t="shared" si="236"/>
        <v>9.319556649956344E-2</v>
      </c>
      <c r="AX679">
        <v>0.21012377500631091</v>
      </c>
      <c r="AY679">
        <v>62.103448275862071</v>
      </c>
      <c r="AZ679">
        <v>2.5876436781609198</v>
      </c>
      <c r="BA679">
        <v>2.0959913793103451</v>
      </c>
      <c r="BB679">
        <v>9.0948275862068968</v>
      </c>
      <c r="BC679">
        <v>0.37895114942528735</v>
      </c>
      <c r="BD679">
        <v>1.7170402298850578</v>
      </c>
      <c r="BE679">
        <v>0.17170402298850579</v>
      </c>
      <c r="BF679">
        <v>0</v>
      </c>
      <c r="BG679">
        <v>27.09</v>
      </c>
      <c r="BH679">
        <v>0.52819772249258723</v>
      </c>
      <c r="BI679">
        <v>3.5842087043473208</v>
      </c>
      <c r="BJ679">
        <v>2.2017794070805592</v>
      </c>
      <c r="BK679">
        <v>0.48009632147648507</v>
      </c>
      <c r="BL679">
        <v>1.3336008929902363E-3</v>
      </c>
      <c r="BP679" s="51">
        <f t="shared" si="237"/>
        <v>0.52835590642198416</v>
      </c>
      <c r="BQ679" s="51">
        <f t="shared" si="238"/>
        <v>6.868160919540231E-2</v>
      </c>
      <c r="BR679" s="51">
        <f t="shared" si="239"/>
        <v>0.48600452343946438</v>
      </c>
      <c r="BS679" s="51">
        <f t="shared" si="240"/>
        <v>0.51700649626464001</v>
      </c>
      <c r="BT679" s="51">
        <f t="shared" si="241"/>
        <v>1.3500125651096232E-3</v>
      </c>
      <c r="BU679" s="51">
        <f t="shared" si="241"/>
        <v>1.4361291562906666E-3</v>
      </c>
    </row>
    <row r="680" spans="1:73" x14ac:dyDescent="0.25">
      <c r="A680" s="21">
        <v>43734.504166666666</v>
      </c>
      <c r="B680" s="17">
        <v>294560</v>
      </c>
      <c r="C680" s="17">
        <v>13.4</v>
      </c>
      <c r="D680" s="17">
        <v>30.16</v>
      </c>
      <c r="E680" s="17">
        <v>719.7</v>
      </c>
      <c r="F680" s="17">
        <v>90.5</v>
      </c>
      <c r="G680" s="17">
        <v>-112.6</v>
      </c>
      <c r="H680" s="17">
        <v>-6.7130000000000001</v>
      </c>
      <c r="I680" s="17">
        <v>32.770000000000003</v>
      </c>
      <c r="J680" s="17">
        <v>305.89999999999998</v>
      </c>
      <c r="K680" s="17">
        <v>629.20000000000005</v>
      </c>
      <c r="L680" s="17">
        <v>-105.9</v>
      </c>
      <c r="M680" s="17">
        <v>0.126</v>
      </c>
      <c r="N680" s="50">
        <v>607.1</v>
      </c>
      <c r="O680" s="17">
        <v>83.7</v>
      </c>
      <c r="P680" s="17">
        <v>523.29999999999995</v>
      </c>
      <c r="Q680" s="17">
        <v>384</v>
      </c>
      <c r="R680" s="17">
        <v>489.9</v>
      </c>
      <c r="S680" s="17">
        <v>26.18</v>
      </c>
      <c r="T680" s="17">
        <v>62.46</v>
      </c>
      <c r="U680" s="17">
        <v>0.20499999999999999</v>
      </c>
      <c r="V680" s="17">
        <v>200</v>
      </c>
      <c r="W680" s="17">
        <v>28.7</v>
      </c>
      <c r="X680" s="17">
        <v>0.71099999999999997</v>
      </c>
      <c r="Y680" s="17">
        <v>7.1117229999999996</v>
      </c>
      <c r="Z680" s="7">
        <f t="shared" si="220"/>
        <v>27.439999999999998</v>
      </c>
      <c r="AA680" s="7">
        <f t="shared" si="234"/>
        <v>300.58999999999997</v>
      </c>
      <c r="AB680" s="2">
        <f t="shared" si="221"/>
        <v>582.95700000000011</v>
      </c>
      <c r="AC680" s="42">
        <f t="shared" si="222"/>
        <v>3.9754783672475731</v>
      </c>
      <c r="AD680" s="42">
        <f t="shared" si="223"/>
        <v>2.4830837881828343</v>
      </c>
      <c r="AE680" s="42">
        <f t="shared" si="224"/>
        <v>0.8662871171193941</v>
      </c>
      <c r="AF680" s="42">
        <f t="shared" si="225"/>
        <v>400.99875890426557</v>
      </c>
      <c r="AG680" s="42">
        <f t="shared" si="226"/>
        <v>384.95880854809491</v>
      </c>
      <c r="AH680" s="6">
        <f t="shared" si="227"/>
        <v>368.64</v>
      </c>
      <c r="AI680" s="4">
        <v>28.718296485594198</v>
      </c>
      <c r="AJ680" s="4">
        <f t="shared" si="235"/>
        <v>301.86829648559416</v>
      </c>
      <c r="AK680" s="8">
        <f t="shared" si="228"/>
        <v>0.21145898869728649</v>
      </c>
      <c r="AL680" s="8">
        <f t="shared" si="229"/>
        <v>452.25190338993633</v>
      </c>
      <c r="AM680" s="8">
        <f t="shared" si="230"/>
        <v>1.1275284087330129</v>
      </c>
      <c r="AN680" s="8">
        <f t="shared" si="231"/>
        <v>41.985523494737159</v>
      </c>
      <c r="AO680" s="22">
        <f t="shared" si="232"/>
        <v>1.0420356611709154E-2</v>
      </c>
      <c r="AP680" s="22">
        <f t="shared" si="233"/>
        <v>0.10337777454075917</v>
      </c>
      <c r="AQ680" s="19">
        <f t="shared" si="236"/>
        <v>0.10337777454075917</v>
      </c>
      <c r="AX680">
        <v>0.21390742804296184</v>
      </c>
      <c r="AY680">
        <v>62.043103448275865</v>
      </c>
      <c r="AZ680">
        <v>2.5851293103448278</v>
      </c>
      <c r="BA680">
        <v>2.0939547413793105</v>
      </c>
      <c r="BB680">
        <v>9.1293103448275854</v>
      </c>
      <c r="BC680">
        <v>0.38038793103448271</v>
      </c>
      <c r="BD680">
        <v>1.7135668103448278</v>
      </c>
      <c r="BE680">
        <v>0.17135668103448279</v>
      </c>
      <c r="BF680">
        <v>0</v>
      </c>
      <c r="BG680">
        <v>27.439999999999998</v>
      </c>
      <c r="BH680">
        <v>0.23539246328473995</v>
      </c>
      <c r="BI680">
        <v>3.6584156053867281</v>
      </c>
      <c r="BJ680">
        <v>2.2850463871245505</v>
      </c>
      <c r="BK680">
        <v>0.48057087965694417</v>
      </c>
      <c r="BL680">
        <v>1.3349191101581783E-3</v>
      </c>
      <c r="BP680" s="51">
        <f t="shared" si="237"/>
        <v>0.23546295829675379</v>
      </c>
      <c r="BQ680" s="51">
        <f t="shared" si="238"/>
        <v>6.854267241379311E-2</v>
      </c>
      <c r="BR680" s="51">
        <f t="shared" si="239"/>
        <v>0.48321463253204722</v>
      </c>
      <c r="BS680" s="51">
        <f t="shared" si="240"/>
        <v>0.51480866119798208</v>
      </c>
      <c r="BT680" s="51">
        <f t="shared" si="241"/>
        <v>1.3422628681445756E-3</v>
      </c>
      <c r="BU680" s="51">
        <f t="shared" si="241"/>
        <v>1.4300240588832837E-3</v>
      </c>
    </row>
    <row r="681" spans="1:73" x14ac:dyDescent="0.25">
      <c r="A681" s="21">
        <v>43734.504166666666</v>
      </c>
      <c r="B681" s="17">
        <v>294561</v>
      </c>
      <c r="C681" s="17">
        <v>13.4</v>
      </c>
      <c r="D681" s="17">
        <v>30.17</v>
      </c>
      <c r="E681" s="17">
        <v>718.5</v>
      </c>
      <c r="F681" s="17">
        <v>90.6</v>
      </c>
      <c r="G681" s="17">
        <v>-112.6</v>
      </c>
      <c r="H681" s="17">
        <v>-6.9029999999999996</v>
      </c>
      <c r="I681" s="17">
        <v>32.79</v>
      </c>
      <c r="J681" s="17">
        <v>305.89999999999998</v>
      </c>
      <c r="K681" s="17">
        <v>627.9</v>
      </c>
      <c r="L681" s="17">
        <v>-105.7</v>
      </c>
      <c r="M681" s="17">
        <v>0.126</v>
      </c>
      <c r="N681" s="50">
        <v>606</v>
      </c>
      <c r="O681" s="17">
        <v>83.7</v>
      </c>
      <c r="P681" s="17">
        <v>522.20000000000005</v>
      </c>
      <c r="Q681" s="17">
        <v>384.2</v>
      </c>
      <c r="R681" s="17">
        <v>489.9</v>
      </c>
      <c r="S681" s="17">
        <v>26.17</v>
      </c>
      <c r="T681" s="17">
        <v>60.67</v>
      </c>
      <c r="U681" s="17">
        <v>0.73</v>
      </c>
      <c r="V681" s="17">
        <v>329.5</v>
      </c>
      <c r="W681" s="17">
        <v>28.65</v>
      </c>
      <c r="X681" s="17">
        <v>0.71</v>
      </c>
      <c r="Y681" s="17">
        <v>7.0992280000000001</v>
      </c>
      <c r="Z681" s="7">
        <f t="shared" si="220"/>
        <v>27.41</v>
      </c>
      <c r="AA681" s="7">
        <f t="shared" si="234"/>
        <v>300.56</v>
      </c>
      <c r="AB681" s="2">
        <f t="shared" si="221"/>
        <v>581.98500000000001</v>
      </c>
      <c r="AC681" s="42">
        <f t="shared" si="222"/>
        <v>4.1636687642955801</v>
      </c>
      <c r="AD681" s="42">
        <f t="shared" si="223"/>
        <v>2.5260978392981288</v>
      </c>
      <c r="AE681" s="42">
        <f t="shared" si="224"/>
        <v>0.86842968809978638</v>
      </c>
      <c r="AF681" s="42">
        <f t="shared" si="225"/>
        <v>401.83008470887643</v>
      </c>
      <c r="AG681" s="42">
        <f t="shared" si="226"/>
        <v>385.75688132052136</v>
      </c>
      <c r="AH681" s="6">
        <f t="shared" si="227"/>
        <v>368.83199999999999</v>
      </c>
      <c r="AI681" s="4">
        <v>29.429372564471201</v>
      </c>
      <c r="AJ681" s="4">
        <f t="shared" si="235"/>
        <v>302.57937256447116</v>
      </c>
      <c r="AK681" s="8">
        <f t="shared" si="228"/>
        <v>0.2113956818352801</v>
      </c>
      <c r="AL681" s="8">
        <f t="shared" si="229"/>
        <v>456.63568439636555</v>
      </c>
      <c r="AM681" s="8">
        <f t="shared" si="230"/>
        <v>2.1277078335617419</v>
      </c>
      <c r="AN681" s="8">
        <f t="shared" si="231"/>
        <v>125.16097243200289</v>
      </c>
      <c r="AO681" s="22">
        <f t="shared" si="232"/>
        <v>8.4076595284342404E-3</v>
      </c>
      <c r="AP681" s="22">
        <f t="shared" si="233"/>
        <v>8.3410305763362863E-2</v>
      </c>
      <c r="AQ681" s="19">
        <f t="shared" si="236"/>
        <v>8.3410305763362863E-2</v>
      </c>
      <c r="AX681">
        <v>0.21358088675107881</v>
      </c>
      <c r="AY681">
        <v>61.939655172413794</v>
      </c>
      <c r="AZ681">
        <v>2.5808189655172415</v>
      </c>
      <c r="BA681">
        <v>2.0904633620689657</v>
      </c>
      <c r="BB681">
        <v>9.1120689655172402</v>
      </c>
      <c r="BC681">
        <v>0.37966954022988503</v>
      </c>
      <c r="BD681">
        <v>1.7107938218390806</v>
      </c>
      <c r="BE681">
        <v>0.17107938218390806</v>
      </c>
      <c r="BF681">
        <v>0</v>
      </c>
      <c r="BG681">
        <v>27.41</v>
      </c>
      <c r="BH681">
        <v>0.83822682047736663</v>
      </c>
      <c r="BI681">
        <v>3.652003014141886</v>
      </c>
      <c r="BJ681">
        <v>2.2156702286798824</v>
      </c>
      <c r="BK681">
        <v>0.48189544722457206</v>
      </c>
      <c r="BL681">
        <v>1.3385984645127001E-3</v>
      </c>
      <c r="BP681" s="51">
        <f t="shared" si="237"/>
        <v>0.83847785149575738</v>
      </c>
      <c r="BQ681" s="51">
        <f t="shared" si="238"/>
        <v>6.843175287356322E-2</v>
      </c>
      <c r="BR681" s="51">
        <f t="shared" si="239"/>
        <v>0.4910375657061995</v>
      </c>
      <c r="BS681" s="51">
        <f t="shared" si="240"/>
        <v>0.52153617702211297</v>
      </c>
      <c r="BT681" s="51">
        <f t="shared" si="241"/>
        <v>1.3639932380727765E-3</v>
      </c>
      <c r="BU681" s="51">
        <f t="shared" si="241"/>
        <v>1.4487116028392025E-3</v>
      </c>
    </row>
    <row r="682" spans="1:73" x14ac:dyDescent="0.25">
      <c r="A682" s="21">
        <v>43734.504166666666</v>
      </c>
      <c r="B682" s="17">
        <v>294562</v>
      </c>
      <c r="C682" s="17">
        <v>13.38</v>
      </c>
      <c r="D682" s="17">
        <v>30.17</v>
      </c>
      <c r="E682" s="17">
        <v>718.7</v>
      </c>
      <c r="F682" s="17">
        <v>90.8</v>
      </c>
      <c r="G682" s="17">
        <v>-111.5</v>
      </c>
      <c r="H682" s="17">
        <v>-6.524</v>
      </c>
      <c r="I682" s="17">
        <v>32.81</v>
      </c>
      <c r="J682" s="17">
        <v>306</v>
      </c>
      <c r="K682" s="17">
        <v>627.9</v>
      </c>
      <c r="L682" s="17">
        <v>-104.9</v>
      </c>
      <c r="M682" s="17">
        <v>0.126</v>
      </c>
      <c r="N682" s="50">
        <v>607.20000000000005</v>
      </c>
      <c r="O682" s="17">
        <v>84.3</v>
      </c>
      <c r="P682" s="17">
        <v>522.9</v>
      </c>
      <c r="Q682" s="17">
        <v>385.4</v>
      </c>
      <c r="R682" s="17">
        <v>490.4</v>
      </c>
      <c r="S682" s="17">
        <v>26.18</v>
      </c>
      <c r="T682" s="17">
        <v>62.67</v>
      </c>
      <c r="U682" s="17">
        <v>1.02</v>
      </c>
      <c r="V682" s="17">
        <v>332</v>
      </c>
      <c r="W682" s="17">
        <v>27.85</v>
      </c>
      <c r="X682" s="17">
        <v>0.71099999999999997</v>
      </c>
      <c r="Y682" s="17">
        <v>7.1082590000000003</v>
      </c>
      <c r="Z682" s="7">
        <f t="shared" si="220"/>
        <v>27.015000000000001</v>
      </c>
      <c r="AA682" s="7">
        <f t="shared" si="234"/>
        <v>300.16499999999996</v>
      </c>
      <c r="AB682" s="2">
        <f t="shared" si="221"/>
        <v>582.14700000000005</v>
      </c>
      <c r="AC682" s="42">
        <f t="shared" si="222"/>
        <v>4.1571187896725457</v>
      </c>
      <c r="AD682" s="42">
        <f t="shared" si="223"/>
        <v>2.605266345487784</v>
      </c>
      <c r="AE682" s="42">
        <f t="shared" si="224"/>
        <v>0.87243446564253835</v>
      </c>
      <c r="AF682" s="42">
        <f t="shared" si="225"/>
        <v>401.56520709142131</v>
      </c>
      <c r="AG682" s="42">
        <f t="shared" si="226"/>
        <v>385.50259880776446</v>
      </c>
      <c r="AH682" s="6">
        <f t="shared" si="227"/>
        <v>369.98399999999998</v>
      </c>
      <c r="AI682" s="4">
        <v>29.363965728309299</v>
      </c>
      <c r="AJ682" s="4">
        <f t="shared" si="235"/>
        <v>302.5139657283093</v>
      </c>
      <c r="AK682" s="8">
        <f t="shared" si="228"/>
        <v>0.21056331953950611</v>
      </c>
      <c r="AL682" s="8">
        <f t="shared" si="229"/>
        <v>456.27785216415043</v>
      </c>
      <c r="AM682" s="8">
        <f t="shared" si="230"/>
        <v>2.5150733090707318</v>
      </c>
      <c r="AN682" s="8">
        <f t="shared" si="231"/>
        <v>172.09482593952356</v>
      </c>
      <c r="AO682" s="22">
        <f t="shared" si="232"/>
        <v>7.3764218975198859E-3</v>
      </c>
      <c r="AP682" s="22">
        <f t="shared" si="233"/>
        <v>7.3179652890425828E-2</v>
      </c>
      <c r="AQ682" s="19">
        <f t="shared" si="236"/>
        <v>7.3179652890425828E-2</v>
      </c>
      <c r="AX682">
        <v>0.20932035752809008</v>
      </c>
      <c r="AY682">
        <v>61.956896551724142</v>
      </c>
      <c r="AZ682">
        <v>2.5815373563218391</v>
      </c>
      <c r="BA682">
        <v>2.09104525862069</v>
      </c>
      <c r="BB682">
        <v>9.0517241379310356</v>
      </c>
      <c r="BC682">
        <v>0.37715517241379315</v>
      </c>
      <c r="BD682">
        <v>1.7138900862068969</v>
      </c>
      <c r="BE682">
        <v>0.1713890086206897</v>
      </c>
      <c r="BF682">
        <v>0</v>
      </c>
      <c r="BG682">
        <v>27.015000000000001</v>
      </c>
      <c r="BH682">
        <v>1.1712210368313891</v>
      </c>
      <c r="BI682">
        <v>3.5684789092128635</v>
      </c>
      <c r="BJ682">
        <v>2.2363657324037014</v>
      </c>
      <c r="BK682">
        <v>0.47832859546132062</v>
      </c>
      <c r="BL682">
        <v>1.3286905429481129E-3</v>
      </c>
      <c r="BP682" s="51">
        <f t="shared" si="237"/>
        <v>1.1715717925009212</v>
      </c>
      <c r="BQ682" s="51">
        <f t="shared" si="238"/>
        <v>6.8555603448275881E-2</v>
      </c>
      <c r="BR682" s="51">
        <f t="shared" si="239"/>
        <v>0.49096210235102644</v>
      </c>
      <c r="BS682" s="51">
        <f t="shared" si="240"/>
        <v>0.52080022046066576</v>
      </c>
      <c r="BT682" s="51">
        <f t="shared" si="241"/>
        <v>1.3637836176417402E-3</v>
      </c>
      <c r="BU682" s="51">
        <f t="shared" si="241"/>
        <v>1.446667279057405E-3</v>
      </c>
    </row>
    <row r="683" spans="1:73" x14ac:dyDescent="0.25">
      <c r="A683" s="21">
        <v>43734.504861111112</v>
      </c>
      <c r="B683" s="17">
        <v>294563</v>
      </c>
      <c r="C683" s="17">
        <v>13.4</v>
      </c>
      <c r="D683" s="17">
        <v>30.18</v>
      </c>
      <c r="E683" s="17">
        <v>721.1</v>
      </c>
      <c r="F683" s="17">
        <v>91.2</v>
      </c>
      <c r="G683" s="17">
        <v>-112</v>
      </c>
      <c r="H683" s="17">
        <v>-5.6849999999999996</v>
      </c>
      <c r="I683" s="17">
        <v>32.82</v>
      </c>
      <c r="J683" s="17">
        <v>306</v>
      </c>
      <c r="K683" s="17">
        <v>629.9</v>
      </c>
      <c r="L683" s="17">
        <v>-106.3</v>
      </c>
      <c r="M683" s="17">
        <v>0.127</v>
      </c>
      <c r="N683" s="50">
        <v>609.1</v>
      </c>
      <c r="O683" s="17">
        <v>85.6</v>
      </c>
      <c r="P683" s="17">
        <v>523.6</v>
      </c>
      <c r="Q683" s="17">
        <v>385</v>
      </c>
      <c r="R683" s="17">
        <v>491.3</v>
      </c>
      <c r="S683" s="17">
        <v>26.18</v>
      </c>
      <c r="T683" s="17">
        <v>63.45</v>
      </c>
      <c r="U683" s="17">
        <v>1.06</v>
      </c>
      <c r="V683" s="17">
        <v>275</v>
      </c>
      <c r="W683" s="17">
        <v>27.65</v>
      </c>
      <c r="X683" s="17">
        <v>0.71299999999999997</v>
      </c>
      <c r="Y683" s="17">
        <v>7.1324040000000002</v>
      </c>
      <c r="Z683" s="7">
        <f t="shared" si="220"/>
        <v>26.914999999999999</v>
      </c>
      <c r="AA683" s="7">
        <f t="shared" si="234"/>
        <v>300.065</v>
      </c>
      <c r="AB683" s="2">
        <f t="shared" si="221"/>
        <v>584.09100000000001</v>
      </c>
      <c r="AC683" s="42">
        <f t="shared" si="222"/>
        <v>4.1321842620673355</v>
      </c>
      <c r="AD683" s="42">
        <f t="shared" si="223"/>
        <v>2.6218709142817245</v>
      </c>
      <c r="AE683" s="42">
        <f t="shared" si="224"/>
        <v>0.87326905282341993</v>
      </c>
      <c r="AF683" s="42">
        <f t="shared" si="225"/>
        <v>401.41398164770345</v>
      </c>
      <c r="AG683" s="42">
        <f t="shared" si="226"/>
        <v>385.35742238179529</v>
      </c>
      <c r="AH683" s="6">
        <f t="shared" si="227"/>
        <v>369.59999999999997</v>
      </c>
      <c r="AI683" s="4">
        <v>29.2608251470627</v>
      </c>
      <c r="AJ683" s="4">
        <f t="shared" si="235"/>
        <v>302.41082514706267</v>
      </c>
      <c r="AK683" s="8">
        <f t="shared" si="228"/>
        <v>0.21035294206897645</v>
      </c>
      <c r="AL683" s="8">
        <f t="shared" si="229"/>
        <v>455.65567091996786</v>
      </c>
      <c r="AM683" s="8">
        <f t="shared" si="230"/>
        <v>2.5639142438857041</v>
      </c>
      <c r="AN683" s="8">
        <f t="shared" si="231"/>
        <v>175.20222502442687</v>
      </c>
      <c r="AO683" s="22">
        <f t="shared" si="232"/>
        <v>7.3553419848853795E-3</v>
      </c>
      <c r="AP683" s="22">
        <f t="shared" si="233"/>
        <v>7.2970524303288972E-2</v>
      </c>
      <c r="AQ683" s="19">
        <f t="shared" si="236"/>
        <v>7.2970524303288972E-2</v>
      </c>
      <c r="AX683">
        <v>0.20825315397329422</v>
      </c>
      <c r="AY683">
        <v>62.163793103448278</v>
      </c>
      <c r="AZ683">
        <v>2.5901580459770117</v>
      </c>
      <c r="BA683">
        <v>2.0980280172413797</v>
      </c>
      <c r="BB683">
        <v>9.1637931034482776</v>
      </c>
      <c r="BC683">
        <v>0.38182471264367823</v>
      </c>
      <c r="BD683">
        <v>1.7162033045977014</v>
      </c>
      <c r="BE683">
        <v>0.17162033045977015</v>
      </c>
      <c r="BF683">
        <v>0</v>
      </c>
      <c r="BG683">
        <v>26.914999999999999</v>
      </c>
      <c r="BH683">
        <v>1.2171512735698751</v>
      </c>
      <c r="BI683">
        <v>3.5475994006500264</v>
      </c>
      <c r="BJ683">
        <v>2.2509518197124421</v>
      </c>
      <c r="BK683">
        <v>0.47724220631814895</v>
      </c>
      <c r="BL683">
        <v>1.3256727953281915E-3</v>
      </c>
      <c r="BP683" s="51">
        <f t="shared" si="237"/>
        <v>1.2175157843637026</v>
      </c>
      <c r="BQ683" s="51">
        <f t="shared" si="238"/>
        <v>6.8648132183908056E-2</v>
      </c>
      <c r="BR683" s="51">
        <f t="shared" si="239"/>
        <v>0.49035595258544057</v>
      </c>
      <c r="BS683" s="51">
        <f t="shared" si="240"/>
        <v>0.52011593919182963</v>
      </c>
      <c r="BT683" s="51">
        <f t="shared" si="241"/>
        <v>1.3620998682928904E-3</v>
      </c>
      <c r="BU683" s="51">
        <f t="shared" si="241"/>
        <v>1.4447664977550823E-3</v>
      </c>
    </row>
    <row r="684" spans="1:73" x14ac:dyDescent="0.25">
      <c r="A684" s="21">
        <v>43734.504861111112</v>
      </c>
      <c r="B684" s="17">
        <v>294564</v>
      </c>
      <c r="C684" s="17">
        <v>13.39</v>
      </c>
      <c r="D684" s="17">
        <v>30.18</v>
      </c>
      <c r="E684" s="17">
        <v>720.6</v>
      </c>
      <c r="F684" s="17">
        <v>91.1</v>
      </c>
      <c r="G684" s="17">
        <v>-112</v>
      </c>
      <c r="H684" s="17">
        <v>-6.016</v>
      </c>
      <c r="I684" s="17">
        <v>32.83</v>
      </c>
      <c r="J684" s="17">
        <v>306</v>
      </c>
      <c r="K684" s="17">
        <v>629.4</v>
      </c>
      <c r="L684" s="17">
        <v>-106</v>
      </c>
      <c r="M684" s="17">
        <v>0.126</v>
      </c>
      <c r="N684" s="50">
        <v>608.5</v>
      </c>
      <c r="O684" s="17">
        <v>85.1</v>
      </c>
      <c r="P684" s="17">
        <v>523.4</v>
      </c>
      <c r="Q684" s="17">
        <v>385</v>
      </c>
      <c r="R684" s="17">
        <v>491</v>
      </c>
      <c r="S684" s="17">
        <v>26.22</v>
      </c>
      <c r="T684" s="17">
        <v>60.6</v>
      </c>
      <c r="U684" s="17">
        <v>0.93500000000000005</v>
      </c>
      <c r="V684" s="17">
        <v>276</v>
      </c>
      <c r="W684" s="17">
        <v>27.85</v>
      </c>
      <c r="X684" s="17">
        <v>0.71299999999999997</v>
      </c>
      <c r="Y684" s="17">
        <v>7.1282420000000002</v>
      </c>
      <c r="Z684" s="7">
        <f t="shared" si="220"/>
        <v>27.035</v>
      </c>
      <c r="AA684" s="7">
        <f t="shared" si="234"/>
        <v>300.185</v>
      </c>
      <c r="AB684" s="2">
        <f t="shared" si="221"/>
        <v>583.68600000000004</v>
      </c>
      <c r="AC684" s="42">
        <f t="shared" si="222"/>
        <v>4.2683262041727472</v>
      </c>
      <c r="AD684" s="42">
        <f t="shared" si="223"/>
        <v>2.5866056797286849</v>
      </c>
      <c r="AE684" s="42">
        <f t="shared" si="224"/>
        <v>0.87152980556203774</v>
      </c>
      <c r="AF684" s="42">
        <f t="shared" si="225"/>
        <v>401.2557339376994</v>
      </c>
      <c r="AG684" s="42">
        <f t="shared" si="226"/>
        <v>385.20550458019142</v>
      </c>
      <c r="AH684" s="6">
        <f t="shared" si="227"/>
        <v>369.59999999999997</v>
      </c>
      <c r="AI684" s="4">
        <v>29.773211745871102</v>
      </c>
      <c r="AJ684" s="4">
        <f t="shared" si="235"/>
        <v>302.92321174587107</v>
      </c>
      <c r="AK684" s="8">
        <f t="shared" si="228"/>
        <v>0.21060541185866849</v>
      </c>
      <c r="AL684" s="8">
        <f t="shared" si="229"/>
        <v>458.7865106086349</v>
      </c>
      <c r="AM684" s="8">
        <f t="shared" si="230"/>
        <v>2.4079993640987531</v>
      </c>
      <c r="AN684" s="8">
        <f t="shared" si="231"/>
        <v>192.07192172050017</v>
      </c>
      <c r="AO684" s="22">
        <f t="shared" si="232"/>
        <v>6.8904277719088348E-3</v>
      </c>
      <c r="AP684" s="22">
        <f t="shared" si="233"/>
        <v>6.8358225657398325E-2</v>
      </c>
      <c r="AQ684" s="19">
        <f t="shared" si="236"/>
        <v>6.8358225657398325E-2</v>
      </c>
      <c r="AX684">
        <v>0.20953434917565048</v>
      </c>
      <c r="AY684">
        <v>62.12068965517242</v>
      </c>
      <c r="AZ684">
        <v>2.5883620689655173</v>
      </c>
      <c r="BA684">
        <v>2.096573275862069</v>
      </c>
      <c r="BB684">
        <v>9.1379310344827598</v>
      </c>
      <c r="BC684">
        <v>0.38074712643678166</v>
      </c>
      <c r="BD684">
        <v>1.7158261494252873</v>
      </c>
      <c r="BE684">
        <v>0.17158261494252874</v>
      </c>
      <c r="BF684">
        <v>0</v>
      </c>
      <c r="BG684">
        <v>27.035</v>
      </c>
      <c r="BH684">
        <v>1.0736192837621068</v>
      </c>
      <c r="BI684">
        <v>3.5726676307517486</v>
      </c>
      <c r="BJ684">
        <v>2.1650365842355597</v>
      </c>
      <c r="BK684">
        <v>0.48110495084777066</v>
      </c>
      <c r="BL684">
        <v>1.3364026412438074E-3</v>
      </c>
      <c r="BP684" s="51">
        <f t="shared" si="237"/>
        <v>1.0739408097925112</v>
      </c>
      <c r="BQ684" s="51">
        <f t="shared" si="238"/>
        <v>6.8633045977011489E-2</v>
      </c>
      <c r="BR684" s="51">
        <f t="shared" si="239"/>
        <v>0.49280679323224474</v>
      </c>
      <c r="BS684" s="51">
        <f t="shared" si="240"/>
        <v>0.52284599201968718</v>
      </c>
      <c r="BT684" s="51">
        <f t="shared" si="241"/>
        <v>1.3689077589784575E-3</v>
      </c>
      <c r="BU684" s="51">
        <f t="shared" si="241"/>
        <v>1.4523499778324644E-3</v>
      </c>
    </row>
    <row r="685" spans="1:73" x14ac:dyDescent="0.25">
      <c r="A685" s="21">
        <v>43734.504861111112</v>
      </c>
      <c r="B685" s="17">
        <v>294565</v>
      </c>
      <c r="C685" s="17">
        <v>13.4</v>
      </c>
      <c r="D685" s="17">
        <v>30.18</v>
      </c>
      <c r="E685" s="17">
        <v>718.7</v>
      </c>
      <c r="F685" s="17">
        <v>90.9</v>
      </c>
      <c r="G685" s="17">
        <v>-112.3</v>
      </c>
      <c r="H685" s="17">
        <v>-6.1360000000000001</v>
      </c>
      <c r="I685" s="17">
        <v>32.83</v>
      </c>
      <c r="J685" s="17">
        <v>306</v>
      </c>
      <c r="K685" s="17">
        <v>627.79999999999995</v>
      </c>
      <c r="L685" s="17">
        <v>-106.2</v>
      </c>
      <c r="M685" s="17">
        <v>0.126</v>
      </c>
      <c r="N685" s="50">
        <v>606.4</v>
      </c>
      <c r="O685" s="17">
        <v>84.8</v>
      </c>
      <c r="P685" s="17">
        <v>521.6</v>
      </c>
      <c r="Q685" s="17">
        <v>384.7</v>
      </c>
      <c r="R685" s="17">
        <v>490.9</v>
      </c>
      <c r="S685" s="17">
        <v>26.24</v>
      </c>
      <c r="T685" s="17">
        <v>61.48</v>
      </c>
      <c r="U685" s="17">
        <v>0.77500000000000002</v>
      </c>
      <c r="V685" s="17">
        <v>158.5</v>
      </c>
      <c r="W685" s="17">
        <v>28.05</v>
      </c>
      <c r="X685" s="17">
        <v>0.71099999999999997</v>
      </c>
      <c r="Y685" s="17">
        <v>7.1076269999999999</v>
      </c>
      <c r="Z685" s="7">
        <f t="shared" si="220"/>
        <v>27.145</v>
      </c>
      <c r="AA685" s="7">
        <f t="shared" si="234"/>
        <v>300.29499999999996</v>
      </c>
      <c r="AB685" s="2">
        <f t="shared" si="221"/>
        <v>582.14700000000005</v>
      </c>
      <c r="AC685" s="42">
        <f t="shared" si="222"/>
        <v>3.8094893080022549</v>
      </c>
      <c r="AD685" s="42">
        <f t="shared" si="223"/>
        <v>2.3420740265597861</v>
      </c>
      <c r="AE685" s="42">
        <f t="shared" si="224"/>
        <v>0.85919542686207862</v>
      </c>
      <c r="AF685" s="42">
        <f t="shared" si="225"/>
        <v>396.15707843855046</v>
      </c>
      <c r="AG685" s="42">
        <f t="shared" si="226"/>
        <v>380.3107953010084</v>
      </c>
      <c r="AH685" s="6">
        <f t="shared" si="227"/>
        <v>369.31199999999995</v>
      </c>
      <c r="AI685" s="4">
        <v>28.030645072599501</v>
      </c>
      <c r="AJ685" s="4">
        <f t="shared" si="235"/>
        <v>301.18064507259948</v>
      </c>
      <c r="AK685" s="8">
        <f t="shared" si="228"/>
        <v>0.21083701988896297</v>
      </c>
      <c r="AL685" s="8">
        <f t="shared" si="229"/>
        <v>448.07531389309514</v>
      </c>
      <c r="AM685" s="8">
        <f t="shared" si="230"/>
        <v>2.1923072178643213</v>
      </c>
      <c r="AN685" s="8">
        <f t="shared" si="231"/>
        <v>56.558985259717161</v>
      </c>
      <c r="AO685" s="22">
        <f t="shared" si="232"/>
        <v>1.0180332935928061E-2</v>
      </c>
      <c r="AP685" s="22">
        <f t="shared" si="233"/>
        <v>0.10099655915975578</v>
      </c>
      <c r="AQ685" s="19">
        <f t="shared" si="236"/>
        <v>0.10099655915975578</v>
      </c>
      <c r="AX685">
        <v>0.21071459445853172</v>
      </c>
      <c r="AY685">
        <v>61.956896551724142</v>
      </c>
      <c r="AZ685">
        <v>2.5815373563218391</v>
      </c>
      <c r="BA685">
        <v>2.09104525862069</v>
      </c>
      <c r="BB685">
        <v>9.1551724137931032</v>
      </c>
      <c r="BC685">
        <v>0.38146551724137928</v>
      </c>
      <c r="BD685">
        <v>1.7095797413793108</v>
      </c>
      <c r="BE685">
        <v>0.1709579741379311</v>
      </c>
      <c r="BF685">
        <v>0</v>
      </c>
      <c r="BG685">
        <v>27.145</v>
      </c>
      <c r="BH685">
        <v>0.88989833680816333</v>
      </c>
      <c r="BI685">
        <v>3.5957822360305931</v>
      </c>
      <c r="BJ685">
        <v>2.2106869187116085</v>
      </c>
      <c r="BK685">
        <v>0.47909460516583002</v>
      </c>
      <c r="BL685">
        <v>1.3308183476828611E-3</v>
      </c>
      <c r="BP685" s="51">
        <f t="shared" si="237"/>
        <v>0.89016484234138638</v>
      </c>
      <c r="BQ685" s="51">
        <f t="shared" si="238"/>
        <v>6.8383189655172427E-2</v>
      </c>
      <c r="BR685" s="51">
        <f t="shared" si="239"/>
        <v>0.48881125038010559</v>
      </c>
      <c r="BS685" s="51">
        <f t="shared" si="240"/>
        <v>0.5190901517357086</v>
      </c>
      <c r="BT685" s="51">
        <f t="shared" si="241"/>
        <v>1.3578090288336264E-3</v>
      </c>
      <c r="BU685" s="51">
        <f t="shared" si="241"/>
        <v>1.4419170881547463E-3</v>
      </c>
    </row>
    <row r="686" spans="1:73" x14ac:dyDescent="0.25">
      <c r="A686" s="21">
        <v>43734.504861111112</v>
      </c>
      <c r="B686" s="17">
        <v>294566</v>
      </c>
      <c r="C686" s="17">
        <v>13.4</v>
      </c>
      <c r="D686" s="17">
        <v>30.19</v>
      </c>
      <c r="E686" s="17">
        <v>717.7</v>
      </c>
      <c r="F686" s="17">
        <v>90.9</v>
      </c>
      <c r="G686" s="17">
        <v>-112.2</v>
      </c>
      <c r="H686" s="17">
        <v>-6.3979999999999997</v>
      </c>
      <c r="I686" s="17">
        <v>32.840000000000003</v>
      </c>
      <c r="J686" s="17">
        <v>306</v>
      </c>
      <c r="K686" s="17">
        <v>626.79999999999995</v>
      </c>
      <c r="L686" s="17">
        <v>-105.8</v>
      </c>
      <c r="M686" s="17">
        <v>0.127</v>
      </c>
      <c r="N686" s="50">
        <v>605.4</v>
      </c>
      <c r="O686" s="17">
        <v>84.5</v>
      </c>
      <c r="P686" s="17">
        <v>521</v>
      </c>
      <c r="Q686" s="17">
        <v>384.8</v>
      </c>
      <c r="R686" s="17">
        <v>490.7</v>
      </c>
      <c r="S686" s="17">
        <v>26.27</v>
      </c>
      <c r="T686" s="17">
        <v>61.24</v>
      </c>
      <c r="U686" s="17">
        <v>1.1599999999999999</v>
      </c>
      <c r="V686" s="17">
        <v>301.5</v>
      </c>
      <c r="W686" s="17">
        <v>27.35</v>
      </c>
      <c r="X686" s="17">
        <v>0.71</v>
      </c>
      <c r="Y686" s="17">
        <v>7.10351</v>
      </c>
      <c r="Z686" s="7">
        <f t="shared" si="220"/>
        <v>26.810000000000002</v>
      </c>
      <c r="AA686" s="7">
        <f t="shared" si="234"/>
        <v>299.95999999999998</v>
      </c>
      <c r="AB686" s="2">
        <f t="shared" si="221"/>
        <v>581.3370000000001</v>
      </c>
      <c r="AC686" s="42">
        <f t="shared" si="222"/>
        <v>3.7147307419802722</v>
      </c>
      <c r="AD686" s="42">
        <f t="shared" si="223"/>
        <v>2.2749011063887186</v>
      </c>
      <c r="AE686" s="42">
        <f t="shared" si="224"/>
        <v>0.85576403240224896</v>
      </c>
      <c r="AF686" s="42">
        <f t="shared" si="225"/>
        <v>392.81717481535469</v>
      </c>
      <c r="AG686" s="42">
        <f t="shared" si="226"/>
        <v>377.10448782274051</v>
      </c>
      <c r="AH686" s="6">
        <f t="shared" si="227"/>
        <v>369.40800000000002</v>
      </c>
      <c r="AI686" s="4">
        <v>27.609531630495098</v>
      </c>
      <c r="AJ686" s="4">
        <f t="shared" si="235"/>
        <v>300.75953163049508</v>
      </c>
      <c r="AK686" s="8">
        <f t="shared" si="228"/>
        <v>0.2101321965869373</v>
      </c>
      <c r="AL686" s="8">
        <f t="shared" si="229"/>
        <v>445.55815453391938</v>
      </c>
      <c r="AM686" s="8">
        <f t="shared" si="230"/>
        <v>2.6821283526334083</v>
      </c>
      <c r="AN686" s="8">
        <f t="shared" si="231"/>
        <v>62.467725233512489</v>
      </c>
      <c r="AO686" s="22">
        <f t="shared" si="232"/>
        <v>1.0086792499437258E-2</v>
      </c>
      <c r="AP686" s="22">
        <f t="shared" si="233"/>
        <v>0.10006856767977855</v>
      </c>
      <c r="AQ686" s="19">
        <f t="shared" si="236"/>
        <v>0.10006856767977855</v>
      </c>
      <c r="AX686">
        <v>0.20713751887708168</v>
      </c>
      <c r="AY686">
        <v>61.87068965517242</v>
      </c>
      <c r="AZ686">
        <v>2.5779454022988508</v>
      </c>
      <c r="BA686">
        <v>2.0881357758620691</v>
      </c>
      <c r="BB686">
        <v>9.1293103448275854</v>
      </c>
      <c r="BC686">
        <v>0.38038793103448271</v>
      </c>
      <c r="BD686">
        <v>1.7077478448275865</v>
      </c>
      <c r="BE686">
        <v>0.17077478448275865</v>
      </c>
      <c r="BF686">
        <v>0</v>
      </c>
      <c r="BG686">
        <v>26.810000000000002</v>
      </c>
      <c r="BH686">
        <v>1.3319768654160895</v>
      </c>
      <c r="BI686">
        <v>3.5257905244308065</v>
      </c>
      <c r="BJ686">
        <v>2.1591941171614262</v>
      </c>
      <c r="BK686">
        <v>0.47703342740374344</v>
      </c>
      <c r="BL686">
        <v>1.3250928538992874E-3</v>
      </c>
      <c r="BP686" s="51">
        <f t="shared" si="237"/>
        <v>1.3323757640206555</v>
      </c>
      <c r="BQ686" s="51">
        <f t="shared" si="238"/>
        <v>6.8309913793103458E-2</v>
      </c>
      <c r="BR686" s="51">
        <f t="shared" si="239"/>
        <v>0.49134410064378514</v>
      </c>
      <c r="BS686" s="51">
        <f t="shared" si="240"/>
        <v>0.52072751441350262</v>
      </c>
      <c r="BT686" s="51">
        <f t="shared" si="241"/>
        <v>1.3648447240105143E-3</v>
      </c>
      <c r="BU686" s="51">
        <f t="shared" si="241"/>
        <v>1.4464653178152852E-3</v>
      </c>
    </row>
    <row r="687" spans="1:73" x14ac:dyDescent="0.25">
      <c r="A687" s="21">
        <v>43734.504861111112</v>
      </c>
      <c r="B687" s="17">
        <v>294567</v>
      </c>
      <c r="C687" s="17">
        <v>13.4</v>
      </c>
      <c r="D687" s="17">
        <v>30.19</v>
      </c>
      <c r="E687" s="17">
        <v>720.5</v>
      </c>
      <c r="F687" s="17">
        <v>91.1</v>
      </c>
      <c r="G687" s="17">
        <v>-113.1</v>
      </c>
      <c r="H687" s="17">
        <v>-8.99</v>
      </c>
      <c r="I687" s="17">
        <v>32.83</v>
      </c>
      <c r="J687" s="17">
        <v>306</v>
      </c>
      <c r="K687" s="17">
        <v>629.5</v>
      </c>
      <c r="L687" s="17">
        <v>-104.1</v>
      </c>
      <c r="M687" s="17">
        <v>0.126</v>
      </c>
      <c r="N687" s="50">
        <v>607.4</v>
      </c>
      <c r="O687" s="17">
        <v>82.1</v>
      </c>
      <c r="P687" s="17">
        <v>525.29999999999995</v>
      </c>
      <c r="Q687" s="17">
        <v>383.9</v>
      </c>
      <c r="R687" s="17">
        <v>488</v>
      </c>
      <c r="S687" s="17">
        <v>26.29</v>
      </c>
      <c r="T687" s="17">
        <v>59.49</v>
      </c>
      <c r="U687" s="17">
        <v>0.79500000000000004</v>
      </c>
      <c r="V687" s="17">
        <v>261</v>
      </c>
      <c r="W687" s="17">
        <v>27.2</v>
      </c>
      <c r="X687" s="17">
        <v>0.71299999999999997</v>
      </c>
      <c r="Y687" s="17">
        <v>7.1320300000000003</v>
      </c>
      <c r="Z687" s="7">
        <f t="shared" si="220"/>
        <v>26.744999999999997</v>
      </c>
      <c r="AA687" s="7">
        <f t="shared" si="234"/>
        <v>299.89499999999998</v>
      </c>
      <c r="AB687" s="2">
        <f t="shared" si="221"/>
        <v>583.60500000000002</v>
      </c>
      <c r="AC687" s="42">
        <f t="shared" si="222"/>
        <v>3.8803427993833624</v>
      </c>
      <c r="AD687" s="42">
        <f t="shared" si="223"/>
        <v>2.3084159313531623</v>
      </c>
      <c r="AE687" s="42">
        <f t="shared" si="224"/>
        <v>0.85758220100023708</v>
      </c>
      <c r="AF687" s="42">
        <f t="shared" si="225"/>
        <v>393.310660385809</v>
      </c>
      <c r="AG687" s="42">
        <f t="shared" si="226"/>
        <v>377.57823397037663</v>
      </c>
      <c r="AH687" s="6">
        <f t="shared" si="227"/>
        <v>368.54399999999998</v>
      </c>
      <c r="AI687" s="4">
        <v>28.274696578153399</v>
      </c>
      <c r="AJ687" s="4">
        <f t="shared" si="235"/>
        <v>301.42469657815337</v>
      </c>
      <c r="AK687" s="8">
        <f t="shared" si="228"/>
        <v>0.20999562204464295</v>
      </c>
      <c r="AL687" s="8">
        <f t="shared" si="229"/>
        <v>449.63968290088275</v>
      </c>
      <c r="AM687" s="8">
        <f t="shared" si="230"/>
        <v>2.2204148683297906</v>
      </c>
      <c r="AN687" s="8">
        <f t="shared" si="231"/>
        <v>98.941822692186264</v>
      </c>
      <c r="AO687" s="22">
        <f t="shared" si="232"/>
        <v>9.1947724630960306E-3</v>
      </c>
      <c r="AP687" s="22">
        <f t="shared" si="233"/>
        <v>9.1219058047919799E-2</v>
      </c>
      <c r="AQ687" s="19">
        <f t="shared" si="236"/>
        <v>9.1219058047919799E-2</v>
      </c>
      <c r="AX687">
        <v>0.2064494100405968</v>
      </c>
      <c r="AY687">
        <v>62.112068965517246</v>
      </c>
      <c r="AZ687">
        <v>2.5880028735632186</v>
      </c>
      <c r="BA687">
        <v>2.096282327586207</v>
      </c>
      <c r="BB687">
        <v>8.9741379310344858</v>
      </c>
      <c r="BC687">
        <v>0.37392241379310359</v>
      </c>
      <c r="BD687">
        <v>1.7223599137931034</v>
      </c>
      <c r="BE687">
        <v>0.17223599137931034</v>
      </c>
      <c r="BF687">
        <v>0</v>
      </c>
      <c r="BG687">
        <v>26.744999999999997</v>
      </c>
      <c r="BH687">
        <v>0.91286345517740619</v>
      </c>
      <c r="BI687">
        <v>3.5123483987877147</v>
      </c>
      <c r="BJ687">
        <v>2.0894960624388115</v>
      </c>
      <c r="BK687">
        <v>0.48128562262182883</v>
      </c>
      <c r="BL687">
        <v>1.336904507282858E-3</v>
      </c>
      <c r="BP687" s="51">
        <f t="shared" si="237"/>
        <v>0.91313683827277692</v>
      </c>
      <c r="BQ687" s="51">
        <f t="shared" si="238"/>
        <v>6.8894396551724135E-2</v>
      </c>
      <c r="BR687" s="51">
        <f t="shared" si="239"/>
        <v>0.49143474270333831</v>
      </c>
      <c r="BS687" s="51">
        <f t="shared" si="240"/>
        <v>0.52172811373658234</v>
      </c>
      <c r="BT687" s="51">
        <f t="shared" si="241"/>
        <v>1.365096507509273E-3</v>
      </c>
      <c r="BU687" s="51">
        <f t="shared" si="241"/>
        <v>1.4492447603793954E-3</v>
      </c>
    </row>
    <row r="688" spans="1:73" x14ac:dyDescent="0.25">
      <c r="A688" s="21">
        <v>43734.504861111112</v>
      </c>
      <c r="B688" s="17">
        <v>294568</v>
      </c>
      <c r="C688" s="17">
        <v>13.4</v>
      </c>
      <c r="D688" s="17">
        <v>30.2</v>
      </c>
      <c r="E688" s="17">
        <v>721.5</v>
      </c>
      <c r="F688" s="17">
        <v>90.5</v>
      </c>
      <c r="G688" s="17">
        <v>-113.4</v>
      </c>
      <c r="H688" s="17">
        <v>-8.49</v>
      </c>
      <c r="I688" s="17">
        <v>32.840000000000003</v>
      </c>
      <c r="J688" s="17">
        <v>306</v>
      </c>
      <c r="K688" s="17">
        <v>631</v>
      </c>
      <c r="L688" s="17">
        <v>-104.9</v>
      </c>
      <c r="M688" s="17">
        <v>0.125</v>
      </c>
      <c r="N688" s="50">
        <v>608.20000000000005</v>
      </c>
      <c r="O688" s="17">
        <v>82</v>
      </c>
      <c r="P688" s="17">
        <v>526.1</v>
      </c>
      <c r="Q688" s="17">
        <v>383.7</v>
      </c>
      <c r="R688" s="17">
        <v>488.5</v>
      </c>
      <c r="S688" s="17">
        <v>26.31</v>
      </c>
      <c r="T688" s="17">
        <v>59.69</v>
      </c>
      <c r="U688" s="17">
        <v>0.36</v>
      </c>
      <c r="V688" s="17">
        <v>150.5</v>
      </c>
      <c r="W688" s="17">
        <v>27.85</v>
      </c>
      <c r="X688" s="17">
        <v>0.71399999999999997</v>
      </c>
      <c r="Y688" s="17">
        <v>7.1390260000000003</v>
      </c>
      <c r="Z688" s="7">
        <f t="shared" si="220"/>
        <v>27.08</v>
      </c>
      <c r="AA688" s="7">
        <f t="shared" si="234"/>
        <v>300.22999999999996</v>
      </c>
      <c r="AB688" s="2">
        <f t="shared" si="221"/>
        <v>584.41500000000008</v>
      </c>
      <c r="AC688" s="42">
        <f t="shared" si="222"/>
        <v>3.8762704761425044</v>
      </c>
      <c r="AD688" s="42">
        <f t="shared" si="223"/>
        <v>2.3137458472094607</v>
      </c>
      <c r="AE688" s="42">
        <f t="shared" si="224"/>
        <v>0.85772812494759298</v>
      </c>
      <c r="AF688" s="42">
        <f t="shared" si="225"/>
        <v>395.13823421799827</v>
      </c>
      <c r="AG688" s="42">
        <f t="shared" si="226"/>
        <v>379.33270484927834</v>
      </c>
      <c r="AH688" s="6">
        <f t="shared" si="227"/>
        <v>368.35199999999998</v>
      </c>
      <c r="AI688" s="4">
        <v>28.292091746552401</v>
      </c>
      <c r="AJ688" s="4">
        <f t="shared" si="235"/>
        <v>301.44209174655236</v>
      </c>
      <c r="AK688" s="8">
        <f t="shared" si="228"/>
        <v>0.21070014008607874</v>
      </c>
      <c r="AL688" s="8">
        <f t="shared" si="229"/>
        <v>449.69229612957389</v>
      </c>
      <c r="AM688" s="8">
        <f t="shared" si="230"/>
        <v>1.4941761944295593</v>
      </c>
      <c r="AN688" s="8">
        <f t="shared" si="231"/>
        <v>52.75672058404249</v>
      </c>
      <c r="AO688" s="22">
        <f t="shared" si="232"/>
        <v>1.0259922936666199E-2</v>
      </c>
      <c r="AP688" s="22">
        <f t="shared" si="233"/>
        <v>0.10178615182520839</v>
      </c>
      <c r="AQ688" s="19">
        <f t="shared" si="236"/>
        <v>0.10178615182520839</v>
      </c>
      <c r="AX688">
        <v>0.2100165030918712</v>
      </c>
      <c r="AY688">
        <v>62.198275862068968</v>
      </c>
      <c r="AZ688">
        <v>2.5915948275862069</v>
      </c>
      <c r="BA688">
        <v>2.0991918103448275</v>
      </c>
      <c r="BB688">
        <v>9.0344827586206904</v>
      </c>
      <c r="BC688">
        <v>0.37643678160919541</v>
      </c>
      <c r="BD688">
        <v>1.7227550287356321</v>
      </c>
      <c r="BE688">
        <v>0.17227550287356322</v>
      </c>
      <c r="BF688">
        <v>0</v>
      </c>
      <c r="BG688">
        <v>27.08</v>
      </c>
      <c r="BH688">
        <v>0.41337213064637257</v>
      </c>
      <c r="BI688">
        <v>3.5821079153378368</v>
      </c>
      <c r="BJ688">
        <v>2.1381602146651546</v>
      </c>
      <c r="BK688">
        <v>0.48211879589779993</v>
      </c>
      <c r="BL688">
        <v>1.3392188774938888E-3</v>
      </c>
      <c r="BP688" s="51">
        <f t="shared" si="237"/>
        <v>0.41349592676503105</v>
      </c>
      <c r="BQ688" s="51">
        <f t="shared" si="238"/>
        <v>6.8910201149425282E-2</v>
      </c>
      <c r="BR688" s="51">
        <f t="shared" si="239"/>
        <v>0.48679406014850912</v>
      </c>
      <c r="BS688" s="51">
        <f t="shared" si="240"/>
        <v>0.51809609401820078</v>
      </c>
      <c r="BT688" s="51">
        <f t="shared" si="241"/>
        <v>1.3522057226347476E-3</v>
      </c>
      <c r="BU688" s="51">
        <f t="shared" si="241"/>
        <v>1.4391558167172244E-3</v>
      </c>
    </row>
    <row r="689" spans="1:73" x14ac:dyDescent="0.25">
      <c r="A689" s="21">
        <v>43734.505555555559</v>
      </c>
      <c r="B689" s="17">
        <v>294569</v>
      </c>
      <c r="C689" s="17">
        <v>13.39</v>
      </c>
      <c r="D689" s="17">
        <v>30.2</v>
      </c>
      <c r="E689" s="17">
        <v>720.8</v>
      </c>
      <c r="F689" s="17">
        <v>90.1</v>
      </c>
      <c r="G689" s="17">
        <v>-113.2</v>
      </c>
      <c r="H689" s="17">
        <v>-7.9640000000000004</v>
      </c>
      <c r="I689" s="17">
        <v>32.85</v>
      </c>
      <c r="J689" s="17">
        <v>306</v>
      </c>
      <c r="K689" s="17">
        <v>630.70000000000005</v>
      </c>
      <c r="L689" s="17">
        <v>-105.3</v>
      </c>
      <c r="M689" s="17">
        <v>0.125</v>
      </c>
      <c r="N689" s="50">
        <v>607.6</v>
      </c>
      <c r="O689" s="17">
        <v>82.1</v>
      </c>
      <c r="P689" s="17">
        <v>525.5</v>
      </c>
      <c r="Q689" s="17">
        <v>383.9</v>
      </c>
      <c r="R689" s="17">
        <v>489.2</v>
      </c>
      <c r="S689" s="17">
        <v>26.31</v>
      </c>
      <c r="T689" s="17">
        <v>59.97</v>
      </c>
      <c r="U689" s="17">
        <v>0.36499999999999999</v>
      </c>
      <c r="V689" s="17">
        <v>310.5</v>
      </c>
      <c r="W689" s="17">
        <v>27.8</v>
      </c>
      <c r="X689" s="17">
        <v>0.71299999999999997</v>
      </c>
      <c r="Y689" s="17">
        <v>7.1270319999999998</v>
      </c>
      <c r="Z689" s="7">
        <f t="shared" si="220"/>
        <v>27.055</v>
      </c>
      <c r="AA689" s="7">
        <f t="shared" si="234"/>
        <v>300.20499999999998</v>
      </c>
      <c r="AB689" s="2">
        <f t="shared" si="221"/>
        <v>583.84799999999996</v>
      </c>
      <c r="AC689" s="42">
        <f t="shared" si="222"/>
        <v>4.0192457022107346</v>
      </c>
      <c r="AD689" s="42">
        <f t="shared" si="223"/>
        <v>2.4103416476157777</v>
      </c>
      <c r="AE689" s="42">
        <f t="shared" si="224"/>
        <v>0.86276977976373259</v>
      </c>
      <c r="AF689" s="42">
        <f t="shared" si="225"/>
        <v>397.32845509207931</v>
      </c>
      <c r="AG689" s="42">
        <f t="shared" si="226"/>
        <v>381.43531688839613</v>
      </c>
      <c r="AH689" s="6">
        <f t="shared" si="227"/>
        <v>368.54399999999998</v>
      </c>
      <c r="AI689" s="4">
        <v>28.8480080396406</v>
      </c>
      <c r="AJ689" s="4">
        <f t="shared" si="235"/>
        <v>301.99800803964058</v>
      </c>
      <c r="AK689" s="8">
        <f t="shared" si="228"/>
        <v>0.2106475097870549</v>
      </c>
      <c r="AL689" s="8">
        <f t="shared" si="229"/>
        <v>453.10774802240473</v>
      </c>
      <c r="AM689" s="8">
        <f t="shared" si="230"/>
        <v>1.5045166374952454</v>
      </c>
      <c r="AN689" s="8">
        <f t="shared" si="231"/>
        <v>78.581391732742631</v>
      </c>
      <c r="AO689" s="22">
        <f t="shared" si="232"/>
        <v>9.5851799962476687E-3</v>
      </c>
      <c r="AP689" s="22">
        <f t="shared" si="233"/>
        <v>9.5092194394886365E-2</v>
      </c>
      <c r="AQ689" s="19">
        <f t="shared" si="236"/>
        <v>9.5092194394886365E-2</v>
      </c>
      <c r="AX689">
        <v>0.20974852475999553</v>
      </c>
      <c r="AY689">
        <v>62.137931034482754</v>
      </c>
      <c r="AZ689">
        <v>2.5890804597701149</v>
      </c>
      <c r="BA689">
        <v>2.0971551724137933</v>
      </c>
      <c r="BB689">
        <v>9.0775862068965534</v>
      </c>
      <c r="BC689">
        <v>0.37823275862068972</v>
      </c>
      <c r="BD689">
        <v>1.7189224137931036</v>
      </c>
      <c r="BE689">
        <v>0.17189224137931036</v>
      </c>
      <c r="BF689">
        <v>0</v>
      </c>
      <c r="BG689">
        <v>27.055</v>
      </c>
      <c r="BH689">
        <v>0.41911341023868331</v>
      </c>
      <c r="BI689">
        <v>3.5768606341414095</v>
      </c>
      <c r="BJ689">
        <v>2.1450433222946033</v>
      </c>
      <c r="BK689">
        <v>0.48081846626108665</v>
      </c>
      <c r="BL689">
        <v>1.3356068507252407E-3</v>
      </c>
      <c r="BP689" s="51">
        <f t="shared" si="237"/>
        <v>0.41923892574787869</v>
      </c>
      <c r="BQ689" s="51">
        <f t="shared" si="238"/>
        <v>6.875689655172415E-2</v>
      </c>
      <c r="BR689" s="51">
        <f t="shared" si="239"/>
        <v>0.48554880148003571</v>
      </c>
      <c r="BS689" s="51">
        <f t="shared" si="240"/>
        <v>0.51676081741458202</v>
      </c>
      <c r="BT689" s="51">
        <f t="shared" si="241"/>
        <v>1.3487466707778771E-3</v>
      </c>
      <c r="BU689" s="51">
        <f t="shared" si="241"/>
        <v>1.4354467150405057E-3</v>
      </c>
    </row>
    <row r="690" spans="1:73" x14ac:dyDescent="0.25">
      <c r="A690" s="21">
        <v>43734.505555555559</v>
      </c>
      <c r="B690" s="17">
        <v>294570</v>
      </c>
      <c r="C690" s="17">
        <v>13.4</v>
      </c>
      <c r="D690" s="17">
        <v>30.21</v>
      </c>
      <c r="E690" s="17">
        <v>719.6</v>
      </c>
      <c r="F690" s="17">
        <v>90.1</v>
      </c>
      <c r="G690" s="17">
        <v>-113.4</v>
      </c>
      <c r="H690" s="17">
        <v>-7.64</v>
      </c>
      <c r="I690" s="17">
        <v>32.880000000000003</v>
      </c>
      <c r="J690" s="17">
        <v>306</v>
      </c>
      <c r="K690" s="17">
        <v>629.5</v>
      </c>
      <c r="L690" s="17">
        <v>-105.8</v>
      </c>
      <c r="M690" s="17">
        <v>0.125</v>
      </c>
      <c r="N690" s="50">
        <v>606.1</v>
      </c>
      <c r="O690" s="17">
        <v>82.5</v>
      </c>
      <c r="P690" s="17">
        <v>523.70000000000005</v>
      </c>
      <c r="Q690" s="17">
        <v>383.8</v>
      </c>
      <c r="R690" s="17">
        <v>489.7</v>
      </c>
      <c r="S690" s="17">
        <v>26.33</v>
      </c>
      <c r="T690" s="17">
        <v>60.39</v>
      </c>
      <c r="U690" s="17">
        <v>0.60499999999999998</v>
      </c>
      <c r="V690" s="17">
        <v>337</v>
      </c>
      <c r="W690" s="17">
        <v>27.8</v>
      </c>
      <c r="X690" s="17">
        <v>0.71199999999999997</v>
      </c>
      <c r="Y690" s="17">
        <v>7.1150500000000001</v>
      </c>
      <c r="Z690" s="7">
        <f t="shared" si="220"/>
        <v>27.064999999999998</v>
      </c>
      <c r="AA690" s="7">
        <f t="shared" si="234"/>
        <v>300.21499999999997</v>
      </c>
      <c r="AB690" s="2">
        <f t="shared" si="221"/>
        <v>582.87600000000009</v>
      </c>
      <c r="AC690" s="42">
        <f t="shared" si="222"/>
        <v>4.0095611361929775</v>
      </c>
      <c r="AD690" s="42">
        <f t="shared" si="223"/>
        <v>2.4213739701469392</v>
      </c>
      <c r="AE690" s="42">
        <f t="shared" si="224"/>
        <v>0.86332926499558116</v>
      </c>
      <c r="AF690" s="42">
        <f t="shared" si="225"/>
        <v>397.63909086677512</v>
      </c>
      <c r="AG690" s="42">
        <f t="shared" si="226"/>
        <v>381.73352723210411</v>
      </c>
      <c r="AH690" s="6">
        <f t="shared" si="227"/>
        <v>368.44799999999998</v>
      </c>
      <c r="AI690" s="4">
        <v>28.8118308565479</v>
      </c>
      <c r="AJ690" s="4">
        <f t="shared" si="235"/>
        <v>301.96183085654786</v>
      </c>
      <c r="AK690" s="8">
        <f t="shared" si="228"/>
        <v>0.21066856085482397</v>
      </c>
      <c r="AL690" s="8">
        <f t="shared" si="229"/>
        <v>452.8843786337481</v>
      </c>
      <c r="AM690" s="8">
        <f t="shared" si="230"/>
        <v>1.936993885509193</v>
      </c>
      <c r="AN690" s="8">
        <f t="shared" si="231"/>
        <v>98.564288045869077</v>
      </c>
      <c r="AO690" s="22">
        <f t="shared" si="232"/>
        <v>9.1106512651343442E-3</v>
      </c>
      <c r="AP690" s="22">
        <f t="shared" si="233"/>
        <v>9.0384512498182093E-2</v>
      </c>
      <c r="AQ690" s="19">
        <f t="shared" si="236"/>
        <v>9.0384512498182093E-2</v>
      </c>
      <c r="AX690">
        <v>0.20985568156750317</v>
      </c>
      <c r="AY690">
        <v>62.03448275862069</v>
      </c>
      <c r="AZ690">
        <v>2.5847701149425286</v>
      </c>
      <c r="BA690">
        <v>2.0936637931034485</v>
      </c>
      <c r="BB690">
        <v>9.1293103448275854</v>
      </c>
      <c r="BC690">
        <v>0.38038793103448271</v>
      </c>
      <c r="BD690">
        <v>1.7132758620689659</v>
      </c>
      <c r="BE690">
        <v>0.17132758620689659</v>
      </c>
      <c r="BF690">
        <v>0</v>
      </c>
      <c r="BG690">
        <v>27.064999999999998</v>
      </c>
      <c r="BH690">
        <v>0.69469483066959836</v>
      </c>
      <c r="BI690">
        <v>3.5789587426802263</v>
      </c>
      <c r="BJ690">
        <v>2.1613331847045889</v>
      </c>
      <c r="BK690">
        <v>0.47992508469006062</v>
      </c>
      <c r="BL690">
        <v>1.3331252352501684E-3</v>
      </c>
      <c r="BP690" s="51">
        <f t="shared" si="237"/>
        <v>0.69490287692456609</v>
      </c>
      <c r="BQ690" s="51">
        <f t="shared" si="238"/>
        <v>6.8531034482758643E-2</v>
      </c>
      <c r="BR690" s="51">
        <f t="shared" si="239"/>
        <v>0.48762862983567096</v>
      </c>
      <c r="BS690" s="51">
        <f t="shared" si="240"/>
        <v>0.51826677137689392</v>
      </c>
      <c r="BT690" s="51">
        <f t="shared" si="241"/>
        <v>1.3545239717657528E-3</v>
      </c>
      <c r="BU690" s="51">
        <f t="shared" si="241"/>
        <v>1.4396299204913719E-3</v>
      </c>
    </row>
    <row r="691" spans="1:73" x14ac:dyDescent="0.25">
      <c r="A691" s="21">
        <v>43734.505555555559</v>
      </c>
      <c r="B691" s="17">
        <v>294571</v>
      </c>
      <c r="C691" s="17">
        <v>13.4</v>
      </c>
      <c r="D691" s="17">
        <v>30.21</v>
      </c>
      <c r="E691" s="17">
        <v>717.2</v>
      </c>
      <c r="F691" s="17">
        <v>89.9</v>
      </c>
      <c r="G691" s="17">
        <v>-112.3</v>
      </c>
      <c r="H691" s="17">
        <v>-5.6440000000000001</v>
      </c>
      <c r="I691" s="17">
        <v>32.9</v>
      </c>
      <c r="J691" s="17">
        <v>306.10000000000002</v>
      </c>
      <c r="K691" s="17">
        <v>627.20000000000005</v>
      </c>
      <c r="L691" s="17">
        <v>-106.7</v>
      </c>
      <c r="M691" s="17">
        <v>0.125</v>
      </c>
      <c r="N691" s="50">
        <v>604.9</v>
      </c>
      <c r="O691" s="17">
        <v>84.3</v>
      </c>
      <c r="P691" s="17">
        <v>520.5</v>
      </c>
      <c r="Q691" s="17">
        <v>385.1</v>
      </c>
      <c r="R691" s="17">
        <v>491.8</v>
      </c>
      <c r="S691" s="17">
        <v>26.33</v>
      </c>
      <c r="T691" s="17">
        <v>61.56</v>
      </c>
      <c r="U691" s="17">
        <v>1.1000000000000001</v>
      </c>
      <c r="V691" s="17">
        <v>328.5</v>
      </c>
      <c r="W691" s="17">
        <v>27.45</v>
      </c>
      <c r="X691" s="17">
        <v>0.71</v>
      </c>
      <c r="Y691" s="17">
        <v>7.0973540000000002</v>
      </c>
      <c r="Z691" s="7">
        <f t="shared" si="220"/>
        <v>26.89</v>
      </c>
      <c r="AA691" s="7">
        <f t="shared" si="234"/>
        <v>300.03999999999996</v>
      </c>
      <c r="AB691" s="2">
        <f t="shared" si="221"/>
        <v>580.93200000000013</v>
      </c>
      <c r="AC691" s="42">
        <f t="shared" si="222"/>
        <v>3.9488377521235032</v>
      </c>
      <c r="AD691" s="42">
        <f t="shared" si="223"/>
        <v>2.4309045202072288</v>
      </c>
      <c r="AE691" s="42">
        <f t="shared" si="224"/>
        <v>0.86388640062366551</v>
      </c>
      <c r="AF691" s="42">
        <f t="shared" si="225"/>
        <v>396.96875332946507</v>
      </c>
      <c r="AG691" s="42">
        <f t="shared" si="226"/>
        <v>381.09000319628643</v>
      </c>
      <c r="AH691" s="6">
        <f t="shared" si="227"/>
        <v>369.69600000000003</v>
      </c>
      <c r="AI691" s="4">
        <v>28.558823872251399</v>
      </c>
      <c r="AJ691" s="4">
        <f t="shared" si="235"/>
        <v>301.7088238722514</v>
      </c>
      <c r="AK691" s="8">
        <f t="shared" si="228"/>
        <v>0.21030036960544157</v>
      </c>
      <c r="AL691" s="8">
        <f t="shared" si="229"/>
        <v>451.35769136654147</v>
      </c>
      <c r="AM691" s="8">
        <f t="shared" si="230"/>
        <v>2.6118420224048777</v>
      </c>
      <c r="AN691" s="8">
        <f t="shared" si="231"/>
        <v>126.96905676990328</v>
      </c>
      <c r="AO691" s="22">
        <f t="shared" si="232"/>
        <v>8.4824108632481771E-3</v>
      </c>
      <c r="AP691" s="22">
        <f t="shared" si="233"/>
        <v>8.4151895223778514E-2</v>
      </c>
      <c r="AQ691" s="19">
        <f t="shared" si="236"/>
        <v>8.4151895223778514E-2</v>
      </c>
      <c r="AX691">
        <v>0.20798706927276575</v>
      </c>
      <c r="AY691">
        <v>61.827586206896555</v>
      </c>
      <c r="AZ691">
        <v>2.5761494252873565</v>
      </c>
      <c r="BA691">
        <v>2.0866810344827589</v>
      </c>
      <c r="BB691">
        <v>9.1982758620689644</v>
      </c>
      <c r="BC691">
        <v>0.38326149425287354</v>
      </c>
      <c r="BD691">
        <v>1.7034195402298853</v>
      </c>
      <c r="BE691">
        <v>0.17034195402298855</v>
      </c>
      <c r="BF691">
        <v>0</v>
      </c>
      <c r="BG691">
        <v>26.89</v>
      </c>
      <c r="BH691">
        <v>1.2630815103083608</v>
      </c>
      <c r="BI691">
        <v>3.542396181346346</v>
      </c>
      <c r="BJ691">
        <v>2.180699089236811</v>
      </c>
      <c r="BK691">
        <v>0.47608551418827788</v>
      </c>
      <c r="BL691">
        <v>1.3224597616341052E-3</v>
      </c>
      <c r="BP691" s="51">
        <f t="shared" si="237"/>
        <v>1.2634597762264839</v>
      </c>
      <c r="BQ691" s="51">
        <f t="shared" si="238"/>
        <v>6.813678160919541E-2</v>
      </c>
      <c r="BR691" s="51">
        <f t="shared" si="239"/>
        <v>0.4896403901011932</v>
      </c>
      <c r="BS691" s="51">
        <f t="shared" si="240"/>
        <v>0.51909431557388086</v>
      </c>
      <c r="BT691" s="51">
        <f t="shared" si="241"/>
        <v>1.3601121947255368E-3</v>
      </c>
      <c r="BU691" s="51">
        <f t="shared" si="241"/>
        <v>1.4419286543718912E-3</v>
      </c>
    </row>
    <row r="692" spans="1:73" x14ac:dyDescent="0.25">
      <c r="A692" s="21">
        <v>43734.505555555559</v>
      </c>
      <c r="B692" s="17">
        <v>294572</v>
      </c>
      <c r="C692" s="17">
        <v>13.4</v>
      </c>
      <c r="D692" s="17">
        <v>30.21</v>
      </c>
      <c r="E692" s="17">
        <v>715.7</v>
      </c>
      <c r="F692" s="17">
        <v>89.9</v>
      </c>
      <c r="G692" s="17">
        <v>-112</v>
      </c>
      <c r="H692" s="17">
        <v>-5.3159999999999998</v>
      </c>
      <c r="I692" s="17">
        <v>32.909999999999997</v>
      </c>
      <c r="J692" s="17">
        <v>306.10000000000002</v>
      </c>
      <c r="K692" s="17">
        <v>625.79999999999995</v>
      </c>
      <c r="L692" s="17">
        <v>-106.7</v>
      </c>
      <c r="M692" s="17">
        <v>0.126</v>
      </c>
      <c r="N692" s="50">
        <v>603.70000000000005</v>
      </c>
      <c r="O692" s="17">
        <v>84.6</v>
      </c>
      <c r="P692" s="17">
        <v>519.1</v>
      </c>
      <c r="Q692" s="17">
        <v>385.5</v>
      </c>
      <c r="R692" s="17">
        <v>492.2</v>
      </c>
      <c r="S692" s="17">
        <v>26.35</v>
      </c>
      <c r="T692" s="17">
        <v>61.4</v>
      </c>
      <c r="U692" s="17">
        <v>1.2050000000000001</v>
      </c>
      <c r="V692" s="17">
        <v>344</v>
      </c>
      <c r="W692" s="17">
        <v>27.35</v>
      </c>
      <c r="X692" s="17">
        <v>0.70799999999999996</v>
      </c>
      <c r="Y692" s="17">
        <v>7.0809110000000004</v>
      </c>
      <c r="Z692" s="7">
        <f t="shared" si="220"/>
        <v>26.85</v>
      </c>
      <c r="AA692" s="7">
        <f t="shared" si="234"/>
        <v>300</v>
      </c>
      <c r="AB692" s="2">
        <f t="shared" si="221"/>
        <v>579.7170000000001</v>
      </c>
      <c r="AC692" s="42">
        <f t="shared" si="222"/>
        <v>3.9508263697214541</v>
      </c>
      <c r="AD692" s="42">
        <f t="shared" si="223"/>
        <v>2.4258073910089726</v>
      </c>
      <c r="AE692" s="42">
        <f t="shared" si="224"/>
        <v>0.86364360292889675</v>
      </c>
      <c r="AF692" s="42">
        <f t="shared" si="225"/>
        <v>396.64559751715439</v>
      </c>
      <c r="AG692" s="42">
        <f t="shared" si="226"/>
        <v>380.77977361646822</v>
      </c>
      <c r="AH692" s="6">
        <f t="shared" si="227"/>
        <v>370.08</v>
      </c>
      <c r="AI692" s="4">
        <v>28.5625319227583</v>
      </c>
      <c r="AJ692" s="4">
        <f t="shared" si="235"/>
        <v>301.71253192275827</v>
      </c>
      <c r="AK692" s="8">
        <f t="shared" si="228"/>
        <v>0.210216271884655</v>
      </c>
      <c r="AL692" s="8">
        <f t="shared" si="229"/>
        <v>451.38606048220254</v>
      </c>
      <c r="AM692" s="8">
        <f t="shared" si="230"/>
        <v>2.7336574058392906</v>
      </c>
      <c r="AN692" s="8">
        <f t="shared" si="231"/>
        <v>136.37138345268625</v>
      </c>
      <c r="AO692" s="22">
        <f t="shared" si="232"/>
        <v>8.2486111661470452E-3</v>
      </c>
      <c r="AP692" s="22">
        <f t="shared" si="233"/>
        <v>8.1832426392216676E-2</v>
      </c>
      <c r="AQ692" s="19">
        <f t="shared" si="236"/>
        <v>8.1832426392216676E-2</v>
      </c>
      <c r="AX692">
        <v>0.20756192850716065</v>
      </c>
      <c r="AY692">
        <v>61.698275862068968</v>
      </c>
      <c r="AZ692">
        <v>2.5707614942528738</v>
      </c>
      <c r="BA692">
        <v>2.0823168103448277</v>
      </c>
      <c r="BB692">
        <v>9.1982758620689644</v>
      </c>
      <c r="BC692">
        <v>0.38326149425287354</v>
      </c>
      <c r="BD692">
        <v>1.6990553160919541</v>
      </c>
      <c r="BE692">
        <v>0.16990553160919541</v>
      </c>
      <c r="BF692">
        <v>0</v>
      </c>
      <c r="BG692">
        <v>26.85</v>
      </c>
      <c r="BH692">
        <v>1.3836483817468861</v>
      </c>
      <c r="BI692">
        <v>3.5340848570317789</v>
      </c>
      <c r="BJ692">
        <v>2.1699281022175123</v>
      </c>
      <c r="BK692">
        <v>0.47504614011873497</v>
      </c>
      <c r="BL692">
        <v>1.3195726114409304E-3</v>
      </c>
      <c r="BP692" s="51">
        <f t="shared" si="237"/>
        <v>1.3840627548662845</v>
      </c>
      <c r="BQ692" s="51">
        <f t="shared" si="238"/>
        <v>6.7962212643678174E-2</v>
      </c>
      <c r="BR692" s="51">
        <f t="shared" si="239"/>
        <v>0.48978767283403757</v>
      </c>
      <c r="BS692" s="51">
        <f t="shared" si="240"/>
        <v>0.51895794286929642</v>
      </c>
      <c r="BT692" s="51">
        <f t="shared" si="241"/>
        <v>1.3605213134278823E-3</v>
      </c>
      <c r="BU692" s="51">
        <f t="shared" si="241"/>
        <v>1.4415498413036011E-3</v>
      </c>
    </row>
    <row r="693" spans="1:73" x14ac:dyDescent="0.25">
      <c r="A693" s="21">
        <v>43734.505555555559</v>
      </c>
      <c r="B693" s="17">
        <v>294573</v>
      </c>
      <c r="C693" s="17">
        <v>13.39</v>
      </c>
      <c r="D693" s="17">
        <v>30.22</v>
      </c>
      <c r="E693" s="17">
        <v>715.8</v>
      </c>
      <c r="F693" s="17">
        <v>89.7</v>
      </c>
      <c r="G693" s="17">
        <v>-112.7</v>
      </c>
      <c r="H693" s="17">
        <v>-4.5419999999999998</v>
      </c>
      <c r="I693" s="17">
        <v>32.93</v>
      </c>
      <c r="J693" s="17">
        <v>306.10000000000002</v>
      </c>
      <c r="K693" s="17">
        <v>626.1</v>
      </c>
      <c r="L693" s="17">
        <v>-108.1</v>
      </c>
      <c r="M693" s="17">
        <v>0.125</v>
      </c>
      <c r="N693" s="50">
        <v>603.1</v>
      </c>
      <c r="O693" s="17">
        <v>85.2</v>
      </c>
      <c r="P693" s="17">
        <v>517.9</v>
      </c>
      <c r="Q693" s="17">
        <v>384.9</v>
      </c>
      <c r="R693" s="17">
        <v>493.1</v>
      </c>
      <c r="S693" s="17">
        <v>26.36</v>
      </c>
      <c r="T693" s="17">
        <v>60.98</v>
      </c>
      <c r="U693" s="17">
        <v>0.40500000000000003</v>
      </c>
      <c r="V693" s="17">
        <v>145.5</v>
      </c>
      <c r="W693" s="17">
        <v>27.95</v>
      </c>
      <c r="X693" s="17">
        <v>0.70799999999999996</v>
      </c>
      <c r="Y693" s="17">
        <v>7.0756750000000004</v>
      </c>
      <c r="Z693" s="7">
        <f t="shared" si="220"/>
        <v>27.155000000000001</v>
      </c>
      <c r="AA693" s="7">
        <f t="shared" si="234"/>
        <v>300.30499999999995</v>
      </c>
      <c r="AB693" s="2">
        <f t="shared" si="221"/>
        <v>579.798</v>
      </c>
      <c r="AC693" s="42">
        <f t="shared" si="222"/>
        <v>4.2094590298611445</v>
      </c>
      <c r="AD693" s="42">
        <f t="shared" si="223"/>
        <v>2.5669281164093256</v>
      </c>
      <c r="AE693" s="42">
        <f t="shared" si="224"/>
        <v>0.87052883381784807</v>
      </c>
      <c r="AF693" s="42">
        <f t="shared" si="225"/>
        <v>401.43614362491343</v>
      </c>
      <c r="AG693" s="42">
        <f t="shared" si="226"/>
        <v>385.3786978799169</v>
      </c>
      <c r="AH693" s="6">
        <f t="shared" si="227"/>
        <v>369.50399999999996</v>
      </c>
      <c r="AI693" s="4">
        <v>29.571577618140299</v>
      </c>
      <c r="AJ693" s="4">
        <f t="shared" si="235"/>
        <v>302.72157761814026</v>
      </c>
      <c r="AK693" s="8">
        <f t="shared" si="228"/>
        <v>0.2108580835804294</v>
      </c>
      <c r="AL693" s="8">
        <f t="shared" si="229"/>
        <v>457.5382612200454</v>
      </c>
      <c r="AM693" s="8">
        <f t="shared" si="230"/>
        <v>1.5848131790529763</v>
      </c>
      <c r="AN693" s="8">
        <f t="shared" si="231"/>
        <v>111.56277479302948</v>
      </c>
      <c r="AO693" s="22">
        <f t="shared" si="232"/>
        <v>8.6623957641755629E-3</v>
      </c>
      <c r="AP693" s="22">
        <f t="shared" si="233"/>
        <v>8.5937480804209071E-2</v>
      </c>
      <c r="AQ693" s="19">
        <f t="shared" si="236"/>
        <v>8.5937480804209071E-2</v>
      </c>
      <c r="AX693">
        <v>0.21082216610836832</v>
      </c>
      <c r="AY693">
        <v>61.706896551724135</v>
      </c>
      <c r="AZ693">
        <v>2.5711206896551722</v>
      </c>
      <c r="BA693">
        <v>2.0826077586206897</v>
      </c>
      <c r="BB693">
        <v>9.3275862068965552</v>
      </c>
      <c r="BC693">
        <v>0.38864942528735646</v>
      </c>
      <c r="BD693">
        <v>1.6939583333333332</v>
      </c>
      <c r="BE693">
        <v>0.16939583333333333</v>
      </c>
      <c r="BF693">
        <v>0</v>
      </c>
      <c r="BG693">
        <v>27.155000000000001</v>
      </c>
      <c r="BH693">
        <v>0.46504364697716921</v>
      </c>
      <c r="BI693">
        <v>3.5978900077436933</v>
      </c>
      <c r="BJ693">
        <v>2.1939933267221039</v>
      </c>
      <c r="BK693">
        <v>0.47442467456716941</v>
      </c>
      <c r="BL693">
        <v>1.3178463182421374E-3</v>
      </c>
      <c r="BP693" s="51">
        <f t="shared" si="237"/>
        <v>0.46518291761065994</v>
      </c>
      <c r="BQ693" s="51">
        <f t="shared" si="238"/>
        <v>6.7758333333333337E-2</v>
      </c>
      <c r="BR693" s="51">
        <f t="shared" si="239"/>
        <v>0.47957071596281592</v>
      </c>
      <c r="BS693" s="51">
        <f t="shared" si="240"/>
        <v>0.51029076135199192</v>
      </c>
      <c r="BT693" s="51">
        <f t="shared" si="241"/>
        <v>1.3321408776744885E-3</v>
      </c>
      <c r="BU693" s="51">
        <f t="shared" si="241"/>
        <v>1.4174743370888665E-3</v>
      </c>
    </row>
    <row r="694" spans="1:73" x14ac:dyDescent="0.25">
      <c r="A694" s="21">
        <v>43734.505555555559</v>
      </c>
      <c r="B694" s="17">
        <v>294574</v>
      </c>
      <c r="C694" s="17">
        <v>13.38</v>
      </c>
      <c r="D694" s="17">
        <v>30.22</v>
      </c>
      <c r="E694" s="17">
        <v>714.7</v>
      </c>
      <c r="F694" s="17">
        <v>89.5</v>
      </c>
      <c r="G694" s="17">
        <v>-112.5</v>
      </c>
      <c r="H694" s="17">
        <v>-5.2430000000000003</v>
      </c>
      <c r="I694" s="17">
        <v>32.950000000000003</v>
      </c>
      <c r="J694" s="17">
        <v>306.10000000000002</v>
      </c>
      <c r="K694" s="17">
        <v>625.20000000000005</v>
      </c>
      <c r="L694" s="17">
        <v>-107.3</v>
      </c>
      <c r="M694" s="17">
        <v>0.125</v>
      </c>
      <c r="N694" s="50">
        <v>602.20000000000005</v>
      </c>
      <c r="O694" s="17">
        <v>84.3</v>
      </c>
      <c r="P694" s="17">
        <v>517.9</v>
      </c>
      <c r="Q694" s="17">
        <v>385.3</v>
      </c>
      <c r="R694" s="17">
        <v>492.5</v>
      </c>
      <c r="S694" s="17">
        <v>26.38</v>
      </c>
      <c r="T694" s="17">
        <v>60.7</v>
      </c>
      <c r="U694" s="17">
        <v>0.78500000000000003</v>
      </c>
      <c r="V694" s="17">
        <v>286</v>
      </c>
      <c r="W694" s="17">
        <v>28.1</v>
      </c>
      <c r="X694" s="17">
        <v>0.70699999999999996</v>
      </c>
      <c r="Y694" s="17">
        <v>7.0672569999999997</v>
      </c>
      <c r="Z694" s="7">
        <f t="shared" si="220"/>
        <v>27.240000000000002</v>
      </c>
      <c r="AA694" s="7">
        <f t="shared" si="234"/>
        <v>300.39</v>
      </c>
      <c r="AB694" s="2">
        <f t="shared" si="221"/>
        <v>578.90700000000004</v>
      </c>
      <c r="AC694" s="42">
        <f t="shared" si="222"/>
        <v>3.973703499622121</v>
      </c>
      <c r="AD694" s="42">
        <f t="shared" si="223"/>
        <v>2.4120380242706276</v>
      </c>
      <c r="AE694" s="42">
        <f t="shared" si="224"/>
        <v>0.86278057371418937</v>
      </c>
      <c r="AF694" s="42">
        <f t="shared" si="225"/>
        <v>398.31375155758582</v>
      </c>
      <c r="AG694" s="42">
        <f t="shared" si="226"/>
        <v>382.38120149528237</v>
      </c>
      <c r="AH694" s="6">
        <f t="shared" si="227"/>
        <v>369.88799999999998</v>
      </c>
      <c r="AI694" s="4">
        <v>28.6910908048742</v>
      </c>
      <c r="AJ694" s="4">
        <f t="shared" si="235"/>
        <v>301.84109080487417</v>
      </c>
      <c r="AK694" s="8">
        <f t="shared" si="228"/>
        <v>0.21103718160334875</v>
      </c>
      <c r="AL694" s="8">
        <f t="shared" si="229"/>
        <v>452.11695016617603</v>
      </c>
      <c r="AM694" s="8">
        <f t="shared" si="230"/>
        <v>2.2064058018641997</v>
      </c>
      <c r="AN694" s="8">
        <f t="shared" si="231"/>
        <v>93.265380328497329</v>
      </c>
      <c r="AO694" s="22">
        <f t="shared" si="232"/>
        <v>9.1912449744811098E-3</v>
      </c>
      <c r="AP694" s="22">
        <f t="shared" si="233"/>
        <v>9.1184062707902483E-2</v>
      </c>
      <c r="AQ694" s="19">
        <f t="shared" si="236"/>
        <v>9.1184062707902483E-2</v>
      </c>
      <c r="AX694">
        <v>0.21173839090046323</v>
      </c>
      <c r="AY694">
        <v>61.612068965517246</v>
      </c>
      <c r="AZ694">
        <v>2.5671695402298851</v>
      </c>
      <c r="BA694">
        <v>2.0794073275862068</v>
      </c>
      <c r="BB694">
        <v>9.2413793103448274</v>
      </c>
      <c r="BC694">
        <v>0.38505747126436779</v>
      </c>
      <c r="BD694">
        <v>1.6943498563218391</v>
      </c>
      <c r="BE694">
        <v>0.16943498563218393</v>
      </c>
      <c r="BF694">
        <v>0</v>
      </c>
      <c r="BG694">
        <v>27.240000000000002</v>
      </c>
      <c r="BH694">
        <v>0.9013808959927847</v>
      </c>
      <c r="BI694">
        <v>3.6158495571320191</v>
      </c>
      <c r="BJ694">
        <v>2.1948206811791358</v>
      </c>
      <c r="BK694">
        <v>0.476533418039712</v>
      </c>
      <c r="BL694">
        <v>1.3237039389992001E-3</v>
      </c>
      <c r="BP694" s="51">
        <f t="shared" si="237"/>
        <v>0.90165084030708165</v>
      </c>
      <c r="BQ694" s="51">
        <f t="shared" si="238"/>
        <v>6.7773994252873559E-2</v>
      </c>
      <c r="BR694" s="51">
        <f t="shared" si="239"/>
        <v>0.48628275566685719</v>
      </c>
      <c r="BS694" s="51">
        <f t="shared" si="240"/>
        <v>0.51631329533247328</v>
      </c>
      <c r="BT694" s="51">
        <f t="shared" si="241"/>
        <v>1.3507854324079367E-3</v>
      </c>
      <c r="BU694" s="51">
        <f t="shared" si="241"/>
        <v>1.434203598145759E-3</v>
      </c>
    </row>
    <row r="695" spans="1:73" x14ac:dyDescent="0.25">
      <c r="A695" s="21">
        <v>43734.506249999999</v>
      </c>
      <c r="B695" s="17">
        <v>294575</v>
      </c>
      <c r="C695" s="17">
        <v>13.39</v>
      </c>
      <c r="D695" s="17">
        <v>30.23</v>
      </c>
      <c r="E695" s="17">
        <v>716.9</v>
      </c>
      <c r="F695" s="17">
        <v>90.3</v>
      </c>
      <c r="G695" s="17">
        <v>-114.2</v>
      </c>
      <c r="H695" s="17">
        <v>-10.18</v>
      </c>
      <c r="I695" s="17">
        <v>32.96</v>
      </c>
      <c r="J695" s="17">
        <v>306.10000000000002</v>
      </c>
      <c r="K695" s="17">
        <v>626.6</v>
      </c>
      <c r="L695" s="17">
        <v>-104</v>
      </c>
      <c r="M695" s="17">
        <v>0.126</v>
      </c>
      <c r="N695" s="50">
        <v>602.70000000000005</v>
      </c>
      <c r="O695" s="17">
        <v>80.099999999999994</v>
      </c>
      <c r="P695" s="17">
        <v>522.6</v>
      </c>
      <c r="Q695" s="17">
        <v>383.6</v>
      </c>
      <c r="R695" s="17">
        <v>487.6</v>
      </c>
      <c r="S695" s="17">
        <v>26.39</v>
      </c>
      <c r="T695" s="17">
        <v>59.57</v>
      </c>
      <c r="U695" s="17">
        <v>0.67</v>
      </c>
      <c r="V695" s="17">
        <v>135.5</v>
      </c>
      <c r="W695" s="17">
        <v>27.55</v>
      </c>
      <c r="X695" s="17">
        <v>0.70899999999999996</v>
      </c>
      <c r="Y695" s="17">
        <v>7.0853770000000003</v>
      </c>
      <c r="Z695" s="7">
        <f t="shared" si="220"/>
        <v>26.97</v>
      </c>
      <c r="AA695" s="7">
        <f t="shared" si="234"/>
        <v>300.12</v>
      </c>
      <c r="AB695" s="2">
        <f t="shared" si="221"/>
        <v>580.68899999999996</v>
      </c>
      <c r="AC695" s="42">
        <f t="shared" si="222"/>
        <v>3.9677443613001593</v>
      </c>
      <c r="AD695" s="42">
        <f t="shared" si="223"/>
        <v>2.363585316026505</v>
      </c>
      <c r="AE695" s="42">
        <f t="shared" si="224"/>
        <v>0.860391208897755</v>
      </c>
      <c r="AF695" s="42">
        <f t="shared" si="225"/>
        <v>395.78449295025337</v>
      </c>
      <c r="AG695" s="42">
        <f t="shared" si="226"/>
        <v>379.9531132322432</v>
      </c>
      <c r="AH695" s="6">
        <f t="shared" si="227"/>
        <v>368.25600000000003</v>
      </c>
      <c r="AI695" s="4">
        <v>28.6405392938136</v>
      </c>
      <c r="AJ695" s="4">
        <f t="shared" si="235"/>
        <v>301.79053929381359</v>
      </c>
      <c r="AK695" s="8">
        <f t="shared" si="228"/>
        <v>0.21046863232818092</v>
      </c>
      <c r="AL695" s="8">
        <f t="shared" si="229"/>
        <v>451.84705708393147</v>
      </c>
      <c r="AM695" s="8">
        <f t="shared" si="230"/>
        <v>2.0383932091233037</v>
      </c>
      <c r="AN695" s="8">
        <f t="shared" si="231"/>
        <v>99.193940684185407</v>
      </c>
      <c r="AO695" s="22">
        <f t="shared" si="232"/>
        <v>9.0657369916623924E-3</v>
      </c>
      <c r="AP695" s="22">
        <f t="shared" si="233"/>
        <v>8.993892912616698E-2</v>
      </c>
      <c r="AQ695" s="19">
        <f t="shared" si="236"/>
        <v>8.993892912616698E-2</v>
      </c>
      <c r="AX695">
        <v>0.20883954819320225</v>
      </c>
      <c r="AY695">
        <v>61.801724137931032</v>
      </c>
      <c r="AZ695">
        <v>2.5750718390804597</v>
      </c>
      <c r="BA695">
        <v>2.0858081896551726</v>
      </c>
      <c r="BB695">
        <v>8.9655172413793114</v>
      </c>
      <c r="BC695">
        <v>0.37356321839080464</v>
      </c>
      <c r="BD695">
        <v>1.7122449712643679</v>
      </c>
      <c r="BE695">
        <v>0.17122449712643681</v>
      </c>
      <c r="BF695">
        <v>0</v>
      </c>
      <c r="BG695">
        <v>26.97</v>
      </c>
      <c r="BH695">
        <v>0.76933146536963792</v>
      </c>
      <c r="BI695">
        <v>3.5590699222222817</v>
      </c>
      <c r="BJ695">
        <v>2.1201379526678132</v>
      </c>
      <c r="BK695">
        <v>0.47980173928747177</v>
      </c>
      <c r="BL695">
        <v>1.3327826091318661E-3</v>
      </c>
      <c r="BP695" s="51">
        <f t="shared" si="237"/>
        <v>0.76956186370158564</v>
      </c>
      <c r="BQ695" s="51">
        <f t="shared" si="238"/>
        <v>6.8489798850574712E-2</v>
      </c>
      <c r="BR695" s="51">
        <f t="shared" si="239"/>
        <v>0.4883257637564164</v>
      </c>
      <c r="BS695" s="51">
        <f t="shared" si="240"/>
        <v>0.5187788913064606</v>
      </c>
      <c r="BT695" s="51">
        <f t="shared" si="241"/>
        <v>1.3564604548789343E-3</v>
      </c>
      <c r="BU695" s="51">
        <f t="shared" si="241"/>
        <v>1.4410524758512793E-3</v>
      </c>
    </row>
    <row r="696" spans="1:73" x14ac:dyDescent="0.25">
      <c r="A696" s="21">
        <v>43734.506249999999</v>
      </c>
      <c r="B696" s="17">
        <v>294576</v>
      </c>
      <c r="C696" s="17">
        <v>13.39</v>
      </c>
      <c r="D696" s="17">
        <v>30.23</v>
      </c>
      <c r="E696" s="17">
        <v>717.1</v>
      </c>
      <c r="F696" s="17">
        <v>90.2</v>
      </c>
      <c r="G696" s="17">
        <v>-113.8</v>
      </c>
      <c r="H696" s="17">
        <v>-10.3</v>
      </c>
      <c r="I696" s="17">
        <v>32.96</v>
      </c>
      <c r="J696" s="17">
        <v>306.10000000000002</v>
      </c>
      <c r="K696" s="17">
        <v>626.9</v>
      </c>
      <c r="L696" s="17">
        <v>-103.5</v>
      </c>
      <c r="M696" s="17">
        <v>0.126</v>
      </c>
      <c r="N696" s="50">
        <v>603.20000000000005</v>
      </c>
      <c r="O696" s="17">
        <v>79.900000000000006</v>
      </c>
      <c r="P696" s="17">
        <v>523.29999999999995</v>
      </c>
      <c r="Q696" s="17">
        <v>384</v>
      </c>
      <c r="R696" s="17">
        <v>487.5</v>
      </c>
      <c r="S696" s="17">
        <v>26.41</v>
      </c>
      <c r="T696" s="17">
        <v>60.12</v>
      </c>
      <c r="U696" s="17">
        <v>0.39500000000000002</v>
      </c>
      <c r="V696" s="17">
        <v>31.5</v>
      </c>
      <c r="W696" s="17">
        <v>28</v>
      </c>
      <c r="X696" s="17">
        <v>0.70799999999999996</v>
      </c>
      <c r="Y696" s="17">
        <v>7.0848399999999998</v>
      </c>
      <c r="Z696" s="7">
        <f t="shared" si="220"/>
        <v>27.204999999999998</v>
      </c>
      <c r="AA696" s="7">
        <f t="shared" si="234"/>
        <v>300.35499999999996</v>
      </c>
      <c r="AB696" s="2">
        <f t="shared" si="221"/>
        <v>580.85100000000011</v>
      </c>
      <c r="AC696" s="42">
        <f t="shared" si="222"/>
        <v>4.12174996375653</v>
      </c>
      <c r="AD696" s="42">
        <f t="shared" si="223"/>
        <v>2.4779960782104258</v>
      </c>
      <c r="AE696" s="42">
        <f t="shared" si="224"/>
        <v>0.86612993522796022</v>
      </c>
      <c r="AF696" s="42">
        <f t="shared" si="225"/>
        <v>399.67370087872678</v>
      </c>
      <c r="AG696" s="42">
        <f t="shared" si="226"/>
        <v>383.68675284357766</v>
      </c>
      <c r="AH696" s="6">
        <f t="shared" si="227"/>
        <v>368.64</v>
      </c>
      <c r="AI696" s="4">
        <v>29.251887018685402</v>
      </c>
      <c r="AJ696" s="4">
        <f t="shared" si="235"/>
        <v>302.40188701868539</v>
      </c>
      <c r="AK696" s="8">
        <f t="shared" si="228"/>
        <v>0.21096342308169497</v>
      </c>
      <c r="AL696" s="8">
        <f t="shared" si="229"/>
        <v>455.56869694080149</v>
      </c>
      <c r="AM696" s="8">
        <f t="shared" si="230"/>
        <v>1.5651252945052037</v>
      </c>
      <c r="AN696" s="8">
        <f t="shared" si="231"/>
        <v>93.321877294460265</v>
      </c>
      <c r="AO696" s="22">
        <f t="shared" si="232"/>
        <v>9.1271715749535395E-3</v>
      </c>
      <c r="AP696" s="22">
        <f t="shared" si="233"/>
        <v>9.0548406396200251E-2</v>
      </c>
      <c r="AQ696" s="19">
        <f t="shared" si="236"/>
        <v>9.0548406396200251E-2</v>
      </c>
      <c r="AX696">
        <v>0.2113607172481099</v>
      </c>
      <c r="AY696">
        <v>61.818965517241381</v>
      </c>
      <c r="AZ696">
        <v>2.5757902298850577</v>
      </c>
      <c r="BA696">
        <v>2.0863900862068969</v>
      </c>
      <c r="BB696">
        <v>8.9224137931034484</v>
      </c>
      <c r="BC696">
        <v>0.37176724137931033</v>
      </c>
      <c r="BD696">
        <v>1.7146228448275866</v>
      </c>
      <c r="BE696">
        <v>0.17146228448275869</v>
      </c>
      <c r="BF696">
        <v>0</v>
      </c>
      <c r="BG696">
        <v>27.204999999999998</v>
      </c>
      <c r="BH696">
        <v>0.45356108779254772</v>
      </c>
      <c r="BI696">
        <v>3.6084450154314833</v>
      </c>
      <c r="BJ696">
        <v>2.1693971432774077</v>
      </c>
      <c r="BK696">
        <v>0.48068924137347308</v>
      </c>
      <c r="BL696">
        <v>1.3352478927040918E-3</v>
      </c>
      <c r="BP696" s="51">
        <f t="shared" si="237"/>
        <v>0.45369691964496467</v>
      </c>
      <c r="BQ696" s="51">
        <f t="shared" si="238"/>
        <v>6.8584913793103469E-2</v>
      </c>
      <c r="BR696" s="51">
        <f t="shared" si="239"/>
        <v>0.48576821017695293</v>
      </c>
      <c r="BS696" s="51">
        <f t="shared" si="240"/>
        <v>0.51690353081991014</v>
      </c>
      <c r="BT696" s="51">
        <f t="shared" si="241"/>
        <v>1.3493561393804249E-3</v>
      </c>
      <c r="BU696" s="51">
        <f t="shared" si="241"/>
        <v>1.4358431411664171E-3</v>
      </c>
    </row>
    <row r="697" spans="1:73" x14ac:dyDescent="0.25">
      <c r="A697" s="21">
        <v>43734.506249999999</v>
      </c>
      <c r="B697" s="17">
        <v>294577</v>
      </c>
      <c r="C697" s="17">
        <v>13.4</v>
      </c>
      <c r="D697" s="17">
        <v>30.24</v>
      </c>
      <c r="E697" s="17">
        <v>718.1</v>
      </c>
      <c r="F697" s="17">
        <v>90</v>
      </c>
      <c r="G697" s="17">
        <v>-114.2</v>
      </c>
      <c r="H697" s="17">
        <v>-10.23</v>
      </c>
      <c r="I697" s="17">
        <v>32.97</v>
      </c>
      <c r="J697" s="17">
        <v>306.10000000000002</v>
      </c>
      <c r="K697" s="17">
        <v>628.1</v>
      </c>
      <c r="L697" s="17">
        <v>-103.9</v>
      </c>
      <c r="M697" s="17">
        <v>0.125</v>
      </c>
      <c r="N697" s="50">
        <v>603.9</v>
      </c>
      <c r="O697" s="17">
        <v>79.739999999999995</v>
      </c>
      <c r="P697" s="17">
        <v>524.20000000000005</v>
      </c>
      <c r="Q697" s="17">
        <v>383.7</v>
      </c>
      <c r="R697" s="17">
        <v>487.7</v>
      </c>
      <c r="S697" s="17">
        <v>26.42</v>
      </c>
      <c r="T697" s="17">
        <v>60.37</v>
      </c>
      <c r="U697" s="17">
        <v>0.83499999999999996</v>
      </c>
      <c r="V697" s="17">
        <v>132.5</v>
      </c>
      <c r="W697" s="17">
        <v>27.9</v>
      </c>
      <c r="X697" s="17">
        <v>0.71</v>
      </c>
      <c r="Y697" s="17">
        <v>7.0965369999999997</v>
      </c>
      <c r="Z697" s="7">
        <f t="shared" si="220"/>
        <v>27.16</v>
      </c>
      <c r="AA697" s="7">
        <f t="shared" si="234"/>
        <v>300.31</v>
      </c>
      <c r="AB697" s="2">
        <f t="shared" si="221"/>
        <v>581.66100000000006</v>
      </c>
      <c r="AC697" s="42">
        <f t="shared" si="222"/>
        <v>4.1323330291820595</v>
      </c>
      <c r="AD697" s="42">
        <f t="shared" si="223"/>
        <v>2.4946894497172094</v>
      </c>
      <c r="AE697" s="42">
        <f t="shared" si="224"/>
        <v>0.86698049000752209</v>
      </c>
      <c r="AF697" s="42">
        <f t="shared" si="225"/>
        <v>399.82648533398014</v>
      </c>
      <c r="AG697" s="42">
        <f t="shared" si="226"/>
        <v>383.83342592062093</v>
      </c>
      <c r="AH697" s="6">
        <f t="shared" si="227"/>
        <v>368.35199999999998</v>
      </c>
      <c r="AI697" s="4">
        <v>29.2867884416784</v>
      </c>
      <c r="AJ697" s="4">
        <f t="shared" si="235"/>
        <v>302.4367884416784</v>
      </c>
      <c r="AK697" s="8">
        <f t="shared" si="228"/>
        <v>0.21086861595223477</v>
      </c>
      <c r="AL697" s="8">
        <f t="shared" si="229"/>
        <v>455.78842660065476</v>
      </c>
      <c r="AM697" s="8">
        <f t="shared" si="230"/>
        <v>2.2755888660959829</v>
      </c>
      <c r="AN697" s="8">
        <f t="shared" si="231"/>
        <v>140.98034734712002</v>
      </c>
      <c r="AO697" s="22">
        <f t="shared" si="232"/>
        <v>8.0482207498545448E-3</v>
      </c>
      <c r="AP697" s="22">
        <f t="shared" si="233"/>
        <v>7.9844402752763041E-2</v>
      </c>
      <c r="AQ697" s="19">
        <f t="shared" si="236"/>
        <v>7.9844402752763041E-2</v>
      </c>
      <c r="AX697">
        <v>0.2108759692467411</v>
      </c>
      <c r="AY697">
        <v>61.90517241379311</v>
      </c>
      <c r="AZ697">
        <v>2.5793821839080464</v>
      </c>
      <c r="BA697">
        <v>2.0892995689655178</v>
      </c>
      <c r="BB697">
        <v>8.9655172413793114</v>
      </c>
      <c r="BC697">
        <v>0.37356321839080464</v>
      </c>
      <c r="BD697">
        <v>1.7157363505747132</v>
      </c>
      <c r="BE697">
        <v>0.17157363505747134</v>
      </c>
      <c r="BF697">
        <v>0</v>
      </c>
      <c r="BG697">
        <v>27.16</v>
      </c>
      <c r="BH697">
        <v>0.95879369191589203</v>
      </c>
      <c r="BI697">
        <v>3.5989442970684751</v>
      </c>
      <c r="BJ697">
        <v>2.1726826721402386</v>
      </c>
      <c r="BK697">
        <v>0.48196856734273424</v>
      </c>
      <c r="BL697">
        <v>1.3388015759520395E-3</v>
      </c>
      <c r="BP697" s="51">
        <f t="shared" si="237"/>
        <v>0.95908083013555812</v>
      </c>
      <c r="BQ697" s="51">
        <f t="shared" si="238"/>
        <v>6.8629454022988534E-2</v>
      </c>
      <c r="BR697" s="51">
        <f t="shared" si="239"/>
        <v>0.49245520718320424</v>
      </c>
      <c r="BS697" s="51">
        <f t="shared" si="240"/>
        <v>0.5227355420847889</v>
      </c>
      <c r="BT697" s="51">
        <f t="shared" si="241"/>
        <v>1.3679311310644563E-3</v>
      </c>
      <c r="BU697" s="51">
        <f t="shared" si="241"/>
        <v>1.452043172457747E-3</v>
      </c>
    </row>
    <row r="698" spans="1:73" x14ac:dyDescent="0.25">
      <c r="A698" s="21">
        <v>43734.506249999999</v>
      </c>
      <c r="B698" s="17">
        <v>294578</v>
      </c>
      <c r="C698" s="17">
        <v>13.39</v>
      </c>
      <c r="D698" s="17">
        <v>30.24</v>
      </c>
      <c r="E698" s="17">
        <v>718.8</v>
      </c>
      <c r="F698" s="17">
        <v>89.9</v>
      </c>
      <c r="G698" s="17">
        <v>-113</v>
      </c>
      <c r="H698" s="17">
        <v>-9.61</v>
      </c>
      <c r="I698" s="17">
        <v>32.97</v>
      </c>
      <c r="J698" s="17">
        <v>306.10000000000002</v>
      </c>
      <c r="K698" s="17">
        <v>628.9</v>
      </c>
      <c r="L698" s="17">
        <v>-103.4</v>
      </c>
      <c r="M698" s="17">
        <v>0.125</v>
      </c>
      <c r="N698" s="50">
        <v>605.79999999999995</v>
      </c>
      <c r="O698" s="17">
        <v>80.3</v>
      </c>
      <c r="P698" s="17">
        <v>525.5</v>
      </c>
      <c r="Q698" s="17">
        <v>384.9</v>
      </c>
      <c r="R698" s="17">
        <v>488.3</v>
      </c>
      <c r="S698" s="17">
        <v>26.43</v>
      </c>
      <c r="T698" s="17">
        <v>61.74</v>
      </c>
      <c r="U698" s="17">
        <v>0.66500000000000004</v>
      </c>
      <c r="V698" s="17">
        <v>193</v>
      </c>
      <c r="W698" s="17">
        <v>27.7</v>
      </c>
      <c r="X698" s="17">
        <v>0.71099999999999997</v>
      </c>
      <c r="Y698" s="17">
        <v>7.1079860000000004</v>
      </c>
      <c r="Z698" s="7">
        <f t="shared" si="220"/>
        <v>27.064999999999998</v>
      </c>
      <c r="AA698" s="7">
        <f t="shared" si="234"/>
        <v>300.21499999999997</v>
      </c>
      <c r="AB698" s="2">
        <f t="shared" si="221"/>
        <v>582.22799999999995</v>
      </c>
      <c r="AC698" s="42">
        <f t="shared" si="222"/>
        <v>4.2555869686969823</v>
      </c>
      <c r="AD698" s="42">
        <f t="shared" si="223"/>
        <v>2.6273993944735166</v>
      </c>
      <c r="AE698" s="42">
        <f t="shared" si="224"/>
        <v>0.87346970582702432</v>
      </c>
      <c r="AF698" s="42">
        <f t="shared" si="225"/>
        <v>402.30965612697634</v>
      </c>
      <c r="AG698" s="42">
        <f t="shared" si="226"/>
        <v>386.21726988189727</v>
      </c>
      <c r="AH698" s="6">
        <f t="shared" si="227"/>
        <v>369.50399999999996</v>
      </c>
      <c r="AI698" s="4">
        <v>29.730266741455299</v>
      </c>
      <c r="AJ698" s="4">
        <f t="shared" si="235"/>
        <v>302.88026674145527</v>
      </c>
      <c r="AK698" s="8">
        <f t="shared" si="228"/>
        <v>0.21066856085482397</v>
      </c>
      <c r="AL698" s="8">
        <f t="shared" si="229"/>
        <v>458.52061317455781</v>
      </c>
      <c r="AM698" s="8">
        <f t="shared" si="230"/>
        <v>2.0307730209208512</v>
      </c>
      <c r="AN698" s="8">
        <f t="shared" si="231"/>
        <v>157.66763370402006</v>
      </c>
      <c r="AO698" s="22">
        <f t="shared" si="232"/>
        <v>7.6449379697904581E-3</v>
      </c>
      <c r="AP698" s="22">
        <f t="shared" si="233"/>
        <v>7.5843534273195942E-2</v>
      </c>
      <c r="AQ698" s="19">
        <f t="shared" si="236"/>
        <v>7.5843534273195942E-2</v>
      </c>
      <c r="AX698">
        <v>0.20985568156750317</v>
      </c>
      <c r="AY698">
        <v>61.96551724137931</v>
      </c>
      <c r="AZ698">
        <v>2.5818965517241379</v>
      </c>
      <c r="BA698">
        <v>2.091336206896552</v>
      </c>
      <c r="BB698">
        <v>8.9137931034482794</v>
      </c>
      <c r="BC698">
        <v>0.37140804597701166</v>
      </c>
      <c r="BD698">
        <v>1.7199281609195403</v>
      </c>
      <c r="BE698">
        <v>0.17199281609195405</v>
      </c>
      <c r="BF698">
        <v>0</v>
      </c>
      <c r="BG698">
        <v>27.064999999999998</v>
      </c>
      <c r="BH698">
        <v>0.76359018577732718</v>
      </c>
      <c r="BI698">
        <v>3.5789587426802263</v>
      </c>
      <c r="BJ698">
        <v>2.2096491277307719</v>
      </c>
      <c r="BK698">
        <v>0.48082451031509676</v>
      </c>
      <c r="BL698">
        <v>1.3356236397641576E-3</v>
      </c>
      <c r="BP698" s="51">
        <f t="shared" si="237"/>
        <v>0.76381886471873794</v>
      </c>
      <c r="BQ698" s="51">
        <f t="shared" si="238"/>
        <v>6.8797126436781611E-2</v>
      </c>
      <c r="BR698" s="51">
        <f t="shared" si="239"/>
        <v>0.48927529620789911</v>
      </c>
      <c r="BS698" s="51">
        <f t="shared" si="240"/>
        <v>0.51991534644521542</v>
      </c>
      <c r="BT698" s="51">
        <f t="shared" si="241"/>
        <v>1.3590980450219421E-3</v>
      </c>
      <c r="BU698" s="51">
        <f t="shared" si="241"/>
        <v>1.4442092956811539E-3</v>
      </c>
    </row>
    <row r="699" spans="1:73" x14ac:dyDescent="0.25">
      <c r="A699" s="21">
        <v>43734.506249999999</v>
      </c>
      <c r="B699" s="17">
        <v>294579</v>
      </c>
      <c r="C699" s="17">
        <v>13.4</v>
      </c>
      <c r="D699" s="17">
        <v>30.24</v>
      </c>
      <c r="E699" s="17">
        <v>718.4</v>
      </c>
      <c r="F699" s="17">
        <v>89.5</v>
      </c>
      <c r="G699" s="17">
        <v>-112.9</v>
      </c>
      <c r="H699" s="17">
        <v>-9.8000000000000007</v>
      </c>
      <c r="I699" s="17">
        <v>32.979999999999997</v>
      </c>
      <c r="J699" s="17">
        <v>306.10000000000002</v>
      </c>
      <c r="K699" s="17">
        <v>629</v>
      </c>
      <c r="L699" s="17">
        <v>-103.1</v>
      </c>
      <c r="M699" s="17">
        <v>0.125</v>
      </c>
      <c r="N699" s="50">
        <v>605.6</v>
      </c>
      <c r="O699" s="17">
        <v>79.67</v>
      </c>
      <c r="P699" s="17">
        <v>525.9</v>
      </c>
      <c r="Q699" s="17">
        <v>385.1</v>
      </c>
      <c r="R699" s="17">
        <v>488.2</v>
      </c>
      <c r="S699" s="17">
        <v>26.43</v>
      </c>
      <c r="T699" s="17">
        <v>62.38</v>
      </c>
      <c r="U699" s="17">
        <v>1.155</v>
      </c>
      <c r="V699" s="17">
        <v>286</v>
      </c>
      <c r="W699" s="17">
        <v>28.3</v>
      </c>
      <c r="X699" s="17">
        <v>0.71</v>
      </c>
      <c r="Y699" s="17">
        <v>7.1043130000000003</v>
      </c>
      <c r="Z699" s="7">
        <f t="shared" si="220"/>
        <v>27.365000000000002</v>
      </c>
      <c r="AA699" s="7">
        <f t="shared" si="234"/>
        <v>300.51499999999999</v>
      </c>
      <c r="AB699" s="2">
        <f t="shared" si="221"/>
        <v>581.904</v>
      </c>
      <c r="AC699" s="42">
        <f t="shared" si="222"/>
        <v>4.0939928453092023</v>
      </c>
      <c r="AD699" s="42">
        <f t="shared" si="223"/>
        <v>2.5538327369038805</v>
      </c>
      <c r="AE699" s="42">
        <f t="shared" si="224"/>
        <v>0.8698054151920207</v>
      </c>
      <c r="AF699" s="42">
        <f t="shared" si="225"/>
        <v>402.22566984242826</v>
      </c>
      <c r="AG699" s="42">
        <f t="shared" si="226"/>
        <v>386.13664304873112</v>
      </c>
      <c r="AH699" s="6">
        <f t="shared" si="227"/>
        <v>369.69600000000003</v>
      </c>
      <c r="AI699" s="4">
        <v>29.1641380390584</v>
      </c>
      <c r="AJ699" s="4">
        <f t="shared" si="235"/>
        <v>302.31413803905838</v>
      </c>
      <c r="AK699" s="8">
        <f t="shared" si="228"/>
        <v>0.21130074523535222</v>
      </c>
      <c r="AL699" s="8">
        <f t="shared" si="229"/>
        <v>455.00855034010573</v>
      </c>
      <c r="AM699" s="8">
        <f t="shared" si="230"/>
        <v>2.6763416612047126</v>
      </c>
      <c r="AN699" s="8">
        <f t="shared" si="231"/>
        <v>140.26409860897832</v>
      </c>
      <c r="AO699" s="22">
        <f t="shared" si="232"/>
        <v>8.1184658345829497E-3</v>
      </c>
      <c r="AP699" s="22">
        <f t="shared" si="233"/>
        <v>8.054128682326496E-2</v>
      </c>
      <c r="AQ699" s="19">
        <f t="shared" si="236"/>
        <v>8.054128682326496E-2</v>
      </c>
      <c r="AX699">
        <v>0.21309186058750371</v>
      </c>
      <c r="AY699">
        <v>61.931034482758619</v>
      </c>
      <c r="AZ699">
        <v>2.5804597701149423</v>
      </c>
      <c r="BA699">
        <v>2.0901724137931033</v>
      </c>
      <c r="BB699">
        <v>8.8879310344827562</v>
      </c>
      <c r="BC699">
        <v>0.37033045977011486</v>
      </c>
      <c r="BD699">
        <v>1.7198419540229883</v>
      </c>
      <c r="BE699">
        <v>0.17198419540229884</v>
      </c>
      <c r="BF699">
        <v>0</v>
      </c>
      <c r="BG699">
        <v>27.365000000000002</v>
      </c>
      <c r="BH699">
        <v>1.3262355858237789</v>
      </c>
      <c r="BI699">
        <v>3.6424024802694475</v>
      </c>
      <c r="BJ699">
        <v>2.2721306671920813</v>
      </c>
      <c r="BK699">
        <v>0.48301261296763498</v>
      </c>
      <c r="BL699">
        <v>1.3417017026878749E-3</v>
      </c>
      <c r="BP699" s="51">
        <f t="shared" si="237"/>
        <v>1.326632765037808</v>
      </c>
      <c r="BQ699" s="51">
        <f t="shared" si="238"/>
        <v>6.8793678160919539E-2</v>
      </c>
      <c r="BR699" s="51">
        <f t="shared" si="239"/>
        <v>0.49715860526310263</v>
      </c>
      <c r="BS699" s="51">
        <f t="shared" si="240"/>
        <v>0.52700694254221203</v>
      </c>
      <c r="BT699" s="51">
        <f t="shared" si="241"/>
        <v>1.3809961257308407E-3</v>
      </c>
      <c r="BU699" s="51">
        <f t="shared" si="241"/>
        <v>1.4639081737283666E-3</v>
      </c>
    </row>
    <row r="700" spans="1:73" x14ac:dyDescent="0.25">
      <c r="A700" s="21">
        <v>43734.506249999999</v>
      </c>
      <c r="B700" s="17">
        <v>294580</v>
      </c>
      <c r="C700" s="17">
        <v>13.38</v>
      </c>
      <c r="D700" s="17">
        <v>30.25</v>
      </c>
      <c r="E700" s="17">
        <v>718.3</v>
      </c>
      <c r="F700" s="17">
        <v>89.7</v>
      </c>
      <c r="G700" s="17">
        <v>-113.6</v>
      </c>
      <c r="H700" s="17">
        <v>-10.94</v>
      </c>
      <c r="I700" s="17">
        <v>32.99</v>
      </c>
      <c r="J700" s="17">
        <v>306.10000000000002</v>
      </c>
      <c r="K700" s="17">
        <v>628.6</v>
      </c>
      <c r="L700" s="17">
        <v>-102.7</v>
      </c>
      <c r="M700" s="17">
        <v>0.125</v>
      </c>
      <c r="N700" s="50">
        <v>604.70000000000005</v>
      </c>
      <c r="O700" s="17">
        <v>78.739999999999995</v>
      </c>
      <c r="P700" s="17">
        <v>525.9</v>
      </c>
      <c r="Q700" s="17">
        <v>384.4</v>
      </c>
      <c r="R700" s="17">
        <v>487.1</v>
      </c>
      <c r="S700" s="17">
        <v>26.43</v>
      </c>
      <c r="T700" s="17">
        <v>60.89</v>
      </c>
      <c r="U700" s="17">
        <v>0.88500000000000001</v>
      </c>
      <c r="V700" s="17">
        <v>209.5</v>
      </c>
      <c r="W700" s="17">
        <v>27.75</v>
      </c>
      <c r="X700" s="17">
        <v>0.71099999999999997</v>
      </c>
      <c r="Y700" s="17">
        <v>7.1109609999999996</v>
      </c>
      <c r="Z700" s="7">
        <f t="shared" si="220"/>
        <v>27.09</v>
      </c>
      <c r="AA700" s="7">
        <f t="shared" si="234"/>
        <v>300.23999999999995</v>
      </c>
      <c r="AB700" s="2">
        <f t="shared" si="221"/>
        <v>581.82299999999998</v>
      </c>
      <c r="AC700" s="42">
        <f t="shared" si="222"/>
        <v>4.0721150593952364</v>
      </c>
      <c r="AD700" s="42">
        <f t="shared" si="223"/>
        <v>2.4795108596657598</v>
      </c>
      <c r="AE700" s="42">
        <f t="shared" si="224"/>
        <v>0.8662530648185619</v>
      </c>
      <c r="AF700" s="42">
        <f t="shared" si="225"/>
        <v>399.11867455955485</v>
      </c>
      <c r="AG700" s="42">
        <f t="shared" si="226"/>
        <v>383.15392757717262</v>
      </c>
      <c r="AH700" s="6">
        <f t="shared" si="227"/>
        <v>369.02399999999994</v>
      </c>
      <c r="AI700" s="4">
        <v>29.0531206867891</v>
      </c>
      <c r="AJ700" s="4">
        <f t="shared" si="235"/>
        <v>302.20312068678908</v>
      </c>
      <c r="AK700" s="8">
        <f t="shared" si="228"/>
        <v>0.21072119466005082</v>
      </c>
      <c r="AL700" s="8">
        <f t="shared" si="229"/>
        <v>454.36201159887935</v>
      </c>
      <c r="AM700" s="8">
        <f t="shared" si="230"/>
        <v>2.3427297779513538</v>
      </c>
      <c r="AN700" s="8">
        <f t="shared" si="231"/>
        <v>133.97065539672761</v>
      </c>
      <c r="AO700" s="22">
        <f t="shared" si="232"/>
        <v>8.2594283553109969E-3</v>
      </c>
      <c r="AP700" s="22">
        <f t="shared" si="233"/>
        <v>8.1939741044125908E-2</v>
      </c>
      <c r="AQ700" s="19">
        <f t="shared" si="236"/>
        <v>8.1939741044125908E-2</v>
      </c>
      <c r="AX700">
        <v>0.21012377500631091</v>
      </c>
      <c r="AY700">
        <v>61.922413793103445</v>
      </c>
      <c r="AZ700">
        <v>2.5801005747126435</v>
      </c>
      <c r="BA700">
        <v>2.0898814655172413</v>
      </c>
      <c r="BB700">
        <v>8.8534482758620729</v>
      </c>
      <c r="BC700">
        <v>0.36889367816091972</v>
      </c>
      <c r="BD700">
        <v>1.7209877873563215</v>
      </c>
      <c r="BE700">
        <v>0.17209877873563217</v>
      </c>
      <c r="BF700">
        <v>0</v>
      </c>
      <c r="BG700">
        <v>27.09</v>
      </c>
      <c r="BH700">
        <v>1.0162064878389994</v>
      </c>
      <c r="BI700">
        <v>3.5842087043473208</v>
      </c>
      <c r="BJ700">
        <v>2.1824246800770837</v>
      </c>
      <c r="BK700">
        <v>0.48243144907807972</v>
      </c>
      <c r="BL700">
        <v>1.3400873585502216E-3</v>
      </c>
      <c r="BP700" s="51">
        <f t="shared" si="237"/>
        <v>1.0165108199640347</v>
      </c>
      <c r="BQ700" s="51">
        <f t="shared" si="238"/>
        <v>6.8839511494252867E-2</v>
      </c>
      <c r="BR700" s="51">
        <f t="shared" si="239"/>
        <v>0.49355031695165619</v>
      </c>
      <c r="BS700" s="51">
        <f t="shared" si="240"/>
        <v>0.52379820222287354</v>
      </c>
      <c r="BT700" s="51">
        <f t="shared" si="241"/>
        <v>1.3709731026434894E-3</v>
      </c>
      <c r="BU700" s="51">
        <f t="shared" si="241"/>
        <v>1.4549950061746488E-3</v>
      </c>
    </row>
    <row r="701" spans="1:73" x14ac:dyDescent="0.25">
      <c r="A701" s="21">
        <v>43734.506944444445</v>
      </c>
      <c r="B701" s="17">
        <v>294581</v>
      </c>
      <c r="C701" s="17">
        <v>13.4</v>
      </c>
      <c r="D701" s="17">
        <v>30.25</v>
      </c>
      <c r="E701" s="17">
        <v>719.1</v>
      </c>
      <c r="F701" s="17">
        <v>90.4</v>
      </c>
      <c r="G701" s="17">
        <v>-113.5</v>
      </c>
      <c r="H701" s="17">
        <v>-12.47</v>
      </c>
      <c r="I701" s="17">
        <v>32.99</v>
      </c>
      <c r="J701" s="17">
        <v>306.10000000000002</v>
      </c>
      <c r="K701" s="17">
        <v>628.70000000000005</v>
      </c>
      <c r="L701" s="17">
        <v>-101.1</v>
      </c>
      <c r="M701" s="17">
        <v>0.126</v>
      </c>
      <c r="N701" s="50">
        <v>605.5</v>
      </c>
      <c r="O701" s="17">
        <v>77.959999999999994</v>
      </c>
      <c r="P701" s="17">
        <v>527.6</v>
      </c>
      <c r="Q701" s="17">
        <v>384.5</v>
      </c>
      <c r="R701" s="17">
        <v>485.6</v>
      </c>
      <c r="S701" s="17">
        <v>26.45</v>
      </c>
      <c r="T701" s="17">
        <v>59.59</v>
      </c>
      <c r="U701" s="17">
        <v>0.89</v>
      </c>
      <c r="V701" s="17">
        <v>127</v>
      </c>
      <c r="W701" s="17">
        <v>26.8</v>
      </c>
      <c r="X701" s="17">
        <v>0.71199999999999997</v>
      </c>
      <c r="Y701" s="17">
        <v>7.1166369999999999</v>
      </c>
      <c r="Z701" s="7">
        <f t="shared" si="220"/>
        <v>26.625</v>
      </c>
      <c r="AA701" s="7">
        <f t="shared" si="234"/>
        <v>299.77499999999998</v>
      </c>
      <c r="AB701" s="2">
        <f t="shared" si="221"/>
        <v>582.471</v>
      </c>
      <c r="AC701" s="42">
        <f t="shared" si="222"/>
        <v>4.1314716682296559</v>
      </c>
      <c r="AD701" s="42">
        <f t="shared" si="223"/>
        <v>2.4619439670980521</v>
      </c>
      <c r="AE701" s="42">
        <f t="shared" si="224"/>
        <v>0.86556458856103002</v>
      </c>
      <c r="AF701" s="42">
        <f t="shared" si="225"/>
        <v>396.33660602844537</v>
      </c>
      <c r="AG701" s="42">
        <f t="shared" si="226"/>
        <v>380.48314178730755</v>
      </c>
      <c r="AH701" s="6">
        <f t="shared" si="227"/>
        <v>369.12</v>
      </c>
      <c r="AI701" s="4">
        <v>29.228095215825501</v>
      </c>
      <c r="AJ701" s="4">
        <f t="shared" si="235"/>
        <v>302.37809521582545</v>
      </c>
      <c r="AK701" s="8">
        <f t="shared" si="228"/>
        <v>0.20974363992418829</v>
      </c>
      <c r="AL701" s="8">
        <f t="shared" si="229"/>
        <v>455.48246474091246</v>
      </c>
      <c r="AM701" s="8">
        <f t="shared" si="230"/>
        <v>2.349338337702767</v>
      </c>
      <c r="AN701" s="8">
        <f t="shared" si="231"/>
        <v>178.14601190999389</v>
      </c>
      <c r="AO701" s="22">
        <f t="shared" si="232"/>
        <v>7.2443719935451874E-3</v>
      </c>
      <c r="AP701" s="22">
        <f t="shared" si="233"/>
        <v>7.186961853076812E-2</v>
      </c>
      <c r="AQ701" s="19">
        <f t="shared" si="236"/>
        <v>7.186961853076812E-2</v>
      </c>
      <c r="AX701">
        <v>0.20518410626847422</v>
      </c>
      <c r="AY701">
        <v>61.991379310344833</v>
      </c>
      <c r="AZ701">
        <v>2.5829741379310347</v>
      </c>
      <c r="BA701">
        <v>2.0922090517241383</v>
      </c>
      <c r="BB701">
        <v>8.7155172413793132</v>
      </c>
      <c r="BC701">
        <v>0.36314655172413807</v>
      </c>
      <c r="BD701">
        <v>1.7290625000000002</v>
      </c>
      <c r="BE701">
        <v>0.17290625000000004</v>
      </c>
      <c r="BF701">
        <v>0</v>
      </c>
      <c r="BG701">
        <v>26.625</v>
      </c>
      <c r="BH701">
        <v>1.02194776743131</v>
      </c>
      <c r="BI701">
        <v>3.4876494226549406</v>
      </c>
      <c r="BJ701">
        <v>2.0782902909600791</v>
      </c>
      <c r="BK701">
        <v>0.48227800498995282</v>
      </c>
      <c r="BL701">
        <v>1.3396611249720913E-3</v>
      </c>
      <c r="BP701" s="51">
        <f t="shared" si="237"/>
        <v>1.0222538189468824</v>
      </c>
      <c r="BQ701" s="51">
        <f t="shared" si="238"/>
        <v>6.9162500000000002E-2</v>
      </c>
      <c r="BR701" s="51">
        <f t="shared" si="239"/>
        <v>0.49364451751666005</v>
      </c>
      <c r="BS701" s="51">
        <f t="shared" si="240"/>
        <v>0.5238197854270602</v>
      </c>
      <c r="BT701" s="51">
        <f t="shared" si="241"/>
        <v>1.3712347708796111E-3</v>
      </c>
      <c r="BU701" s="51">
        <f t="shared" si="241"/>
        <v>1.4550549595196119E-3</v>
      </c>
    </row>
    <row r="702" spans="1:73" x14ac:dyDescent="0.25">
      <c r="A702" s="21">
        <v>43734.506944444445</v>
      </c>
      <c r="B702" s="17">
        <v>294582</v>
      </c>
      <c r="C702" s="17">
        <v>13.39</v>
      </c>
      <c r="D702" s="17">
        <v>30.26</v>
      </c>
      <c r="E702" s="17">
        <v>717.7</v>
      </c>
      <c r="F702" s="17">
        <v>89.2</v>
      </c>
      <c r="G702" s="17">
        <v>-114.3</v>
      </c>
      <c r="H702" s="17">
        <v>-11.18</v>
      </c>
      <c r="I702" s="17">
        <v>32.979999999999997</v>
      </c>
      <c r="J702" s="17">
        <v>306.10000000000002</v>
      </c>
      <c r="K702" s="17">
        <v>628.5</v>
      </c>
      <c r="L702" s="17">
        <v>-103.1</v>
      </c>
      <c r="M702" s="17">
        <v>0.124</v>
      </c>
      <c r="N702" s="50">
        <v>603.29999999999995</v>
      </c>
      <c r="O702" s="17">
        <v>78</v>
      </c>
      <c r="P702" s="17">
        <v>525.29999999999995</v>
      </c>
      <c r="Q702" s="17">
        <v>383.7</v>
      </c>
      <c r="R702" s="17">
        <v>486.8</v>
      </c>
      <c r="S702" s="17">
        <v>26.45</v>
      </c>
      <c r="T702" s="17">
        <v>60.34</v>
      </c>
      <c r="U702" s="17">
        <v>0.54</v>
      </c>
      <c r="V702" s="17">
        <v>183</v>
      </c>
      <c r="W702" s="17">
        <v>27.55</v>
      </c>
      <c r="X702" s="17">
        <v>0.71</v>
      </c>
      <c r="Y702" s="17">
        <v>7.0991460000000002</v>
      </c>
      <c r="Z702" s="7">
        <f t="shared" si="220"/>
        <v>27</v>
      </c>
      <c r="AA702" s="7">
        <f t="shared" si="234"/>
        <v>300.14999999999998</v>
      </c>
      <c r="AB702" s="2">
        <f t="shared" si="221"/>
        <v>581.3370000000001</v>
      </c>
      <c r="AC702" s="42">
        <f t="shared" si="222"/>
        <v>4.0392343997501197</v>
      </c>
      <c r="AD702" s="42">
        <f t="shared" si="223"/>
        <v>2.4372740368092223</v>
      </c>
      <c r="AE702" s="42">
        <f t="shared" si="224"/>
        <v>0.86416443138122789</v>
      </c>
      <c r="AF702" s="42">
        <f t="shared" si="225"/>
        <v>397.67916352292218</v>
      </c>
      <c r="AG702" s="42">
        <f t="shared" si="226"/>
        <v>381.77199698200531</v>
      </c>
      <c r="AH702" s="6">
        <f t="shared" si="227"/>
        <v>368.35199999999998</v>
      </c>
      <c r="AI702" s="4">
        <v>28.918867530323599</v>
      </c>
      <c r="AJ702" s="4">
        <f t="shared" si="235"/>
        <v>302.06886753032359</v>
      </c>
      <c r="AK702" s="8">
        <f t="shared" si="228"/>
        <v>0.21053175398096288</v>
      </c>
      <c r="AL702" s="8">
        <f t="shared" si="229"/>
        <v>453.54967155803143</v>
      </c>
      <c r="AM702" s="8">
        <f t="shared" si="230"/>
        <v>1.8299846310830046</v>
      </c>
      <c r="AN702" s="8">
        <f t="shared" si="231"/>
        <v>102.28993934936074</v>
      </c>
      <c r="AO702" s="22">
        <f t="shared" si="232"/>
        <v>8.9733577843223618E-3</v>
      </c>
      <c r="AP702" s="22">
        <f t="shared" si="233"/>
        <v>8.9022457912703828E-2</v>
      </c>
      <c r="AQ702" s="19">
        <f t="shared" si="236"/>
        <v>8.9022457912703828E-2</v>
      </c>
      <c r="AX702">
        <v>0.20915998442580921</v>
      </c>
      <c r="AY702">
        <v>61.87068965517242</v>
      </c>
      <c r="AZ702">
        <v>2.5779454022988508</v>
      </c>
      <c r="BA702">
        <v>2.0881357758620691</v>
      </c>
      <c r="BB702">
        <v>8.8879310344827616</v>
      </c>
      <c r="BC702">
        <v>0.37033045977011508</v>
      </c>
      <c r="BD702">
        <v>1.717805316091954</v>
      </c>
      <c r="BE702">
        <v>0.1717805316091954</v>
      </c>
      <c r="BF702">
        <v>0</v>
      </c>
      <c r="BG702">
        <v>27</v>
      </c>
      <c r="BH702">
        <v>0.62005819596955891</v>
      </c>
      <c r="BI702">
        <v>3.5653401758108458</v>
      </c>
      <c r="BJ702">
        <v>2.1513262620842646</v>
      </c>
      <c r="BK702">
        <v>0.48051137880701716</v>
      </c>
      <c r="BL702">
        <v>1.3347538300194923E-3</v>
      </c>
      <c r="BP702" s="51">
        <f t="shared" si="237"/>
        <v>0.62024389014754666</v>
      </c>
      <c r="BQ702" s="51">
        <f t="shared" si="238"/>
        <v>6.8712212643678161E-2</v>
      </c>
      <c r="BR702" s="51">
        <f t="shared" si="239"/>
        <v>0.48744110483182385</v>
      </c>
      <c r="BS702" s="51">
        <f t="shared" si="240"/>
        <v>0.51826059393719726</v>
      </c>
      <c r="BT702" s="51">
        <f t="shared" si="241"/>
        <v>1.3540030689772884E-3</v>
      </c>
      <c r="BU702" s="51">
        <f t="shared" si="241"/>
        <v>1.439612760936659E-3</v>
      </c>
    </row>
    <row r="703" spans="1:73" x14ac:dyDescent="0.25">
      <c r="A703" s="21">
        <v>43734.506944444445</v>
      </c>
      <c r="B703" s="17">
        <v>294583</v>
      </c>
      <c r="C703" s="17">
        <v>13.38</v>
      </c>
      <c r="D703" s="17">
        <v>30.26</v>
      </c>
      <c r="E703" s="17">
        <v>717.7</v>
      </c>
      <c r="F703" s="17">
        <v>88.8</v>
      </c>
      <c r="G703" s="17">
        <v>-113.2</v>
      </c>
      <c r="H703" s="17">
        <v>-9.06</v>
      </c>
      <c r="I703" s="17">
        <v>32.99</v>
      </c>
      <c r="J703" s="17">
        <v>306.10000000000002</v>
      </c>
      <c r="K703" s="17">
        <v>628.9</v>
      </c>
      <c r="L703" s="17">
        <v>-104.2</v>
      </c>
      <c r="M703" s="17">
        <v>0.124</v>
      </c>
      <c r="N703" s="50">
        <v>604.5</v>
      </c>
      <c r="O703" s="17">
        <v>79.75</v>
      </c>
      <c r="P703" s="17">
        <v>524.70000000000005</v>
      </c>
      <c r="Q703" s="17">
        <v>384.8</v>
      </c>
      <c r="R703" s="17">
        <v>489</v>
      </c>
      <c r="S703" s="17">
        <v>26.46</v>
      </c>
      <c r="T703" s="17">
        <v>61.42</v>
      </c>
      <c r="U703" s="17">
        <v>0.92500000000000004</v>
      </c>
      <c r="V703" s="17">
        <v>357</v>
      </c>
      <c r="W703" s="17">
        <v>27.85</v>
      </c>
      <c r="X703" s="17">
        <v>0.71</v>
      </c>
      <c r="Y703" s="17">
        <v>7.0999480000000004</v>
      </c>
      <c r="Z703" s="7">
        <f t="shared" si="220"/>
        <v>27.155000000000001</v>
      </c>
      <c r="AA703" s="7">
        <f t="shared" si="234"/>
        <v>300.30499999999995</v>
      </c>
      <c r="AB703" s="2">
        <f t="shared" si="221"/>
        <v>581.3370000000001</v>
      </c>
      <c r="AC703" s="42">
        <f t="shared" si="222"/>
        <v>4.1193408545695105</v>
      </c>
      <c r="AD703" s="42">
        <f t="shared" si="223"/>
        <v>2.5300991528765935</v>
      </c>
      <c r="AE703" s="42">
        <f t="shared" si="224"/>
        <v>0.86873169914645665</v>
      </c>
      <c r="AF703" s="42">
        <f t="shared" si="225"/>
        <v>400.60741195741195</v>
      </c>
      <c r="AG703" s="42">
        <f t="shared" si="226"/>
        <v>384.58311547911546</v>
      </c>
      <c r="AH703" s="6">
        <f t="shared" si="227"/>
        <v>369.40800000000002</v>
      </c>
      <c r="AI703" s="4">
        <v>29.237688919153001</v>
      </c>
      <c r="AJ703" s="4">
        <f t="shared" si="235"/>
        <v>302.38768891915299</v>
      </c>
      <c r="AK703" s="8">
        <f t="shared" si="228"/>
        <v>0.2108580835804294</v>
      </c>
      <c r="AL703" s="8">
        <f t="shared" si="229"/>
        <v>455.48741800825883</v>
      </c>
      <c r="AM703" s="8">
        <f t="shared" si="230"/>
        <v>2.3950877463049243</v>
      </c>
      <c r="AN703" s="8">
        <f t="shared" si="231"/>
        <v>145.30692753147818</v>
      </c>
      <c r="AO703" s="22">
        <f t="shared" si="232"/>
        <v>7.9731809069566104E-3</v>
      </c>
      <c r="AP703" s="22">
        <f t="shared" si="233"/>
        <v>7.9099951075172675E-2</v>
      </c>
      <c r="AQ703" s="19">
        <f t="shared" si="236"/>
        <v>7.9099951075172675E-2</v>
      </c>
      <c r="AX703">
        <v>0.21082216610836832</v>
      </c>
      <c r="AY703">
        <v>61.87068965517242</v>
      </c>
      <c r="AZ703">
        <v>2.5779454022988508</v>
      </c>
      <c r="BA703">
        <v>2.0881357758620691</v>
      </c>
      <c r="BB703">
        <v>8.9827586206896548</v>
      </c>
      <c r="BC703">
        <v>0.37428160919540227</v>
      </c>
      <c r="BD703">
        <v>1.7138541666666669</v>
      </c>
      <c r="BE703">
        <v>0.17138541666666671</v>
      </c>
      <c r="BF703">
        <v>0</v>
      </c>
      <c r="BG703">
        <v>27.155000000000001</v>
      </c>
      <c r="BH703">
        <v>1.0621367245774853</v>
      </c>
      <c r="BI703">
        <v>3.5978900077436933</v>
      </c>
      <c r="BJ703">
        <v>2.2098240427561766</v>
      </c>
      <c r="BK703">
        <v>0.48062897431783669</v>
      </c>
      <c r="BL703">
        <v>1.3350804842162129E-3</v>
      </c>
      <c r="BP703" s="51">
        <f t="shared" si="237"/>
        <v>1.062454811826816</v>
      </c>
      <c r="BQ703" s="51">
        <f t="shared" si="238"/>
        <v>6.855416666666668E-2</v>
      </c>
      <c r="BR703" s="51">
        <f t="shared" si="239"/>
        <v>0.49215059388969667</v>
      </c>
      <c r="BS703" s="51">
        <f t="shared" si="240"/>
        <v>0.52222626045491161</v>
      </c>
      <c r="BT703" s="51">
        <f t="shared" si="241"/>
        <v>1.3670849830269352E-3</v>
      </c>
      <c r="BU703" s="51">
        <f t="shared" si="241"/>
        <v>1.4506285012636433E-3</v>
      </c>
    </row>
    <row r="704" spans="1:73" x14ac:dyDescent="0.25">
      <c r="A704" s="21">
        <v>43734.506944444445</v>
      </c>
      <c r="B704" s="17">
        <v>294584</v>
      </c>
      <c r="C704" s="17">
        <v>13.39</v>
      </c>
      <c r="D704" s="17">
        <v>30.27</v>
      </c>
      <c r="E704" s="17">
        <v>717.7</v>
      </c>
      <c r="F704" s="17">
        <v>88.8</v>
      </c>
      <c r="G704" s="17">
        <v>-113.8</v>
      </c>
      <c r="H704" s="17">
        <v>-9.31</v>
      </c>
      <c r="I704" s="17">
        <v>33.01</v>
      </c>
      <c r="J704" s="17">
        <v>306.2</v>
      </c>
      <c r="K704" s="17">
        <v>628.9</v>
      </c>
      <c r="L704" s="17">
        <v>-104.5</v>
      </c>
      <c r="M704" s="17">
        <v>0.124</v>
      </c>
      <c r="N704" s="50">
        <v>603.9</v>
      </c>
      <c r="O704" s="17">
        <v>79.489999999999995</v>
      </c>
      <c r="P704" s="17">
        <v>524.4</v>
      </c>
      <c r="Q704" s="17">
        <v>384.3</v>
      </c>
      <c r="R704" s="17">
        <v>488.8</v>
      </c>
      <c r="S704" s="17">
        <v>26.47</v>
      </c>
      <c r="T704" s="17">
        <v>60.93</v>
      </c>
      <c r="U704" s="17">
        <v>0.3</v>
      </c>
      <c r="V704" s="17">
        <v>185.5</v>
      </c>
      <c r="W704" s="17">
        <v>28.5</v>
      </c>
      <c r="X704" s="17">
        <v>0.70899999999999996</v>
      </c>
      <c r="Y704" s="17">
        <v>7.0941660000000004</v>
      </c>
      <c r="Z704" s="7">
        <f t="shared" si="220"/>
        <v>27.484999999999999</v>
      </c>
      <c r="AA704" s="7">
        <f t="shared" si="234"/>
        <v>300.63499999999999</v>
      </c>
      <c r="AB704" s="2">
        <f t="shared" si="221"/>
        <v>581.3370000000001</v>
      </c>
      <c r="AC704" s="42">
        <f t="shared" si="222"/>
        <v>4.4234461674081942</v>
      </c>
      <c r="AD704" s="42">
        <f t="shared" si="223"/>
        <v>2.6952057498018127</v>
      </c>
      <c r="AE704" s="42">
        <f t="shared" si="224"/>
        <v>0.87648288060487789</v>
      </c>
      <c r="AF704" s="42">
        <f t="shared" si="225"/>
        <v>405.96132027132654</v>
      </c>
      <c r="AG704" s="42">
        <f t="shared" si="226"/>
        <v>389.72286746047348</v>
      </c>
      <c r="AH704" s="6">
        <f t="shared" si="227"/>
        <v>368.928</v>
      </c>
      <c r="AI704" s="4">
        <v>30.372255517567702</v>
      </c>
      <c r="AJ704" s="4">
        <f t="shared" si="235"/>
        <v>303.52225551756766</v>
      </c>
      <c r="AK704" s="8">
        <f t="shared" si="228"/>
        <v>0.21155397268653131</v>
      </c>
      <c r="AL704" s="8">
        <f t="shared" si="229"/>
        <v>462.43692161972672</v>
      </c>
      <c r="AM704" s="8">
        <f t="shared" si="230"/>
        <v>1.3639900109604908</v>
      </c>
      <c r="AN704" s="8">
        <f t="shared" si="231"/>
        <v>114.71940726558978</v>
      </c>
      <c r="AO704" s="22">
        <f t="shared" si="232"/>
        <v>8.5008068847299296E-3</v>
      </c>
      <c r="AP704" s="22">
        <f t="shared" si="233"/>
        <v>8.4334397592176397E-2</v>
      </c>
      <c r="AQ704" s="19">
        <f t="shared" si="236"/>
        <v>8.4334397592176397E-2</v>
      </c>
      <c r="AX704">
        <v>0.21439802681856135</v>
      </c>
      <c r="AY704">
        <v>61.87068965517242</v>
      </c>
      <c r="AZ704">
        <v>2.5779454022988508</v>
      </c>
      <c r="BA704">
        <v>2.0881357758620691</v>
      </c>
      <c r="BB704">
        <v>9.0086206896551726</v>
      </c>
      <c r="BC704">
        <v>0.37535919540229884</v>
      </c>
      <c r="BD704">
        <v>1.7127765804597703</v>
      </c>
      <c r="BE704">
        <v>0.17127765804597705</v>
      </c>
      <c r="BF704">
        <v>0</v>
      </c>
      <c r="BG704">
        <v>27.484999999999999</v>
      </c>
      <c r="BH704">
        <v>0.34447677553864381</v>
      </c>
      <c r="BI704">
        <v>3.6680528767023644</v>
      </c>
      <c r="BJ704">
        <v>2.2349446177747505</v>
      </c>
      <c r="BK704">
        <v>0.48133275298866945</v>
      </c>
      <c r="BL704">
        <v>1.3370354249685262E-3</v>
      </c>
      <c r="BP704" s="51">
        <f t="shared" si="237"/>
        <v>0.3445799389708592</v>
      </c>
      <c r="BQ704" s="51">
        <f t="shared" si="238"/>
        <v>6.8511063218390816E-2</v>
      </c>
      <c r="BR704" s="51">
        <f t="shared" si="239"/>
        <v>0.48517779646924813</v>
      </c>
      <c r="BS704" s="51">
        <f t="shared" si="240"/>
        <v>0.51658328577091106</v>
      </c>
      <c r="BT704" s="51">
        <f t="shared" si="241"/>
        <v>1.347716101303467E-3</v>
      </c>
      <c r="BU704" s="51">
        <f t="shared" si="241"/>
        <v>1.434953571585864E-3</v>
      </c>
    </row>
    <row r="705" spans="1:73" x14ac:dyDescent="0.25">
      <c r="A705" s="21">
        <v>43734.506944444445</v>
      </c>
      <c r="B705" s="17">
        <v>294585</v>
      </c>
      <c r="C705" s="17">
        <v>13.39</v>
      </c>
      <c r="D705" s="17">
        <v>30.27</v>
      </c>
      <c r="E705" s="17">
        <v>717.6</v>
      </c>
      <c r="F705" s="17">
        <v>88.9</v>
      </c>
      <c r="G705" s="17">
        <v>-113.1</v>
      </c>
      <c r="H705" s="17">
        <v>-8.6199999999999992</v>
      </c>
      <c r="I705" s="17">
        <v>33.020000000000003</v>
      </c>
      <c r="J705" s="17">
        <v>306.2</v>
      </c>
      <c r="K705" s="17">
        <v>628.6</v>
      </c>
      <c r="L705" s="17">
        <v>-104.5</v>
      </c>
      <c r="M705" s="17">
        <v>0.124</v>
      </c>
      <c r="N705" s="50">
        <v>604.5</v>
      </c>
      <c r="O705" s="17">
        <v>80.3</v>
      </c>
      <c r="P705" s="17">
        <v>524.20000000000005</v>
      </c>
      <c r="Q705" s="17">
        <v>385.1</v>
      </c>
      <c r="R705" s="17">
        <v>489.6</v>
      </c>
      <c r="S705" s="17">
        <v>26.47</v>
      </c>
      <c r="T705" s="17">
        <v>63.91</v>
      </c>
      <c r="U705" s="17">
        <v>0.7</v>
      </c>
      <c r="V705" s="17">
        <v>236.5</v>
      </c>
      <c r="W705" s="17">
        <v>28.45</v>
      </c>
      <c r="X705" s="17">
        <v>0.71</v>
      </c>
      <c r="Y705" s="17">
        <v>7.0978079999999997</v>
      </c>
      <c r="Z705" s="7">
        <f t="shared" si="220"/>
        <v>27.46</v>
      </c>
      <c r="AA705" s="7">
        <f t="shared" si="234"/>
        <v>300.60999999999996</v>
      </c>
      <c r="AB705" s="2">
        <f t="shared" si="221"/>
        <v>581.25600000000009</v>
      </c>
      <c r="AC705" s="42">
        <f t="shared" si="222"/>
        <v>4.3857914310851429</v>
      </c>
      <c r="AD705" s="42">
        <f t="shared" si="223"/>
        <v>2.802959303606515</v>
      </c>
      <c r="AE705" s="42">
        <f t="shared" si="224"/>
        <v>0.88142052344259592</v>
      </c>
      <c r="AF705" s="42">
        <f t="shared" si="225"/>
        <v>408.11251410528456</v>
      </c>
      <c r="AG705" s="42">
        <f t="shared" si="226"/>
        <v>391.78801354107316</v>
      </c>
      <c r="AH705" s="6">
        <f t="shared" si="227"/>
        <v>369.69600000000003</v>
      </c>
      <c r="AI705" s="4">
        <v>30.237474494568001</v>
      </c>
      <c r="AJ705" s="4">
        <f t="shared" si="235"/>
        <v>303.38747449456798</v>
      </c>
      <c r="AK705" s="8">
        <f t="shared" si="228"/>
        <v>0.21150120029286948</v>
      </c>
      <c r="AL705" s="8">
        <f t="shared" si="229"/>
        <v>461.60823581981504</v>
      </c>
      <c r="AM705" s="8">
        <f t="shared" si="230"/>
        <v>2.083529157463365</v>
      </c>
      <c r="AN705" s="8">
        <f t="shared" si="231"/>
        <v>168.57382709491642</v>
      </c>
      <c r="AO705" s="22">
        <f t="shared" si="232"/>
        <v>7.3083353475606894E-3</v>
      </c>
      <c r="AP705" s="22">
        <f t="shared" si="233"/>
        <v>7.250418310822751E-2</v>
      </c>
      <c r="AQ705" s="19">
        <f t="shared" si="236"/>
        <v>7.250418310822751E-2</v>
      </c>
      <c r="AX705">
        <v>0.21412535530898322</v>
      </c>
      <c r="AY705">
        <v>61.862068965517246</v>
      </c>
      <c r="AZ705">
        <v>2.577586206896552</v>
      </c>
      <c r="BA705">
        <v>2.0878448275862072</v>
      </c>
      <c r="BB705">
        <v>9.0086206896551726</v>
      </c>
      <c r="BC705">
        <v>0.37535919540229884</v>
      </c>
      <c r="BD705">
        <v>1.7124856321839084</v>
      </c>
      <c r="BE705">
        <v>0.17124856321839085</v>
      </c>
      <c r="BF705">
        <v>0</v>
      </c>
      <c r="BG705">
        <v>27.46</v>
      </c>
      <c r="BH705">
        <v>0.80377914292350228</v>
      </c>
      <c r="BI705">
        <v>3.6626961115174494</v>
      </c>
      <c r="BJ705">
        <v>2.3408290848708018</v>
      </c>
      <c r="BK705">
        <v>0.47998488768023556</v>
      </c>
      <c r="BL705">
        <v>1.333291354667321E-3</v>
      </c>
      <c r="BP705" s="51">
        <f t="shared" si="237"/>
        <v>0.80401985759867145</v>
      </c>
      <c r="BQ705" s="51">
        <f t="shared" si="238"/>
        <v>6.8499425287356336E-2</v>
      </c>
      <c r="BR705" s="51">
        <f t="shared" si="239"/>
        <v>0.4887159425155666</v>
      </c>
      <c r="BS705" s="51">
        <f t="shared" si="240"/>
        <v>0.51932298399962251</v>
      </c>
      <c r="BT705" s="51">
        <f t="shared" si="241"/>
        <v>1.3575442847654628E-3</v>
      </c>
      <c r="BU705" s="51">
        <f t="shared" si="241"/>
        <v>1.4425638444433961E-3</v>
      </c>
    </row>
    <row r="706" spans="1:73" x14ac:dyDescent="0.25">
      <c r="A706" s="21">
        <v>43734.506944444445</v>
      </c>
      <c r="B706" s="17">
        <v>294586</v>
      </c>
      <c r="C706" s="17">
        <v>13.39</v>
      </c>
      <c r="D706" s="17">
        <v>30.28</v>
      </c>
      <c r="E706" s="17">
        <v>717.8</v>
      </c>
      <c r="F706" s="17">
        <v>89.4</v>
      </c>
      <c r="G706" s="17">
        <v>-113.5</v>
      </c>
      <c r="H706" s="17">
        <v>-9.7200000000000006</v>
      </c>
      <c r="I706" s="17">
        <v>33.03</v>
      </c>
      <c r="J706" s="17">
        <v>306.2</v>
      </c>
      <c r="K706" s="17">
        <v>628.4</v>
      </c>
      <c r="L706" s="17">
        <v>-103.8</v>
      </c>
      <c r="M706" s="17">
        <v>0.125</v>
      </c>
      <c r="N706" s="50">
        <v>604.20000000000005</v>
      </c>
      <c r="O706" s="17">
        <v>79.7</v>
      </c>
      <c r="P706" s="17">
        <v>524.5</v>
      </c>
      <c r="Q706" s="17">
        <v>384.7</v>
      </c>
      <c r="R706" s="17">
        <v>488.6</v>
      </c>
      <c r="S706" s="17">
        <v>26.49</v>
      </c>
      <c r="T706" s="17">
        <v>62.88</v>
      </c>
      <c r="U706" s="17">
        <v>1.125</v>
      </c>
      <c r="V706" s="17">
        <v>206.5</v>
      </c>
      <c r="W706" s="17">
        <v>27.8</v>
      </c>
      <c r="X706" s="17">
        <v>0.71</v>
      </c>
      <c r="Y706" s="17">
        <v>7.1036619999999999</v>
      </c>
      <c r="Z706" s="7">
        <f t="shared" si="220"/>
        <v>27.145</v>
      </c>
      <c r="AA706" s="7">
        <f t="shared" si="234"/>
        <v>300.29499999999996</v>
      </c>
      <c r="AB706" s="2">
        <f t="shared" si="221"/>
        <v>581.41800000000001</v>
      </c>
      <c r="AC706" s="42">
        <f t="shared" si="222"/>
        <v>3.9018870734632509</v>
      </c>
      <c r="AD706" s="42">
        <f t="shared" si="223"/>
        <v>2.4535065917936922</v>
      </c>
      <c r="AE706" s="42">
        <f t="shared" si="224"/>
        <v>0.8649253823213765</v>
      </c>
      <c r="AF706" s="42">
        <f t="shared" si="225"/>
        <v>398.79904130679887</v>
      </c>
      <c r="AG706" s="42">
        <f t="shared" si="226"/>
        <v>382.84707965452691</v>
      </c>
      <c r="AH706" s="6">
        <f t="shared" si="227"/>
        <v>369.31199999999995</v>
      </c>
      <c r="AI706" s="4">
        <v>28.4001760992385</v>
      </c>
      <c r="AJ706" s="4">
        <f t="shared" si="235"/>
        <v>301.55017609923846</v>
      </c>
      <c r="AK706" s="8">
        <f t="shared" si="228"/>
        <v>0.21083701988896297</v>
      </c>
      <c r="AL706" s="8">
        <f t="shared" si="229"/>
        <v>450.34485609172793</v>
      </c>
      <c r="AM706" s="8">
        <f t="shared" si="230"/>
        <v>2.6413552984216269</v>
      </c>
      <c r="AN706" s="8">
        <f t="shared" si="231"/>
        <v>96.576612750320876</v>
      </c>
      <c r="AO706" s="22">
        <f t="shared" si="232"/>
        <v>9.200264179132606E-3</v>
      </c>
      <c r="AP706" s="22">
        <f t="shared" si="233"/>
        <v>9.1273540001218109E-2</v>
      </c>
      <c r="AQ706" s="19">
        <f t="shared" si="236"/>
        <v>9.1273540001218109E-2</v>
      </c>
      <c r="AX706">
        <v>0.21071459445853172</v>
      </c>
      <c r="AY706">
        <v>61.879310344827587</v>
      </c>
      <c r="AZ706">
        <v>2.5783045977011496</v>
      </c>
      <c r="BA706">
        <v>2.0884267241379315</v>
      </c>
      <c r="BB706">
        <v>8.9568965517241406</v>
      </c>
      <c r="BC706">
        <v>0.37320402298850586</v>
      </c>
      <c r="BD706">
        <v>1.7152227011494257</v>
      </c>
      <c r="BE706">
        <v>0.17152227011494259</v>
      </c>
      <c r="BF706">
        <v>0</v>
      </c>
      <c r="BG706">
        <v>27.145</v>
      </c>
      <c r="BH706">
        <v>1.2917879082699144</v>
      </c>
      <c r="BI706">
        <v>3.5957822360305931</v>
      </c>
      <c r="BJ706">
        <v>2.2610278700160369</v>
      </c>
      <c r="BK706">
        <v>0.47946734703240623</v>
      </c>
      <c r="BL706">
        <v>1.3318537417566839E-3</v>
      </c>
      <c r="BP706" s="51">
        <f t="shared" si="237"/>
        <v>1.2921747711407221</v>
      </c>
      <c r="BQ706" s="51">
        <f t="shared" si="238"/>
        <v>6.8608908045977024E-2</v>
      </c>
      <c r="BR706" s="51">
        <f t="shared" si="239"/>
        <v>0.49327897358048989</v>
      </c>
      <c r="BS706" s="51">
        <f t="shared" si="240"/>
        <v>0.52300441831037792</v>
      </c>
      <c r="BT706" s="51">
        <f t="shared" si="241"/>
        <v>1.3702193710569165E-3</v>
      </c>
      <c r="BU706" s="51">
        <f t="shared" si="241"/>
        <v>1.4527900508621609E-3</v>
      </c>
    </row>
    <row r="707" spans="1:73" x14ac:dyDescent="0.25">
      <c r="A707" s="21">
        <v>43734.507638888892</v>
      </c>
      <c r="B707" s="17">
        <v>294587</v>
      </c>
      <c r="C707" s="17">
        <v>13.39</v>
      </c>
      <c r="D707" s="17">
        <v>30.28</v>
      </c>
      <c r="E707" s="17">
        <v>718.2</v>
      </c>
      <c r="F707" s="17">
        <v>89.2</v>
      </c>
      <c r="G707" s="17">
        <v>-113.5</v>
      </c>
      <c r="H707" s="17">
        <v>-9.93</v>
      </c>
      <c r="I707" s="17">
        <v>33.03</v>
      </c>
      <c r="J707" s="17">
        <v>306.2</v>
      </c>
      <c r="K707" s="17">
        <v>629</v>
      </c>
      <c r="L707" s="17">
        <v>-103.6</v>
      </c>
      <c r="M707" s="17">
        <v>0.124</v>
      </c>
      <c r="N707" s="50">
        <v>604.70000000000005</v>
      </c>
      <c r="O707" s="17">
        <v>79.290000000000006</v>
      </c>
      <c r="P707" s="17">
        <v>525.4</v>
      </c>
      <c r="Q707" s="17">
        <v>384.8</v>
      </c>
      <c r="R707" s="17">
        <v>488.3</v>
      </c>
      <c r="S707" s="17">
        <v>26.52</v>
      </c>
      <c r="T707" s="17">
        <v>60.57</v>
      </c>
      <c r="U707" s="17">
        <v>0.66</v>
      </c>
      <c r="V707" s="17">
        <v>60.5</v>
      </c>
      <c r="W707" s="17">
        <v>28.1</v>
      </c>
      <c r="X707" s="17">
        <v>0.71099999999999997</v>
      </c>
      <c r="Y707" s="17">
        <v>7.1069829999999996</v>
      </c>
      <c r="Z707" s="7">
        <f t="shared" si="220"/>
        <v>27.310000000000002</v>
      </c>
      <c r="AA707" s="7">
        <f t="shared" si="234"/>
        <v>300.45999999999998</v>
      </c>
      <c r="AB707" s="2">
        <f t="shared" si="221"/>
        <v>581.74200000000008</v>
      </c>
      <c r="AC707" s="42">
        <f t="shared" si="222"/>
        <v>3.7074678313419409</v>
      </c>
      <c r="AD707" s="42">
        <f t="shared" si="223"/>
        <v>2.2456132654438137</v>
      </c>
      <c r="AE707" s="42">
        <f t="shared" si="224"/>
        <v>0.85397637086315059</v>
      </c>
      <c r="AF707" s="42">
        <f t="shared" si="225"/>
        <v>394.61679468374325</v>
      </c>
      <c r="AG707" s="42">
        <f t="shared" si="226"/>
        <v>378.83212289639351</v>
      </c>
      <c r="AH707" s="6">
        <f t="shared" si="227"/>
        <v>369.40800000000002</v>
      </c>
      <c r="AI707" s="4">
        <v>27.6282710045516</v>
      </c>
      <c r="AJ707" s="4">
        <f t="shared" si="235"/>
        <v>300.77827100455158</v>
      </c>
      <c r="AK707" s="8">
        <f t="shared" si="228"/>
        <v>0.2111847502185995</v>
      </c>
      <c r="AL707" s="8">
        <f t="shared" si="229"/>
        <v>445.56755105139797</v>
      </c>
      <c r="AM707" s="8">
        <f t="shared" si="230"/>
        <v>2.0231241311397579</v>
      </c>
      <c r="AN707" s="8">
        <f t="shared" si="231"/>
        <v>18.756857964404404</v>
      </c>
      <c r="AO707" s="22">
        <f t="shared" si="232"/>
        <v>1.1091702380267512E-2</v>
      </c>
      <c r="AP707" s="22">
        <f t="shared" si="233"/>
        <v>0.11003802947127975</v>
      </c>
      <c r="AQ707" s="19">
        <f t="shared" si="236"/>
        <v>0.11003802947127975</v>
      </c>
      <c r="AX707">
        <v>0.2124954405884554</v>
      </c>
      <c r="AY707">
        <v>61.913793103448285</v>
      </c>
      <c r="AZ707">
        <v>2.5797413793103452</v>
      </c>
      <c r="BA707">
        <v>2.0895905172413798</v>
      </c>
      <c r="BB707">
        <v>8.9224137931034484</v>
      </c>
      <c r="BC707">
        <v>0.37176724137931033</v>
      </c>
      <c r="BD707">
        <v>1.7178232758620695</v>
      </c>
      <c r="BE707">
        <v>0.17178232758620696</v>
      </c>
      <c r="BF707">
        <v>0</v>
      </c>
      <c r="BG707">
        <v>27.310000000000002</v>
      </c>
      <c r="BH707">
        <v>0.75784890618501644</v>
      </c>
      <c r="BI707">
        <v>3.6306983475625092</v>
      </c>
      <c r="BJ707">
        <v>2.1991139891186116</v>
      </c>
      <c r="BK707">
        <v>0.48288742104946769</v>
      </c>
      <c r="BL707">
        <v>1.3413539473596326E-3</v>
      </c>
      <c r="BP707" s="51">
        <f t="shared" si="237"/>
        <v>0.75807586573589025</v>
      </c>
      <c r="BQ707" s="51">
        <f t="shared" si="238"/>
        <v>6.8712931034482783E-2</v>
      </c>
      <c r="BR707" s="51">
        <f t="shared" si="239"/>
        <v>0.49123722111360624</v>
      </c>
      <c r="BS707" s="51">
        <f t="shared" si="240"/>
        <v>0.5219532869030683</v>
      </c>
      <c r="BT707" s="51">
        <f t="shared" si="241"/>
        <v>1.364547836426684E-3</v>
      </c>
      <c r="BU707" s="51">
        <f t="shared" si="241"/>
        <v>1.4498702413974121E-3</v>
      </c>
    </row>
    <row r="708" spans="1:73" x14ac:dyDescent="0.25">
      <c r="A708" s="21">
        <v>43734.507638888892</v>
      </c>
      <c r="B708" s="17">
        <v>294588</v>
      </c>
      <c r="C708" s="17">
        <v>13.39</v>
      </c>
      <c r="D708" s="17">
        <v>30.29</v>
      </c>
      <c r="E708" s="17">
        <v>717.2</v>
      </c>
      <c r="F708" s="17">
        <v>88.8</v>
      </c>
      <c r="G708" s="17">
        <v>-114.3</v>
      </c>
      <c r="H708" s="17">
        <v>-9.9600000000000009</v>
      </c>
      <c r="I708" s="17">
        <v>33.04</v>
      </c>
      <c r="J708" s="17">
        <v>306.2</v>
      </c>
      <c r="K708" s="17">
        <v>628.4</v>
      </c>
      <c r="L708" s="17">
        <v>-104.3</v>
      </c>
      <c r="M708" s="17">
        <v>0.124</v>
      </c>
      <c r="N708" s="50">
        <v>602.9</v>
      </c>
      <c r="O708" s="17">
        <v>78.819999999999993</v>
      </c>
      <c r="P708" s="17">
        <v>524.1</v>
      </c>
      <c r="Q708" s="17">
        <v>384.1</v>
      </c>
      <c r="R708" s="17">
        <v>488.4</v>
      </c>
      <c r="S708" s="17">
        <v>26.54</v>
      </c>
      <c r="T708" s="17">
        <v>61.07</v>
      </c>
      <c r="U708" s="17">
        <v>1.395</v>
      </c>
      <c r="V708" s="17">
        <v>180</v>
      </c>
      <c r="W708" s="17">
        <v>27.8</v>
      </c>
      <c r="X708" s="17">
        <v>0.71</v>
      </c>
      <c r="Y708" s="17">
        <v>7.0995600000000003</v>
      </c>
      <c r="Z708" s="7">
        <f t="shared" si="220"/>
        <v>27.17</v>
      </c>
      <c r="AA708" s="7">
        <f t="shared" si="234"/>
        <v>300.32</v>
      </c>
      <c r="AB708" s="2">
        <f t="shared" si="221"/>
        <v>580.93200000000013</v>
      </c>
      <c r="AC708" s="42">
        <f t="shared" si="222"/>
        <v>4.0078406402389675</v>
      </c>
      <c r="AD708" s="42">
        <f t="shared" si="223"/>
        <v>2.4475882789939374</v>
      </c>
      <c r="AE708" s="42">
        <f t="shared" si="224"/>
        <v>0.86461643108742459</v>
      </c>
      <c r="AF708" s="42">
        <f t="shared" si="225"/>
        <v>398.78936190786885</v>
      </c>
      <c r="AG708" s="42">
        <f t="shared" si="226"/>
        <v>382.83778743155409</v>
      </c>
      <c r="AH708" s="6">
        <f t="shared" si="227"/>
        <v>368.73599999999999</v>
      </c>
      <c r="AI708" s="4">
        <v>28.8159257012525</v>
      </c>
      <c r="AJ708" s="4">
        <f t="shared" si="235"/>
        <v>301.9659257012525</v>
      </c>
      <c r="AK708" s="8">
        <f t="shared" si="228"/>
        <v>0.21088968174801859</v>
      </c>
      <c r="AL708" s="8">
        <f t="shared" si="229"/>
        <v>452.89465974217001</v>
      </c>
      <c r="AM708" s="8">
        <f t="shared" si="230"/>
        <v>2.9412887800248382</v>
      </c>
      <c r="AN708" s="8">
        <f t="shared" si="231"/>
        <v>141.02248970132729</v>
      </c>
      <c r="AO708" s="22">
        <f t="shared" si="232"/>
        <v>8.1053310034965628E-3</v>
      </c>
      <c r="AP708" s="22">
        <f t="shared" si="233"/>
        <v>8.0410979420430628E-2</v>
      </c>
      <c r="AQ708" s="19">
        <f t="shared" si="236"/>
        <v>8.0410979420430628E-2</v>
      </c>
      <c r="AX708">
        <v>0.21098361016018174</v>
      </c>
      <c r="AY708">
        <v>61.827586206896555</v>
      </c>
      <c r="AZ708">
        <v>2.5761494252873565</v>
      </c>
      <c r="BA708">
        <v>2.0866810344827589</v>
      </c>
      <c r="BB708">
        <v>8.9913793103448238</v>
      </c>
      <c r="BC708">
        <v>0.37464080459770099</v>
      </c>
      <c r="BD708">
        <v>1.7120402298850579</v>
      </c>
      <c r="BE708">
        <v>0.17120402298850579</v>
      </c>
      <c r="BF708">
        <v>0</v>
      </c>
      <c r="BG708">
        <v>27.17</v>
      </c>
      <c r="BH708">
        <v>1.6018170062546939</v>
      </c>
      <c r="BI708">
        <v>3.6010536829431099</v>
      </c>
      <c r="BJ708">
        <v>2.1991634841733569</v>
      </c>
      <c r="BK708">
        <v>0.48171086076704822</v>
      </c>
      <c r="BL708">
        <v>1.3380857243529118E-3</v>
      </c>
      <c r="BP708" s="51">
        <f t="shared" si="237"/>
        <v>1.6022967162144954</v>
      </c>
      <c r="BQ708" s="51">
        <f t="shared" si="238"/>
        <v>6.8481609195402318E-2</v>
      </c>
      <c r="BR708" s="51">
        <f t="shared" si="239"/>
        <v>0.49862233295240549</v>
      </c>
      <c r="BS708" s="51">
        <f t="shared" si="240"/>
        <v>0.52781966665007973</v>
      </c>
      <c r="BT708" s="51">
        <f t="shared" si="241"/>
        <v>1.3850620359789042E-3</v>
      </c>
      <c r="BU708" s="51">
        <f t="shared" si="241"/>
        <v>1.4661657406946657E-3</v>
      </c>
    </row>
    <row r="709" spans="1:73" x14ac:dyDescent="0.25">
      <c r="A709" s="21">
        <v>43734.507638888892</v>
      </c>
      <c r="B709" s="17">
        <v>294589</v>
      </c>
      <c r="C709" s="17">
        <v>13.4</v>
      </c>
      <c r="D709" s="17">
        <v>30.29</v>
      </c>
      <c r="E709" s="17">
        <v>716.8</v>
      </c>
      <c r="F709" s="17">
        <v>89.7</v>
      </c>
      <c r="G709" s="17">
        <v>-111.8</v>
      </c>
      <c r="H709" s="17">
        <v>-9.06</v>
      </c>
      <c r="I709" s="17">
        <v>33.04</v>
      </c>
      <c r="J709" s="17">
        <v>306.2</v>
      </c>
      <c r="K709" s="17">
        <v>627.1</v>
      </c>
      <c r="L709" s="17">
        <v>-102.8</v>
      </c>
      <c r="M709" s="17">
        <v>0.125</v>
      </c>
      <c r="N709" s="50">
        <v>605</v>
      </c>
      <c r="O709" s="17">
        <v>80.599999999999994</v>
      </c>
      <c r="P709" s="17">
        <v>524.29999999999995</v>
      </c>
      <c r="Q709" s="17">
        <v>386.5</v>
      </c>
      <c r="R709" s="17">
        <v>489.3</v>
      </c>
      <c r="S709" s="17">
        <v>26.57</v>
      </c>
      <c r="T709" s="17">
        <v>60.78</v>
      </c>
      <c r="U709" s="17">
        <v>2.41</v>
      </c>
      <c r="V709" s="17">
        <v>286</v>
      </c>
      <c r="W709" s="17">
        <v>27.15</v>
      </c>
      <c r="X709" s="17">
        <v>0.71099999999999997</v>
      </c>
      <c r="Y709" s="17">
        <v>7.1064569999999998</v>
      </c>
      <c r="Z709" s="7">
        <f t="shared" si="220"/>
        <v>26.86</v>
      </c>
      <c r="AA709" s="7">
        <f t="shared" si="234"/>
        <v>300.01</v>
      </c>
      <c r="AB709" s="2">
        <f t="shared" si="221"/>
        <v>580.60799999999995</v>
      </c>
      <c r="AC709" s="42">
        <f t="shared" si="222"/>
        <v>3.9526713117598526</v>
      </c>
      <c r="AD709" s="42">
        <f t="shared" si="223"/>
        <v>2.4024336232876387</v>
      </c>
      <c r="AE709" s="42">
        <f t="shared" si="224"/>
        <v>0.86244456010964343</v>
      </c>
      <c r="AF709" s="42">
        <f t="shared" si="225"/>
        <v>396.14772841733014</v>
      </c>
      <c r="AG709" s="42">
        <f t="shared" si="226"/>
        <v>380.30181928063695</v>
      </c>
      <c r="AH709" s="6">
        <f t="shared" si="227"/>
        <v>371.03999999999996</v>
      </c>
      <c r="AI709" s="4">
        <v>28.570737108520898</v>
      </c>
      <c r="AJ709" s="4">
        <f t="shared" si="235"/>
        <v>301.72073710852089</v>
      </c>
      <c r="AK709" s="8">
        <f t="shared" si="228"/>
        <v>0.21023729421257212</v>
      </c>
      <c r="AL709" s="8">
        <f t="shared" si="229"/>
        <v>451.43490687902744</v>
      </c>
      <c r="AM709" s="8">
        <f t="shared" si="230"/>
        <v>3.8659753782195772</v>
      </c>
      <c r="AN709" s="8">
        <f t="shared" si="231"/>
        <v>192.65613544452177</v>
      </c>
      <c r="AO709" s="22">
        <f t="shared" si="232"/>
        <v>7.0072944042057434E-3</v>
      </c>
      <c r="AP709" s="22">
        <f t="shared" si="233"/>
        <v>6.9517630542961659E-2</v>
      </c>
      <c r="AQ709" s="19">
        <f t="shared" si="236"/>
        <v>6.9517630542961659E-2</v>
      </c>
      <c r="AX709">
        <v>0.20766814511573828</v>
      </c>
      <c r="AY709">
        <v>61.793103448275858</v>
      </c>
      <c r="AZ709">
        <v>2.5747126436781609</v>
      </c>
      <c r="BA709">
        <v>2.0855172413793106</v>
      </c>
      <c r="BB709">
        <v>8.862068965517242</v>
      </c>
      <c r="BC709">
        <v>0.3692528735632184</v>
      </c>
      <c r="BD709">
        <v>1.7162643678160923</v>
      </c>
      <c r="BE709">
        <v>0.17162643678160924</v>
      </c>
      <c r="BF709">
        <v>0</v>
      </c>
      <c r="BG709">
        <v>26.86</v>
      </c>
      <c r="BH709">
        <v>2.7672967634937722</v>
      </c>
      <c r="BI709">
        <v>3.536161093994727</v>
      </c>
      <c r="BJ709">
        <v>2.1492787129299948</v>
      </c>
      <c r="BK709">
        <v>0.48238030540619958</v>
      </c>
      <c r="BL709">
        <v>1.3399452927949989E-3</v>
      </c>
      <c r="BP709" s="51">
        <f t="shared" si="237"/>
        <v>2.768125509732569</v>
      </c>
      <c r="BQ709" s="51">
        <f t="shared" si="238"/>
        <v>6.8650574712643686E-2</v>
      </c>
      <c r="BR709" s="51">
        <f t="shared" si="239"/>
        <v>0.51023422792615658</v>
      </c>
      <c r="BS709" s="51">
        <f t="shared" si="240"/>
        <v>0.53766251699858358</v>
      </c>
      <c r="BT709" s="51">
        <f t="shared" si="241"/>
        <v>1.4173172997948794E-3</v>
      </c>
      <c r="BU709" s="51">
        <f t="shared" si="241"/>
        <v>1.4935069916627323E-3</v>
      </c>
    </row>
    <row r="710" spans="1:73" x14ac:dyDescent="0.25">
      <c r="A710" s="21">
        <v>43734.507638888892</v>
      </c>
      <c r="B710" s="17">
        <v>294590</v>
      </c>
      <c r="C710" s="17">
        <v>13.4</v>
      </c>
      <c r="D710" s="17">
        <v>30.29</v>
      </c>
      <c r="E710" s="17">
        <v>716.4</v>
      </c>
      <c r="F710" s="17">
        <v>90</v>
      </c>
      <c r="G710" s="17">
        <v>-111.6</v>
      </c>
      <c r="H710" s="17">
        <v>-10.220000000000001</v>
      </c>
      <c r="I710" s="17">
        <v>32.99</v>
      </c>
      <c r="J710" s="17">
        <v>306.10000000000002</v>
      </c>
      <c r="K710" s="17">
        <v>626.5</v>
      </c>
      <c r="L710" s="17">
        <v>-101.3</v>
      </c>
      <c r="M710" s="17">
        <v>0.126</v>
      </c>
      <c r="N710" s="50">
        <v>604.9</v>
      </c>
      <c r="O710" s="17">
        <v>79.75</v>
      </c>
      <c r="P710" s="17">
        <v>525.1</v>
      </c>
      <c r="Q710" s="17">
        <v>386.5</v>
      </c>
      <c r="R710" s="17">
        <v>487.8</v>
      </c>
      <c r="S710" s="17">
        <v>26.57</v>
      </c>
      <c r="T710" s="17">
        <v>58.4</v>
      </c>
      <c r="U710" s="17">
        <v>2.5950000000000002</v>
      </c>
      <c r="V710" s="17">
        <v>297.5</v>
      </c>
      <c r="W710" s="17">
        <v>26.55</v>
      </c>
      <c r="X710" s="17">
        <v>0.71199999999999997</v>
      </c>
      <c r="Y710" s="17">
        <v>7.1186109999999996</v>
      </c>
      <c r="Z710" s="7">
        <f t="shared" ref="Z710:Z773" si="242">AVERAGE(S710,W710)</f>
        <v>26.560000000000002</v>
      </c>
      <c r="AA710" s="7">
        <f t="shared" si="234"/>
        <v>299.70999999999998</v>
      </c>
      <c r="AB710" s="2">
        <f t="shared" ref="AB710:AB773" si="243">E710*$U$1828</f>
        <v>580.28399999999999</v>
      </c>
      <c r="AC710" s="42">
        <f t="shared" ref="AC710:AC773" si="244">0.61121*EXP((18.678 - (AI710/234.5))*(AI710/(257.15+Z710)))</f>
        <v>3.8124810869356414</v>
      </c>
      <c r="AD710" s="42">
        <f t="shared" ref="AD710:AD773" si="245">T710*AC710/100</f>
        <v>2.2264889547704145</v>
      </c>
      <c r="AE710" s="42">
        <f t="shared" ref="AE710:AE773" si="246">1.72*(AD710/AA710)^(0.143)</f>
        <v>0.85323744868569595</v>
      </c>
      <c r="AF710" s="42">
        <f t="shared" ref="AF710:AF773" si="247">AE710*$U$1835*AA710^4</f>
        <v>390.35334210258765</v>
      </c>
      <c r="AG710" s="42">
        <f t="shared" ref="AG710:AG773" si="248">$U$1832*AF710</f>
        <v>374.73920841848411</v>
      </c>
      <c r="AH710" s="6">
        <f t="shared" ref="AH710:AH773" si="249">$U$1832*($U$1833*Q710+$U$1834*R710)</f>
        <v>371.03999999999996</v>
      </c>
      <c r="AI710" s="4">
        <v>27.984671381742199</v>
      </c>
      <c r="AJ710" s="4">
        <f t="shared" si="235"/>
        <v>301.13467138174218</v>
      </c>
      <c r="AK710" s="8">
        <f t="shared" ref="AK710:AK773" si="250">(4*$U$1835*AA710^3) / $U$1839</f>
        <v>0.20960723381258406</v>
      </c>
      <c r="AL710" s="8">
        <f t="shared" ref="AL710:AL773" si="251">$U$1832*$U$1835*AA710^4   +    $U$1839*AK710*(AJ710-AA710)</f>
        <v>447.89570232289594</v>
      </c>
      <c r="AM710" s="8">
        <f t="shared" ref="AM710:AM773" si="252">1.4*0.135*SQRT(U710/$U$1845)</f>
        <v>4.0116149724892596</v>
      </c>
      <c r="AN710" s="8">
        <f t="shared" ref="AN710:AN773" si="253">AM710*$U$1839*(AJ710-AA710)</f>
        <v>166.48473862630885</v>
      </c>
      <c r="AO710" s="22">
        <f t="shared" ref="AO710:AO773" si="254">(AB710+AH710-AL710-AN710)/$U$1825</f>
        <v>7.6768307688673317E-3</v>
      </c>
      <c r="AP710" s="22">
        <f t="shared" ref="AP710:AP773" si="255">AO710*10*$U$1842*$U$1843</f>
        <v>7.6159934826007913E-2</v>
      </c>
      <c r="AQ710" s="19">
        <f t="shared" si="236"/>
        <v>7.6159934826007913E-2</v>
      </c>
      <c r="AX710">
        <v>0.2045014615925202</v>
      </c>
      <c r="AY710">
        <v>61.758620689655174</v>
      </c>
      <c r="AZ710">
        <v>2.5732758620689657</v>
      </c>
      <c r="BA710">
        <v>2.0843534482758623</v>
      </c>
      <c r="BB710">
        <v>8.7327586206896566</v>
      </c>
      <c r="BC710">
        <v>0.36386494252873569</v>
      </c>
      <c r="BD710">
        <v>1.7204885057471266</v>
      </c>
      <c r="BE710">
        <v>0.17204885057471267</v>
      </c>
      <c r="BF710">
        <v>0</v>
      </c>
      <c r="BG710">
        <v>26.560000000000002</v>
      </c>
      <c r="BH710">
        <v>2.9797241084092696</v>
      </c>
      <c r="BI710">
        <v>3.4743340964714533</v>
      </c>
      <c r="BJ710">
        <v>2.0290111123393286</v>
      </c>
      <c r="BK710">
        <v>0.48655226263243195</v>
      </c>
      <c r="BL710">
        <v>1.3515340628678667E-3</v>
      </c>
      <c r="BP710" s="51">
        <f t="shared" si="237"/>
        <v>2.9806164720979322</v>
      </c>
      <c r="BQ710" s="51">
        <f t="shared" si="238"/>
        <v>6.8819540229885068E-2</v>
      </c>
      <c r="BR710" s="51">
        <f t="shared" si="239"/>
        <v>0.51678420299164618</v>
      </c>
      <c r="BS710" s="51">
        <f t="shared" si="240"/>
        <v>0.54384225078115511</v>
      </c>
      <c r="BT710" s="51">
        <f t="shared" si="241"/>
        <v>1.4355116749767952E-3</v>
      </c>
      <c r="BU710" s="51">
        <f t="shared" si="241"/>
        <v>1.510672918836542E-3</v>
      </c>
    </row>
    <row r="711" spans="1:73" x14ac:dyDescent="0.25">
      <c r="A711" s="21">
        <v>43734.507638888892</v>
      </c>
      <c r="B711" s="17">
        <v>294591</v>
      </c>
      <c r="C711" s="17">
        <v>13.4</v>
      </c>
      <c r="D711" s="17">
        <v>30.3</v>
      </c>
      <c r="E711" s="17">
        <v>714.9</v>
      </c>
      <c r="F711" s="17">
        <v>88.9</v>
      </c>
      <c r="G711" s="17">
        <v>-112.8</v>
      </c>
      <c r="H711" s="17">
        <v>-10.89</v>
      </c>
      <c r="I711" s="17">
        <v>32.93</v>
      </c>
      <c r="J711" s="17">
        <v>306.10000000000002</v>
      </c>
      <c r="K711" s="17">
        <v>626</v>
      </c>
      <c r="L711" s="17">
        <v>-101.9</v>
      </c>
      <c r="M711" s="17">
        <v>0.124</v>
      </c>
      <c r="N711" s="50">
        <v>602.1</v>
      </c>
      <c r="O711" s="17">
        <v>78.05</v>
      </c>
      <c r="P711" s="17">
        <v>524</v>
      </c>
      <c r="Q711" s="17">
        <v>384.8</v>
      </c>
      <c r="R711" s="17">
        <v>486.7</v>
      </c>
      <c r="S711" s="17">
        <v>26.57</v>
      </c>
      <c r="T711" s="17">
        <v>58.68</v>
      </c>
      <c r="U711" s="17">
        <v>2.8</v>
      </c>
      <c r="V711" s="17">
        <v>288.5</v>
      </c>
      <c r="W711" s="17">
        <v>26.15</v>
      </c>
      <c r="X711" s="17">
        <v>0.71099999999999997</v>
      </c>
      <c r="Y711" s="17">
        <v>7.1093849999999996</v>
      </c>
      <c r="Z711" s="7">
        <f t="shared" si="242"/>
        <v>26.36</v>
      </c>
      <c r="AA711" s="7">
        <f t="shared" ref="AA711:AA774" si="256">CONVERT(Z711,"C","K")</f>
        <v>299.51</v>
      </c>
      <c r="AB711" s="2">
        <f t="shared" si="243"/>
        <v>579.06900000000007</v>
      </c>
      <c r="AC711" s="42">
        <f t="shared" si="244"/>
        <v>3.7527303513999777</v>
      </c>
      <c r="AD711" s="42">
        <f t="shared" si="245"/>
        <v>2.2021021702015067</v>
      </c>
      <c r="AE711" s="42">
        <f t="shared" si="246"/>
        <v>0.85197604642265345</v>
      </c>
      <c r="AF711" s="42">
        <f t="shared" si="247"/>
        <v>388.73688657083017</v>
      </c>
      <c r="AG711" s="42">
        <f t="shared" si="248"/>
        <v>373.18741110799692</v>
      </c>
      <c r="AH711" s="6">
        <f t="shared" si="249"/>
        <v>369.40800000000002</v>
      </c>
      <c r="AI711" s="4">
        <v>27.721956020538901</v>
      </c>
      <c r="AJ711" s="4">
        <f t="shared" ref="AJ711:AJ774" si="257">CONVERT(AI711,"C","K")</f>
        <v>300.8719560205389</v>
      </c>
      <c r="AK711" s="8">
        <f t="shared" si="250"/>
        <v>0.20918789366732599</v>
      </c>
      <c r="AL711" s="8">
        <f t="shared" si="251"/>
        <v>446.32498244239588</v>
      </c>
      <c r="AM711" s="8">
        <f t="shared" si="252"/>
        <v>4.16705831492673</v>
      </c>
      <c r="AN711" s="8">
        <f t="shared" si="253"/>
        <v>165.32295015937828</v>
      </c>
      <c r="AO711" s="22">
        <f t="shared" si="254"/>
        <v>7.6742222220718441E-3</v>
      </c>
      <c r="AP711" s="22">
        <f t="shared" si="255"/>
        <v>7.6134056079958087E-2</v>
      </c>
      <c r="AQ711" s="19">
        <f t="shared" ref="AQ711:AQ774" si="258">MAX(AP711,0)</f>
        <v>7.6134056079958087E-2</v>
      </c>
      <c r="AX711">
        <v>0.20241298840976818</v>
      </c>
      <c r="AY711">
        <v>61.629310344827587</v>
      </c>
      <c r="AZ711">
        <v>2.5678879310344827</v>
      </c>
      <c r="BA711">
        <v>2.0799892241379312</v>
      </c>
      <c r="BB711">
        <v>8.7844827586206886</v>
      </c>
      <c r="BC711">
        <v>0.36602011494252867</v>
      </c>
      <c r="BD711">
        <v>1.7139691091954026</v>
      </c>
      <c r="BE711">
        <v>0.17139691091954026</v>
      </c>
      <c r="BF711">
        <v>0</v>
      </c>
      <c r="BG711">
        <v>26.36</v>
      </c>
      <c r="BH711">
        <v>3.2151165716940091</v>
      </c>
      <c r="BI711">
        <v>3.4336412541408845</v>
      </c>
      <c r="BJ711">
        <v>2.0148606879298709</v>
      </c>
      <c r="BK711">
        <v>0.48286699909486469</v>
      </c>
      <c r="BL711">
        <v>1.3412972197079575E-3</v>
      </c>
      <c r="BP711" s="51">
        <f t="shared" ref="BP711:BP774" si="259">U711*(LN((2-0.08)/0.015)/LN(($AW$13-0.08)/0.015))</f>
        <v>3.2160794303946858</v>
      </c>
      <c r="BQ711" s="51">
        <f t="shared" ref="BQ711:BQ774" si="260">0.04*BD711</f>
        <v>6.8558764367816105E-2</v>
      </c>
      <c r="BR711" s="51">
        <f t="shared" ref="BR711:BR774" si="261">(0.408*AX711*(BD711-BE711) + $BF$6*($BN$7/(BG711+273))*BP711*(BI711-BJ711))  /  (AX711 + $BF$6*(1 + $BN$8*BP711))</f>
        <v>0.51507170367092792</v>
      </c>
      <c r="BS711" s="51">
        <f t="shared" ref="BS711:BS774" si="262">(0.408*AX711*(BD711-BQ711) + $BF$6*($BN$7/(BG711+273))*BP711*(BI711-BJ711))  /  (AX711 + $BF$6*(1 + $BN$8*BP711))</f>
        <v>0.54161342626347997</v>
      </c>
      <c r="BT711" s="51">
        <f t="shared" ref="BT711:BU774" si="263">BR711/60/6</f>
        <v>1.4307547324192442E-3</v>
      </c>
      <c r="BU711" s="51">
        <f t="shared" si="263"/>
        <v>1.5044817396207778E-3</v>
      </c>
    </row>
    <row r="712" spans="1:73" x14ac:dyDescent="0.25">
      <c r="A712" s="21">
        <v>43734.507638888892</v>
      </c>
      <c r="B712" s="17">
        <v>294592</v>
      </c>
      <c r="C712" s="17">
        <v>13.39</v>
      </c>
      <c r="D712" s="17">
        <v>30.3</v>
      </c>
      <c r="E712" s="17">
        <v>713.8</v>
      </c>
      <c r="F712" s="17">
        <v>88.1</v>
      </c>
      <c r="G712" s="17">
        <v>-113.3</v>
      </c>
      <c r="H712" s="17">
        <v>-10.83</v>
      </c>
      <c r="I712" s="17">
        <v>32.869999999999997</v>
      </c>
      <c r="J712" s="17">
        <v>306</v>
      </c>
      <c r="K712" s="17">
        <v>625.79999999999995</v>
      </c>
      <c r="L712" s="17">
        <v>-102.5</v>
      </c>
      <c r="M712" s="17">
        <v>0.123</v>
      </c>
      <c r="N712" s="50">
        <v>600.5</v>
      </c>
      <c r="O712" s="17">
        <v>77.25</v>
      </c>
      <c r="P712" s="17">
        <v>523.29999999999995</v>
      </c>
      <c r="Q712" s="17">
        <v>383.9</v>
      </c>
      <c r="R712" s="17">
        <v>486.4</v>
      </c>
      <c r="S712" s="17">
        <v>26.54</v>
      </c>
      <c r="T712" s="17">
        <v>58.41</v>
      </c>
      <c r="U712" s="17">
        <v>1.04</v>
      </c>
      <c r="V712" s="17">
        <v>267.5</v>
      </c>
      <c r="W712" s="17">
        <v>26.35</v>
      </c>
      <c r="X712" s="17">
        <v>0.70899999999999996</v>
      </c>
      <c r="Y712" s="17">
        <v>7.0931009999999999</v>
      </c>
      <c r="Z712" s="7">
        <f t="shared" si="242"/>
        <v>26.445</v>
      </c>
      <c r="AA712" s="7">
        <f t="shared" si="256"/>
        <v>299.59499999999997</v>
      </c>
      <c r="AB712" s="2">
        <f t="shared" si="243"/>
        <v>578.178</v>
      </c>
      <c r="AC712" s="42">
        <f t="shared" si="244"/>
        <v>3.7502109041322576</v>
      </c>
      <c r="AD712" s="42">
        <f t="shared" si="245"/>
        <v>2.1904981891036517</v>
      </c>
      <c r="AE712" s="42">
        <f t="shared" si="246"/>
        <v>0.85129805111421597</v>
      </c>
      <c r="AF712" s="42">
        <f t="shared" si="247"/>
        <v>388.86865886548492</v>
      </c>
      <c r="AG712" s="42">
        <f t="shared" si="248"/>
        <v>373.31391251086552</v>
      </c>
      <c r="AH712" s="6">
        <f t="shared" si="249"/>
        <v>368.54399999999998</v>
      </c>
      <c r="AI712" s="4">
        <v>27.719992983357901</v>
      </c>
      <c r="AJ712" s="4">
        <f t="shared" si="257"/>
        <v>300.86999298335786</v>
      </c>
      <c r="AK712" s="8">
        <f t="shared" si="250"/>
        <v>0.20936604482377774</v>
      </c>
      <c r="AL712" s="8">
        <f t="shared" si="251"/>
        <v>446.29913035106779</v>
      </c>
      <c r="AM712" s="8">
        <f t="shared" si="252"/>
        <v>2.5396111907140435</v>
      </c>
      <c r="AN712" s="8">
        <f t="shared" si="253"/>
        <v>94.322545248230185</v>
      </c>
      <c r="AO712" s="22">
        <f t="shared" si="254"/>
        <v>9.2524797755114026E-3</v>
      </c>
      <c r="AP712" s="22">
        <f t="shared" si="255"/>
        <v>9.1791557987655634E-2</v>
      </c>
      <c r="AQ712" s="19">
        <f t="shared" si="258"/>
        <v>9.1791557987655634E-2</v>
      </c>
      <c r="AX712">
        <v>0.20329838599525174</v>
      </c>
      <c r="AY712">
        <v>61.53448275862069</v>
      </c>
      <c r="AZ712">
        <v>2.5639367816091956</v>
      </c>
      <c r="BA712">
        <v>2.0767887931034488</v>
      </c>
      <c r="BB712">
        <v>8.8362068965517242</v>
      </c>
      <c r="BC712">
        <v>0.36817528735632182</v>
      </c>
      <c r="BD712">
        <v>1.708613505747127</v>
      </c>
      <c r="BE712">
        <v>0.17086135057471272</v>
      </c>
      <c r="BF712">
        <v>0</v>
      </c>
      <c r="BG712">
        <v>26.445</v>
      </c>
      <c r="BH712">
        <v>1.1941861552006321</v>
      </c>
      <c r="BI712">
        <v>3.4508846840195742</v>
      </c>
      <c r="BJ712">
        <v>2.0156617439358331</v>
      </c>
      <c r="BK712">
        <v>0.47743014883252644</v>
      </c>
      <c r="BL712">
        <v>1.3261948578681291E-3</v>
      </c>
      <c r="BP712" s="51">
        <f t="shared" si="259"/>
        <v>1.194543788432312</v>
      </c>
      <c r="BQ712" s="51">
        <f t="shared" si="260"/>
        <v>6.8344540229885078E-2</v>
      </c>
      <c r="BR712" s="51">
        <f t="shared" si="261"/>
        <v>0.49054019017768269</v>
      </c>
      <c r="BS712" s="51">
        <f t="shared" si="262"/>
        <v>0.5199967380602194</v>
      </c>
      <c r="BT712" s="51">
        <f t="shared" si="263"/>
        <v>1.362611639382452E-3</v>
      </c>
      <c r="BU712" s="51">
        <f t="shared" si="263"/>
        <v>1.4444353835006095E-3</v>
      </c>
    </row>
    <row r="713" spans="1:73" x14ac:dyDescent="0.25">
      <c r="A713" s="21">
        <v>43734.508333333331</v>
      </c>
      <c r="B713" s="17">
        <v>294593</v>
      </c>
      <c r="C713" s="17">
        <v>13.39</v>
      </c>
      <c r="D713" s="17">
        <v>30.31</v>
      </c>
      <c r="E713" s="17">
        <v>710.5</v>
      </c>
      <c r="F713" s="17">
        <v>86.6</v>
      </c>
      <c r="G713" s="17">
        <v>-114.2</v>
      </c>
      <c r="H713" s="17">
        <v>-9.94</v>
      </c>
      <c r="I713" s="17">
        <v>32.85</v>
      </c>
      <c r="J713" s="17">
        <v>306</v>
      </c>
      <c r="K713" s="17">
        <v>623.9</v>
      </c>
      <c r="L713" s="17">
        <v>-104.3</v>
      </c>
      <c r="M713" s="17">
        <v>0.122</v>
      </c>
      <c r="N713" s="50">
        <v>596.29999999999995</v>
      </c>
      <c r="O713" s="17">
        <v>76.7</v>
      </c>
      <c r="P713" s="17">
        <v>519.6</v>
      </c>
      <c r="Q713" s="17">
        <v>382.9</v>
      </c>
      <c r="R713" s="17">
        <v>487.2</v>
      </c>
      <c r="S713" s="17">
        <v>26.47</v>
      </c>
      <c r="T713" s="17">
        <v>59.45</v>
      </c>
      <c r="U713" s="17">
        <v>0.95</v>
      </c>
      <c r="V713" s="17">
        <v>223.5</v>
      </c>
      <c r="W713" s="17">
        <v>27.1</v>
      </c>
      <c r="X713" s="17">
        <v>0.70499999999999996</v>
      </c>
      <c r="Y713" s="17">
        <v>7.0500309999999997</v>
      </c>
      <c r="Z713" s="7">
        <f t="shared" si="242"/>
        <v>26.785</v>
      </c>
      <c r="AA713" s="7">
        <f t="shared" si="256"/>
        <v>299.935</v>
      </c>
      <c r="AB713" s="2">
        <f t="shared" si="243"/>
        <v>575.505</v>
      </c>
      <c r="AC713" s="42">
        <f t="shared" si="244"/>
        <v>3.9102625536435625</v>
      </c>
      <c r="AD713" s="42">
        <f t="shared" si="245"/>
        <v>2.3246510881410982</v>
      </c>
      <c r="AE713" s="42">
        <f t="shared" si="246"/>
        <v>0.85842573120252097</v>
      </c>
      <c r="AF713" s="42">
        <f t="shared" si="247"/>
        <v>393.90761397270302</v>
      </c>
      <c r="AG713" s="42">
        <f t="shared" si="248"/>
        <v>378.15130941379488</v>
      </c>
      <c r="AH713" s="6">
        <f t="shared" si="249"/>
        <v>367.58399999999995</v>
      </c>
      <c r="AI713" s="4">
        <v>28.397000759408201</v>
      </c>
      <c r="AJ713" s="4">
        <f t="shared" si="257"/>
        <v>301.54700075940821</v>
      </c>
      <c r="AK713" s="8">
        <f t="shared" si="250"/>
        <v>0.21007966091125008</v>
      </c>
      <c r="AL713" s="8">
        <f t="shared" si="251"/>
        <v>450.38204445798056</v>
      </c>
      <c r="AM713" s="8">
        <f t="shared" si="252"/>
        <v>2.4272380136690348</v>
      </c>
      <c r="AN713" s="8">
        <f t="shared" si="253"/>
        <v>113.97722835543826</v>
      </c>
      <c r="AO713" s="22">
        <f t="shared" si="254"/>
        <v>8.6288755034856484E-3</v>
      </c>
      <c r="AP713" s="22">
        <f t="shared" si="255"/>
        <v>8.560493460821271E-2</v>
      </c>
      <c r="AQ713" s="19">
        <f t="shared" si="258"/>
        <v>8.560493460821271E-2</v>
      </c>
      <c r="AX713">
        <v>0.20687263369611131</v>
      </c>
      <c r="AY713">
        <v>61.25</v>
      </c>
      <c r="AZ713">
        <v>2.5520833333333335</v>
      </c>
      <c r="BA713">
        <v>2.0671875000000002</v>
      </c>
      <c r="BB713">
        <v>8.9913793103448292</v>
      </c>
      <c r="BC713">
        <v>0.37464080459770122</v>
      </c>
      <c r="BD713">
        <v>1.692546695402299</v>
      </c>
      <c r="BE713">
        <v>0.16925466954022991</v>
      </c>
      <c r="BF713">
        <v>0</v>
      </c>
      <c r="BG713">
        <v>26.785</v>
      </c>
      <c r="BH713">
        <v>1.0908431225390387</v>
      </c>
      <c r="BI713">
        <v>3.5206151821716047</v>
      </c>
      <c r="BJ713">
        <v>2.0930057258010191</v>
      </c>
      <c r="BK713">
        <v>0.4745091722340774</v>
      </c>
      <c r="BL713">
        <v>1.3180810339835482E-3</v>
      </c>
      <c r="BP713" s="51">
        <f t="shared" si="259"/>
        <v>1.091169806741054</v>
      </c>
      <c r="BQ713" s="51">
        <f t="shared" si="260"/>
        <v>6.7701867816091957E-2</v>
      </c>
      <c r="BR713" s="51">
        <f t="shared" si="261"/>
        <v>0.48633245114446599</v>
      </c>
      <c r="BS713" s="51">
        <f t="shared" si="262"/>
        <v>0.51582801990148153</v>
      </c>
      <c r="BT713" s="51">
        <f t="shared" si="263"/>
        <v>1.3509234754012945E-3</v>
      </c>
      <c r="BU713" s="51">
        <f t="shared" si="263"/>
        <v>1.4328556108374486E-3</v>
      </c>
    </row>
    <row r="714" spans="1:73" x14ac:dyDescent="0.25">
      <c r="A714" s="21">
        <v>43734.508333333331</v>
      </c>
      <c r="B714" s="17">
        <v>294594</v>
      </c>
      <c r="C714" s="17">
        <v>13.4</v>
      </c>
      <c r="D714" s="17">
        <v>30.31</v>
      </c>
      <c r="E714" s="17">
        <v>711.5</v>
      </c>
      <c r="F714" s="17">
        <v>87</v>
      </c>
      <c r="G714" s="17">
        <v>-113.8</v>
      </c>
      <c r="H714" s="17">
        <v>-10.75</v>
      </c>
      <c r="I714" s="17">
        <v>32.840000000000003</v>
      </c>
      <c r="J714" s="17">
        <v>306</v>
      </c>
      <c r="K714" s="17">
        <v>624.4</v>
      </c>
      <c r="L714" s="17">
        <v>-103</v>
      </c>
      <c r="M714" s="17">
        <v>0.122</v>
      </c>
      <c r="N714" s="50">
        <v>597.70000000000005</v>
      </c>
      <c r="O714" s="17">
        <v>76.28</v>
      </c>
      <c r="P714" s="17">
        <v>521.4</v>
      </c>
      <c r="Q714" s="17">
        <v>383.3</v>
      </c>
      <c r="R714" s="17">
        <v>486.3</v>
      </c>
      <c r="S714" s="17">
        <v>26.41</v>
      </c>
      <c r="T714" s="17">
        <v>60.38</v>
      </c>
      <c r="U714" s="17">
        <v>1.075</v>
      </c>
      <c r="V714" s="17">
        <v>267</v>
      </c>
      <c r="W714" s="17">
        <v>27.35</v>
      </c>
      <c r="X714" s="17">
        <v>0.70599999999999996</v>
      </c>
      <c r="Y714" s="17">
        <v>7.0573920000000001</v>
      </c>
      <c r="Z714" s="7">
        <f t="shared" si="242"/>
        <v>26.880000000000003</v>
      </c>
      <c r="AA714" s="7">
        <f t="shared" si="256"/>
        <v>300.02999999999997</v>
      </c>
      <c r="AB714" s="2">
        <f t="shared" si="243"/>
        <v>576.31500000000005</v>
      </c>
      <c r="AC714" s="42">
        <f t="shared" si="244"/>
        <v>4.0684937305635209</v>
      </c>
      <c r="AD714" s="42">
        <f t="shared" si="245"/>
        <v>2.4565565145142538</v>
      </c>
      <c r="AE714" s="42">
        <f t="shared" si="246"/>
        <v>0.86518827254394792</v>
      </c>
      <c r="AF714" s="42">
        <f t="shared" si="247"/>
        <v>397.51398378132183</v>
      </c>
      <c r="AG714" s="42">
        <f t="shared" si="248"/>
        <v>381.61342443006896</v>
      </c>
      <c r="AH714" s="6">
        <f t="shared" si="249"/>
        <v>367.96800000000002</v>
      </c>
      <c r="AI714" s="4">
        <v>29.0178006952621</v>
      </c>
      <c r="AJ714" s="4">
        <f t="shared" si="257"/>
        <v>302.16780069526209</v>
      </c>
      <c r="AK714" s="8">
        <f t="shared" si="250"/>
        <v>0.21027934307291871</v>
      </c>
      <c r="AL714" s="8">
        <f t="shared" si="251"/>
        <v>454.17055017686801</v>
      </c>
      <c r="AM714" s="8">
        <f t="shared" si="252"/>
        <v>2.5819914189439128</v>
      </c>
      <c r="AN714" s="8">
        <f t="shared" si="253"/>
        <v>160.79128026336952</v>
      </c>
      <c r="AO714" s="22">
        <f t="shared" si="254"/>
        <v>7.5031643116663252E-3</v>
      </c>
      <c r="AP714" s="22">
        <f t="shared" si="255"/>
        <v>7.4437032959324745E-2</v>
      </c>
      <c r="AQ714" s="19">
        <f t="shared" si="258"/>
        <v>7.4437032959324745E-2</v>
      </c>
      <c r="AX714">
        <v>0.20788071548298725</v>
      </c>
      <c r="AY714">
        <v>61.33620689655173</v>
      </c>
      <c r="AZ714">
        <v>2.5556752873563222</v>
      </c>
      <c r="BA714">
        <v>2.0700969827586211</v>
      </c>
      <c r="BB714">
        <v>8.8793103448275872</v>
      </c>
      <c r="BC714">
        <v>0.36997126436781613</v>
      </c>
      <c r="BD714">
        <v>1.700125718390805</v>
      </c>
      <c r="BE714">
        <v>0.1700125718390805</v>
      </c>
      <c r="BF714">
        <v>0</v>
      </c>
      <c r="BG714">
        <v>26.880000000000003</v>
      </c>
      <c r="BH714">
        <v>1.234375112346807</v>
      </c>
      <c r="BI714">
        <v>3.5403167556947204</v>
      </c>
      <c r="BJ714">
        <v>2.137643257088472</v>
      </c>
      <c r="BK714">
        <v>0.47653420798497176</v>
      </c>
      <c r="BL714">
        <v>1.3237061332915881E-3</v>
      </c>
      <c r="BP714" s="51">
        <f t="shared" si="259"/>
        <v>1.2347447813122454</v>
      </c>
      <c r="BQ714" s="51">
        <f t="shared" si="260"/>
        <v>6.8005028735632203E-2</v>
      </c>
      <c r="BR714" s="51">
        <f t="shared" si="261"/>
        <v>0.48981934087558643</v>
      </c>
      <c r="BS714" s="51">
        <f t="shared" si="262"/>
        <v>0.51925762885020998</v>
      </c>
      <c r="BT714" s="51">
        <f t="shared" si="263"/>
        <v>1.3606092802099623E-3</v>
      </c>
      <c r="BU714" s="51">
        <f t="shared" si="263"/>
        <v>1.4423823023616944E-3</v>
      </c>
    </row>
    <row r="715" spans="1:73" x14ac:dyDescent="0.25">
      <c r="A715" s="21">
        <v>43734.508333333331</v>
      </c>
      <c r="B715" s="17">
        <v>294595</v>
      </c>
      <c r="C715" s="17">
        <v>13.37</v>
      </c>
      <c r="D715" s="17">
        <v>30.32</v>
      </c>
      <c r="E715" s="17">
        <v>715</v>
      </c>
      <c r="F715" s="17">
        <v>87.2</v>
      </c>
      <c r="G715" s="17">
        <v>-114.1</v>
      </c>
      <c r="H715" s="17">
        <v>-11.05</v>
      </c>
      <c r="I715" s="17">
        <v>32.840000000000003</v>
      </c>
      <c r="J715" s="17">
        <v>306</v>
      </c>
      <c r="K715" s="17">
        <v>627.79999999999995</v>
      </c>
      <c r="L715" s="17">
        <v>-103.1</v>
      </c>
      <c r="M715" s="17">
        <v>0.122</v>
      </c>
      <c r="N715" s="50">
        <v>600.9</v>
      </c>
      <c r="O715" s="17">
        <v>76.17</v>
      </c>
      <c r="P715" s="17">
        <v>524.70000000000005</v>
      </c>
      <c r="Q715" s="17">
        <v>382.9</v>
      </c>
      <c r="R715" s="17">
        <v>486</v>
      </c>
      <c r="S715" s="17">
        <v>26.38</v>
      </c>
      <c r="T715" s="17">
        <v>59.97</v>
      </c>
      <c r="U715" s="17">
        <v>0.42</v>
      </c>
      <c r="V715" s="17">
        <v>158.5</v>
      </c>
      <c r="W715" s="17">
        <v>28</v>
      </c>
      <c r="X715" s="17">
        <v>0.70799999999999996</v>
      </c>
      <c r="Y715" s="17">
        <v>7.0828829999999998</v>
      </c>
      <c r="Z715" s="7">
        <f t="shared" si="242"/>
        <v>27.189999999999998</v>
      </c>
      <c r="AA715" s="7">
        <f t="shared" si="256"/>
        <v>300.33999999999997</v>
      </c>
      <c r="AB715" s="2">
        <f t="shared" si="243"/>
        <v>579.15000000000009</v>
      </c>
      <c r="AC715" s="42">
        <f t="shared" si="244"/>
        <v>4.0563607012765219</v>
      </c>
      <c r="AD715" s="42">
        <f t="shared" si="245"/>
        <v>2.4325995125555302</v>
      </c>
      <c r="AE715" s="42">
        <f t="shared" si="246"/>
        <v>0.86384905138888446</v>
      </c>
      <c r="AF715" s="42">
        <f t="shared" si="247"/>
        <v>398.54156814211711</v>
      </c>
      <c r="AG715" s="42">
        <f t="shared" si="248"/>
        <v>382.59990541643242</v>
      </c>
      <c r="AH715" s="6">
        <f t="shared" si="249"/>
        <v>367.58399999999995</v>
      </c>
      <c r="AI715" s="4">
        <v>29.003607364398398</v>
      </c>
      <c r="AJ715" s="4">
        <f t="shared" si="257"/>
        <v>302.1536073643984</v>
      </c>
      <c r="AK715" s="8">
        <f t="shared" si="250"/>
        <v>0.21093181754844306</v>
      </c>
      <c r="AL715" s="8">
        <f t="shared" si="251"/>
        <v>454.04495207893177</v>
      </c>
      <c r="AM715" s="8">
        <f t="shared" si="252"/>
        <v>1.6138947456386368</v>
      </c>
      <c r="AN715" s="8">
        <f t="shared" si="253"/>
        <v>85.262676767057371</v>
      </c>
      <c r="AO715" s="22">
        <f t="shared" si="254"/>
        <v>9.282692065502746E-3</v>
      </c>
      <c r="AP715" s="22">
        <f t="shared" si="255"/>
        <v>9.2091286626460156E-2</v>
      </c>
      <c r="AQ715" s="19">
        <f t="shared" si="258"/>
        <v>9.2091286626460156E-2</v>
      </c>
      <c r="AX715">
        <v>0.21119903058866193</v>
      </c>
      <c r="AY715">
        <v>61.637931034482762</v>
      </c>
      <c r="AZ715">
        <v>2.5682471264367819</v>
      </c>
      <c r="BA715">
        <v>2.0802801724137936</v>
      </c>
      <c r="BB715">
        <v>8.8879310344827616</v>
      </c>
      <c r="BC715">
        <v>0.37033045977011508</v>
      </c>
      <c r="BD715">
        <v>1.7099497126436785</v>
      </c>
      <c r="BE715">
        <v>0.17099497126436786</v>
      </c>
      <c r="BF715">
        <v>0</v>
      </c>
      <c r="BG715">
        <v>27.189999999999998</v>
      </c>
      <c r="BH715">
        <v>0.48226748575410139</v>
      </c>
      <c r="BI715">
        <v>3.6052756852094991</v>
      </c>
      <c r="BJ715">
        <v>2.1620838284201365</v>
      </c>
      <c r="BK715">
        <v>0.47949889008268531</v>
      </c>
      <c r="BL715">
        <v>1.3319413613407927E-3</v>
      </c>
      <c r="BP715" s="51">
        <f t="shared" si="259"/>
        <v>0.4824119145592029</v>
      </c>
      <c r="BQ715" s="51">
        <f t="shared" si="260"/>
        <v>6.8397988505747145E-2</v>
      </c>
      <c r="BR715" s="51">
        <f t="shared" si="261"/>
        <v>0.484880388897378</v>
      </c>
      <c r="BS715" s="51">
        <f t="shared" si="262"/>
        <v>0.51587494541578516</v>
      </c>
      <c r="BT715" s="51">
        <f t="shared" si="263"/>
        <v>1.3468899691593834E-3</v>
      </c>
      <c r="BU715" s="51">
        <f t="shared" si="263"/>
        <v>1.4329859594882921E-3</v>
      </c>
    </row>
    <row r="716" spans="1:73" x14ac:dyDescent="0.25">
      <c r="A716" s="21">
        <v>43734.508333333331</v>
      </c>
      <c r="B716" s="17">
        <v>294596</v>
      </c>
      <c r="C716" s="17">
        <v>13.38</v>
      </c>
      <c r="D716" s="17">
        <v>30.32</v>
      </c>
      <c r="E716" s="17">
        <v>716.2</v>
      </c>
      <c r="F716" s="17">
        <v>87.4</v>
      </c>
      <c r="G716" s="17">
        <v>-113.3</v>
      </c>
      <c r="H716" s="17">
        <v>-9</v>
      </c>
      <c r="I716" s="17">
        <v>32.86</v>
      </c>
      <c r="J716" s="17">
        <v>306</v>
      </c>
      <c r="K716" s="17">
        <v>628.79999999999995</v>
      </c>
      <c r="L716" s="17">
        <v>-104.3</v>
      </c>
      <c r="M716" s="17">
        <v>0.122</v>
      </c>
      <c r="N716" s="50">
        <v>602.79999999999995</v>
      </c>
      <c r="O716" s="17">
        <v>78.36</v>
      </c>
      <c r="P716" s="17">
        <v>524.5</v>
      </c>
      <c r="Q716" s="17">
        <v>383.9</v>
      </c>
      <c r="R716" s="17">
        <v>488.2</v>
      </c>
      <c r="S716" s="17">
        <v>26.36</v>
      </c>
      <c r="T716" s="17">
        <v>59.99</v>
      </c>
      <c r="U716" s="17">
        <v>0.26500000000000001</v>
      </c>
      <c r="V716" s="17">
        <v>74.5</v>
      </c>
      <c r="W716" s="17">
        <v>28.3</v>
      </c>
      <c r="X716" s="17">
        <v>0.70899999999999996</v>
      </c>
      <c r="Y716" s="17">
        <v>7.0908009999999999</v>
      </c>
      <c r="Z716" s="7">
        <f t="shared" si="242"/>
        <v>27.33</v>
      </c>
      <c r="AA716" s="7">
        <f t="shared" si="256"/>
        <v>300.47999999999996</v>
      </c>
      <c r="AB716" s="2">
        <f t="shared" si="243"/>
        <v>580.12200000000007</v>
      </c>
      <c r="AC716" s="42">
        <f t="shared" si="244"/>
        <v>4.336846654049622</v>
      </c>
      <c r="AD716" s="42">
        <f t="shared" si="245"/>
        <v>2.6016743077643683</v>
      </c>
      <c r="AE716" s="42">
        <f t="shared" si="246"/>
        <v>0.87213153262931964</v>
      </c>
      <c r="AF716" s="42">
        <f t="shared" si="247"/>
        <v>403.11348854286359</v>
      </c>
      <c r="AG716" s="42">
        <f t="shared" si="248"/>
        <v>386.98894900114902</v>
      </c>
      <c r="AH716" s="6">
        <f t="shared" si="249"/>
        <v>368.54399999999998</v>
      </c>
      <c r="AI716" s="4">
        <v>30.050252950531402</v>
      </c>
      <c r="AJ716" s="4">
        <f t="shared" si="257"/>
        <v>303.20025295053136</v>
      </c>
      <c r="AK716" s="8">
        <f t="shared" si="250"/>
        <v>0.21122692531171516</v>
      </c>
      <c r="AL716" s="8">
        <f t="shared" si="251"/>
        <v>460.46556044249428</v>
      </c>
      <c r="AM716" s="8">
        <f t="shared" si="252"/>
        <v>1.2819571219428521</v>
      </c>
      <c r="AN716" s="8">
        <f t="shared" si="253"/>
        <v>101.58352385281846</v>
      </c>
      <c r="AO716" s="22">
        <f t="shared" si="254"/>
        <v>8.8085750699834504E-3</v>
      </c>
      <c r="AP716" s="22">
        <f t="shared" si="255"/>
        <v>8.7387689456507184E-2</v>
      </c>
      <c r="AQ716" s="19">
        <f t="shared" si="258"/>
        <v>8.7387689456507184E-2</v>
      </c>
      <c r="AX716">
        <v>0.21271215799824456</v>
      </c>
      <c r="AY716">
        <v>61.741379310344833</v>
      </c>
      <c r="AZ716">
        <v>2.5725574712643682</v>
      </c>
      <c r="BA716">
        <v>2.0837715517241384</v>
      </c>
      <c r="BB716">
        <v>8.9913793103448292</v>
      </c>
      <c r="BC716">
        <v>0.37464080459770122</v>
      </c>
      <c r="BD716">
        <v>1.7091307471264372</v>
      </c>
      <c r="BE716">
        <v>0.17091307471264372</v>
      </c>
      <c r="BF716">
        <v>0</v>
      </c>
      <c r="BG716">
        <v>27.33</v>
      </c>
      <c r="BH716">
        <v>0.30428781839246877</v>
      </c>
      <c r="BI716">
        <v>3.6349506006680565</v>
      </c>
      <c r="BJ716">
        <v>2.1806068653407671</v>
      </c>
      <c r="BK716">
        <v>0.47953823889419561</v>
      </c>
      <c r="BL716">
        <v>1.3320506635949878E-3</v>
      </c>
      <c r="BP716" s="51">
        <f t="shared" si="259"/>
        <v>0.30437894609092564</v>
      </c>
      <c r="BQ716" s="51">
        <f t="shared" si="260"/>
        <v>6.8365229885057485E-2</v>
      </c>
      <c r="BR716" s="51">
        <f t="shared" si="261"/>
        <v>0.48294982589610658</v>
      </c>
      <c r="BS716" s="51">
        <f t="shared" si="262"/>
        <v>0.51429677572795307</v>
      </c>
      <c r="BT716" s="51">
        <f t="shared" si="263"/>
        <v>1.3415272941558517E-3</v>
      </c>
      <c r="BU716" s="51">
        <f t="shared" si="263"/>
        <v>1.4286021547998695E-3</v>
      </c>
    </row>
    <row r="717" spans="1:73" x14ac:dyDescent="0.25">
      <c r="A717" s="21">
        <v>43734.508333333331</v>
      </c>
      <c r="B717" s="17">
        <v>294597</v>
      </c>
      <c r="C717" s="17">
        <v>13.39</v>
      </c>
      <c r="D717" s="17">
        <v>30.33</v>
      </c>
      <c r="E717" s="17">
        <v>718</v>
      </c>
      <c r="F717" s="17">
        <v>87.9</v>
      </c>
      <c r="G717" s="17">
        <v>-113.2</v>
      </c>
      <c r="H717" s="17">
        <v>-8.2799999999999994</v>
      </c>
      <c r="I717" s="17">
        <v>32.880000000000003</v>
      </c>
      <c r="J717" s="17">
        <v>306</v>
      </c>
      <c r="K717" s="17">
        <v>630</v>
      </c>
      <c r="L717" s="17">
        <v>-104.9</v>
      </c>
      <c r="M717" s="17">
        <v>0.122</v>
      </c>
      <c r="N717" s="50">
        <v>604.79999999999995</v>
      </c>
      <c r="O717" s="17">
        <v>79.66</v>
      </c>
      <c r="P717" s="17">
        <v>525.20000000000005</v>
      </c>
      <c r="Q717" s="17">
        <v>384.2</v>
      </c>
      <c r="R717" s="17">
        <v>489</v>
      </c>
      <c r="S717" s="17">
        <v>26.35</v>
      </c>
      <c r="T717" s="17">
        <v>62.89</v>
      </c>
      <c r="U717" s="17">
        <v>0.23</v>
      </c>
      <c r="V717" s="17">
        <v>101</v>
      </c>
      <c r="W717" s="17">
        <v>28.05</v>
      </c>
      <c r="X717" s="17">
        <v>0.71</v>
      </c>
      <c r="Y717" s="17">
        <v>7.1025609999999997</v>
      </c>
      <c r="Z717" s="7">
        <f t="shared" si="242"/>
        <v>27.200000000000003</v>
      </c>
      <c r="AA717" s="7">
        <f t="shared" si="256"/>
        <v>300.34999999999997</v>
      </c>
      <c r="AB717" s="2">
        <f t="shared" si="243"/>
        <v>581.58000000000004</v>
      </c>
      <c r="AC717" s="42">
        <f t="shared" si="244"/>
        <v>4.2898438795467193</v>
      </c>
      <c r="AD717" s="42">
        <f t="shared" si="245"/>
        <v>2.6978828158469317</v>
      </c>
      <c r="AE717" s="42">
        <f t="shared" si="246"/>
        <v>0.87672622113491094</v>
      </c>
      <c r="AF717" s="42">
        <f t="shared" si="247"/>
        <v>404.53639472110609</v>
      </c>
      <c r="AG717" s="42">
        <f t="shared" si="248"/>
        <v>388.35493893226186</v>
      </c>
      <c r="AH717" s="6">
        <f t="shared" si="249"/>
        <v>368.83199999999999</v>
      </c>
      <c r="AI717" s="4">
        <v>29.868228678652098</v>
      </c>
      <c r="AJ717" s="4">
        <f t="shared" si="257"/>
        <v>303.01822867865206</v>
      </c>
      <c r="AK717" s="8">
        <f t="shared" si="250"/>
        <v>0.21095288755317707</v>
      </c>
      <c r="AL717" s="8">
        <f t="shared" si="251"/>
        <v>459.35675203691869</v>
      </c>
      <c r="AM717" s="8">
        <f t="shared" si="252"/>
        <v>1.1943028824381192</v>
      </c>
      <c r="AN717" s="8">
        <f t="shared" si="253"/>
        <v>92.827790371878791</v>
      </c>
      <c r="AO717" s="22">
        <f t="shared" si="254"/>
        <v>9.0731065109426363E-3</v>
      </c>
      <c r="AP717" s="22">
        <f t="shared" si="255"/>
        <v>9.0012040299902688E-2</v>
      </c>
      <c r="AQ717" s="19">
        <f t="shared" si="258"/>
        <v>9.0012040299902688E-2</v>
      </c>
      <c r="AX717">
        <v>0.21130681013503461</v>
      </c>
      <c r="AY717">
        <v>61.896551724137936</v>
      </c>
      <c r="AZ717">
        <v>2.5790229885057472</v>
      </c>
      <c r="BA717">
        <v>2.0890086206896554</v>
      </c>
      <c r="BB717">
        <v>9.0344827586206904</v>
      </c>
      <c r="BC717">
        <v>0.37643678160919541</v>
      </c>
      <c r="BD717">
        <v>1.7125718390804601</v>
      </c>
      <c r="BE717">
        <v>0.17125718390804601</v>
      </c>
      <c r="BF717">
        <v>0</v>
      </c>
      <c r="BG717">
        <v>27.200000000000003</v>
      </c>
      <c r="BH717">
        <v>0.26409886124629361</v>
      </c>
      <c r="BI717">
        <v>3.6073883025255138</v>
      </c>
      <c r="BJ717">
        <v>2.2686865034582957</v>
      </c>
      <c r="BK717">
        <v>0.47871853291524818</v>
      </c>
      <c r="BL717">
        <v>1.3297737025423561E-3</v>
      </c>
      <c r="BP717" s="51">
        <f t="shared" si="259"/>
        <v>0.26417795321099208</v>
      </c>
      <c r="BQ717" s="51">
        <f t="shared" si="260"/>
        <v>6.8502873563218408E-2</v>
      </c>
      <c r="BR717" s="51">
        <f t="shared" si="261"/>
        <v>0.48169566485765725</v>
      </c>
      <c r="BS717" s="51">
        <f t="shared" si="262"/>
        <v>0.51312464728085705</v>
      </c>
      <c r="BT717" s="51">
        <f t="shared" si="263"/>
        <v>1.3380435134934922E-3</v>
      </c>
      <c r="BU717" s="51">
        <f t="shared" si="263"/>
        <v>1.4253462424468251E-3</v>
      </c>
    </row>
    <row r="718" spans="1:73" x14ac:dyDescent="0.25">
      <c r="A718" s="21">
        <v>43734.508333333331</v>
      </c>
      <c r="B718" s="17">
        <v>294598</v>
      </c>
      <c r="C718" s="17">
        <v>13.4</v>
      </c>
      <c r="D718" s="17">
        <v>30.33</v>
      </c>
      <c r="E718" s="17">
        <v>718.2</v>
      </c>
      <c r="F718" s="17">
        <v>88</v>
      </c>
      <c r="G718" s="17">
        <v>-113</v>
      </c>
      <c r="H718" s="17">
        <v>-7.7640000000000002</v>
      </c>
      <c r="I718" s="17">
        <v>32.9</v>
      </c>
      <c r="J718" s="17">
        <v>306.10000000000002</v>
      </c>
      <c r="K718" s="17">
        <v>630.1</v>
      </c>
      <c r="L718" s="17">
        <v>-105.2</v>
      </c>
      <c r="M718" s="17">
        <v>0.123</v>
      </c>
      <c r="N718" s="50">
        <v>605.20000000000005</v>
      </c>
      <c r="O718" s="17">
        <v>80.3</v>
      </c>
      <c r="P718" s="17">
        <v>524.9</v>
      </c>
      <c r="Q718" s="17">
        <v>384.5</v>
      </c>
      <c r="R718" s="17">
        <v>489.7</v>
      </c>
      <c r="S718" s="17">
        <v>26.35</v>
      </c>
      <c r="T718" s="17">
        <v>61.83</v>
      </c>
      <c r="U718" s="17">
        <v>0.66500000000000004</v>
      </c>
      <c r="V718" s="17">
        <v>314</v>
      </c>
      <c r="W718" s="17">
        <v>28.5</v>
      </c>
      <c r="X718" s="17">
        <v>0.71</v>
      </c>
      <c r="Y718" s="17">
        <v>7.1006159999999996</v>
      </c>
      <c r="Z718" s="7">
        <f t="shared" si="242"/>
        <v>27.425000000000001</v>
      </c>
      <c r="AA718" s="7">
        <f t="shared" si="256"/>
        <v>300.57499999999999</v>
      </c>
      <c r="AB718" s="2">
        <f t="shared" si="243"/>
        <v>581.74200000000008</v>
      </c>
      <c r="AC718" s="42">
        <f t="shared" si="244"/>
        <v>4.266529606843779</v>
      </c>
      <c r="AD718" s="42">
        <f t="shared" si="245"/>
        <v>2.6379952559115081</v>
      </c>
      <c r="AE718" s="42">
        <f t="shared" si="246"/>
        <v>0.87382279949292385</v>
      </c>
      <c r="AF718" s="42">
        <f t="shared" si="247"/>
        <v>404.40624545090435</v>
      </c>
      <c r="AG718" s="42">
        <f t="shared" si="248"/>
        <v>388.22999563286817</v>
      </c>
      <c r="AH718" s="6">
        <f t="shared" si="249"/>
        <v>369.12</v>
      </c>
      <c r="AI718" s="4">
        <v>29.807849996203998</v>
      </c>
      <c r="AJ718" s="4">
        <f t="shared" si="257"/>
        <v>302.957849996204</v>
      </c>
      <c r="AK718" s="8">
        <f t="shared" si="250"/>
        <v>0.21142733368663941</v>
      </c>
      <c r="AL718" s="8">
        <f t="shared" si="251"/>
        <v>458.96484074446198</v>
      </c>
      <c r="AM718" s="8">
        <f t="shared" si="252"/>
        <v>2.0307730209208512</v>
      </c>
      <c r="AN718" s="8">
        <f t="shared" si="253"/>
        <v>140.96087064365656</v>
      </c>
      <c r="AO718" s="22">
        <f t="shared" si="254"/>
        <v>7.9956373284513771E-3</v>
      </c>
      <c r="AP718" s="22">
        <f t="shared" si="255"/>
        <v>7.9322735665449506E-2</v>
      </c>
      <c r="AQ718" s="19">
        <f t="shared" si="258"/>
        <v>7.9322735665449506E-2</v>
      </c>
      <c r="AX718">
        <v>0.21374410497663185</v>
      </c>
      <c r="AY718">
        <v>61.913793103448285</v>
      </c>
      <c r="AZ718">
        <v>2.5797413793103452</v>
      </c>
      <c r="BA718">
        <v>2.0895905172413798</v>
      </c>
      <c r="BB718">
        <v>9.068965517241379</v>
      </c>
      <c r="BC718">
        <v>0.37787356321839077</v>
      </c>
      <c r="BD718">
        <v>1.7117169540229891</v>
      </c>
      <c r="BE718">
        <v>0.17117169540229893</v>
      </c>
      <c r="BF718">
        <v>0</v>
      </c>
      <c r="BG718">
        <v>27.425000000000001</v>
      </c>
      <c r="BH718">
        <v>0.76359018577732718</v>
      </c>
      <c r="BI718">
        <v>3.655208085183399</v>
      </c>
      <c r="BJ718">
        <v>2.2600151590688955</v>
      </c>
      <c r="BK718">
        <v>0.48113697553706358</v>
      </c>
      <c r="BL718">
        <v>1.3364915987140655E-3</v>
      </c>
      <c r="BP718" s="51">
        <f t="shared" si="259"/>
        <v>0.76381886471873794</v>
      </c>
      <c r="BQ718" s="51">
        <f t="shared" si="260"/>
        <v>6.846867816091956E-2</v>
      </c>
      <c r="BR718" s="51">
        <f t="shared" si="261"/>
        <v>0.48948089463296046</v>
      </c>
      <c r="BS718" s="51">
        <f t="shared" si="262"/>
        <v>0.52012645809704749</v>
      </c>
      <c r="BT718" s="51">
        <f t="shared" si="263"/>
        <v>1.3596691517582234E-3</v>
      </c>
      <c r="BU718" s="51">
        <f t="shared" si="263"/>
        <v>1.4447957169362432E-3</v>
      </c>
    </row>
    <row r="719" spans="1:73" x14ac:dyDescent="0.25">
      <c r="A719" s="21">
        <v>43734.509027777778</v>
      </c>
      <c r="B719" s="17">
        <v>294599</v>
      </c>
      <c r="C719" s="17">
        <v>13.39</v>
      </c>
      <c r="D719" s="17">
        <v>30.34</v>
      </c>
      <c r="E719" s="17">
        <v>716.6</v>
      </c>
      <c r="F719" s="17">
        <v>88.1</v>
      </c>
      <c r="G719" s="17">
        <v>-112.6</v>
      </c>
      <c r="H719" s="17">
        <v>-6.7110000000000003</v>
      </c>
      <c r="I719" s="17">
        <v>32.92</v>
      </c>
      <c r="J719" s="17">
        <v>306.10000000000002</v>
      </c>
      <c r="K719" s="17">
        <v>628.5</v>
      </c>
      <c r="L719" s="17">
        <v>-105.9</v>
      </c>
      <c r="M719" s="17">
        <v>0.123</v>
      </c>
      <c r="N719" s="50">
        <v>604</v>
      </c>
      <c r="O719" s="17">
        <v>81.400000000000006</v>
      </c>
      <c r="P719" s="17">
        <v>522.6</v>
      </c>
      <c r="Q719" s="17">
        <v>385</v>
      </c>
      <c r="R719" s="17">
        <v>490.9</v>
      </c>
      <c r="S719" s="17">
        <v>26.37</v>
      </c>
      <c r="T719" s="17">
        <v>61.9</v>
      </c>
      <c r="U719" s="17">
        <v>0.94499999999999995</v>
      </c>
      <c r="V719" s="17">
        <v>310</v>
      </c>
      <c r="W719" s="17">
        <v>28.3</v>
      </c>
      <c r="X719" s="17">
        <v>0.70899999999999996</v>
      </c>
      <c r="Y719" s="17">
        <v>7.0926739999999997</v>
      </c>
      <c r="Z719" s="7">
        <f t="shared" si="242"/>
        <v>27.335000000000001</v>
      </c>
      <c r="AA719" s="7">
        <f t="shared" si="256"/>
        <v>300.48499999999996</v>
      </c>
      <c r="AB719" s="2">
        <f t="shared" si="243"/>
        <v>580.44600000000003</v>
      </c>
      <c r="AC719" s="42">
        <f t="shared" si="244"/>
        <v>3.9978848251163779</v>
      </c>
      <c r="AD719" s="42">
        <f t="shared" si="245"/>
        <v>2.4746907067470376</v>
      </c>
      <c r="AE719" s="42">
        <f t="shared" si="246"/>
        <v>0.86591104553763254</v>
      </c>
      <c r="AF719" s="42">
        <f t="shared" si="247"/>
        <v>400.2649180487191</v>
      </c>
      <c r="AG719" s="42">
        <f t="shared" si="248"/>
        <v>384.25432132677031</v>
      </c>
      <c r="AH719" s="6">
        <f t="shared" si="249"/>
        <v>369.59999999999997</v>
      </c>
      <c r="AI719" s="4">
        <v>28.7943727857581</v>
      </c>
      <c r="AJ719" s="4">
        <f t="shared" si="257"/>
        <v>301.94437278575811</v>
      </c>
      <c r="AK719" s="8">
        <f t="shared" si="250"/>
        <v>0.21123746996228204</v>
      </c>
      <c r="AL719" s="8">
        <f t="shared" si="251"/>
        <v>452.73729753190673</v>
      </c>
      <c r="AM719" s="8">
        <f t="shared" si="252"/>
        <v>2.4208421184579554</v>
      </c>
      <c r="AN719" s="8">
        <f t="shared" si="253"/>
        <v>102.91370052636296</v>
      </c>
      <c r="AO719" s="22">
        <f t="shared" si="254"/>
        <v>8.98578887966614E-3</v>
      </c>
      <c r="AP719" s="22">
        <f t="shared" si="255"/>
        <v>8.9145783727705194E-2</v>
      </c>
      <c r="AQ719" s="19">
        <f t="shared" si="258"/>
        <v>8.9145783727705194E-2</v>
      </c>
      <c r="AX719">
        <v>0.21276636637476937</v>
      </c>
      <c r="AY719">
        <v>61.775862068965523</v>
      </c>
      <c r="AZ719">
        <v>2.5739942528735633</v>
      </c>
      <c r="BA719">
        <v>2.0849353448275862</v>
      </c>
      <c r="BB719">
        <v>9.1293103448275854</v>
      </c>
      <c r="BC719">
        <v>0.38038793103448271</v>
      </c>
      <c r="BD719">
        <v>1.7045474137931036</v>
      </c>
      <c r="BE719">
        <v>0.17045474137931038</v>
      </c>
      <c r="BF719">
        <v>0</v>
      </c>
      <c r="BG719">
        <v>27.335000000000001</v>
      </c>
      <c r="BH719">
        <v>1.0851018429467281</v>
      </c>
      <c r="BI719">
        <v>3.6360143413597221</v>
      </c>
      <c r="BJ719">
        <v>2.2506928773016681</v>
      </c>
      <c r="BK719">
        <v>0.47912033105818302</v>
      </c>
      <c r="BL719">
        <v>1.3308898084949527E-3</v>
      </c>
      <c r="BP719" s="51">
        <f t="shared" si="259"/>
        <v>1.0854268077582065</v>
      </c>
      <c r="BQ719" s="51">
        <f t="shared" si="260"/>
        <v>6.8181896551724144E-2</v>
      </c>
      <c r="BR719" s="51">
        <f t="shared" si="261"/>
        <v>0.49076267953961711</v>
      </c>
      <c r="BS719" s="51">
        <f t="shared" si="262"/>
        <v>0.52071560614350987</v>
      </c>
      <c r="BT719" s="51">
        <f t="shared" si="263"/>
        <v>1.3632296653878252E-3</v>
      </c>
      <c r="BU719" s="51">
        <f t="shared" si="263"/>
        <v>1.4464322392875274E-3</v>
      </c>
    </row>
    <row r="720" spans="1:73" x14ac:dyDescent="0.25">
      <c r="A720" s="21">
        <v>43734.509027777778</v>
      </c>
      <c r="B720" s="17">
        <v>294600</v>
      </c>
      <c r="C720" s="17">
        <v>13.39</v>
      </c>
      <c r="D720" s="17">
        <v>30.34</v>
      </c>
      <c r="E720" s="17">
        <v>717</v>
      </c>
      <c r="F720" s="17">
        <v>88.7</v>
      </c>
      <c r="G720" s="17">
        <v>-113.9</v>
      </c>
      <c r="H720" s="17">
        <v>-6.45</v>
      </c>
      <c r="I720" s="17">
        <v>32.950000000000003</v>
      </c>
      <c r="J720" s="17">
        <v>306.10000000000002</v>
      </c>
      <c r="K720" s="17">
        <v>628.29999999999995</v>
      </c>
      <c r="L720" s="17">
        <v>-107.4</v>
      </c>
      <c r="M720" s="17">
        <v>0.124</v>
      </c>
      <c r="N720" s="50">
        <v>603.20000000000005</v>
      </c>
      <c r="O720" s="17">
        <v>82.2</v>
      </c>
      <c r="P720" s="17">
        <v>520.9</v>
      </c>
      <c r="Q720" s="17">
        <v>383.9</v>
      </c>
      <c r="R720" s="17">
        <v>491.3</v>
      </c>
      <c r="S720" s="17">
        <v>26.38</v>
      </c>
      <c r="T720" s="17">
        <v>60.19</v>
      </c>
      <c r="U720" s="17">
        <v>0.57499999999999996</v>
      </c>
      <c r="V720" s="17">
        <v>202</v>
      </c>
      <c r="W720" s="17">
        <v>27.55</v>
      </c>
      <c r="X720" s="17">
        <v>0.71</v>
      </c>
      <c r="Y720" s="17">
        <v>7.1005739999999999</v>
      </c>
      <c r="Z720" s="7">
        <f t="shared" si="242"/>
        <v>26.965</v>
      </c>
      <c r="AA720" s="7">
        <f t="shared" si="256"/>
        <v>300.11499999999995</v>
      </c>
      <c r="AB720" s="2">
        <f t="shared" si="243"/>
        <v>580.77</v>
      </c>
      <c r="AC720" s="42">
        <f t="shared" si="244"/>
        <v>3.7663188532764127</v>
      </c>
      <c r="AD720" s="42">
        <f t="shared" si="245"/>
        <v>2.2669473177870727</v>
      </c>
      <c r="AE720" s="42">
        <f t="shared" si="246"/>
        <v>0.85527234529019802</v>
      </c>
      <c r="AF720" s="42">
        <f t="shared" si="247"/>
        <v>393.40357118879416</v>
      </c>
      <c r="AG720" s="42">
        <f t="shared" si="248"/>
        <v>377.66742834124238</v>
      </c>
      <c r="AH720" s="6">
        <f t="shared" si="249"/>
        <v>368.54399999999998</v>
      </c>
      <c r="AI720" s="4">
        <v>27.837180606968602</v>
      </c>
      <c r="AJ720" s="4">
        <f t="shared" si="257"/>
        <v>300.98718060696859</v>
      </c>
      <c r="AK720" s="8">
        <f t="shared" si="250"/>
        <v>0.21045811327950334</v>
      </c>
      <c r="AL720" s="8">
        <f t="shared" si="251"/>
        <v>446.92266380299213</v>
      </c>
      <c r="AM720" s="8">
        <f t="shared" si="252"/>
        <v>1.8883586623043831</v>
      </c>
      <c r="AN720" s="8">
        <f t="shared" si="253"/>
        <v>47.976812998184904</v>
      </c>
      <c r="AO720" s="22">
        <f t="shared" si="254"/>
        <v>1.0353257392247722E-2</v>
      </c>
      <c r="AP720" s="22">
        <f t="shared" si="255"/>
        <v>0.10271209981965122</v>
      </c>
      <c r="AQ720" s="19">
        <f t="shared" si="258"/>
        <v>0.10271209981965122</v>
      </c>
      <c r="AX720">
        <v>0.20878618231323948</v>
      </c>
      <c r="AY720">
        <v>61.810344827586206</v>
      </c>
      <c r="AZ720">
        <v>2.5754310344827585</v>
      </c>
      <c r="BA720">
        <v>2.0860991379310345</v>
      </c>
      <c r="BB720">
        <v>9.2586206896551762</v>
      </c>
      <c r="BC720">
        <v>0.38577586206896569</v>
      </c>
      <c r="BD720">
        <v>1.7003232758620688</v>
      </c>
      <c r="BE720">
        <v>0.1700323275862069</v>
      </c>
      <c r="BF720">
        <v>0</v>
      </c>
      <c r="BG720">
        <v>26.965</v>
      </c>
      <c r="BH720">
        <v>0.66024715311573401</v>
      </c>
      <c r="BI720">
        <v>3.558025814334421</v>
      </c>
      <c r="BJ720">
        <v>2.1415757376478881</v>
      </c>
      <c r="BK720">
        <v>0.47584638219454412</v>
      </c>
      <c r="BL720">
        <v>1.3217955060959559E-3</v>
      </c>
      <c r="BP720" s="51">
        <f t="shared" si="259"/>
        <v>0.66044488302748006</v>
      </c>
      <c r="BQ720" s="51">
        <f t="shared" si="260"/>
        <v>6.8012931034482749E-2</v>
      </c>
      <c r="BR720" s="51">
        <f t="shared" si="261"/>
        <v>0.48314689830047075</v>
      </c>
      <c r="BS720" s="51">
        <f t="shared" si="262"/>
        <v>0.51356982290596564</v>
      </c>
      <c r="BT720" s="51">
        <f t="shared" si="263"/>
        <v>1.3420747175013077E-3</v>
      </c>
      <c r="BU720" s="51">
        <f t="shared" si="263"/>
        <v>1.4265828414054601E-3</v>
      </c>
    </row>
    <row r="721" spans="1:73" x14ac:dyDescent="0.25">
      <c r="A721" s="21">
        <v>43734.509027777778</v>
      </c>
      <c r="B721" s="17">
        <v>294601</v>
      </c>
      <c r="C721" s="17">
        <v>13.4</v>
      </c>
      <c r="D721" s="17">
        <v>30.35</v>
      </c>
      <c r="E721" s="17">
        <v>717.7</v>
      </c>
      <c r="F721" s="17">
        <v>89.2</v>
      </c>
      <c r="G721" s="17">
        <v>-114.6</v>
      </c>
      <c r="H721" s="17">
        <v>-10.56</v>
      </c>
      <c r="I721" s="17">
        <v>32.950000000000003</v>
      </c>
      <c r="J721" s="17">
        <v>306.10000000000002</v>
      </c>
      <c r="K721" s="17">
        <v>628.5</v>
      </c>
      <c r="L721" s="17">
        <v>-104.1</v>
      </c>
      <c r="M721" s="17">
        <v>0.124</v>
      </c>
      <c r="N721" s="50">
        <v>603.1</v>
      </c>
      <c r="O721" s="17">
        <v>78.599999999999994</v>
      </c>
      <c r="P721" s="17">
        <v>524.5</v>
      </c>
      <c r="Q721" s="17">
        <v>383.2</v>
      </c>
      <c r="R721" s="17">
        <v>487.2</v>
      </c>
      <c r="S721" s="17">
        <v>26.4</v>
      </c>
      <c r="T721" s="17">
        <v>59.85</v>
      </c>
      <c r="U721" s="17">
        <v>0.44500000000000001</v>
      </c>
      <c r="V721" s="17">
        <v>106</v>
      </c>
      <c r="W721" s="17">
        <v>27.1</v>
      </c>
      <c r="X721" s="17">
        <v>0.71099999999999997</v>
      </c>
      <c r="Y721" s="17">
        <v>7.1056489999999997</v>
      </c>
      <c r="Z721" s="7">
        <f t="shared" si="242"/>
        <v>26.75</v>
      </c>
      <c r="AA721" s="7">
        <f t="shared" si="256"/>
        <v>299.89999999999998</v>
      </c>
      <c r="AB721" s="2">
        <f t="shared" si="243"/>
        <v>581.3370000000001</v>
      </c>
      <c r="AC721" s="42">
        <f t="shared" si="244"/>
        <v>3.9870196667641014</v>
      </c>
      <c r="AD721" s="42">
        <f t="shared" si="245"/>
        <v>2.3862312705583149</v>
      </c>
      <c r="AE721" s="42">
        <f t="shared" si="246"/>
        <v>0.86165557933612169</v>
      </c>
      <c r="AF721" s="42">
        <f t="shared" si="247"/>
        <v>395.20517827422128</v>
      </c>
      <c r="AG721" s="42">
        <f t="shared" si="248"/>
        <v>379.39697114325242</v>
      </c>
      <c r="AH721" s="6">
        <f t="shared" si="249"/>
        <v>367.87199999999996</v>
      </c>
      <c r="AI721" s="4">
        <v>28.6928535073062</v>
      </c>
      <c r="AJ721" s="4">
        <f t="shared" si="257"/>
        <v>301.84285350730619</v>
      </c>
      <c r="AK721" s="8">
        <f t="shared" si="250"/>
        <v>0.21000612567707511</v>
      </c>
      <c r="AL721" s="8">
        <f t="shared" si="251"/>
        <v>452.19699271240171</v>
      </c>
      <c r="AM721" s="8">
        <f t="shared" si="252"/>
        <v>1.6612330698911579</v>
      </c>
      <c r="AN721" s="8">
        <f t="shared" si="253"/>
        <v>94.018021616959729</v>
      </c>
      <c r="AO721" s="22">
        <f t="shared" si="254"/>
        <v>9.1817057954161774E-3</v>
      </c>
      <c r="AP721" s="22">
        <f t="shared" si="255"/>
        <v>9.1089426877342672E-2</v>
      </c>
      <c r="AQ721" s="19">
        <f t="shared" si="258"/>
        <v>9.1089426877342672E-2</v>
      </c>
      <c r="AX721">
        <v>0.20650227313586342</v>
      </c>
      <c r="AY721">
        <v>61.87068965517242</v>
      </c>
      <c r="AZ721">
        <v>2.5779454022988508</v>
      </c>
      <c r="BA721">
        <v>2.0881357758620691</v>
      </c>
      <c r="BB721">
        <v>8.9655172413793114</v>
      </c>
      <c r="BC721">
        <v>0.37356321839080464</v>
      </c>
      <c r="BD721">
        <v>1.7145725574712645</v>
      </c>
      <c r="BE721">
        <v>0.17145725574712645</v>
      </c>
      <c r="BF721">
        <v>0</v>
      </c>
      <c r="BG721">
        <v>26.75</v>
      </c>
      <c r="BH721">
        <v>0.510973883715655</v>
      </c>
      <c r="BI721">
        <v>3.5133808210696946</v>
      </c>
      <c r="BJ721">
        <v>2.1027584214102122</v>
      </c>
      <c r="BK721">
        <v>0.4779319937655192</v>
      </c>
      <c r="BL721">
        <v>1.3275888715708866E-3</v>
      </c>
      <c r="BP721" s="51">
        <f t="shared" si="259"/>
        <v>0.51112690947344119</v>
      </c>
      <c r="BQ721" s="51">
        <f t="shared" si="260"/>
        <v>6.8582902298850584E-2</v>
      </c>
      <c r="BR721" s="51">
        <f t="shared" si="261"/>
        <v>0.48370081747275778</v>
      </c>
      <c r="BS721" s="51">
        <f t="shared" si="262"/>
        <v>0.51454649524174911</v>
      </c>
      <c r="BT721" s="51">
        <f t="shared" si="263"/>
        <v>1.3436133818687716E-3</v>
      </c>
      <c r="BU721" s="51">
        <f t="shared" si="263"/>
        <v>1.4292958201159696E-3</v>
      </c>
    </row>
    <row r="722" spans="1:73" x14ac:dyDescent="0.25">
      <c r="A722" s="21">
        <v>43734.509027777778</v>
      </c>
      <c r="B722" s="17">
        <v>294602</v>
      </c>
      <c r="C722" s="17">
        <v>13.39</v>
      </c>
      <c r="D722" s="17">
        <v>30.35</v>
      </c>
      <c r="E722" s="17">
        <v>717.5</v>
      </c>
      <c r="F722" s="17">
        <v>88.8</v>
      </c>
      <c r="G722" s="17">
        <v>-114</v>
      </c>
      <c r="H722" s="17">
        <v>-10.69</v>
      </c>
      <c r="I722" s="17">
        <v>32.96</v>
      </c>
      <c r="J722" s="17">
        <v>306.10000000000002</v>
      </c>
      <c r="K722" s="17">
        <v>628.70000000000005</v>
      </c>
      <c r="L722" s="17">
        <v>-103.3</v>
      </c>
      <c r="M722" s="17">
        <v>0.124</v>
      </c>
      <c r="N722" s="50">
        <v>603.5</v>
      </c>
      <c r="O722" s="17">
        <v>78.069999999999993</v>
      </c>
      <c r="P722" s="17">
        <v>525.4</v>
      </c>
      <c r="Q722" s="17">
        <v>383.9</v>
      </c>
      <c r="R722" s="17">
        <v>487.2</v>
      </c>
      <c r="S722" s="17">
        <v>26.42</v>
      </c>
      <c r="T722" s="17">
        <v>61.59</v>
      </c>
      <c r="U722" s="17">
        <v>0.53500000000000003</v>
      </c>
      <c r="V722" s="17">
        <v>310</v>
      </c>
      <c r="W722" s="17">
        <v>28</v>
      </c>
      <c r="X722" s="17">
        <v>0.71</v>
      </c>
      <c r="Y722" s="17">
        <v>7.0957039999999996</v>
      </c>
      <c r="Z722" s="7">
        <f t="shared" si="242"/>
        <v>27.21</v>
      </c>
      <c r="AA722" s="7">
        <f t="shared" si="256"/>
        <v>300.35999999999996</v>
      </c>
      <c r="AB722" s="2">
        <f t="shared" si="243"/>
        <v>581.17500000000007</v>
      </c>
      <c r="AC722" s="42">
        <f t="shared" si="244"/>
        <v>3.8899603179563584</v>
      </c>
      <c r="AD722" s="42">
        <f t="shared" si="245"/>
        <v>2.3958265598293211</v>
      </c>
      <c r="AE722" s="42">
        <f t="shared" si="246"/>
        <v>0.86196125711817195</v>
      </c>
      <c r="AF722" s="42">
        <f t="shared" si="247"/>
        <v>397.77655977948746</v>
      </c>
      <c r="AG722" s="42">
        <f t="shared" si="248"/>
        <v>381.86549738830797</v>
      </c>
      <c r="AH722" s="6">
        <f t="shared" si="249"/>
        <v>368.54399999999998</v>
      </c>
      <c r="AI722" s="4">
        <v>28.359493173604299</v>
      </c>
      <c r="AJ722" s="4">
        <f t="shared" si="257"/>
        <v>301.50949317360426</v>
      </c>
      <c r="AK722" s="8">
        <f t="shared" si="250"/>
        <v>0.21097395896098789</v>
      </c>
      <c r="AL722" s="8">
        <f t="shared" si="251"/>
        <v>450.08373592721358</v>
      </c>
      <c r="AM722" s="8">
        <f t="shared" si="252"/>
        <v>1.8214927772297096</v>
      </c>
      <c r="AN722" s="8">
        <f t="shared" si="253"/>
        <v>60.99220503937287</v>
      </c>
      <c r="AO722" s="22">
        <f t="shared" si="254"/>
        <v>9.9939246253113734E-3</v>
      </c>
      <c r="AP722" s="22">
        <f t="shared" si="255"/>
        <v>9.9147248524282722E-2</v>
      </c>
      <c r="AQ722" s="19">
        <f t="shared" si="258"/>
        <v>9.9147248524282722E-2</v>
      </c>
      <c r="AX722">
        <v>0.21141463592372362</v>
      </c>
      <c r="AY722">
        <v>61.853448275862071</v>
      </c>
      <c r="AZ722">
        <v>2.5772270114942528</v>
      </c>
      <c r="BA722">
        <v>2.0875538793103448</v>
      </c>
      <c r="BB722">
        <v>8.905172413793105</v>
      </c>
      <c r="BC722">
        <v>0.37104885057471271</v>
      </c>
      <c r="BD722">
        <v>1.716505028735632</v>
      </c>
      <c r="BE722">
        <v>0.1716505028735632</v>
      </c>
      <c r="BF722">
        <v>0</v>
      </c>
      <c r="BG722">
        <v>27.21</v>
      </c>
      <c r="BH722">
        <v>0.61431691637724817</v>
      </c>
      <c r="BI722">
        <v>3.6095019979131737</v>
      </c>
      <c r="BJ722">
        <v>2.2230922805147237</v>
      </c>
      <c r="BK722">
        <v>0.48082002175505373</v>
      </c>
      <c r="BL722">
        <v>1.3356111715418159E-3</v>
      </c>
      <c r="BP722" s="51">
        <f t="shared" si="259"/>
        <v>0.61450089116469897</v>
      </c>
      <c r="BQ722" s="51">
        <f t="shared" si="260"/>
        <v>6.8660201149425282E-2</v>
      </c>
      <c r="BR722" s="51">
        <f t="shared" si="261"/>
        <v>0.48763815795058207</v>
      </c>
      <c r="BS722" s="51">
        <f t="shared" si="262"/>
        <v>0.51853211738822247</v>
      </c>
      <c r="BT722" s="51">
        <f t="shared" si="263"/>
        <v>1.354550438751617E-3</v>
      </c>
      <c r="BU722" s="51">
        <f t="shared" si="263"/>
        <v>1.4403669927450624E-3</v>
      </c>
    </row>
    <row r="723" spans="1:73" x14ac:dyDescent="0.25">
      <c r="A723" s="21">
        <v>43734.509027777778</v>
      </c>
      <c r="B723" s="17">
        <v>294603</v>
      </c>
      <c r="C723" s="17">
        <v>13.4</v>
      </c>
      <c r="D723" s="17">
        <v>30.36</v>
      </c>
      <c r="E723" s="17">
        <v>715.6</v>
      </c>
      <c r="F723" s="17">
        <v>88.3</v>
      </c>
      <c r="G723" s="17">
        <v>-114.7</v>
      </c>
      <c r="H723" s="17">
        <v>-10.89</v>
      </c>
      <c r="I723" s="17">
        <v>32.99</v>
      </c>
      <c r="J723" s="17">
        <v>306.10000000000002</v>
      </c>
      <c r="K723" s="17">
        <v>627.29999999999995</v>
      </c>
      <c r="L723" s="17">
        <v>-103.8</v>
      </c>
      <c r="M723" s="17">
        <v>0.123</v>
      </c>
      <c r="N723" s="50">
        <v>600.9</v>
      </c>
      <c r="O723" s="17">
        <v>77.41</v>
      </c>
      <c r="P723" s="17">
        <v>523.5</v>
      </c>
      <c r="Q723" s="17">
        <v>383.3</v>
      </c>
      <c r="R723" s="17">
        <v>487.1</v>
      </c>
      <c r="S723" s="17">
        <v>26.45</v>
      </c>
      <c r="T723" s="17">
        <v>59.41</v>
      </c>
      <c r="U723" s="17">
        <v>0.17</v>
      </c>
      <c r="V723" s="17">
        <v>161</v>
      </c>
      <c r="W723" s="17">
        <v>28.2</v>
      </c>
      <c r="X723" s="17">
        <v>0.70799999999999996</v>
      </c>
      <c r="Y723" s="17">
        <v>7.0802610000000001</v>
      </c>
      <c r="Z723" s="7">
        <f t="shared" si="242"/>
        <v>27.324999999999999</v>
      </c>
      <c r="AA723" s="7">
        <f t="shared" si="256"/>
        <v>300.47499999999997</v>
      </c>
      <c r="AB723" s="2">
        <f t="shared" si="243"/>
        <v>579.63600000000008</v>
      </c>
      <c r="AC723" s="42">
        <f t="shared" si="244"/>
        <v>3.9243296146138147</v>
      </c>
      <c r="AD723" s="42">
        <f t="shared" si="245"/>
        <v>2.3314442240420674</v>
      </c>
      <c r="AE723" s="42">
        <f t="shared" si="246"/>
        <v>0.85856312758190345</v>
      </c>
      <c r="AF723" s="42">
        <f t="shared" si="247"/>
        <v>396.81553613646054</v>
      </c>
      <c r="AG723" s="42">
        <f t="shared" si="248"/>
        <v>380.9429146910021</v>
      </c>
      <c r="AH723" s="6">
        <f t="shared" si="249"/>
        <v>367.96800000000002</v>
      </c>
      <c r="AI723" s="4">
        <v>28.5067763794321</v>
      </c>
      <c r="AJ723" s="4">
        <f t="shared" si="257"/>
        <v>301.65677637943207</v>
      </c>
      <c r="AK723" s="8">
        <f t="shared" si="250"/>
        <v>0.2112163810120693</v>
      </c>
      <c r="AL723" s="8">
        <f t="shared" si="251"/>
        <v>450.96935520161657</v>
      </c>
      <c r="AM723" s="8">
        <f t="shared" si="252"/>
        <v>1.0267743788194172</v>
      </c>
      <c r="AN723" s="8">
        <f t="shared" si="253"/>
        <v>35.346857830977349</v>
      </c>
      <c r="AO723" s="22">
        <f t="shared" si="254"/>
        <v>1.0509855971932238E-2</v>
      </c>
      <c r="AP723" s="22">
        <f t="shared" si="255"/>
        <v>0.1042656755049438</v>
      </c>
      <c r="AQ723" s="19">
        <f t="shared" si="258"/>
        <v>0.1042656755049438</v>
      </c>
      <c r="AX723">
        <v>0.21265796123331565</v>
      </c>
      <c r="AY723">
        <v>61.689655172413794</v>
      </c>
      <c r="AZ723">
        <v>2.5704022988505746</v>
      </c>
      <c r="BA723">
        <v>2.0820258620689653</v>
      </c>
      <c r="BB723">
        <v>8.9482758620689662</v>
      </c>
      <c r="BC723">
        <v>0.37284482758620691</v>
      </c>
      <c r="BD723">
        <v>1.7091810344827585</v>
      </c>
      <c r="BE723">
        <v>0.17091810344827585</v>
      </c>
      <c r="BF723">
        <v>0</v>
      </c>
      <c r="BG723">
        <v>27.324999999999999</v>
      </c>
      <c r="BH723">
        <v>0.19520350613856485</v>
      </c>
      <c r="BI723">
        <v>3.6338871310005536</v>
      </c>
      <c r="BJ723">
        <v>2.1588923445274286</v>
      </c>
      <c r="BK723">
        <v>0.47922827784748789</v>
      </c>
      <c r="BL723">
        <v>1.3311896606874663E-3</v>
      </c>
      <c r="BP723" s="51">
        <f t="shared" si="259"/>
        <v>0.19526196541682023</v>
      </c>
      <c r="BQ723" s="51">
        <f t="shared" si="260"/>
        <v>6.8367241379310342E-2</v>
      </c>
      <c r="BR723" s="51">
        <f t="shared" si="261"/>
        <v>0.48142935645502061</v>
      </c>
      <c r="BS723" s="51">
        <f t="shared" si="262"/>
        <v>0.51296829235836505</v>
      </c>
      <c r="BT723" s="51">
        <f t="shared" si="263"/>
        <v>1.3373037679306127E-3</v>
      </c>
      <c r="BU723" s="51">
        <f t="shared" si="263"/>
        <v>1.4249119232176805E-3</v>
      </c>
    </row>
    <row r="724" spans="1:73" x14ac:dyDescent="0.25">
      <c r="A724" s="21">
        <v>43734.509027777778</v>
      </c>
      <c r="B724" s="17">
        <v>294604</v>
      </c>
      <c r="C724" s="17">
        <v>13.39</v>
      </c>
      <c r="D724" s="17">
        <v>30.36</v>
      </c>
      <c r="E724" s="17">
        <v>714.3</v>
      </c>
      <c r="F724" s="17">
        <v>88.3</v>
      </c>
      <c r="G724" s="17">
        <v>-113.4</v>
      </c>
      <c r="H724" s="17">
        <v>-9.92</v>
      </c>
      <c r="I724" s="17">
        <v>33.01</v>
      </c>
      <c r="J724" s="17">
        <v>306.2</v>
      </c>
      <c r="K724" s="17">
        <v>626</v>
      </c>
      <c r="L724" s="17">
        <v>-103.5</v>
      </c>
      <c r="M724" s="17">
        <v>0.124</v>
      </c>
      <c r="N724" s="50">
        <v>600.79999999999995</v>
      </c>
      <c r="O724" s="17">
        <v>78.37</v>
      </c>
      <c r="P724" s="17">
        <v>522.5</v>
      </c>
      <c r="Q724" s="17">
        <v>384.7</v>
      </c>
      <c r="R724" s="17">
        <v>488.2</v>
      </c>
      <c r="S724" s="17">
        <v>26.47</v>
      </c>
      <c r="T724" s="17">
        <v>60.13</v>
      </c>
      <c r="U724" s="17">
        <v>1.08</v>
      </c>
      <c r="V724" s="17">
        <v>236</v>
      </c>
      <c r="W724" s="17">
        <v>28.05</v>
      </c>
      <c r="X724" s="17">
        <v>0.70599999999999996</v>
      </c>
      <c r="Y724" s="17">
        <v>7.0601649999999996</v>
      </c>
      <c r="Z724" s="7">
        <f t="shared" si="242"/>
        <v>27.259999999999998</v>
      </c>
      <c r="AA724" s="7">
        <f t="shared" si="256"/>
        <v>300.40999999999997</v>
      </c>
      <c r="AB724" s="2">
        <f t="shared" si="243"/>
        <v>578.58299999999997</v>
      </c>
      <c r="AC724" s="42">
        <f t="shared" si="244"/>
        <v>4.1104070053818944</v>
      </c>
      <c r="AD724" s="42">
        <f t="shared" si="245"/>
        <v>2.471587732336133</v>
      </c>
      <c r="AE724" s="42">
        <f t="shared" si="246"/>
        <v>0.86578660476733782</v>
      </c>
      <c r="AF724" s="42">
        <f t="shared" si="247"/>
        <v>399.80798378738154</v>
      </c>
      <c r="AG724" s="42">
        <f t="shared" si="248"/>
        <v>383.81566443588628</v>
      </c>
      <c r="AH724" s="6">
        <f t="shared" si="249"/>
        <v>369.31199999999995</v>
      </c>
      <c r="AI724" s="4">
        <v>29.215053334750898</v>
      </c>
      <c r="AJ724" s="4">
        <f t="shared" si="257"/>
        <v>302.36505333475088</v>
      </c>
      <c r="AK724" s="8">
        <f t="shared" si="250"/>
        <v>0.21107933704782975</v>
      </c>
      <c r="AL724" s="8">
        <f t="shared" si="251"/>
        <v>455.33551124272708</v>
      </c>
      <c r="AM724" s="8">
        <f t="shared" si="252"/>
        <v>2.5879890842119102</v>
      </c>
      <c r="AN724" s="8">
        <f t="shared" si="253"/>
        <v>147.38779936185674</v>
      </c>
      <c r="AO724" s="22">
        <f t="shared" si="254"/>
        <v>7.8642982615767416E-3</v>
      </c>
      <c r="AP724" s="22">
        <f t="shared" si="255"/>
        <v>7.801975334443155E-2</v>
      </c>
      <c r="AQ724" s="19">
        <f t="shared" si="258"/>
        <v>7.801975334443155E-2</v>
      </c>
      <c r="AX724">
        <v>0.21195445905068849</v>
      </c>
      <c r="AY724">
        <v>61.577586206896548</v>
      </c>
      <c r="AZ724">
        <v>2.5657327586206895</v>
      </c>
      <c r="BA724">
        <v>2.0782435344827586</v>
      </c>
      <c r="BB724">
        <v>8.9224137931034484</v>
      </c>
      <c r="BC724">
        <v>0.37176724137931033</v>
      </c>
      <c r="BD724">
        <v>1.7064762931034483</v>
      </c>
      <c r="BE724">
        <v>0.17064762931034483</v>
      </c>
      <c r="BF724">
        <v>0</v>
      </c>
      <c r="BG724">
        <v>27.259999999999998</v>
      </c>
      <c r="BH724">
        <v>1.2401163919391178</v>
      </c>
      <c r="BI724">
        <v>3.620086662119876</v>
      </c>
      <c r="BJ724">
        <v>2.1767581099326816</v>
      </c>
      <c r="BK724">
        <v>0.4814139312463161</v>
      </c>
      <c r="BL724">
        <v>1.3372609201286556E-3</v>
      </c>
      <c r="BP724" s="51">
        <f t="shared" si="259"/>
        <v>1.2404877802950933</v>
      </c>
      <c r="BQ724" s="51">
        <f t="shared" si="260"/>
        <v>6.8259051724137931E-2</v>
      </c>
      <c r="BR724" s="51">
        <f t="shared" si="261"/>
        <v>0.49470935413676226</v>
      </c>
      <c r="BS724" s="51">
        <f t="shared" si="262"/>
        <v>0.52441564052590217</v>
      </c>
      <c r="BT724" s="51">
        <f t="shared" si="263"/>
        <v>1.3741926503798953E-3</v>
      </c>
      <c r="BU724" s="51">
        <f t="shared" si="263"/>
        <v>1.4567101125719506E-3</v>
      </c>
    </row>
    <row r="725" spans="1:73" x14ac:dyDescent="0.25">
      <c r="A725" s="21">
        <v>43734.509722222225</v>
      </c>
      <c r="B725" s="17">
        <v>294605</v>
      </c>
      <c r="C725" s="17">
        <v>13.39</v>
      </c>
      <c r="D725" s="17">
        <v>30.37</v>
      </c>
      <c r="E725" s="17">
        <v>713.8</v>
      </c>
      <c r="F725" s="17">
        <v>88.9</v>
      </c>
      <c r="G725" s="17">
        <v>-112.8</v>
      </c>
      <c r="H725" s="17">
        <v>-11.82</v>
      </c>
      <c r="I725" s="17">
        <v>33.01</v>
      </c>
      <c r="J725" s="17">
        <v>306.2</v>
      </c>
      <c r="K725" s="17">
        <v>624.9</v>
      </c>
      <c r="L725" s="17">
        <v>-101</v>
      </c>
      <c r="M725" s="17">
        <v>0.125</v>
      </c>
      <c r="N725" s="50">
        <v>601</v>
      </c>
      <c r="O725" s="17">
        <v>77.040000000000006</v>
      </c>
      <c r="P725" s="17">
        <v>524</v>
      </c>
      <c r="Q725" s="17">
        <v>385.4</v>
      </c>
      <c r="R725" s="17">
        <v>486.4</v>
      </c>
      <c r="S725" s="17">
        <v>26.49</v>
      </c>
      <c r="T725" s="17">
        <v>60.09</v>
      </c>
      <c r="U725" s="17">
        <v>1.5549999999999999</v>
      </c>
      <c r="V725" s="17">
        <v>304</v>
      </c>
      <c r="W725" s="17">
        <v>27.4</v>
      </c>
      <c r="X725" s="17">
        <v>0.70699999999999996</v>
      </c>
      <c r="Y725" s="17">
        <v>7.0666719999999996</v>
      </c>
      <c r="Z725" s="7">
        <f t="shared" si="242"/>
        <v>26.945</v>
      </c>
      <c r="AA725" s="7">
        <f t="shared" si="256"/>
        <v>300.09499999999997</v>
      </c>
      <c r="AB725" s="2">
        <f t="shared" si="243"/>
        <v>578.178</v>
      </c>
      <c r="AC725" s="42">
        <f t="shared" si="244"/>
        <v>3.7777621615890462</v>
      </c>
      <c r="AD725" s="42">
        <f t="shared" si="245"/>
        <v>2.2700572828988581</v>
      </c>
      <c r="AE725" s="42">
        <f t="shared" si="246"/>
        <v>0.85544818467227968</v>
      </c>
      <c r="AF725" s="42">
        <f t="shared" si="247"/>
        <v>393.37957434600798</v>
      </c>
      <c r="AG725" s="42">
        <f t="shared" si="248"/>
        <v>377.64439137216766</v>
      </c>
      <c r="AH725" s="6">
        <f t="shared" si="249"/>
        <v>369.98399999999998</v>
      </c>
      <c r="AI725" s="4">
        <v>27.881946283070899</v>
      </c>
      <c r="AJ725" s="4">
        <f t="shared" si="257"/>
        <v>301.03194628307085</v>
      </c>
      <c r="AK725" s="8">
        <f t="shared" si="250"/>
        <v>0.2104160405896825</v>
      </c>
      <c r="AL725" s="8">
        <f t="shared" si="251"/>
        <v>447.20087424562615</v>
      </c>
      <c r="AM725" s="8">
        <f t="shared" si="252"/>
        <v>3.1053872041180304</v>
      </c>
      <c r="AN725" s="8">
        <f t="shared" si="253"/>
        <v>84.756094483224913</v>
      </c>
      <c r="AO725" s="22">
        <f t="shared" si="254"/>
        <v>9.4827026794065267E-3</v>
      </c>
      <c r="AP725" s="22">
        <f t="shared" si="255"/>
        <v>9.4075542340575524E-2</v>
      </c>
      <c r="AQ725" s="19">
        <f t="shared" si="258"/>
        <v>9.4075542340575524E-2</v>
      </c>
      <c r="AX725">
        <v>0.20857283346137706</v>
      </c>
      <c r="AY725">
        <v>61.53448275862069</v>
      </c>
      <c r="AZ725">
        <v>2.5639367816091956</v>
      </c>
      <c r="BA725">
        <v>2.0767887931034488</v>
      </c>
      <c r="BB725">
        <v>8.7068965517241388</v>
      </c>
      <c r="BC725">
        <v>0.36278735632183912</v>
      </c>
      <c r="BD725">
        <v>1.7140014367816097</v>
      </c>
      <c r="BE725">
        <v>0.17140014367816098</v>
      </c>
      <c r="BF725">
        <v>0</v>
      </c>
      <c r="BG725">
        <v>26.945</v>
      </c>
      <c r="BH725">
        <v>1.7855379532086373</v>
      </c>
      <c r="BI725">
        <v>3.5538520503282158</v>
      </c>
      <c r="BJ725">
        <v>2.1355096970422252</v>
      </c>
      <c r="BK725">
        <v>0.48222385461676293</v>
      </c>
      <c r="BL725">
        <v>1.3395107072687858E-3</v>
      </c>
      <c r="BP725" s="51">
        <f t="shared" si="259"/>
        <v>1.7860726836656202</v>
      </c>
      <c r="BQ725" s="51">
        <f t="shared" si="260"/>
        <v>6.8560057471264382E-2</v>
      </c>
      <c r="BR725" s="51">
        <f t="shared" si="261"/>
        <v>0.50106321510695262</v>
      </c>
      <c r="BS725" s="51">
        <f t="shared" si="262"/>
        <v>0.52991086303611556</v>
      </c>
      <c r="BT725" s="51">
        <f t="shared" si="263"/>
        <v>1.3918422641859794E-3</v>
      </c>
      <c r="BU725" s="51">
        <f t="shared" si="263"/>
        <v>1.4719746195447653E-3</v>
      </c>
    </row>
    <row r="726" spans="1:73" x14ac:dyDescent="0.25">
      <c r="A726" s="21">
        <v>43734.509722222225</v>
      </c>
      <c r="B726" s="17">
        <v>294606</v>
      </c>
      <c r="C726" s="17">
        <v>13.39</v>
      </c>
      <c r="D726" s="17">
        <v>30.37</v>
      </c>
      <c r="E726" s="17">
        <v>714</v>
      </c>
      <c r="F726" s="17">
        <v>88.9</v>
      </c>
      <c r="G726" s="17">
        <v>-113.4</v>
      </c>
      <c r="H726" s="17">
        <v>-13.77</v>
      </c>
      <c r="I726" s="17">
        <v>33</v>
      </c>
      <c r="J726" s="17">
        <v>306.10000000000002</v>
      </c>
      <c r="K726" s="17">
        <v>625.20000000000005</v>
      </c>
      <c r="L726" s="17">
        <v>-99.6</v>
      </c>
      <c r="M726" s="17">
        <v>0.124</v>
      </c>
      <c r="N726" s="50">
        <v>600.6</v>
      </c>
      <c r="O726" s="17">
        <v>75.099999999999994</v>
      </c>
      <c r="P726" s="17">
        <v>525.5</v>
      </c>
      <c r="Q726" s="17">
        <v>384.7</v>
      </c>
      <c r="R726" s="17">
        <v>484.3</v>
      </c>
      <c r="S726" s="17">
        <v>26.51</v>
      </c>
      <c r="T726" s="17">
        <v>58.15</v>
      </c>
      <c r="U726" s="17">
        <v>1.1399999999999999</v>
      </c>
      <c r="V726" s="17">
        <v>218</v>
      </c>
      <c r="W726" s="17">
        <v>27.05</v>
      </c>
      <c r="X726" s="17">
        <v>0.70699999999999996</v>
      </c>
      <c r="Y726" s="17">
        <v>7.0705489999999998</v>
      </c>
      <c r="Z726" s="7">
        <f t="shared" si="242"/>
        <v>26.78</v>
      </c>
      <c r="AA726" s="7">
        <f t="shared" si="256"/>
        <v>299.92999999999995</v>
      </c>
      <c r="AB726" s="2">
        <f t="shared" si="243"/>
        <v>578.34</v>
      </c>
      <c r="AC726" s="42">
        <f t="shared" si="244"/>
        <v>3.5875449131943142</v>
      </c>
      <c r="AD726" s="42">
        <f t="shared" si="245"/>
        <v>2.0861573670224938</v>
      </c>
      <c r="AE726" s="42">
        <f t="shared" si="246"/>
        <v>0.84524231447381004</v>
      </c>
      <c r="AF726" s="42">
        <f t="shared" si="247"/>
        <v>387.83224975026076</v>
      </c>
      <c r="AG726" s="42">
        <f t="shared" si="248"/>
        <v>372.31895976025032</v>
      </c>
      <c r="AH726" s="6">
        <f t="shared" si="249"/>
        <v>369.31199999999995</v>
      </c>
      <c r="AI726" s="4">
        <v>27.0703169672191</v>
      </c>
      <c r="AJ726" s="4">
        <f t="shared" si="257"/>
        <v>300.22031696721911</v>
      </c>
      <c r="AK726" s="8">
        <f t="shared" si="250"/>
        <v>0.21006915482698951</v>
      </c>
      <c r="AL726" s="8">
        <f t="shared" si="251"/>
        <v>442.26437890599465</v>
      </c>
      <c r="AM726" s="8">
        <f t="shared" si="252"/>
        <v>2.6589060250411256</v>
      </c>
      <c r="AN726" s="8">
        <f t="shared" si="253"/>
        <v>22.486190785340071</v>
      </c>
      <c r="AO726" s="22">
        <f t="shared" si="254"/>
        <v>1.1002295366520844E-2</v>
      </c>
      <c r="AP726" s="22">
        <f t="shared" si="255"/>
        <v>0.10915104465359321</v>
      </c>
      <c r="AQ726" s="19">
        <f t="shared" si="258"/>
        <v>0.10915104465359321</v>
      </c>
      <c r="AX726">
        <v>0.20681969086392321</v>
      </c>
      <c r="AY726">
        <v>61.551724137931039</v>
      </c>
      <c r="AZ726">
        <v>2.5646551724137931</v>
      </c>
      <c r="BA726">
        <v>2.0773706896551727</v>
      </c>
      <c r="BB726">
        <v>8.586206896551726</v>
      </c>
      <c r="BC726">
        <v>0.35775862068965525</v>
      </c>
      <c r="BD726">
        <v>1.7196120689655174</v>
      </c>
      <c r="BE726">
        <v>0.17196120689655175</v>
      </c>
      <c r="BF726">
        <v>0</v>
      </c>
      <c r="BG726">
        <v>26.78</v>
      </c>
      <c r="BH726">
        <v>1.3090117470468465</v>
      </c>
      <c r="BI726">
        <v>3.5195809082089093</v>
      </c>
      <c r="BJ726">
        <v>2.0466362981234805</v>
      </c>
      <c r="BK726">
        <v>0.48359105215741754</v>
      </c>
      <c r="BL726">
        <v>1.3433084782150488E-3</v>
      </c>
      <c r="BP726" s="51">
        <f t="shared" si="259"/>
        <v>1.309403768089265</v>
      </c>
      <c r="BQ726" s="51">
        <f t="shared" si="260"/>
        <v>6.8784482758620702E-2</v>
      </c>
      <c r="BR726" s="51">
        <f t="shared" si="261"/>
        <v>0.49788242989772308</v>
      </c>
      <c r="BS726" s="51">
        <f t="shared" si="262"/>
        <v>0.52749327004340718</v>
      </c>
      <c r="BT726" s="51">
        <f t="shared" si="263"/>
        <v>1.3830067497158976E-3</v>
      </c>
      <c r="BU726" s="51">
        <f t="shared" si="263"/>
        <v>1.4652590834539087E-3</v>
      </c>
    </row>
    <row r="727" spans="1:73" x14ac:dyDescent="0.25">
      <c r="A727" s="21">
        <v>43734.509722222225</v>
      </c>
      <c r="B727" s="17">
        <v>294607</v>
      </c>
      <c r="C727" s="17">
        <v>13.39</v>
      </c>
      <c r="D727" s="17">
        <v>30.37</v>
      </c>
      <c r="E727" s="17">
        <v>714.1</v>
      </c>
      <c r="F727" s="17">
        <v>88.7</v>
      </c>
      <c r="G727" s="17">
        <v>-113.6</v>
      </c>
      <c r="H727" s="17">
        <v>-14.42</v>
      </c>
      <c r="I727" s="17">
        <v>32.979999999999997</v>
      </c>
      <c r="J727" s="17">
        <v>306.10000000000002</v>
      </c>
      <c r="K727" s="17">
        <v>625.4</v>
      </c>
      <c r="L727" s="17">
        <v>-99.2</v>
      </c>
      <c r="M727" s="17">
        <v>0.124</v>
      </c>
      <c r="N727" s="50">
        <v>600.5</v>
      </c>
      <c r="O727" s="17">
        <v>74.28</v>
      </c>
      <c r="P727" s="17">
        <v>526.20000000000005</v>
      </c>
      <c r="Q727" s="17">
        <v>384.3</v>
      </c>
      <c r="R727" s="17">
        <v>483.5</v>
      </c>
      <c r="S727" s="17">
        <v>26.53</v>
      </c>
      <c r="T727" s="17">
        <v>57.92</v>
      </c>
      <c r="U727" s="17">
        <v>0.84</v>
      </c>
      <c r="V727" s="17">
        <v>177</v>
      </c>
      <c r="W727" s="17">
        <v>27.25</v>
      </c>
      <c r="X727" s="17">
        <v>0.70799999999999996</v>
      </c>
      <c r="Y727" s="17">
        <v>7.0762159999999996</v>
      </c>
      <c r="Z727" s="7">
        <f t="shared" si="242"/>
        <v>26.89</v>
      </c>
      <c r="AA727" s="7">
        <f t="shared" si="256"/>
        <v>300.03999999999996</v>
      </c>
      <c r="AB727" s="2">
        <f t="shared" si="243"/>
        <v>578.42100000000005</v>
      </c>
      <c r="AC727" s="42">
        <f t="shared" si="244"/>
        <v>3.8705970369544427</v>
      </c>
      <c r="AD727" s="42">
        <f t="shared" si="245"/>
        <v>2.2418498038040133</v>
      </c>
      <c r="AE727" s="42">
        <f t="shared" si="246"/>
        <v>0.85394236291201198</v>
      </c>
      <c r="AF727" s="42">
        <f t="shared" si="247"/>
        <v>392.39931891007092</v>
      </c>
      <c r="AG727" s="42">
        <f t="shared" si="248"/>
        <v>376.70334615366806</v>
      </c>
      <c r="AH727" s="6">
        <f t="shared" si="249"/>
        <v>368.928</v>
      </c>
      <c r="AI727" s="4">
        <v>28.2504903083465</v>
      </c>
      <c r="AJ727" s="4">
        <f t="shared" si="257"/>
        <v>301.40049030834649</v>
      </c>
      <c r="AK727" s="8">
        <f t="shared" si="250"/>
        <v>0.21030036960544157</v>
      </c>
      <c r="AL727" s="8">
        <f t="shared" si="251"/>
        <v>449.46882460934489</v>
      </c>
      <c r="AM727" s="8">
        <f t="shared" si="252"/>
        <v>2.2823918375248367</v>
      </c>
      <c r="AN727" s="8">
        <f t="shared" si="253"/>
        <v>90.45365962597532</v>
      </c>
      <c r="AO727" s="22">
        <f t="shared" si="254"/>
        <v>9.2826953602730515E-3</v>
      </c>
      <c r="AP727" s="22">
        <f t="shared" si="255"/>
        <v>9.2091319313059528E-2</v>
      </c>
      <c r="AQ727" s="19">
        <f t="shared" si="258"/>
        <v>9.2091319313059528E-2</v>
      </c>
      <c r="AX727">
        <v>0.20798706927276575</v>
      </c>
      <c r="AY727">
        <v>61.560344827586214</v>
      </c>
      <c r="AZ727">
        <v>2.5650143678160924</v>
      </c>
      <c r="BA727">
        <v>2.0776616379310351</v>
      </c>
      <c r="BB727">
        <v>8.5517241379310338</v>
      </c>
      <c r="BC727">
        <v>0.35632183908045972</v>
      </c>
      <c r="BD727">
        <v>1.7213397988505754</v>
      </c>
      <c r="BE727">
        <v>0.17213397988505755</v>
      </c>
      <c r="BF727">
        <v>0</v>
      </c>
      <c r="BG727">
        <v>26.89</v>
      </c>
      <c r="BH727">
        <v>0.96453497150820278</v>
      </c>
      <c r="BI727">
        <v>3.542396181346346</v>
      </c>
      <c r="BJ727">
        <v>2.0517558682358037</v>
      </c>
      <c r="BK727">
        <v>0.4837357934950427</v>
      </c>
      <c r="BL727">
        <v>1.3437105374862297E-3</v>
      </c>
      <c r="BP727" s="51">
        <f t="shared" si="259"/>
        <v>0.96482382911840581</v>
      </c>
      <c r="BQ727" s="51">
        <f t="shared" si="260"/>
        <v>6.8853591954023019E-2</v>
      </c>
      <c r="BR727" s="51">
        <f t="shared" si="261"/>
        <v>0.49442664339563636</v>
      </c>
      <c r="BS727" s="51">
        <f t="shared" si="262"/>
        <v>0.52467901982408582</v>
      </c>
      <c r="BT727" s="51">
        <f t="shared" si="263"/>
        <v>1.3734073427656565E-3</v>
      </c>
      <c r="BU727" s="51">
        <f t="shared" si="263"/>
        <v>1.4574417217335716E-3</v>
      </c>
    </row>
    <row r="728" spans="1:73" x14ac:dyDescent="0.25">
      <c r="A728" s="21">
        <v>43734.509722222225</v>
      </c>
      <c r="B728" s="17">
        <v>294608</v>
      </c>
      <c r="C728" s="17">
        <v>13.39</v>
      </c>
      <c r="D728" s="17">
        <v>30.38</v>
      </c>
      <c r="E728" s="17">
        <v>715.9</v>
      </c>
      <c r="F728" s="17">
        <v>88.3</v>
      </c>
      <c r="G728" s="17">
        <v>-114.2</v>
      </c>
      <c r="H728" s="17">
        <v>-13.26</v>
      </c>
      <c r="I728" s="17">
        <v>32.97</v>
      </c>
      <c r="J728" s="17">
        <v>306.10000000000002</v>
      </c>
      <c r="K728" s="17">
        <v>627.5</v>
      </c>
      <c r="L728" s="17">
        <v>-100.9</v>
      </c>
      <c r="M728" s="17">
        <v>0.123</v>
      </c>
      <c r="N728" s="50">
        <v>601.70000000000005</v>
      </c>
      <c r="O728" s="17">
        <v>75.06</v>
      </c>
      <c r="P728" s="17">
        <v>526.6</v>
      </c>
      <c r="Q728" s="17">
        <v>383.7</v>
      </c>
      <c r="R728" s="17">
        <v>484.7</v>
      </c>
      <c r="S728" s="17">
        <v>26.53</v>
      </c>
      <c r="T728" s="17">
        <v>61.3</v>
      </c>
      <c r="U728" s="17">
        <v>0.375</v>
      </c>
      <c r="V728" s="17">
        <v>211</v>
      </c>
      <c r="W728" s="17">
        <v>27.85</v>
      </c>
      <c r="X728" s="17">
        <v>0.70799999999999996</v>
      </c>
      <c r="Y728" s="17">
        <v>7.079561</v>
      </c>
      <c r="Z728" s="7">
        <f t="shared" si="242"/>
        <v>27.19</v>
      </c>
      <c r="AA728" s="7">
        <f t="shared" si="256"/>
        <v>300.33999999999997</v>
      </c>
      <c r="AB728" s="2">
        <f t="shared" si="243"/>
        <v>579.87900000000002</v>
      </c>
      <c r="AC728" s="42">
        <f t="shared" si="244"/>
        <v>3.9639579890541694</v>
      </c>
      <c r="AD728" s="42">
        <f t="shared" si="245"/>
        <v>2.4299062472902055</v>
      </c>
      <c r="AE728" s="42">
        <f t="shared" si="246"/>
        <v>0.86371221911583429</v>
      </c>
      <c r="AF728" s="42">
        <f t="shared" si="247"/>
        <v>398.47843981132115</v>
      </c>
      <c r="AG728" s="42">
        <f t="shared" si="248"/>
        <v>382.53930221886827</v>
      </c>
      <c r="AH728" s="6">
        <f t="shared" si="249"/>
        <v>368.35199999999998</v>
      </c>
      <c r="AI728" s="4">
        <v>28.648136295212201</v>
      </c>
      <c r="AJ728" s="4">
        <f t="shared" si="257"/>
        <v>301.7981362952122</v>
      </c>
      <c r="AK728" s="8">
        <f t="shared" si="250"/>
        <v>0.21093181754844306</v>
      </c>
      <c r="AL728" s="8">
        <f t="shared" si="251"/>
        <v>451.86078005572892</v>
      </c>
      <c r="AM728" s="8">
        <f t="shared" si="252"/>
        <v>1.5249871925691707</v>
      </c>
      <c r="AN728" s="8">
        <f t="shared" si="253"/>
        <v>64.774609174126738</v>
      </c>
      <c r="AO728" s="22">
        <f t="shared" si="254"/>
        <v>9.8333574732878213E-3</v>
      </c>
      <c r="AP728" s="22">
        <f t="shared" si="255"/>
        <v>9.7554301616698924E-2</v>
      </c>
      <c r="AQ728" s="19">
        <f t="shared" si="258"/>
        <v>9.7554301616698924E-2</v>
      </c>
      <c r="AX728">
        <v>0.21119903058866202</v>
      </c>
      <c r="AY728">
        <v>61.71551724137931</v>
      </c>
      <c r="AZ728">
        <v>2.5714798850574714</v>
      </c>
      <c r="BA728">
        <v>2.0828987068965521</v>
      </c>
      <c r="BB728">
        <v>8.7068965517241388</v>
      </c>
      <c r="BC728">
        <v>0.36278735632183912</v>
      </c>
      <c r="BD728">
        <v>1.720111350574713</v>
      </c>
      <c r="BE728">
        <v>0.17201113505747131</v>
      </c>
      <c r="BF728">
        <v>0</v>
      </c>
      <c r="BG728">
        <v>27.19</v>
      </c>
      <c r="BH728">
        <v>0.4305959694233048</v>
      </c>
      <c r="BI728">
        <v>3.6052756852095005</v>
      </c>
      <c r="BJ728">
        <v>2.2100339950334238</v>
      </c>
      <c r="BK728">
        <v>0.4814771288609701</v>
      </c>
      <c r="BL728">
        <v>1.3374364690582504E-3</v>
      </c>
      <c r="BP728" s="51">
        <f t="shared" si="259"/>
        <v>0.43072492371357401</v>
      </c>
      <c r="BQ728" s="51">
        <f t="shared" si="260"/>
        <v>6.8804454022988515E-2</v>
      </c>
      <c r="BR728" s="51">
        <f t="shared" si="261"/>
        <v>0.4863156249325582</v>
      </c>
      <c r="BS728" s="51">
        <f t="shared" si="262"/>
        <v>0.51758460396188644</v>
      </c>
      <c r="BT728" s="51">
        <f t="shared" si="263"/>
        <v>1.3508767359237726E-3</v>
      </c>
      <c r="BU728" s="51">
        <f t="shared" si="263"/>
        <v>1.43773501100524E-3</v>
      </c>
    </row>
    <row r="729" spans="1:73" x14ac:dyDescent="0.25">
      <c r="A729" s="21">
        <v>43734.509722222225</v>
      </c>
      <c r="B729" s="17">
        <v>294609</v>
      </c>
      <c r="C729" s="17">
        <v>13.39</v>
      </c>
      <c r="D729" s="17">
        <v>30.38</v>
      </c>
      <c r="E729" s="17">
        <v>715</v>
      </c>
      <c r="F729" s="17">
        <v>88</v>
      </c>
      <c r="G729" s="17">
        <v>-114.1</v>
      </c>
      <c r="H729" s="17">
        <v>-13.08</v>
      </c>
      <c r="I729" s="17">
        <v>32.979999999999997</v>
      </c>
      <c r="J729" s="17">
        <v>306.10000000000002</v>
      </c>
      <c r="K729" s="17">
        <v>627</v>
      </c>
      <c r="L729" s="17">
        <v>-101</v>
      </c>
      <c r="M729" s="17">
        <v>0.123</v>
      </c>
      <c r="N729" s="50">
        <v>600.9</v>
      </c>
      <c r="O729" s="17">
        <v>74.900000000000006</v>
      </c>
      <c r="P729" s="17">
        <v>526</v>
      </c>
      <c r="Q729" s="17">
        <v>383.8</v>
      </c>
      <c r="R729" s="17">
        <v>484.9</v>
      </c>
      <c r="S729" s="17">
        <v>26.53</v>
      </c>
      <c r="T729" s="17">
        <v>59.46</v>
      </c>
      <c r="U729" s="17">
        <v>0.54500000000000004</v>
      </c>
      <c r="V729" s="17">
        <v>194.5</v>
      </c>
      <c r="W729" s="17">
        <v>28.2</v>
      </c>
      <c r="X729" s="17">
        <v>0.70699999999999996</v>
      </c>
      <c r="Y729" s="17">
        <v>7.0691670000000002</v>
      </c>
      <c r="Z729" s="7">
        <f t="shared" si="242"/>
        <v>27.365000000000002</v>
      </c>
      <c r="AA729" s="7">
        <f t="shared" si="256"/>
        <v>300.51499999999999</v>
      </c>
      <c r="AB729" s="2">
        <f t="shared" si="243"/>
        <v>579.15000000000009</v>
      </c>
      <c r="AC729" s="42">
        <f t="shared" si="244"/>
        <v>3.7797849321908004</v>
      </c>
      <c r="AD729" s="42">
        <f t="shared" si="245"/>
        <v>2.2474601206806502</v>
      </c>
      <c r="AE729" s="42">
        <f t="shared" si="246"/>
        <v>0.85405441483400846</v>
      </c>
      <c r="AF729" s="42">
        <f t="shared" si="247"/>
        <v>394.94190664777034</v>
      </c>
      <c r="AG729" s="42">
        <f t="shared" si="248"/>
        <v>379.14423038185953</v>
      </c>
      <c r="AH729" s="6">
        <f t="shared" si="249"/>
        <v>368.44799999999998</v>
      </c>
      <c r="AI729" s="4">
        <v>27.931691860740401</v>
      </c>
      <c r="AJ729" s="4">
        <f t="shared" si="257"/>
        <v>301.08169186074036</v>
      </c>
      <c r="AK729" s="8">
        <f t="shared" si="250"/>
        <v>0.21130074523535222</v>
      </c>
      <c r="AL729" s="8">
        <f t="shared" si="251"/>
        <v>447.42260907434269</v>
      </c>
      <c r="AM729" s="8">
        <f t="shared" si="252"/>
        <v>1.8384372609637787</v>
      </c>
      <c r="AN729" s="8">
        <f t="shared" si="253"/>
        <v>30.348433102025282</v>
      </c>
      <c r="AO729" s="22">
        <f t="shared" si="254"/>
        <v>1.070441012739484E-2</v>
      </c>
      <c r="AP729" s="22">
        <f t="shared" si="255"/>
        <v>0.10619579904762376</v>
      </c>
      <c r="AQ729" s="19">
        <f t="shared" si="258"/>
        <v>0.10619579904762376</v>
      </c>
      <c r="AX729">
        <v>0.21309186058750371</v>
      </c>
      <c r="AY729">
        <v>61.637931034482762</v>
      </c>
      <c r="AZ729">
        <v>2.5682471264367819</v>
      </c>
      <c r="BA729">
        <v>2.0802801724137936</v>
      </c>
      <c r="BB729">
        <v>8.7155172413793078</v>
      </c>
      <c r="BC729">
        <v>0.36314655172413784</v>
      </c>
      <c r="BD729">
        <v>1.7171336206896557</v>
      </c>
      <c r="BE729">
        <v>0.17171336206896559</v>
      </c>
      <c r="BF729">
        <v>0</v>
      </c>
      <c r="BG729">
        <v>27.365000000000002</v>
      </c>
      <c r="BH729">
        <v>0.62579947556186966</v>
      </c>
      <c r="BI729">
        <v>3.6424024802694475</v>
      </c>
      <c r="BJ729">
        <v>2.1657725147682134</v>
      </c>
      <c r="BK729">
        <v>0.48342030598149344</v>
      </c>
      <c r="BL729">
        <v>1.3428341832819263E-3</v>
      </c>
      <c r="BP729" s="51">
        <f t="shared" si="259"/>
        <v>0.62598688913039424</v>
      </c>
      <c r="BQ729" s="51">
        <f t="shared" si="260"/>
        <v>6.8685344827586231E-2</v>
      </c>
      <c r="BR729" s="51">
        <f t="shared" si="261"/>
        <v>0.49035899734314947</v>
      </c>
      <c r="BS729" s="51">
        <f t="shared" si="262"/>
        <v>0.52130924017491342</v>
      </c>
      <c r="BT729" s="51">
        <f t="shared" si="263"/>
        <v>1.3621083259531929E-3</v>
      </c>
      <c r="BU729" s="51">
        <f t="shared" si="263"/>
        <v>1.4480812227080928E-3</v>
      </c>
    </row>
    <row r="730" spans="1:73" x14ac:dyDescent="0.25">
      <c r="A730" s="21">
        <v>43734.509722222225</v>
      </c>
      <c r="B730" s="17">
        <v>294610</v>
      </c>
      <c r="C730" s="17">
        <v>13.39</v>
      </c>
      <c r="D730" s="17">
        <v>30.39</v>
      </c>
      <c r="E730" s="17">
        <v>713.2</v>
      </c>
      <c r="F730" s="17">
        <v>88.1</v>
      </c>
      <c r="G730" s="17">
        <v>-113.2</v>
      </c>
      <c r="H730" s="17">
        <v>-14.34</v>
      </c>
      <c r="I730" s="17">
        <v>32.97</v>
      </c>
      <c r="J730" s="17">
        <v>306.10000000000002</v>
      </c>
      <c r="K730" s="17">
        <v>625.1</v>
      </c>
      <c r="L730" s="17">
        <v>-98.8</v>
      </c>
      <c r="M730" s="17">
        <v>0.124</v>
      </c>
      <c r="N730" s="50">
        <v>600.1</v>
      </c>
      <c r="O730" s="17">
        <v>73.790000000000006</v>
      </c>
      <c r="P730" s="17">
        <v>526.29999999999995</v>
      </c>
      <c r="Q730" s="17">
        <v>384.8</v>
      </c>
      <c r="R730" s="17">
        <v>483.6</v>
      </c>
      <c r="S730" s="17">
        <v>26.53</v>
      </c>
      <c r="T730" s="17">
        <v>58.73</v>
      </c>
      <c r="U730" s="17">
        <v>0.71</v>
      </c>
      <c r="V730" s="17">
        <v>173</v>
      </c>
      <c r="W730" s="17">
        <v>27.7</v>
      </c>
      <c r="X730" s="17">
        <v>0.70499999999999996</v>
      </c>
      <c r="Y730" s="17">
        <v>7.0546790000000001</v>
      </c>
      <c r="Z730" s="7">
        <f t="shared" si="242"/>
        <v>27.115000000000002</v>
      </c>
      <c r="AA730" s="7">
        <f t="shared" si="256"/>
        <v>300.26499999999999</v>
      </c>
      <c r="AB730" s="2">
        <f t="shared" si="243"/>
        <v>577.69200000000012</v>
      </c>
      <c r="AC730" s="42">
        <f t="shared" si="244"/>
        <v>3.9732357329732126</v>
      </c>
      <c r="AD730" s="42">
        <f t="shared" si="245"/>
        <v>2.3334813459751675</v>
      </c>
      <c r="AE730" s="42">
        <f t="shared" si="246"/>
        <v>0.85875621418962889</v>
      </c>
      <c r="AF730" s="42">
        <f t="shared" si="247"/>
        <v>395.79636411392624</v>
      </c>
      <c r="AG730" s="42">
        <f t="shared" si="248"/>
        <v>379.96450954936915</v>
      </c>
      <c r="AH730" s="6">
        <f t="shared" si="249"/>
        <v>369.40800000000002</v>
      </c>
      <c r="AI730" s="4">
        <v>28.6765809160914</v>
      </c>
      <c r="AJ730" s="4">
        <f t="shared" si="257"/>
        <v>301.82658091609136</v>
      </c>
      <c r="AK730" s="8">
        <f t="shared" si="250"/>
        <v>0.21077383723129633</v>
      </c>
      <c r="AL730" s="8">
        <f t="shared" si="251"/>
        <v>452.04696910426583</v>
      </c>
      <c r="AM730" s="8">
        <f t="shared" si="252"/>
        <v>2.0983587336296909</v>
      </c>
      <c r="AN730" s="8">
        <f t="shared" si="253"/>
        <v>95.451930056905255</v>
      </c>
      <c r="AO730" s="22">
        <f t="shared" si="254"/>
        <v>9.1044032265662645E-3</v>
      </c>
      <c r="AP730" s="22">
        <f t="shared" si="255"/>
        <v>9.0322527256555429E-2</v>
      </c>
      <c r="AQ730" s="19">
        <f t="shared" si="258"/>
        <v>9.0322527256555429E-2</v>
      </c>
      <c r="AX730">
        <v>0.2103921563834118</v>
      </c>
      <c r="AY730">
        <v>61.482758620689658</v>
      </c>
      <c r="AZ730">
        <v>2.5617816091954024</v>
      </c>
      <c r="BA730">
        <v>2.0750431034482761</v>
      </c>
      <c r="BB730">
        <v>8.5172413793103452</v>
      </c>
      <c r="BC730">
        <v>0.35488505747126436</v>
      </c>
      <c r="BD730">
        <v>1.7201580459770118</v>
      </c>
      <c r="BE730">
        <v>0.17201580459770119</v>
      </c>
      <c r="BF730">
        <v>0</v>
      </c>
      <c r="BG730">
        <v>27.115000000000002</v>
      </c>
      <c r="BH730">
        <v>0.81526170210812376</v>
      </c>
      <c r="BI730">
        <v>3.5894653722289256</v>
      </c>
      <c r="BJ730">
        <v>2.1080930131100479</v>
      </c>
      <c r="BK730">
        <v>0.4837480921126418</v>
      </c>
      <c r="BL730">
        <v>1.3437447003128938E-3</v>
      </c>
      <c r="BP730" s="51">
        <f t="shared" si="259"/>
        <v>0.81550585556436672</v>
      </c>
      <c r="BQ730" s="51">
        <f t="shared" si="260"/>
        <v>6.8806321839080475E-2</v>
      </c>
      <c r="BR730" s="51">
        <f t="shared" si="261"/>
        <v>0.49278371366000068</v>
      </c>
      <c r="BS730" s="51">
        <f t="shared" si="262"/>
        <v>0.52336203190740749</v>
      </c>
      <c r="BT730" s="51">
        <f t="shared" si="263"/>
        <v>1.3688436490555574E-3</v>
      </c>
      <c r="BU730" s="51">
        <f t="shared" si="263"/>
        <v>1.4537834219650206E-3</v>
      </c>
    </row>
    <row r="731" spans="1:73" x14ac:dyDescent="0.25">
      <c r="A731" s="21">
        <v>43734.510416666664</v>
      </c>
      <c r="B731" s="17">
        <v>294611</v>
      </c>
      <c r="C731" s="17">
        <v>13.4</v>
      </c>
      <c r="D731" s="17">
        <v>30.39</v>
      </c>
      <c r="E731" s="17">
        <v>712.4</v>
      </c>
      <c r="F731" s="17">
        <v>87.9</v>
      </c>
      <c r="G731" s="17">
        <v>-113.5</v>
      </c>
      <c r="H731" s="17">
        <v>-13.41</v>
      </c>
      <c r="I731" s="17">
        <v>32.97</v>
      </c>
      <c r="J731" s="17">
        <v>306.10000000000002</v>
      </c>
      <c r="K731" s="17">
        <v>624.5</v>
      </c>
      <c r="L731" s="17">
        <v>-100.1</v>
      </c>
      <c r="M731" s="17">
        <v>0.123</v>
      </c>
      <c r="N731" s="50">
        <v>598.9</v>
      </c>
      <c r="O731" s="17">
        <v>74.48</v>
      </c>
      <c r="P731" s="17">
        <v>524.4</v>
      </c>
      <c r="Q731" s="17">
        <v>384.4</v>
      </c>
      <c r="R731" s="17">
        <v>484.5</v>
      </c>
      <c r="S731" s="17">
        <v>26.54</v>
      </c>
      <c r="T731" s="17">
        <v>59.19</v>
      </c>
      <c r="U731" s="17">
        <v>0.98</v>
      </c>
      <c r="V731" s="17">
        <v>335.5</v>
      </c>
      <c r="W731" s="17">
        <v>27.95</v>
      </c>
      <c r="X731" s="17">
        <v>0.70499999999999996</v>
      </c>
      <c r="Y731" s="17">
        <v>7.0494940000000001</v>
      </c>
      <c r="Z731" s="7">
        <f t="shared" si="242"/>
        <v>27.244999999999997</v>
      </c>
      <c r="AA731" s="7">
        <f t="shared" si="256"/>
        <v>300.39499999999998</v>
      </c>
      <c r="AB731" s="2">
        <f t="shared" si="243"/>
        <v>577.04399999999998</v>
      </c>
      <c r="AC731" s="42">
        <f t="shared" si="244"/>
        <v>4.0628029918471604</v>
      </c>
      <c r="AD731" s="42">
        <f t="shared" si="245"/>
        <v>2.4047730908743343</v>
      </c>
      <c r="AE731" s="42">
        <f t="shared" si="246"/>
        <v>0.86240643349900092</v>
      </c>
      <c r="AF731" s="42">
        <f t="shared" si="247"/>
        <v>398.16753385000862</v>
      </c>
      <c r="AG731" s="42">
        <f t="shared" si="248"/>
        <v>382.24083249600824</v>
      </c>
      <c r="AH731" s="6">
        <f t="shared" si="249"/>
        <v>369.02399999999994</v>
      </c>
      <c r="AI731" s="4">
        <v>29.033742694732901</v>
      </c>
      <c r="AJ731" s="4">
        <f t="shared" si="257"/>
        <v>302.18374269473287</v>
      </c>
      <c r="AK731" s="8">
        <f t="shared" si="250"/>
        <v>0.21104771993823049</v>
      </c>
      <c r="AL731" s="8">
        <f t="shared" si="251"/>
        <v>454.22272749325481</v>
      </c>
      <c r="AM731" s="8">
        <f t="shared" si="252"/>
        <v>2.4652649451935185</v>
      </c>
      <c r="AN731" s="8">
        <f t="shared" si="253"/>
        <v>128.45527938355195</v>
      </c>
      <c r="AO731" s="22">
        <f t="shared" si="254"/>
        <v>8.2793791582348227E-3</v>
      </c>
      <c r="AP731" s="22">
        <f t="shared" si="255"/>
        <v>8.2137668013750817E-2</v>
      </c>
      <c r="AQ731" s="19">
        <f t="shared" si="258"/>
        <v>8.2137668013750817E-2</v>
      </c>
      <c r="AX731">
        <v>0.21179239056872612</v>
      </c>
      <c r="AY731">
        <v>61.413793103448278</v>
      </c>
      <c r="AZ731">
        <v>2.5589080459770117</v>
      </c>
      <c r="BA731">
        <v>2.0727155172413796</v>
      </c>
      <c r="BB731">
        <v>8.629310344827589</v>
      </c>
      <c r="BC731">
        <v>0.35955459770114956</v>
      </c>
      <c r="BD731">
        <v>1.71316091954023</v>
      </c>
      <c r="BE731">
        <v>0.171316091954023</v>
      </c>
      <c r="BF731">
        <v>0</v>
      </c>
      <c r="BG731">
        <v>27.244999999999997</v>
      </c>
      <c r="BH731">
        <v>1.1252908000929032</v>
      </c>
      <c r="BI731">
        <v>3.6169084282632511</v>
      </c>
      <c r="BJ731">
        <v>2.1408480986890184</v>
      </c>
      <c r="BK731">
        <v>0.48368771745282868</v>
      </c>
      <c r="BL731">
        <v>1.343576992924524E-3</v>
      </c>
      <c r="BP731" s="51">
        <f t="shared" si="259"/>
        <v>1.1256278006381402</v>
      </c>
      <c r="BQ731" s="51">
        <f t="shared" si="260"/>
        <v>6.8526436781609204E-2</v>
      </c>
      <c r="BR731" s="51">
        <f t="shared" si="261"/>
        <v>0.49589082640850629</v>
      </c>
      <c r="BS731" s="51">
        <f t="shared" si="262"/>
        <v>0.52589108910739224</v>
      </c>
      <c r="BT731" s="51">
        <f t="shared" si="263"/>
        <v>1.3774745178014062E-3</v>
      </c>
      <c r="BU731" s="51">
        <f t="shared" si="263"/>
        <v>1.4608085808538675E-3</v>
      </c>
    </row>
    <row r="732" spans="1:73" x14ac:dyDescent="0.25">
      <c r="A732" s="21">
        <v>43734.510416666664</v>
      </c>
      <c r="B732" s="17">
        <v>294612</v>
      </c>
      <c r="C732" s="17">
        <v>13.4</v>
      </c>
      <c r="D732" s="17">
        <v>30.4</v>
      </c>
      <c r="E732" s="17">
        <v>713.1</v>
      </c>
      <c r="F732" s="17">
        <v>87.8</v>
      </c>
      <c r="G732" s="17">
        <v>-113.7</v>
      </c>
      <c r="H732" s="17">
        <v>-11.87</v>
      </c>
      <c r="I732" s="17">
        <v>32.97</v>
      </c>
      <c r="J732" s="17">
        <v>306.10000000000002</v>
      </c>
      <c r="K732" s="17">
        <v>625.29999999999995</v>
      </c>
      <c r="L732" s="17">
        <v>-101.8</v>
      </c>
      <c r="M732" s="17">
        <v>0.123</v>
      </c>
      <c r="N732" s="50">
        <v>599.4</v>
      </c>
      <c r="O732" s="17">
        <v>75.89</v>
      </c>
      <c r="P732" s="17">
        <v>523.5</v>
      </c>
      <c r="Q732" s="17">
        <v>384.3</v>
      </c>
      <c r="R732" s="17">
        <v>486.1</v>
      </c>
      <c r="S732" s="17">
        <v>26.55</v>
      </c>
      <c r="T732" s="17">
        <v>60.16</v>
      </c>
      <c r="U732" s="17">
        <v>0.60499999999999998</v>
      </c>
      <c r="V732" s="17">
        <v>354.5</v>
      </c>
      <c r="W732" s="17">
        <v>28.3</v>
      </c>
      <c r="X732" s="17">
        <v>0.70499999999999996</v>
      </c>
      <c r="Y732" s="17">
        <v>7.0532300000000001</v>
      </c>
      <c r="Z732" s="7">
        <f t="shared" si="242"/>
        <v>27.425000000000001</v>
      </c>
      <c r="AA732" s="7">
        <f t="shared" si="256"/>
        <v>300.57499999999999</v>
      </c>
      <c r="AB732" s="2">
        <f t="shared" si="243"/>
        <v>577.6110000000001</v>
      </c>
      <c r="AC732" s="42">
        <f t="shared" si="244"/>
        <v>4.0705557062180482</v>
      </c>
      <c r="AD732" s="42">
        <f t="shared" si="245"/>
        <v>2.4488463128607778</v>
      </c>
      <c r="AE732" s="42">
        <f t="shared" si="246"/>
        <v>0.86457502784869533</v>
      </c>
      <c r="AF732" s="42">
        <f t="shared" si="247"/>
        <v>400.12636558098097</v>
      </c>
      <c r="AG732" s="42">
        <f t="shared" si="248"/>
        <v>384.12131095774174</v>
      </c>
      <c r="AH732" s="6">
        <f t="shared" si="249"/>
        <v>368.928</v>
      </c>
      <c r="AI732" s="4">
        <v>29.081678627175801</v>
      </c>
      <c r="AJ732" s="4">
        <f t="shared" si="257"/>
        <v>302.23167862717577</v>
      </c>
      <c r="AK732" s="8">
        <f t="shared" si="250"/>
        <v>0.21142733368663941</v>
      </c>
      <c r="AL732" s="8">
        <f t="shared" si="251"/>
        <v>454.49243970829275</v>
      </c>
      <c r="AM732" s="8">
        <f t="shared" si="252"/>
        <v>1.936993885509193</v>
      </c>
      <c r="AN732" s="8">
        <f t="shared" si="253"/>
        <v>93.477481689946316</v>
      </c>
      <c r="AO732" s="22">
        <f t="shared" si="254"/>
        <v>9.0808899114994974E-3</v>
      </c>
      <c r="AP732" s="22">
        <f t="shared" si="255"/>
        <v>9.0089257487174709E-2</v>
      </c>
      <c r="AQ732" s="19">
        <f t="shared" si="258"/>
        <v>9.0089257487174709E-2</v>
      </c>
      <c r="AX732">
        <v>0.21374410497663185</v>
      </c>
      <c r="AY732">
        <v>61.474137931034484</v>
      </c>
      <c r="AZ732">
        <v>2.5614224137931036</v>
      </c>
      <c r="BA732">
        <v>2.0747521551724142</v>
      </c>
      <c r="BB732">
        <v>8.7758620689655178</v>
      </c>
      <c r="BC732">
        <v>0.36566091954022989</v>
      </c>
      <c r="BD732">
        <v>1.7090912356321843</v>
      </c>
      <c r="BE732">
        <v>0.17090912356321844</v>
      </c>
      <c r="BF732">
        <v>0</v>
      </c>
      <c r="BG732">
        <v>27.425000000000001</v>
      </c>
      <c r="BH732">
        <v>0.69469483066959836</v>
      </c>
      <c r="BI732">
        <v>3.655208085183399</v>
      </c>
      <c r="BJ732">
        <v>2.1989731840463325</v>
      </c>
      <c r="BK732">
        <v>0.48148442523944224</v>
      </c>
      <c r="BL732">
        <v>1.3374567367762285E-3</v>
      </c>
      <c r="BP732" s="51">
        <f t="shared" si="259"/>
        <v>0.69490287692456609</v>
      </c>
      <c r="BQ732" s="51">
        <f t="shared" si="260"/>
        <v>6.8363649425287373E-2</v>
      </c>
      <c r="BR732" s="51">
        <f t="shared" si="261"/>
        <v>0.48910997520876059</v>
      </c>
      <c r="BS732" s="51">
        <f t="shared" si="262"/>
        <v>0.51982386266795266</v>
      </c>
      <c r="BT732" s="51">
        <f t="shared" si="263"/>
        <v>1.3586388200243348E-3</v>
      </c>
      <c r="BU732" s="51">
        <f t="shared" si="263"/>
        <v>1.4439551740776464E-3</v>
      </c>
    </row>
    <row r="733" spans="1:73" x14ac:dyDescent="0.25">
      <c r="A733" s="21">
        <v>43734.510416666664</v>
      </c>
      <c r="B733" s="17">
        <v>294613</v>
      </c>
      <c r="C733" s="17">
        <v>13.39</v>
      </c>
      <c r="D733" s="17">
        <v>30.4</v>
      </c>
      <c r="E733" s="17">
        <v>715.5</v>
      </c>
      <c r="F733" s="17">
        <v>87.9</v>
      </c>
      <c r="G733" s="17">
        <v>-113.5</v>
      </c>
      <c r="H733" s="17">
        <v>-9.0500000000000007</v>
      </c>
      <c r="I733" s="17">
        <v>33</v>
      </c>
      <c r="J733" s="17">
        <v>306.10000000000002</v>
      </c>
      <c r="K733" s="17">
        <v>627.5</v>
      </c>
      <c r="L733" s="17">
        <v>-104.5</v>
      </c>
      <c r="M733" s="17">
        <v>0.123</v>
      </c>
      <c r="N733" s="50">
        <v>602</v>
      </c>
      <c r="O733" s="17">
        <v>78.89</v>
      </c>
      <c r="P733" s="17">
        <v>523.1</v>
      </c>
      <c r="Q733" s="17">
        <v>384.6</v>
      </c>
      <c r="R733" s="17">
        <v>489</v>
      </c>
      <c r="S733" s="17">
        <v>26.56</v>
      </c>
      <c r="T733" s="17">
        <v>60.98</v>
      </c>
      <c r="U733" s="17">
        <v>0.28000000000000003</v>
      </c>
      <c r="V733" s="17">
        <v>160</v>
      </c>
      <c r="W733" s="17">
        <v>28.65</v>
      </c>
      <c r="X733" s="17">
        <v>0.70699999999999996</v>
      </c>
      <c r="Y733" s="17">
        <v>7.070233</v>
      </c>
      <c r="Z733" s="7">
        <f t="shared" si="242"/>
        <v>27.604999999999997</v>
      </c>
      <c r="AA733" s="7">
        <f t="shared" si="256"/>
        <v>300.755</v>
      </c>
      <c r="AB733" s="2">
        <f t="shared" si="243"/>
        <v>579.55500000000006</v>
      </c>
      <c r="AC733" s="42">
        <f t="shared" si="244"/>
        <v>4.0010714170379886</v>
      </c>
      <c r="AD733" s="42">
        <f t="shared" si="245"/>
        <v>2.4398533501097655</v>
      </c>
      <c r="AE733" s="42">
        <f t="shared" si="246"/>
        <v>0.86404631216496586</v>
      </c>
      <c r="AF733" s="42">
        <f t="shared" si="247"/>
        <v>400.84041619532638</v>
      </c>
      <c r="AG733" s="42">
        <f t="shared" si="248"/>
        <v>384.80679954751332</v>
      </c>
      <c r="AH733" s="6">
        <f t="shared" si="249"/>
        <v>369.21600000000001</v>
      </c>
      <c r="AI733" s="4">
        <v>28.834192165910199</v>
      </c>
      <c r="AJ733" s="4">
        <f t="shared" si="257"/>
        <v>301.9841921659102</v>
      </c>
      <c r="AK733" s="8">
        <f t="shared" si="250"/>
        <v>0.2118074023724909</v>
      </c>
      <c r="AL733" s="8">
        <f t="shared" si="251"/>
        <v>452.93842206374649</v>
      </c>
      <c r="AM733" s="8">
        <f t="shared" si="252"/>
        <v>1.317739541791169</v>
      </c>
      <c r="AN733" s="8">
        <f t="shared" si="253"/>
        <v>47.183466688706844</v>
      </c>
      <c r="AO733" s="22">
        <f t="shared" si="254"/>
        <v>1.0221899808243333E-2</v>
      </c>
      <c r="AP733" s="22">
        <f t="shared" si="255"/>
        <v>0.10140893379477971</v>
      </c>
      <c r="AQ733" s="19">
        <f t="shared" si="258"/>
        <v>0.10140893379477971</v>
      </c>
      <c r="AX733">
        <v>0.21571091648816768</v>
      </c>
      <c r="AY733">
        <v>61.681034482758619</v>
      </c>
      <c r="AZ733">
        <v>2.5700431034482758</v>
      </c>
      <c r="BA733">
        <v>2.0817349137931034</v>
      </c>
      <c r="BB733">
        <v>8.9999999999999982</v>
      </c>
      <c r="BC733">
        <v>0.37499999999999994</v>
      </c>
      <c r="BD733">
        <v>1.7067349137931034</v>
      </c>
      <c r="BE733">
        <v>0.17067349137931034</v>
      </c>
      <c r="BF733">
        <v>0</v>
      </c>
      <c r="BG733">
        <v>27.604999999999997</v>
      </c>
      <c r="BH733">
        <v>0.32151165716940094</v>
      </c>
      <c r="BI733">
        <v>3.6938604227738949</v>
      </c>
      <c r="BJ733">
        <v>2.2525160858075211</v>
      </c>
      <c r="BK733">
        <v>0.48035053402778327</v>
      </c>
      <c r="BL733">
        <v>1.3343070389660646E-3</v>
      </c>
      <c r="BP733" s="51">
        <f t="shared" si="259"/>
        <v>0.3216079430394686</v>
      </c>
      <c r="BQ733" s="51">
        <f t="shared" si="260"/>
        <v>6.8269396551724135E-2</v>
      </c>
      <c r="BR733" s="51">
        <f t="shared" si="261"/>
        <v>0.48392013651194377</v>
      </c>
      <c r="BS733" s="51">
        <f t="shared" si="262"/>
        <v>0.51530264777195045</v>
      </c>
      <c r="BT733" s="51">
        <f t="shared" si="263"/>
        <v>1.344222601422066E-3</v>
      </c>
      <c r="BU733" s="51">
        <f t="shared" si="263"/>
        <v>1.4313962438109735E-3</v>
      </c>
    </row>
    <row r="734" spans="1:73" x14ac:dyDescent="0.25">
      <c r="A734" s="21">
        <v>43734.510416666664</v>
      </c>
      <c r="B734" s="17">
        <v>294614</v>
      </c>
      <c r="C734" s="17">
        <v>13.4</v>
      </c>
      <c r="D734" s="17">
        <v>30.41</v>
      </c>
      <c r="E734" s="17">
        <v>717</v>
      </c>
      <c r="F734" s="17">
        <v>88.2</v>
      </c>
      <c r="G734" s="17">
        <v>-113.4</v>
      </c>
      <c r="H734" s="17">
        <v>-7.3460000000000001</v>
      </c>
      <c r="I734" s="17">
        <v>33.03</v>
      </c>
      <c r="J734" s="17">
        <v>306.2</v>
      </c>
      <c r="K734" s="17">
        <v>628.79999999999995</v>
      </c>
      <c r="L734" s="17">
        <v>-106</v>
      </c>
      <c r="M734" s="17">
        <v>0.123</v>
      </c>
      <c r="N734" s="50">
        <v>603.6</v>
      </c>
      <c r="O734" s="17">
        <v>80.900000000000006</v>
      </c>
      <c r="P734" s="17">
        <v>522.79999999999995</v>
      </c>
      <c r="Q734" s="17">
        <v>384.9</v>
      </c>
      <c r="R734" s="17">
        <v>490.9</v>
      </c>
      <c r="S734" s="17">
        <v>26.58</v>
      </c>
      <c r="T734" s="17">
        <v>60.77</v>
      </c>
      <c r="U734" s="17">
        <v>0.66500000000000004</v>
      </c>
      <c r="V734" s="17">
        <v>345.5</v>
      </c>
      <c r="W734" s="17">
        <v>28.5</v>
      </c>
      <c r="X734" s="17">
        <v>0.70899999999999996</v>
      </c>
      <c r="Y734" s="17">
        <v>7.090535</v>
      </c>
      <c r="Z734" s="7">
        <f t="shared" si="242"/>
        <v>27.54</v>
      </c>
      <c r="AA734" s="7">
        <f t="shared" si="256"/>
        <v>300.69</v>
      </c>
      <c r="AB734" s="2">
        <f t="shared" si="243"/>
        <v>580.77</v>
      </c>
      <c r="AC734" s="42">
        <f t="shared" si="244"/>
        <v>3.994246563411127</v>
      </c>
      <c r="AD734" s="42">
        <f t="shared" si="245"/>
        <v>2.4273036365849423</v>
      </c>
      <c r="AE734" s="42">
        <f t="shared" si="246"/>
        <v>0.8634360539921645</v>
      </c>
      <c r="AF734" s="42">
        <f t="shared" si="247"/>
        <v>400.2111448771202</v>
      </c>
      <c r="AG734" s="42">
        <f t="shared" si="248"/>
        <v>384.20269908203539</v>
      </c>
      <c r="AH734" s="6">
        <f t="shared" si="249"/>
        <v>369.50399999999996</v>
      </c>
      <c r="AI734" s="4">
        <v>28.801198123195601</v>
      </c>
      <c r="AJ734" s="4">
        <f t="shared" si="257"/>
        <v>301.95119812319558</v>
      </c>
      <c r="AK734" s="8">
        <f t="shared" si="250"/>
        <v>0.21167010285059532</v>
      </c>
      <c r="AL734" s="8">
        <f t="shared" si="251"/>
        <v>452.74597293946897</v>
      </c>
      <c r="AM734" s="8">
        <f t="shared" si="252"/>
        <v>2.0307730209208512</v>
      </c>
      <c r="AN734" s="8">
        <f t="shared" si="253"/>
        <v>74.607963481967303</v>
      </c>
      <c r="AO734" s="22">
        <f t="shared" si="254"/>
        <v>9.6356961563458712E-3</v>
      </c>
      <c r="AP734" s="22">
        <f t="shared" si="255"/>
        <v>9.5593352695306597E-2</v>
      </c>
      <c r="AQ734" s="19">
        <f t="shared" si="258"/>
        <v>9.5593352695306597E-2</v>
      </c>
      <c r="AX734">
        <v>0.21499893167793438</v>
      </c>
      <c r="AY734">
        <v>61.810344827586206</v>
      </c>
      <c r="AZ734">
        <v>2.5754310344827585</v>
      </c>
      <c r="BA734">
        <v>2.0860991379310345</v>
      </c>
      <c r="BB734">
        <v>9.1379310344827598</v>
      </c>
      <c r="BC734">
        <v>0.38074712643678166</v>
      </c>
      <c r="BD734">
        <v>1.7053520114942529</v>
      </c>
      <c r="BE734">
        <v>0.1705352011494253</v>
      </c>
      <c r="BF734">
        <v>0</v>
      </c>
      <c r="BG734">
        <v>27.54</v>
      </c>
      <c r="BH734">
        <v>0.76359018577732718</v>
      </c>
      <c r="BI734">
        <v>3.6798617793190114</v>
      </c>
      <c r="BJ734">
        <v>2.2362520032921633</v>
      </c>
      <c r="BK734">
        <v>0.48107382821712108</v>
      </c>
      <c r="BL734">
        <v>1.3363161894920032E-3</v>
      </c>
      <c r="BP734" s="51">
        <f t="shared" si="259"/>
        <v>0.76381886471873794</v>
      </c>
      <c r="BQ734" s="51">
        <f t="shared" si="260"/>
        <v>6.8214080459770121E-2</v>
      </c>
      <c r="BR734" s="51">
        <f t="shared" si="261"/>
        <v>0.48938129114067169</v>
      </c>
      <c r="BS734" s="51">
        <f t="shared" si="262"/>
        <v>0.51996084820836075</v>
      </c>
      <c r="BT734" s="51">
        <f t="shared" si="263"/>
        <v>1.3593924753907546E-3</v>
      </c>
      <c r="BU734" s="51">
        <f t="shared" si="263"/>
        <v>1.4443356894676687E-3</v>
      </c>
    </row>
    <row r="735" spans="1:73" x14ac:dyDescent="0.25">
      <c r="A735" s="21">
        <v>43734.510416666664</v>
      </c>
      <c r="B735" s="17">
        <v>294615</v>
      </c>
      <c r="C735" s="17">
        <v>13.39</v>
      </c>
      <c r="D735" s="17">
        <v>30.41</v>
      </c>
      <c r="E735" s="17">
        <v>718.5</v>
      </c>
      <c r="F735" s="17">
        <v>89.1</v>
      </c>
      <c r="G735" s="17">
        <v>-113.4</v>
      </c>
      <c r="H735" s="17">
        <v>-7.0510000000000002</v>
      </c>
      <c r="I735" s="17">
        <v>33.06</v>
      </c>
      <c r="J735" s="17">
        <v>306.2</v>
      </c>
      <c r="K735" s="17">
        <v>629.4</v>
      </c>
      <c r="L735" s="17">
        <v>-106.4</v>
      </c>
      <c r="M735" s="17">
        <v>0.124</v>
      </c>
      <c r="N735" s="50">
        <v>605.1</v>
      </c>
      <c r="O735" s="17">
        <v>82</v>
      </c>
      <c r="P735" s="17">
        <v>523</v>
      </c>
      <c r="Q735" s="17">
        <v>385.1</v>
      </c>
      <c r="R735" s="17">
        <v>491.4</v>
      </c>
      <c r="S735" s="17">
        <v>26.61</v>
      </c>
      <c r="T735" s="17">
        <v>60.47</v>
      </c>
      <c r="U735" s="17">
        <v>0.48</v>
      </c>
      <c r="V735" s="17">
        <v>328</v>
      </c>
      <c r="W735" s="17">
        <v>28.1</v>
      </c>
      <c r="X735" s="17">
        <v>0.71099999999999997</v>
      </c>
      <c r="Y735" s="17">
        <v>7.1055539999999997</v>
      </c>
      <c r="Z735" s="7">
        <f t="shared" si="242"/>
        <v>27.355</v>
      </c>
      <c r="AA735" s="7">
        <f t="shared" si="256"/>
        <v>300.505</v>
      </c>
      <c r="AB735" s="2">
        <f t="shared" si="243"/>
        <v>581.98500000000001</v>
      </c>
      <c r="AC735" s="42">
        <f t="shared" si="244"/>
        <v>4.163026648042111</v>
      </c>
      <c r="AD735" s="42">
        <f t="shared" si="245"/>
        <v>2.5173822140710644</v>
      </c>
      <c r="AE735" s="42">
        <f t="shared" si="246"/>
        <v>0.86802330066609745</v>
      </c>
      <c r="AF735" s="42">
        <f t="shared" si="247"/>
        <v>401.34813762022566</v>
      </c>
      <c r="AG735" s="42">
        <f t="shared" si="248"/>
        <v>385.2942121154166</v>
      </c>
      <c r="AH735" s="6">
        <f t="shared" si="249"/>
        <v>369.69600000000003</v>
      </c>
      <c r="AI735" s="4">
        <v>29.4212644495015</v>
      </c>
      <c r="AJ735" s="4">
        <f t="shared" si="257"/>
        <v>302.57126444950148</v>
      </c>
      <c r="AK735" s="8">
        <f t="shared" si="250"/>
        <v>0.21127965207387686</v>
      </c>
      <c r="AL735" s="8">
        <f t="shared" si="251"/>
        <v>456.59240785490698</v>
      </c>
      <c r="AM735" s="8">
        <f t="shared" si="252"/>
        <v>1.7253260561412733</v>
      </c>
      <c r="AN735" s="8">
        <f t="shared" si="253"/>
        <v>103.8478643006648</v>
      </c>
      <c r="AO735" s="22">
        <f t="shared" si="254"/>
        <v>8.9139227531498007E-3</v>
      </c>
      <c r="AP735" s="22">
        <f t="shared" si="255"/>
        <v>8.8432817703512148E-2</v>
      </c>
      <c r="AQ735" s="19">
        <f t="shared" si="258"/>
        <v>8.8432817703512148E-2</v>
      </c>
      <c r="AX735">
        <v>0.2129833160361366</v>
      </c>
      <c r="AY735">
        <v>61.939655172413794</v>
      </c>
      <c r="AZ735">
        <v>2.5808189655172415</v>
      </c>
      <c r="BA735">
        <v>2.0904633620689657</v>
      </c>
      <c r="BB735">
        <v>9.1637931034482722</v>
      </c>
      <c r="BC735">
        <v>0.38182471264367801</v>
      </c>
      <c r="BD735">
        <v>1.7086386494252876</v>
      </c>
      <c r="BE735">
        <v>0.17086386494252878</v>
      </c>
      <c r="BF735">
        <v>0</v>
      </c>
      <c r="BG735">
        <v>27.355</v>
      </c>
      <c r="BH735">
        <v>0.55116284086183009</v>
      </c>
      <c r="BI735">
        <v>3.6402720155294483</v>
      </c>
      <c r="BJ735">
        <v>2.2012724877906571</v>
      </c>
      <c r="BK735">
        <v>0.48021066381345495</v>
      </c>
      <c r="BL735">
        <v>1.3339185105929305E-3</v>
      </c>
      <c r="BP735" s="51">
        <f t="shared" si="259"/>
        <v>0.5513279023533747</v>
      </c>
      <c r="BQ735" s="51">
        <f t="shared" si="260"/>
        <v>6.8345545977011507E-2</v>
      </c>
      <c r="BR735" s="51">
        <f t="shared" si="261"/>
        <v>0.48630843756708775</v>
      </c>
      <c r="BS735" s="51">
        <f t="shared" si="262"/>
        <v>0.51722849362739987</v>
      </c>
      <c r="BT735" s="51">
        <f t="shared" si="263"/>
        <v>1.3508567710196883E-3</v>
      </c>
      <c r="BU735" s="51">
        <f t="shared" si="263"/>
        <v>1.4367458156316663E-3</v>
      </c>
    </row>
    <row r="736" spans="1:73" x14ac:dyDescent="0.25">
      <c r="A736" s="21">
        <v>43734.510416666664</v>
      </c>
      <c r="B736" s="17">
        <v>294616</v>
      </c>
      <c r="C736" s="17">
        <v>13.4</v>
      </c>
      <c r="D736" s="17">
        <v>30.42</v>
      </c>
      <c r="E736" s="17">
        <v>719.5</v>
      </c>
      <c r="F736" s="17">
        <v>89.3</v>
      </c>
      <c r="G736" s="17">
        <v>-115.4</v>
      </c>
      <c r="H736" s="17">
        <v>-8.3800000000000008</v>
      </c>
      <c r="I736" s="17">
        <v>33.08</v>
      </c>
      <c r="J736" s="17">
        <v>306.2</v>
      </c>
      <c r="K736" s="17">
        <v>630.20000000000005</v>
      </c>
      <c r="L736" s="17">
        <v>-107</v>
      </c>
      <c r="M736" s="17">
        <v>0.124</v>
      </c>
      <c r="N736" s="50">
        <v>604.1</v>
      </c>
      <c r="O736" s="17">
        <v>81</v>
      </c>
      <c r="P736" s="17">
        <v>523.20000000000005</v>
      </c>
      <c r="Q736" s="17">
        <v>383.3</v>
      </c>
      <c r="R736" s="17">
        <v>490.3</v>
      </c>
      <c r="S736" s="17">
        <v>26.64</v>
      </c>
      <c r="T736" s="17">
        <v>60.01</v>
      </c>
      <c r="U736" s="17">
        <v>0.42499999999999999</v>
      </c>
      <c r="V736" s="17">
        <v>126.5</v>
      </c>
      <c r="W736" s="17">
        <v>28.25</v>
      </c>
      <c r="X736" s="17">
        <v>0.71099999999999997</v>
      </c>
      <c r="Y736" s="17">
        <v>7.1138050000000002</v>
      </c>
      <c r="Z736" s="7">
        <f t="shared" si="242"/>
        <v>27.445</v>
      </c>
      <c r="AA736" s="7">
        <f t="shared" si="256"/>
        <v>300.59499999999997</v>
      </c>
      <c r="AB736" s="2">
        <f t="shared" si="243"/>
        <v>582.79500000000007</v>
      </c>
      <c r="AC736" s="42">
        <f t="shared" si="244"/>
        <v>4.1401289846794498</v>
      </c>
      <c r="AD736" s="42">
        <f t="shared" si="245"/>
        <v>2.4844914037061376</v>
      </c>
      <c r="AE736" s="42">
        <f t="shared" si="246"/>
        <v>0.86635526413025787</v>
      </c>
      <c r="AF736" s="42">
        <f t="shared" si="247"/>
        <v>401.05698726221408</v>
      </c>
      <c r="AG736" s="42">
        <f t="shared" si="248"/>
        <v>385.01470777172551</v>
      </c>
      <c r="AH736" s="6">
        <f t="shared" si="249"/>
        <v>367.96800000000002</v>
      </c>
      <c r="AI736" s="4">
        <v>29.345453812188701</v>
      </c>
      <c r="AJ736" s="4">
        <f t="shared" si="257"/>
        <v>302.49545381218866</v>
      </c>
      <c r="AK736" s="8">
        <f t="shared" si="250"/>
        <v>0.2114695410695934</v>
      </c>
      <c r="AL736" s="8">
        <f t="shared" si="251"/>
        <v>456.11442026331099</v>
      </c>
      <c r="AM736" s="8">
        <f t="shared" si="252"/>
        <v>1.623472840086954</v>
      </c>
      <c r="AN736" s="8">
        <f t="shared" si="253"/>
        <v>89.875812859143977</v>
      </c>
      <c r="AO736" s="22">
        <f t="shared" si="254"/>
        <v>9.2222330645491211E-3</v>
      </c>
      <c r="AP736" s="22">
        <f t="shared" si="255"/>
        <v>9.1491487866932078E-2</v>
      </c>
      <c r="AQ736" s="19">
        <f t="shared" si="258"/>
        <v>9.1491487866932078E-2</v>
      </c>
      <c r="AX736">
        <v>0.21396189237221436</v>
      </c>
      <c r="AY736">
        <v>62.025862068965516</v>
      </c>
      <c r="AZ736">
        <v>2.5844109195402298</v>
      </c>
      <c r="BA736">
        <v>2.0933728448275861</v>
      </c>
      <c r="BB736">
        <v>9.2241379310344822</v>
      </c>
      <c r="BC736">
        <v>0.38433908045977011</v>
      </c>
      <c r="BD736">
        <v>1.709033764367816</v>
      </c>
      <c r="BE736">
        <v>0.17090337643678161</v>
      </c>
      <c r="BF736">
        <v>0</v>
      </c>
      <c r="BG736">
        <v>27.445</v>
      </c>
      <c r="BH736">
        <v>0.48800876534641208</v>
      </c>
      <c r="BI736">
        <v>3.6594853233178872</v>
      </c>
      <c r="BJ736">
        <v>2.1960571425230642</v>
      </c>
      <c r="BK736">
        <v>0.48093885434716593</v>
      </c>
      <c r="BL736">
        <v>1.3359412620754607E-3</v>
      </c>
      <c r="BP736" s="51">
        <f t="shared" si="259"/>
        <v>0.48815491354205054</v>
      </c>
      <c r="BQ736" s="51">
        <f t="shared" si="260"/>
        <v>6.836135057471264E-2</v>
      </c>
      <c r="BR736" s="51">
        <f t="shared" si="261"/>
        <v>0.48634671729799145</v>
      </c>
      <c r="BS736" s="51">
        <f t="shared" si="262"/>
        <v>0.51741898045063495</v>
      </c>
      <c r="BT736" s="51">
        <f t="shared" si="263"/>
        <v>1.3509631036055317E-3</v>
      </c>
      <c r="BU736" s="51">
        <f t="shared" si="263"/>
        <v>1.4372749456962083E-3</v>
      </c>
    </row>
    <row r="737" spans="1:73" x14ac:dyDescent="0.25">
      <c r="A737" s="21">
        <v>43734.511111111111</v>
      </c>
      <c r="B737" s="17">
        <v>294617</v>
      </c>
      <c r="C737" s="17">
        <v>13.4</v>
      </c>
      <c r="D737" s="17">
        <v>30.42</v>
      </c>
      <c r="E737" s="17">
        <v>720.6</v>
      </c>
      <c r="F737" s="17">
        <v>89.7</v>
      </c>
      <c r="G737" s="17">
        <v>-115.8</v>
      </c>
      <c r="H737" s="17">
        <v>-11.34</v>
      </c>
      <c r="I737" s="17">
        <v>33.119999999999997</v>
      </c>
      <c r="J737" s="17">
        <v>306.3</v>
      </c>
      <c r="K737" s="17">
        <v>630.9</v>
      </c>
      <c r="L737" s="17">
        <v>-104.4</v>
      </c>
      <c r="M737" s="17">
        <v>0.125</v>
      </c>
      <c r="N737" s="50">
        <v>604.9</v>
      </c>
      <c r="O737" s="17">
        <v>78.38</v>
      </c>
      <c r="P737" s="17">
        <v>526.5</v>
      </c>
      <c r="Q737" s="17">
        <v>383.1</v>
      </c>
      <c r="R737" s="17">
        <v>487.5</v>
      </c>
      <c r="S737" s="17">
        <v>26.68</v>
      </c>
      <c r="T737" s="17">
        <v>58.34</v>
      </c>
      <c r="U737" s="17">
        <v>0.45</v>
      </c>
      <c r="V737" s="17">
        <v>186</v>
      </c>
      <c r="W737" s="17">
        <v>28.35</v>
      </c>
      <c r="X737" s="17">
        <v>0.71299999999999997</v>
      </c>
      <c r="Y737" s="17">
        <v>7.1265109999999998</v>
      </c>
      <c r="Z737" s="7">
        <f t="shared" si="242"/>
        <v>27.515000000000001</v>
      </c>
      <c r="AA737" s="7">
        <f t="shared" si="256"/>
        <v>300.66499999999996</v>
      </c>
      <c r="AB737" s="2">
        <f t="shared" si="243"/>
        <v>583.68600000000004</v>
      </c>
      <c r="AC737" s="42">
        <f t="shared" si="244"/>
        <v>4.2043812044355526</v>
      </c>
      <c r="AD737" s="42">
        <f t="shared" si="245"/>
        <v>2.4528359946677014</v>
      </c>
      <c r="AE737" s="42">
        <f t="shared" si="246"/>
        <v>0.8647392917389386</v>
      </c>
      <c r="AF737" s="42">
        <f t="shared" si="247"/>
        <v>400.68192659360307</v>
      </c>
      <c r="AG737" s="42">
        <f t="shared" si="248"/>
        <v>384.65464952985894</v>
      </c>
      <c r="AH737" s="6">
        <f t="shared" si="249"/>
        <v>367.77600000000001</v>
      </c>
      <c r="AI737" s="4">
        <v>29.590631319032099</v>
      </c>
      <c r="AJ737" s="4">
        <f t="shared" si="257"/>
        <v>302.7406313190321</v>
      </c>
      <c r="AK737" s="8">
        <f t="shared" si="250"/>
        <v>0.21161731114535723</v>
      </c>
      <c r="AL737" s="8">
        <f t="shared" si="251"/>
        <v>457.61657108134688</v>
      </c>
      <c r="AM737" s="8">
        <f t="shared" si="252"/>
        <v>1.6705397705532186</v>
      </c>
      <c r="AN737" s="8">
        <f t="shared" si="253"/>
        <v>101.00608056279015</v>
      </c>
      <c r="AO737" s="22">
        <f t="shared" si="254"/>
        <v>8.9503452898040022E-3</v>
      </c>
      <c r="AP737" s="22">
        <f t="shared" si="255"/>
        <v>8.8794156659820961E-2</v>
      </c>
      <c r="AQ737" s="19">
        <f t="shared" si="258"/>
        <v>8.8794156659820961E-2</v>
      </c>
      <c r="AX737">
        <v>0.21472561784840771</v>
      </c>
      <c r="AY737">
        <v>62.12068965517242</v>
      </c>
      <c r="AZ737">
        <v>2.5883620689655173</v>
      </c>
      <c r="BA737">
        <v>2.096573275862069</v>
      </c>
      <c r="BB737">
        <v>8.9999999999999982</v>
      </c>
      <c r="BC737">
        <v>0.37499999999999994</v>
      </c>
      <c r="BD737">
        <v>1.721573275862069</v>
      </c>
      <c r="BE737">
        <v>0.17215732758620692</v>
      </c>
      <c r="BF737">
        <v>0</v>
      </c>
      <c r="BG737">
        <v>27.515000000000001</v>
      </c>
      <c r="BH737">
        <v>0.51671516330796574</v>
      </c>
      <c r="BI737">
        <v>3.674489998916219</v>
      </c>
      <c r="BJ737">
        <v>2.1436974653677221</v>
      </c>
      <c r="BK737">
        <v>0.48577401413203231</v>
      </c>
      <c r="BL737">
        <v>1.3493722614778675E-3</v>
      </c>
      <c r="BP737" s="51">
        <f t="shared" si="259"/>
        <v>0.51686990845628888</v>
      </c>
      <c r="BQ737" s="51">
        <f t="shared" si="260"/>
        <v>6.8862931034482766E-2</v>
      </c>
      <c r="BR737" s="51">
        <f t="shared" si="261"/>
        <v>0.49153337292387267</v>
      </c>
      <c r="BS737" s="51">
        <f t="shared" si="262"/>
        <v>0.52281277267027038</v>
      </c>
      <c r="BT737" s="51">
        <f t="shared" si="263"/>
        <v>1.3653704803440905E-3</v>
      </c>
      <c r="BU737" s="51">
        <f t="shared" si="263"/>
        <v>1.4522577018618622E-3</v>
      </c>
    </row>
    <row r="738" spans="1:73" x14ac:dyDescent="0.25">
      <c r="A738" s="21">
        <v>43734.511111111111</v>
      </c>
      <c r="B738" s="17">
        <v>294618</v>
      </c>
      <c r="C738" s="17">
        <v>13.38</v>
      </c>
      <c r="D738" s="17">
        <v>30.42</v>
      </c>
      <c r="E738" s="17">
        <v>721.8</v>
      </c>
      <c r="F738" s="17">
        <v>90.5</v>
      </c>
      <c r="G738" s="17">
        <v>-113</v>
      </c>
      <c r="H738" s="17">
        <v>-11.47</v>
      </c>
      <c r="I738" s="17">
        <v>33.119999999999997</v>
      </c>
      <c r="J738" s="17">
        <v>306.3</v>
      </c>
      <c r="K738" s="17">
        <v>631.4</v>
      </c>
      <c r="L738" s="17">
        <v>-101.5</v>
      </c>
      <c r="M738" s="17">
        <v>0.125</v>
      </c>
      <c r="N738" s="50">
        <v>608.9</v>
      </c>
      <c r="O738" s="17">
        <v>78.989999999999995</v>
      </c>
      <c r="P738" s="17">
        <v>529.9</v>
      </c>
      <c r="Q738" s="17">
        <v>386</v>
      </c>
      <c r="R738" s="17">
        <v>487.4</v>
      </c>
      <c r="S738" s="17">
        <v>26.69</v>
      </c>
      <c r="T738" s="17">
        <v>58.66</v>
      </c>
      <c r="U738" s="17">
        <v>1.33</v>
      </c>
      <c r="V738" s="17">
        <v>317</v>
      </c>
      <c r="W738" s="17">
        <v>27.75</v>
      </c>
      <c r="X738" s="17">
        <v>0.71399999999999997</v>
      </c>
      <c r="Y738" s="17">
        <v>7.1417469999999996</v>
      </c>
      <c r="Z738" s="7">
        <f t="shared" si="242"/>
        <v>27.22</v>
      </c>
      <c r="AA738" s="7">
        <f t="shared" si="256"/>
        <v>300.37</v>
      </c>
      <c r="AB738" s="2">
        <f t="shared" si="243"/>
        <v>584.65800000000002</v>
      </c>
      <c r="AC738" s="42">
        <f t="shared" si="244"/>
        <v>3.8530540823111314</v>
      </c>
      <c r="AD738" s="42">
        <f t="shared" si="245"/>
        <v>2.2602015246837097</v>
      </c>
      <c r="AE738" s="42">
        <f t="shared" si="246"/>
        <v>0.85480411464258577</v>
      </c>
      <c r="AF738" s="42">
        <f t="shared" si="247"/>
        <v>394.52622871562585</v>
      </c>
      <c r="AG738" s="42">
        <f t="shared" si="248"/>
        <v>378.74517956700078</v>
      </c>
      <c r="AH738" s="6">
        <f t="shared" si="249"/>
        <v>370.56</v>
      </c>
      <c r="AI738" s="4">
        <v>28.213461437335301</v>
      </c>
      <c r="AJ738" s="4">
        <f t="shared" si="257"/>
        <v>301.36346143733527</v>
      </c>
      <c r="AK738" s="8">
        <f t="shared" si="250"/>
        <v>0.21099503177192244</v>
      </c>
      <c r="AL738" s="8">
        <f t="shared" si="251"/>
        <v>449.1844273737118</v>
      </c>
      <c r="AM738" s="8">
        <f t="shared" si="252"/>
        <v>2.8719467482876491</v>
      </c>
      <c r="AN738" s="8">
        <f t="shared" si="253"/>
        <v>83.112793875407434</v>
      </c>
      <c r="AO738" s="22">
        <f t="shared" si="254"/>
        <v>9.6357124506382032E-3</v>
      </c>
      <c r="AP738" s="22">
        <f t="shared" si="255"/>
        <v>9.5593514346941161E-2</v>
      </c>
      <c r="AQ738" s="19">
        <f t="shared" si="258"/>
        <v>9.5593514346941161E-2</v>
      </c>
      <c r="AX738">
        <v>0.21152250797040464</v>
      </c>
      <c r="AY738">
        <v>62.224137931034484</v>
      </c>
      <c r="AZ738">
        <v>2.5926724137931036</v>
      </c>
      <c r="BA738">
        <v>2.1000646551724143</v>
      </c>
      <c r="BB738">
        <v>8.7413793103448256</v>
      </c>
      <c r="BC738">
        <v>0.36422413793103442</v>
      </c>
      <c r="BD738">
        <v>1.7358405172413798</v>
      </c>
      <c r="BE738">
        <v>0.17358405172413799</v>
      </c>
      <c r="BF738">
        <v>0</v>
      </c>
      <c r="BG738">
        <v>27.22</v>
      </c>
      <c r="BH738">
        <v>1.5271803715546544</v>
      </c>
      <c r="BI738">
        <v>3.6116167718350001</v>
      </c>
      <c r="BJ738">
        <v>2.1185743983584109</v>
      </c>
      <c r="BK738">
        <v>0.49137554303064895</v>
      </c>
      <c r="BL738">
        <v>1.364932063974025E-3</v>
      </c>
      <c r="BP738" s="51">
        <f t="shared" si="259"/>
        <v>1.5276377294374759</v>
      </c>
      <c r="BQ738" s="51">
        <f t="shared" si="260"/>
        <v>6.9433620689655196E-2</v>
      </c>
      <c r="BR738" s="51">
        <f t="shared" si="261"/>
        <v>0.50785866839899285</v>
      </c>
      <c r="BS738" s="51">
        <f t="shared" si="262"/>
        <v>0.53760134554617556</v>
      </c>
      <c r="BT738" s="51">
        <f t="shared" si="263"/>
        <v>1.4107185233305358E-3</v>
      </c>
      <c r="BU738" s="51">
        <f t="shared" si="263"/>
        <v>1.4933370709615988E-3</v>
      </c>
    </row>
    <row r="739" spans="1:73" x14ac:dyDescent="0.25">
      <c r="A739" s="21">
        <v>43734.511111111111</v>
      </c>
      <c r="B739" s="17">
        <v>294619</v>
      </c>
      <c r="C739" s="17">
        <v>13.4</v>
      </c>
      <c r="D739" s="17">
        <v>30.43</v>
      </c>
      <c r="E739" s="17">
        <v>722.6</v>
      </c>
      <c r="F739" s="17">
        <v>90.5</v>
      </c>
      <c r="G739" s="17">
        <v>-112.3</v>
      </c>
      <c r="H739" s="17">
        <v>-10.32</v>
      </c>
      <c r="I739" s="17">
        <v>33.1</v>
      </c>
      <c r="J739" s="17">
        <v>306.2</v>
      </c>
      <c r="K739" s="17">
        <v>632.1</v>
      </c>
      <c r="L739" s="17">
        <v>-102</v>
      </c>
      <c r="M739" s="17">
        <v>0.125</v>
      </c>
      <c r="N739" s="50">
        <v>610.29999999999995</v>
      </c>
      <c r="O739" s="17">
        <v>80.2</v>
      </c>
      <c r="P739" s="17">
        <v>530.1</v>
      </c>
      <c r="Q739" s="17">
        <v>386.4</v>
      </c>
      <c r="R739" s="17">
        <v>488.4</v>
      </c>
      <c r="S739" s="17">
        <v>26.71</v>
      </c>
      <c r="T739" s="17">
        <v>58.31</v>
      </c>
      <c r="U739" s="17">
        <v>2.6949999999999998</v>
      </c>
      <c r="V739" s="17">
        <v>175</v>
      </c>
      <c r="W739" s="17">
        <v>27.35</v>
      </c>
      <c r="X739" s="17">
        <v>0.71599999999999997</v>
      </c>
      <c r="Y739" s="17">
        <v>7.1566039999999997</v>
      </c>
      <c r="Z739" s="7">
        <f t="shared" si="242"/>
        <v>27.03</v>
      </c>
      <c r="AA739" s="7">
        <f t="shared" si="256"/>
        <v>300.17999999999995</v>
      </c>
      <c r="AB739" s="2">
        <f t="shared" si="243"/>
        <v>585.30600000000004</v>
      </c>
      <c r="AC739" s="42">
        <f t="shared" si="244"/>
        <v>3.5993541203807995</v>
      </c>
      <c r="AD739" s="42">
        <f t="shared" si="245"/>
        <v>2.098783387594044</v>
      </c>
      <c r="AE739" s="42">
        <f t="shared" si="246"/>
        <v>0.84587117486608521</v>
      </c>
      <c r="AF739" s="42">
        <f t="shared" si="247"/>
        <v>389.41645375103002</v>
      </c>
      <c r="AG739" s="42">
        <f t="shared" si="248"/>
        <v>373.83979560098879</v>
      </c>
      <c r="AH739" s="6">
        <f t="shared" si="249"/>
        <v>370.94399999999996</v>
      </c>
      <c r="AI739" s="4">
        <v>27.144928887767399</v>
      </c>
      <c r="AJ739" s="4">
        <f t="shared" si="257"/>
        <v>300.29492888776736</v>
      </c>
      <c r="AK739" s="8">
        <f t="shared" si="250"/>
        <v>0.21059488825302763</v>
      </c>
      <c r="AL739" s="8">
        <f t="shared" si="251"/>
        <v>442.66335690199787</v>
      </c>
      <c r="AM739" s="8">
        <f t="shared" si="252"/>
        <v>4.0881794160114842</v>
      </c>
      <c r="AN739" s="8">
        <f t="shared" si="253"/>
        <v>13.686727973724063</v>
      </c>
      <c r="AO739" s="22">
        <f t="shared" si="254"/>
        <v>1.1389584239542295E-2</v>
      </c>
      <c r="AP739" s="22">
        <f t="shared" si="255"/>
        <v>0.11299324154658316</v>
      </c>
      <c r="AQ739" s="19">
        <f t="shared" si="258"/>
        <v>0.11299324154658316</v>
      </c>
      <c r="AX739">
        <v>0.20948083402456591</v>
      </c>
      <c r="AY739">
        <v>62.293103448275865</v>
      </c>
      <c r="AZ739">
        <v>2.5955459770114944</v>
      </c>
      <c r="BA739">
        <v>2.1023922413793104</v>
      </c>
      <c r="BB739">
        <v>8.793103448275863</v>
      </c>
      <c r="BC739">
        <v>0.36637931034482762</v>
      </c>
      <c r="BD739">
        <v>1.7360129310344827</v>
      </c>
      <c r="BE739">
        <v>0.1736012931034483</v>
      </c>
      <c r="BF739">
        <v>0</v>
      </c>
      <c r="BG739">
        <v>27.03</v>
      </c>
      <c r="BH739">
        <v>3.0945497002554836</v>
      </c>
      <c r="BI739">
        <v>3.5716200490872176</v>
      </c>
      <c r="BJ739">
        <v>2.0826116506227565</v>
      </c>
      <c r="BK739">
        <v>0.49542180702741151</v>
      </c>
      <c r="BL739">
        <v>1.3761716861872542E-3</v>
      </c>
      <c r="BP739" s="51">
        <f t="shared" si="259"/>
        <v>3.0954764517548852</v>
      </c>
      <c r="BQ739" s="51">
        <f t="shared" si="260"/>
        <v>6.9440517241379313E-2</v>
      </c>
      <c r="BR739" s="51">
        <f t="shared" si="261"/>
        <v>0.52672198563462991</v>
      </c>
      <c r="BS739" s="51">
        <f t="shared" si="262"/>
        <v>0.55410330796090779</v>
      </c>
      <c r="BT739" s="51">
        <f t="shared" si="263"/>
        <v>1.4631166267628608E-3</v>
      </c>
      <c r="BU739" s="51">
        <f t="shared" si="263"/>
        <v>1.5391758554469661E-3</v>
      </c>
    </row>
    <row r="740" spans="1:73" x14ac:dyDescent="0.25">
      <c r="A740" s="21">
        <v>43734.511111111111</v>
      </c>
      <c r="B740" s="17">
        <v>294620</v>
      </c>
      <c r="C740" s="17">
        <v>13.39</v>
      </c>
      <c r="D740" s="17">
        <v>30.43</v>
      </c>
      <c r="E740" s="17">
        <v>722.7</v>
      </c>
      <c r="F740" s="17">
        <v>89.8</v>
      </c>
      <c r="G740" s="17">
        <v>-113</v>
      </c>
      <c r="H740" s="17">
        <v>-10.35</v>
      </c>
      <c r="I740" s="17">
        <v>33.07</v>
      </c>
      <c r="J740" s="17">
        <v>306.2</v>
      </c>
      <c r="K740" s="17">
        <v>632.79999999999995</v>
      </c>
      <c r="L740" s="17">
        <v>-102.6</v>
      </c>
      <c r="M740" s="17">
        <v>0.124</v>
      </c>
      <c r="N740" s="50">
        <v>609.70000000000005</v>
      </c>
      <c r="O740" s="17">
        <v>79.489999999999995</v>
      </c>
      <c r="P740" s="17">
        <v>530.20000000000005</v>
      </c>
      <c r="Q740" s="17">
        <v>385.6</v>
      </c>
      <c r="R740" s="17">
        <v>488.2</v>
      </c>
      <c r="S740" s="17">
        <v>26.71</v>
      </c>
      <c r="T740" s="17">
        <v>58.48</v>
      </c>
      <c r="U740" s="17">
        <v>2.36</v>
      </c>
      <c r="V740" s="17">
        <v>175.5</v>
      </c>
      <c r="W740" s="17">
        <v>28.2</v>
      </c>
      <c r="X740" s="17">
        <v>0.71599999999999997</v>
      </c>
      <c r="Y740" s="17">
        <v>7.1597229999999996</v>
      </c>
      <c r="Z740" s="7">
        <f t="shared" si="242"/>
        <v>27.454999999999998</v>
      </c>
      <c r="AA740" s="7">
        <f t="shared" si="256"/>
        <v>300.60499999999996</v>
      </c>
      <c r="AB740" s="2">
        <f t="shared" si="243"/>
        <v>585.38700000000006</v>
      </c>
      <c r="AC740" s="42">
        <f t="shared" si="244"/>
        <v>3.7313932559418568</v>
      </c>
      <c r="AD740" s="42">
        <f t="shared" si="245"/>
        <v>2.1821187760747978</v>
      </c>
      <c r="AE740" s="42">
        <f t="shared" si="246"/>
        <v>0.85042222106193421</v>
      </c>
      <c r="AF740" s="42">
        <f t="shared" si="247"/>
        <v>393.73358246453915</v>
      </c>
      <c r="AG740" s="42">
        <f t="shared" si="248"/>
        <v>377.98423916595755</v>
      </c>
      <c r="AH740" s="6">
        <f t="shared" si="249"/>
        <v>370.17599999999999</v>
      </c>
      <c r="AI740" s="4">
        <v>27.741715431510499</v>
      </c>
      <c r="AJ740" s="4">
        <f t="shared" si="257"/>
        <v>300.89171543151048</v>
      </c>
      <c r="AK740" s="8">
        <f t="shared" si="250"/>
        <v>0.21149064686737909</v>
      </c>
      <c r="AL740" s="8">
        <f t="shared" si="251"/>
        <v>446.2329342494491</v>
      </c>
      <c r="AM740" s="8">
        <f t="shared" si="252"/>
        <v>3.8256617074697026</v>
      </c>
      <c r="AN740" s="8">
        <f t="shared" si="253"/>
        <v>31.952005082987647</v>
      </c>
      <c r="AO740" s="22">
        <f t="shared" si="254"/>
        <v>1.087645240894038E-2</v>
      </c>
      <c r="AP740" s="22">
        <f t="shared" si="255"/>
        <v>0.10790258787029297</v>
      </c>
      <c r="AQ740" s="19">
        <f t="shared" si="258"/>
        <v>0.10790258787029297</v>
      </c>
      <c r="AX740">
        <v>0.21407085600325437</v>
      </c>
      <c r="AY740">
        <v>62.301724137931039</v>
      </c>
      <c r="AZ740">
        <v>2.5959051724137931</v>
      </c>
      <c r="BA740">
        <v>2.1026831896551728</v>
      </c>
      <c r="BB740">
        <v>8.8448275862068932</v>
      </c>
      <c r="BC740">
        <v>0.36853448275862055</v>
      </c>
      <c r="BD740">
        <v>1.7341487068965522</v>
      </c>
      <c r="BE740">
        <v>0.17341487068965522</v>
      </c>
      <c r="BF740">
        <v>0</v>
      </c>
      <c r="BG740">
        <v>27.454999999999998</v>
      </c>
      <c r="BH740">
        <v>2.709883967570665</v>
      </c>
      <c r="BI740">
        <v>3.6616255763249503</v>
      </c>
      <c r="BJ740">
        <v>2.1413186370348307</v>
      </c>
      <c r="BK740">
        <v>0.49765935520615179</v>
      </c>
      <c r="BL740">
        <v>1.3823870977948663E-3</v>
      </c>
      <c r="BP740" s="51">
        <f t="shared" si="259"/>
        <v>2.7106955199040925</v>
      </c>
      <c r="BQ740" s="51">
        <f t="shared" si="260"/>
        <v>6.9365948275862094E-2</v>
      </c>
      <c r="BR740" s="51">
        <f t="shared" si="261"/>
        <v>0.52532386049074187</v>
      </c>
      <c r="BS740" s="51">
        <f t="shared" si="262"/>
        <v>0.55340790361824166</v>
      </c>
      <c r="BT740" s="51">
        <f t="shared" si="263"/>
        <v>1.4592329458076164E-3</v>
      </c>
      <c r="BU740" s="51">
        <f t="shared" si="263"/>
        <v>1.5372441767173379E-3</v>
      </c>
    </row>
    <row r="741" spans="1:73" x14ac:dyDescent="0.25">
      <c r="A741" s="21">
        <v>43734.511111111111</v>
      </c>
      <c r="B741" s="17">
        <v>294621</v>
      </c>
      <c r="C741" s="17">
        <v>13.39</v>
      </c>
      <c r="D741" s="17">
        <v>30.44</v>
      </c>
      <c r="E741" s="17">
        <v>723.9</v>
      </c>
      <c r="F741" s="17">
        <v>90.2</v>
      </c>
      <c r="G741" s="17">
        <v>-112.4</v>
      </c>
      <c r="H741" s="17">
        <v>-11.23</v>
      </c>
      <c r="I741" s="17">
        <v>33.049999999999997</v>
      </c>
      <c r="J741" s="17">
        <v>306.2</v>
      </c>
      <c r="K741" s="17">
        <v>633.70000000000005</v>
      </c>
      <c r="L741" s="17">
        <v>-101.1</v>
      </c>
      <c r="M741" s="17">
        <v>0.125</v>
      </c>
      <c r="N741" s="50">
        <v>611.5</v>
      </c>
      <c r="O741" s="17">
        <v>78.95</v>
      </c>
      <c r="P741" s="17">
        <v>532.6</v>
      </c>
      <c r="Q741" s="17">
        <v>386.1</v>
      </c>
      <c r="R741" s="17">
        <v>487.2</v>
      </c>
      <c r="S741" s="17">
        <v>26.71</v>
      </c>
      <c r="T741" s="17">
        <v>59.26</v>
      </c>
      <c r="U741" s="17">
        <v>2.4750000000000001</v>
      </c>
      <c r="V741" s="17">
        <v>342</v>
      </c>
      <c r="W741" s="17">
        <v>27.45</v>
      </c>
      <c r="X741" s="17">
        <v>0.71699999999999997</v>
      </c>
      <c r="Y741" s="17">
        <v>7.1748979999999998</v>
      </c>
      <c r="Z741" s="7">
        <f t="shared" si="242"/>
        <v>27.08</v>
      </c>
      <c r="AA741" s="7">
        <f t="shared" si="256"/>
        <v>300.22999999999996</v>
      </c>
      <c r="AB741" s="2">
        <f t="shared" si="243"/>
        <v>586.35900000000004</v>
      </c>
      <c r="AC741" s="42">
        <f t="shared" si="244"/>
        <v>3.7087404681220177</v>
      </c>
      <c r="AD741" s="42">
        <f t="shared" si="245"/>
        <v>2.1977996014091077</v>
      </c>
      <c r="AE741" s="42">
        <f t="shared" si="246"/>
        <v>0.85144541170191612</v>
      </c>
      <c r="AF741" s="42">
        <f t="shared" si="247"/>
        <v>392.24391357514139</v>
      </c>
      <c r="AG741" s="42">
        <f t="shared" si="248"/>
        <v>376.55415703213572</v>
      </c>
      <c r="AH741" s="6">
        <f t="shared" si="249"/>
        <v>370.65600000000001</v>
      </c>
      <c r="AI741" s="4">
        <v>27.611078930599401</v>
      </c>
      <c r="AJ741" s="4">
        <f t="shared" si="257"/>
        <v>300.76107893059935</v>
      </c>
      <c r="AK741" s="8">
        <f t="shared" si="250"/>
        <v>0.21070014008607874</v>
      </c>
      <c r="AL741" s="8">
        <f t="shared" si="251"/>
        <v>445.51244711920032</v>
      </c>
      <c r="AM741" s="8">
        <f t="shared" si="252"/>
        <v>3.9177630336073164</v>
      </c>
      <c r="AN741" s="8">
        <f t="shared" si="253"/>
        <v>60.609084046960014</v>
      </c>
      <c r="AO741" s="22">
        <f t="shared" si="254"/>
        <v>1.0273034643476073E-2</v>
      </c>
      <c r="AP741" s="22">
        <f t="shared" si="255"/>
        <v>0.10191622981782839</v>
      </c>
      <c r="AQ741" s="19">
        <f t="shared" si="258"/>
        <v>0.10191622981782839</v>
      </c>
      <c r="AX741">
        <v>0.2100165030918712</v>
      </c>
      <c r="AY741">
        <v>62.405172413793103</v>
      </c>
      <c r="AZ741">
        <v>2.6002155172413794</v>
      </c>
      <c r="BA741">
        <v>2.1061745689655176</v>
      </c>
      <c r="BB741">
        <v>8.7155172413793078</v>
      </c>
      <c r="BC741">
        <v>0.36314655172413784</v>
      </c>
      <c r="BD741">
        <v>1.7430280172413797</v>
      </c>
      <c r="BE741">
        <v>0.17430280172413798</v>
      </c>
      <c r="BF741">
        <v>0</v>
      </c>
      <c r="BG741">
        <v>27.08</v>
      </c>
      <c r="BH741">
        <v>2.8419333981938117</v>
      </c>
      <c r="BI741">
        <v>3.5821079153378368</v>
      </c>
      <c r="BJ741">
        <v>2.122757150629202</v>
      </c>
      <c r="BK741">
        <v>0.49444454289876694</v>
      </c>
      <c r="BL741">
        <v>1.373457063607686E-3</v>
      </c>
      <c r="BP741" s="51">
        <f t="shared" si="259"/>
        <v>2.8427844965095885</v>
      </c>
      <c r="BQ741" s="51">
        <f t="shared" si="260"/>
        <v>6.9721120689655192E-2</v>
      </c>
      <c r="BR741" s="51">
        <f t="shared" si="261"/>
        <v>0.52344346019289412</v>
      </c>
      <c r="BS741" s="51">
        <f t="shared" si="262"/>
        <v>0.55130465691763708</v>
      </c>
      <c r="BT741" s="51">
        <f t="shared" si="263"/>
        <v>1.4540096116469282E-3</v>
      </c>
      <c r="BU741" s="51">
        <f t="shared" si="263"/>
        <v>1.5314018247712142E-3</v>
      </c>
    </row>
    <row r="742" spans="1:73" x14ac:dyDescent="0.25">
      <c r="A742" s="21">
        <v>43734.511111111111</v>
      </c>
      <c r="B742" s="17">
        <v>294622</v>
      </c>
      <c r="C742" s="17">
        <v>13.39</v>
      </c>
      <c r="D742" s="17">
        <v>30.44</v>
      </c>
      <c r="E742" s="17">
        <v>724.4</v>
      </c>
      <c r="F742" s="17">
        <v>90.5</v>
      </c>
      <c r="G742" s="17">
        <v>-111.5</v>
      </c>
      <c r="H742" s="17">
        <v>-9.8699999999999992</v>
      </c>
      <c r="I742" s="17">
        <v>33.020000000000003</v>
      </c>
      <c r="J742" s="17">
        <v>306.2</v>
      </c>
      <c r="K742" s="17">
        <v>633.9</v>
      </c>
      <c r="L742" s="17">
        <v>-101.6</v>
      </c>
      <c r="M742" s="17">
        <v>0.125</v>
      </c>
      <c r="N742" s="50">
        <v>612.9</v>
      </c>
      <c r="O742" s="17">
        <v>80.599999999999994</v>
      </c>
      <c r="P742" s="17">
        <v>532.29999999999995</v>
      </c>
      <c r="Q742" s="17">
        <v>386.7</v>
      </c>
      <c r="R742" s="17">
        <v>488.4</v>
      </c>
      <c r="S742" s="17">
        <v>26.7</v>
      </c>
      <c r="T742" s="17">
        <v>59.08</v>
      </c>
      <c r="U742" s="17">
        <v>2.23</v>
      </c>
      <c r="V742" s="17">
        <v>350.5</v>
      </c>
      <c r="W742" s="17">
        <v>26.6</v>
      </c>
      <c r="X742" s="17">
        <v>0.71799999999999997</v>
      </c>
      <c r="Y742" s="17">
        <v>7.1827880000000004</v>
      </c>
      <c r="Z742" s="7">
        <f t="shared" si="242"/>
        <v>26.65</v>
      </c>
      <c r="AA742" s="7">
        <f t="shared" si="256"/>
        <v>299.79999999999995</v>
      </c>
      <c r="AB742" s="2">
        <f t="shared" si="243"/>
        <v>586.76400000000001</v>
      </c>
      <c r="AC742" s="42">
        <f t="shared" si="244"/>
        <v>3.6513235387369072</v>
      </c>
      <c r="AD742" s="42">
        <f t="shared" si="245"/>
        <v>2.157201946685765</v>
      </c>
      <c r="AE742" s="42">
        <f t="shared" si="246"/>
        <v>0.84935238168044214</v>
      </c>
      <c r="AF742" s="42">
        <f t="shared" si="247"/>
        <v>389.04288924209123</v>
      </c>
      <c r="AG742" s="42">
        <f t="shared" si="248"/>
        <v>373.48117367240758</v>
      </c>
      <c r="AH742" s="6">
        <f t="shared" si="249"/>
        <v>371.23199999999997</v>
      </c>
      <c r="AI742" s="4">
        <v>27.3289604305868</v>
      </c>
      <c r="AJ742" s="4">
        <f t="shared" si="257"/>
        <v>300.47896043058677</v>
      </c>
      <c r="AK742" s="8">
        <f t="shared" si="250"/>
        <v>0.20979611956696181</v>
      </c>
      <c r="AL742" s="8">
        <f t="shared" si="251"/>
        <v>443.87401627963976</v>
      </c>
      <c r="AM742" s="8">
        <f t="shared" si="252"/>
        <v>3.7188014702320427</v>
      </c>
      <c r="AN742" s="8">
        <f t="shared" si="253"/>
        <v>73.55089185354737</v>
      </c>
      <c r="AO742" s="22">
        <f t="shared" si="254"/>
        <v>1.0037852403068939E-2</v>
      </c>
      <c r="AP742" s="22">
        <f t="shared" si="255"/>
        <v>9.9583045116886412E-2</v>
      </c>
      <c r="AQ742" s="19">
        <f t="shared" si="258"/>
        <v>9.9583045116886412E-2</v>
      </c>
      <c r="AX742">
        <v>0.20544717183601532</v>
      </c>
      <c r="AY742">
        <v>62.448275862068968</v>
      </c>
      <c r="AZ742">
        <v>2.6020114942528738</v>
      </c>
      <c r="BA742">
        <v>2.1076293103448278</v>
      </c>
      <c r="BB742">
        <v>8.7672413793103434</v>
      </c>
      <c r="BC742">
        <v>0.36530172413793099</v>
      </c>
      <c r="BD742">
        <v>1.7423275862068968</v>
      </c>
      <c r="BE742">
        <v>0.17423275862068968</v>
      </c>
      <c r="BF742">
        <v>0</v>
      </c>
      <c r="BG742">
        <v>26.65</v>
      </c>
      <c r="BH742">
        <v>2.5606106981705858</v>
      </c>
      <c r="BI742">
        <v>3.4927825272241049</v>
      </c>
      <c r="BJ742">
        <v>2.0635359170840011</v>
      </c>
      <c r="BK742">
        <v>0.48981245832745962</v>
      </c>
      <c r="BL742">
        <v>1.3605901620207213E-3</v>
      </c>
      <c r="BP742" s="51">
        <f t="shared" si="259"/>
        <v>2.5613775463500534</v>
      </c>
      <c r="BQ742" s="51">
        <f t="shared" si="260"/>
        <v>6.9693103448275867E-2</v>
      </c>
      <c r="BR742" s="51">
        <f t="shared" si="261"/>
        <v>0.51644513718646767</v>
      </c>
      <c r="BS742" s="51">
        <f t="shared" si="262"/>
        <v>0.54447802460381323</v>
      </c>
      <c r="BT742" s="51">
        <f t="shared" si="263"/>
        <v>1.4345698255179657E-3</v>
      </c>
      <c r="BU742" s="51">
        <f t="shared" si="263"/>
        <v>1.5124389572328146E-3</v>
      </c>
    </row>
    <row r="743" spans="1:73" x14ac:dyDescent="0.25">
      <c r="A743" s="21">
        <v>43734.511805555558</v>
      </c>
      <c r="B743" s="17">
        <v>294623</v>
      </c>
      <c r="C743" s="17">
        <v>13.4</v>
      </c>
      <c r="D743" s="17">
        <v>30.45</v>
      </c>
      <c r="E743" s="17">
        <v>724.4</v>
      </c>
      <c r="F743" s="17">
        <v>90.2</v>
      </c>
      <c r="G743" s="17">
        <v>-111.3</v>
      </c>
      <c r="H743" s="17">
        <v>-9.49</v>
      </c>
      <c r="I743" s="17">
        <v>32.979999999999997</v>
      </c>
      <c r="J743" s="17">
        <v>306.10000000000002</v>
      </c>
      <c r="K743" s="17">
        <v>634.20000000000005</v>
      </c>
      <c r="L743" s="17">
        <v>-101.8</v>
      </c>
      <c r="M743" s="17">
        <v>0.125</v>
      </c>
      <c r="N743" s="50">
        <v>613.20000000000005</v>
      </c>
      <c r="O743" s="17">
        <v>80.8</v>
      </c>
      <c r="P743" s="17">
        <v>532.4</v>
      </c>
      <c r="Q743" s="17">
        <v>386.7</v>
      </c>
      <c r="R743" s="17">
        <v>488.5</v>
      </c>
      <c r="S743" s="17">
        <v>26.68</v>
      </c>
      <c r="T743" s="17">
        <v>58.49</v>
      </c>
      <c r="U743" s="17">
        <v>2.8250000000000002</v>
      </c>
      <c r="V743" s="17">
        <v>350.5</v>
      </c>
      <c r="W743" s="17">
        <v>27.2</v>
      </c>
      <c r="X743" s="17">
        <v>0.71899999999999997</v>
      </c>
      <c r="Y743" s="17">
        <v>7.185759</v>
      </c>
      <c r="Z743" s="7">
        <f t="shared" si="242"/>
        <v>26.939999999999998</v>
      </c>
      <c r="AA743" s="7">
        <f t="shared" si="256"/>
        <v>300.08999999999997</v>
      </c>
      <c r="AB743" s="2">
        <f t="shared" si="243"/>
        <v>586.76400000000001</v>
      </c>
      <c r="AC743" s="42">
        <f t="shared" si="244"/>
        <v>3.5808102772791033</v>
      </c>
      <c r="AD743" s="42">
        <f t="shared" si="245"/>
        <v>2.0944159311805475</v>
      </c>
      <c r="AE743" s="42">
        <f t="shared" si="246"/>
        <v>0.84565550121821309</v>
      </c>
      <c r="AF743" s="42">
        <f t="shared" si="247"/>
        <v>388.85047285635983</v>
      </c>
      <c r="AG743" s="42">
        <f t="shared" si="248"/>
        <v>373.29645394210542</v>
      </c>
      <c r="AH743" s="6">
        <f t="shared" si="249"/>
        <v>371.23199999999997</v>
      </c>
      <c r="AI743" s="4">
        <v>27.056730211403199</v>
      </c>
      <c r="AJ743" s="4">
        <f t="shared" si="257"/>
        <v>300.20673021140317</v>
      </c>
      <c r="AK743" s="8">
        <f t="shared" si="250"/>
        <v>0.21040552329342038</v>
      </c>
      <c r="AL743" s="8">
        <f t="shared" si="251"/>
        <v>442.14396981696524</v>
      </c>
      <c r="AM743" s="8">
        <f t="shared" si="252"/>
        <v>4.1856199137642687</v>
      </c>
      <c r="AN743" s="8">
        <f t="shared" si="253"/>
        <v>14.232577102886863</v>
      </c>
      <c r="AO743" s="22">
        <f t="shared" si="254"/>
        <v>1.1428761726493059E-2</v>
      </c>
      <c r="AP743" s="22">
        <f t="shared" si="255"/>
        <v>0.11338191168177973</v>
      </c>
      <c r="AQ743" s="19">
        <f t="shared" si="258"/>
        <v>0.11338191168177973</v>
      </c>
      <c r="AX743">
        <v>0.2085195249056683</v>
      </c>
      <c r="AY743">
        <v>62.448275862068968</v>
      </c>
      <c r="AZ743">
        <v>2.6020114942528738</v>
      </c>
      <c r="BA743">
        <v>2.1076293103448278</v>
      </c>
      <c r="BB743">
        <v>8.7758620689655178</v>
      </c>
      <c r="BC743">
        <v>0.36566091954022989</v>
      </c>
      <c r="BD743">
        <v>1.741968390804598</v>
      </c>
      <c r="BE743">
        <v>0.1741968390804598</v>
      </c>
      <c r="BF743">
        <v>0</v>
      </c>
      <c r="BG743">
        <v>26.939999999999998</v>
      </c>
      <c r="BH743">
        <v>3.2438229696555632</v>
      </c>
      <c r="BI743">
        <v>3.5528092759263399</v>
      </c>
      <c r="BJ743">
        <v>2.0780381454893164</v>
      </c>
      <c r="BK743">
        <v>0.49571968120303511</v>
      </c>
      <c r="BL743">
        <v>1.3769991144528754E-3</v>
      </c>
      <c r="BP743" s="51">
        <f t="shared" si="259"/>
        <v>3.2447944253089243</v>
      </c>
      <c r="BQ743" s="51">
        <f t="shared" si="260"/>
        <v>6.9678735632183922E-2</v>
      </c>
      <c r="BR743" s="51">
        <f t="shared" si="261"/>
        <v>0.52840665783497798</v>
      </c>
      <c r="BS743" s="51">
        <f t="shared" si="262"/>
        <v>0.55563718990000643</v>
      </c>
      <c r="BT743" s="51">
        <f t="shared" si="263"/>
        <v>1.4677962717638277E-3</v>
      </c>
      <c r="BU743" s="51">
        <f t="shared" si="263"/>
        <v>1.5434366386111288E-3</v>
      </c>
    </row>
    <row r="744" spans="1:73" x14ac:dyDescent="0.25">
      <c r="A744" s="21">
        <v>43734.511805555558</v>
      </c>
      <c r="B744" s="17">
        <v>294624</v>
      </c>
      <c r="C744" s="17">
        <v>13.39</v>
      </c>
      <c r="D744" s="17">
        <v>30.45</v>
      </c>
      <c r="E744" s="17">
        <v>724.5</v>
      </c>
      <c r="F744" s="17">
        <v>90</v>
      </c>
      <c r="G744" s="17">
        <v>-111.4</v>
      </c>
      <c r="H744" s="17">
        <v>-9.3800000000000008</v>
      </c>
      <c r="I744" s="17">
        <v>32.94</v>
      </c>
      <c r="J744" s="17">
        <v>306.10000000000002</v>
      </c>
      <c r="K744" s="17">
        <v>634.6</v>
      </c>
      <c r="L744" s="17">
        <v>-102</v>
      </c>
      <c r="M744" s="17">
        <v>0.124</v>
      </c>
      <c r="N744" s="50">
        <v>613.20000000000005</v>
      </c>
      <c r="O744" s="17">
        <v>80.599999999999994</v>
      </c>
      <c r="P744" s="17">
        <v>532.6</v>
      </c>
      <c r="Q744" s="17">
        <v>386.3</v>
      </c>
      <c r="R744" s="17">
        <v>488.3</v>
      </c>
      <c r="S744" s="17">
        <v>26.64</v>
      </c>
      <c r="T744" s="17">
        <v>59.5</v>
      </c>
      <c r="U744" s="17">
        <v>2.17</v>
      </c>
      <c r="V744" s="17">
        <v>177</v>
      </c>
      <c r="W744" s="17">
        <v>26.9</v>
      </c>
      <c r="X744" s="17">
        <v>0.71899999999999997</v>
      </c>
      <c r="Y744" s="17">
        <v>7.1921179999999998</v>
      </c>
      <c r="Z744" s="7">
        <f t="shared" si="242"/>
        <v>26.77</v>
      </c>
      <c r="AA744" s="7">
        <f t="shared" si="256"/>
        <v>299.91999999999996</v>
      </c>
      <c r="AB744" s="2">
        <f t="shared" si="243"/>
        <v>586.84500000000003</v>
      </c>
      <c r="AC744" s="42">
        <f t="shared" si="244"/>
        <v>3.6464288921327914</v>
      </c>
      <c r="AD744" s="42">
        <f t="shared" si="245"/>
        <v>2.1696251908190107</v>
      </c>
      <c r="AE744" s="42">
        <f t="shared" si="246"/>
        <v>0.85000148604421844</v>
      </c>
      <c r="AF744" s="42">
        <f t="shared" si="247"/>
        <v>389.9639435001348</v>
      </c>
      <c r="AG744" s="42">
        <f t="shared" si="248"/>
        <v>374.36538576012941</v>
      </c>
      <c r="AH744" s="6">
        <f t="shared" si="249"/>
        <v>370.84800000000001</v>
      </c>
      <c r="AI744" s="4">
        <v>27.319940878123301</v>
      </c>
      <c r="AJ744" s="4">
        <f t="shared" si="257"/>
        <v>300.46994087812328</v>
      </c>
      <c r="AK744" s="8">
        <f t="shared" si="250"/>
        <v>0.21004814370929886</v>
      </c>
      <c r="AL744" s="8">
        <f t="shared" si="251"/>
        <v>443.79402018881916</v>
      </c>
      <c r="AM744" s="8">
        <f t="shared" si="252"/>
        <v>3.668431630138417</v>
      </c>
      <c r="AN744" s="8">
        <f t="shared" si="253"/>
        <v>58.767459514958894</v>
      </c>
      <c r="AO744" s="22">
        <f t="shared" si="254"/>
        <v>1.0369593259874953E-2</v>
      </c>
      <c r="AP744" s="22">
        <f t="shared" si="255"/>
        <v>0.1028741639124096</v>
      </c>
      <c r="AQ744" s="19">
        <f t="shared" si="258"/>
        <v>0.1028741639124096</v>
      </c>
      <c r="AX744">
        <v>0.2067138393880302</v>
      </c>
      <c r="AY744">
        <v>62.456896551724142</v>
      </c>
      <c r="AZ744">
        <v>2.6023706896551726</v>
      </c>
      <c r="BA744">
        <v>2.1079202586206898</v>
      </c>
      <c r="BB744">
        <v>8.793103448275863</v>
      </c>
      <c r="BC744">
        <v>0.36637931034482762</v>
      </c>
      <c r="BD744">
        <v>1.7415409482758621</v>
      </c>
      <c r="BE744">
        <v>0.17415409482758623</v>
      </c>
      <c r="BF744">
        <v>0</v>
      </c>
      <c r="BG744">
        <v>26.77</v>
      </c>
      <c r="BH744">
        <v>2.4917153430628569</v>
      </c>
      <c r="BI744">
        <v>3.5175131543166778</v>
      </c>
      <c r="BJ744">
        <v>2.0929203268184233</v>
      </c>
      <c r="BK744">
        <v>0.48974609916669126</v>
      </c>
      <c r="BL744">
        <v>1.3604058310185867E-3</v>
      </c>
      <c r="BP744" s="51">
        <f t="shared" si="259"/>
        <v>2.4924615585558816</v>
      </c>
      <c r="BQ744" s="51">
        <f t="shared" si="260"/>
        <v>6.9661637931034484E-2</v>
      </c>
      <c r="BR744" s="51">
        <f t="shared" si="261"/>
        <v>0.51564457536449837</v>
      </c>
      <c r="BS744" s="51">
        <f t="shared" si="262"/>
        <v>0.54382231008100512</v>
      </c>
      <c r="BT744" s="51">
        <f t="shared" si="263"/>
        <v>1.4323460426791622E-3</v>
      </c>
      <c r="BU744" s="51">
        <f t="shared" si="263"/>
        <v>1.510617528002792E-3</v>
      </c>
    </row>
    <row r="745" spans="1:73" x14ac:dyDescent="0.25">
      <c r="A745" s="21">
        <v>43734.511805555558</v>
      </c>
      <c r="B745" s="17">
        <v>294625</v>
      </c>
      <c r="C745" s="17">
        <v>13.39</v>
      </c>
      <c r="D745" s="17">
        <v>30.46</v>
      </c>
      <c r="E745" s="17">
        <v>724.4</v>
      </c>
      <c r="F745" s="17">
        <v>89.7</v>
      </c>
      <c r="G745" s="17">
        <v>-112.3</v>
      </c>
      <c r="H745" s="17">
        <v>-10</v>
      </c>
      <c r="I745" s="17">
        <v>32.909999999999997</v>
      </c>
      <c r="J745" s="17">
        <v>306.10000000000002</v>
      </c>
      <c r="K745" s="17">
        <v>634.70000000000005</v>
      </c>
      <c r="L745" s="17">
        <v>-102.3</v>
      </c>
      <c r="M745" s="17">
        <v>0.124</v>
      </c>
      <c r="N745" s="50">
        <v>612.20000000000005</v>
      </c>
      <c r="O745" s="17">
        <v>79.739999999999995</v>
      </c>
      <c r="P745" s="17">
        <v>532.4</v>
      </c>
      <c r="Q745" s="17">
        <v>385.2</v>
      </c>
      <c r="R745" s="17">
        <v>487.5</v>
      </c>
      <c r="S745" s="17">
        <v>26.59</v>
      </c>
      <c r="T745" s="17">
        <v>60.04</v>
      </c>
      <c r="U745" s="17">
        <v>0.755</v>
      </c>
      <c r="V745" s="17">
        <v>77</v>
      </c>
      <c r="W745" s="17">
        <v>27.45</v>
      </c>
      <c r="X745" s="17">
        <v>0.71799999999999997</v>
      </c>
      <c r="Y745" s="17">
        <v>7.181934</v>
      </c>
      <c r="Z745" s="7">
        <f t="shared" si="242"/>
        <v>27.02</v>
      </c>
      <c r="AA745" s="7">
        <f t="shared" si="256"/>
        <v>300.16999999999996</v>
      </c>
      <c r="AB745" s="2">
        <f t="shared" si="243"/>
        <v>586.76400000000001</v>
      </c>
      <c r="AC745" s="42">
        <f t="shared" si="244"/>
        <v>3.9999852156169706</v>
      </c>
      <c r="AD745" s="42">
        <f t="shared" si="245"/>
        <v>2.4015911234564289</v>
      </c>
      <c r="AE745" s="42">
        <f t="shared" si="246"/>
        <v>0.8623355534131798</v>
      </c>
      <c r="AF745" s="42">
        <f t="shared" si="247"/>
        <v>396.94331460991373</v>
      </c>
      <c r="AG745" s="42">
        <f t="shared" si="248"/>
        <v>381.06558202551719</v>
      </c>
      <c r="AH745" s="6">
        <f t="shared" si="249"/>
        <v>369.79199999999997</v>
      </c>
      <c r="AI745" s="4">
        <v>28.7703750650168</v>
      </c>
      <c r="AJ745" s="4">
        <f t="shared" si="257"/>
        <v>301.9203750650168</v>
      </c>
      <c r="AK745" s="8">
        <f t="shared" si="250"/>
        <v>0.21057384209345231</v>
      </c>
      <c r="AL745" s="8">
        <f t="shared" si="251"/>
        <v>452.63624999688739</v>
      </c>
      <c r="AM745" s="8">
        <f t="shared" si="252"/>
        <v>2.1638344870853685</v>
      </c>
      <c r="AN745" s="8">
        <f t="shared" si="253"/>
        <v>110.33051385054655</v>
      </c>
      <c r="AO745" s="22">
        <f t="shared" si="254"/>
        <v>8.9674305302138383E-3</v>
      </c>
      <c r="AP745" s="22">
        <f t="shared" si="255"/>
        <v>8.8963655094171853E-2</v>
      </c>
      <c r="AQ745" s="19">
        <f t="shared" si="258"/>
        <v>8.8963655094171853E-2</v>
      </c>
      <c r="AX745">
        <v>0.20937383820273706</v>
      </c>
      <c r="AY745">
        <v>62.448275862068968</v>
      </c>
      <c r="AZ745">
        <v>2.6020114942528738</v>
      </c>
      <c r="BA745">
        <v>2.1076293103448278</v>
      </c>
      <c r="BB745">
        <v>8.8189655172413808</v>
      </c>
      <c r="BC745">
        <v>0.3674568965517242</v>
      </c>
      <c r="BD745">
        <v>1.7401724137931036</v>
      </c>
      <c r="BE745">
        <v>0.17401724137931038</v>
      </c>
      <c r="BF745">
        <v>0</v>
      </c>
      <c r="BG745">
        <v>27.02</v>
      </c>
      <c r="BH745">
        <v>0.86693321843892035</v>
      </c>
      <c r="BI745">
        <v>3.5695256883752382</v>
      </c>
      <c r="BJ745">
        <v>2.143143223300493</v>
      </c>
      <c r="BK745">
        <v>0.48735012179019482</v>
      </c>
      <c r="BL745">
        <v>1.3537503383060966E-3</v>
      </c>
      <c r="BP745" s="51">
        <f t="shared" si="259"/>
        <v>0.86719284640999572</v>
      </c>
      <c r="BQ745" s="51">
        <f t="shared" si="260"/>
        <v>6.960689655172414E-2</v>
      </c>
      <c r="BR745" s="51">
        <f t="shared" si="261"/>
        <v>0.49703601352120264</v>
      </c>
      <c r="BS745" s="51">
        <f t="shared" si="262"/>
        <v>0.52784114882691102</v>
      </c>
      <c r="BT745" s="51">
        <f t="shared" si="263"/>
        <v>1.3806555931144516E-3</v>
      </c>
      <c r="BU745" s="51">
        <f t="shared" si="263"/>
        <v>1.4662254134080862E-3</v>
      </c>
    </row>
    <row r="746" spans="1:73" x14ac:dyDescent="0.25">
      <c r="A746" s="21">
        <v>43734.511805555558</v>
      </c>
      <c r="B746" s="17">
        <v>294626</v>
      </c>
      <c r="C746" s="17">
        <v>13.39</v>
      </c>
      <c r="D746" s="17">
        <v>30.46</v>
      </c>
      <c r="E746" s="17">
        <v>723.5</v>
      </c>
      <c r="F746" s="17">
        <v>89.1</v>
      </c>
      <c r="G746" s="17">
        <v>-113.3</v>
      </c>
      <c r="H746" s="17">
        <v>-10.119999999999999</v>
      </c>
      <c r="I746" s="17">
        <v>32.9</v>
      </c>
      <c r="J746" s="17">
        <v>306</v>
      </c>
      <c r="K746" s="17">
        <v>634.4</v>
      </c>
      <c r="L746" s="17">
        <v>-103.1</v>
      </c>
      <c r="M746" s="17">
        <v>0.123</v>
      </c>
      <c r="N746" s="50">
        <v>610.29999999999995</v>
      </c>
      <c r="O746" s="17">
        <v>78.97</v>
      </c>
      <c r="P746" s="17">
        <v>531.29999999999995</v>
      </c>
      <c r="Q746" s="17">
        <v>384.2</v>
      </c>
      <c r="R746" s="17">
        <v>487.3</v>
      </c>
      <c r="S746" s="17">
        <v>26.55</v>
      </c>
      <c r="T746" s="17">
        <v>59.84</v>
      </c>
      <c r="U746" s="17">
        <v>0.505</v>
      </c>
      <c r="V746" s="17">
        <v>317.5</v>
      </c>
      <c r="W746" s="17">
        <v>28.15</v>
      </c>
      <c r="X746" s="17">
        <v>0.71699999999999997</v>
      </c>
      <c r="Y746" s="17">
        <v>7.170801</v>
      </c>
      <c r="Z746" s="7">
        <f t="shared" si="242"/>
        <v>27.35</v>
      </c>
      <c r="AA746" s="7">
        <f t="shared" si="256"/>
        <v>300.5</v>
      </c>
      <c r="AB746" s="2">
        <f t="shared" si="243"/>
        <v>586.03500000000008</v>
      </c>
      <c r="AC746" s="42">
        <f t="shared" si="244"/>
        <v>3.9736322364270045</v>
      </c>
      <c r="AD746" s="42">
        <f t="shared" si="245"/>
        <v>2.3778215302779198</v>
      </c>
      <c r="AE746" s="42">
        <f t="shared" si="246"/>
        <v>0.86097456222680779</v>
      </c>
      <c r="AF746" s="42">
        <f t="shared" si="247"/>
        <v>398.06251676395834</v>
      </c>
      <c r="AG746" s="42">
        <f t="shared" si="248"/>
        <v>382.14001609339999</v>
      </c>
      <c r="AH746" s="6">
        <f t="shared" si="249"/>
        <v>368.83199999999999</v>
      </c>
      <c r="AI746" s="4">
        <v>28.701985206758501</v>
      </c>
      <c r="AJ746" s="4">
        <f t="shared" si="257"/>
        <v>301.85198520675846</v>
      </c>
      <c r="AK746" s="8">
        <f t="shared" si="250"/>
        <v>0.21126910601956744</v>
      </c>
      <c r="AL746" s="8">
        <f t="shared" si="251"/>
        <v>452.16636521350244</v>
      </c>
      <c r="AM746" s="8">
        <f t="shared" si="252"/>
        <v>1.7696861480217332</v>
      </c>
      <c r="AN746" s="8">
        <f t="shared" si="253"/>
        <v>69.69613192324644</v>
      </c>
      <c r="AO746" s="22">
        <f t="shared" si="254"/>
        <v>9.8654572890576973E-3</v>
      </c>
      <c r="AP746" s="22">
        <f t="shared" si="255"/>
        <v>9.7872755930798805E-2</v>
      </c>
      <c r="AQ746" s="19">
        <f t="shared" si="258"/>
        <v>9.7872755930798805E-2</v>
      </c>
      <c r="AX746">
        <v>0.21292906119357313</v>
      </c>
      <c r="AY746">
        <v>62.370689655172413</v>
      </c>
      <c r="AZ746">
        <v>2.5987787356321839</v>
      </c>
      <c r="BA746">
        <v>2.1050107758620689</v>
      </c>
      <c r="BB746">
        <v>8.8879310344827616</v>
      </c>
      <c r="BC746">
        <v>0.37033045977011508</v>
      </c>
      <c r="BD746">
        <v>1.7346803160919537</v>
      </c>
      <c r="BE746">
        <v>0.17346803160919538</v>
      </c>
      <c r="BF746">
        <v>0</v>
      </c>
      <c r="BG746">
        <v>27.35</v>
      </c>
      <c r="BH746">
        <v>0.57986923882338381</v>
      </c>
      <c r="BI746">
        <v>3.6392071901603869</v>
      </c>
      <c r="BJ746">
        <v>2.1777015825919754</v>
      </c>
      <c r="BK746">
        <v>0.4876041762491452</v>
      </c>
      <c r="BL746">
        <v>1.3544560451365145E-3</v>
      </c>
      <c r="BP746" s="51">
        <f t="shared" si="259"/>
        <v>0.58004289726761304</v>
      </c>
      <c r="BQ746" s="51">
        <f t="shared" si="260"/>
        <v>6.9387212643678156E-2</v>
      </c>
      <c r="BR746" s="51">
        <f t="shared" si="261"/>
        <v>0.4941092183686312</v>
      </c>
      <c r="BS746" s="51">
        <f t="shared" si="262"/>
        <v>0.52544869776190972</v>
      </c>
      <c r="BT746" s="51">
        <f t="shared" si="263"/>
        <v>1.3725256065795311E-3</v>
      </c>
      <c r="BU746" s="51">
        <f t="shared" si="263"/>
        <v>1.4595797160053047E-3</v>
      </c>
    </row>
    <row r="747" spans="1:73" x14ac:dyDescent="0.25">
      <c r="A747" s="21">
        <v>43734.511805555558</v>
      </c>
      <c r="B747" s="17">
        <v>294627</v>
      </c>
      <c r="C747" s="17">
        <v>13.4</v>
      </c>
      <c r="D747" s="17">
        <v>30.46</v>
      </c>
      <c r="E747" s="17">
        <v>723.5</v>
      </c>
      <c r="F747" s="17">
        <v>88.8</v>
      </c>
      <c r="G747" s="17">
        <v>-112.7</v>
      </c>
      <c r="H747" s="17">
        <v>-9.1</v>
      </c>
      <c r="I747" s="17">
        <v>32.909999999999997</v>
      </c>
      <c r="J747" s="17">
        <v>306.10000000000002</v>
      </c>
      <c r="K747" s="17">
        <v>634.70000000000005</v>
      </c>
      <c r="L747" s="17">
        <v>-103.6</v>
      </c>
      <c r="M747" s="17">
        <v>0.123</v>
      </c>
      <c r="N747" s="50">
        <v>610.79999999999995</v>
      </c>
      <c r="O747" s="17">
        <v>79.680000000000007</v>
      </c>
      <c r="P747" s="17">
        <v>531.20000000000005</v>
      </c>
      <c r="Q747" s="17">
        <v>384.8</v>
      </c>
      <c r="R747" s="17">
        <v>488.4</v>
      </c>
      <c r="S747" s="17">
        <v>26.53</v>
      </c>
      <c r="T747" s="17">
        <v>60.43</v>
      </c>
      <c r="U747" s="17">
        <v>0.38</v>
      </c>
      <c r="V747" s="17">
        <v>265.5</v>
      </c>
      <c r="W747" s="17">
        <v>28.25</v>
      </c>
      <c r="X747" s="17">
        <v>0.71699999999999997</v>
      </c>
      <c r="Y747" s="17">
        <v>7.1692749999999998</v>
      </c>
      <c r="Z747" s="7">
        <f t="shared" si="242"/>
        <v>27.39</v>
      </c>
      <c r="AA747" s="7">
        <f t="shared" si="256"/>
        <v>300.53999999999996</v>
      </c>
      <c r="AB747" s="2">
        <f t="shared" si="243"/>
        <v>586.03500000000008</v>
      </c>
      <c r="AC747" s="42">
        <f t="shared" si="244"/>
        <v>4.1154533608835111</v>
      </c>
      <c r="AD747" s="42">
        <f t="shared" si="245"/>
        <v>2.4869684659819056</v>
      </c>
      <c r="AE747" s="42">
        <f t="shared" si="246"/>
        <v>0.86650140333426939</v>
      </c>
      <c r="AF747" s="42">
        <f t="shared" si="247"/>
        <v>400.83114341899551</v>
      </c>
      <c r="AG747" s="42">
        <f t="shared" si="248"/>
        <v>384.79789768223566</v>
      </c>
      <c r="AH747" s="6">
        <f t="shared" si="249"/>
        <v>369.40800000000002</v>
      </c>
      <c r="AI747" s="4">
        <v>29.247441680618198</v>
      </c>
      <c r="AJ747" s="4">
        <f t="shared" si="257"/>
        <v>302.39744168061816</v>
      </c>
      <c r="AK747" s="8">
        <f t="shared" si="250"/>
        <v>0.21135348428097608</v>
      </c>
      <c r="AL747" s="8">
        <f t="shared" si="251"/>
        <v>455.51801695098249</v>
      </c>
      <c r="AM747" s="8">
        <f t="shared" si="252"/>
        <v>1.5351201093074121</v>
      </c>
      <c r="AN747" s="8">
        <f t="shared" si="253"/>
        <v>83.061167687551375</v>
      </c>
      <c r="AO747" s="22">
        <f t="shared" si="254"/>
        <v>9.4977122376507465E-3</v>
      </c>
      <c r="AP747" s="22">
        <f t="shared" si="255"/>
        <v>9.4224448446762324E-2</v>
      </c>
      <c r="AQ747" s="19">
        <f t="shared" si="258"/>
        <v>9.4224448446762324E-2</v>
      </c>
      <c r="AX747">
        <v>0.21336342544410367</v>
      </c>
      <c r="AY747">
        <v>62.370689655172413</v>
      </c>
      <c r="AZ747">
        <v>2.5987787356321839</v>
      </c>
      <c r="BA747">
        <v>2.1050107758620689</v>
      </c>
      <c r="BB747">
        <v>8.9310344827586174</v>
      </c>
      <c r="BC747">
        <v>0.37212643678160906</v>
      </c>
      <c r="BD747">
        <v>1.7328843390804598</v>
      </c>
      <c r="BE747">
        <v>0.17328843390804599</v>
      </c>
      <c r="BF747">
        <v>0</v>
      </c>
      <c r="BG747">
        <v>27.39</v>
      </c>
      <c r="BH747">
        <v>0.43633724901561555</v>
      </c>
      <c r="BI747">
        <v>3.6477333931764027</v>
      </c>
      <c r="BJ747">
        <v>2.2043252894965004</v>
      </c>
      <c r="BK747">
        <v>0.48664810686714904</v>
      </c>
      <c r="BL747">
        <v>1.3518002968531918E-3</v>
      </c>
      <c r="BP747" s="51">
        <f t="shared" si="259"/>
        <v>0.43646792269642165</v>
      </c>
      <c r="BQ747" s="51">
        <f t="shared" si="260"/>
        <v>6.9315373563218388E-2</v>
      </c>
      <c r="BR747" s="51">
        <f t="shared" si="261"/>
        <v>0.49156489643330387</v>
      </c>
      <c r="BS747" s="51">
        <f t="shared" si="262"/>
        <v>0.52313846602826941</v>
      </c>
      <c r="BT747" s="51">
        <f t="shared" si="263"/>
        <v>1.3654580456480662E-3</v>
      </c>
      <c r="BU747" s="51">
        <f t="shared" si="263"/>
        <v>1.4531624056340817E-3</v>
      </c>
    </row>
    <row r="748" spans="1:73" x14ac:dyDescent="0.25">
      <c r="A748" s="21">
        <v>43734.511805555558</v>
      </c>
      <c r="B748" s="17">
        <v>294628</v>
      </c>
      <c r="C748" s="17">
        <v>13.39</v>
      </c>
      <c r="D748" s="17">
        <v>30.47</v>
      </c>
      <c r="E748" s="17">
        <v>725.4</v>
      </c>
      <c r="F748" s="17">
        <v>89.5</v>
      </c>
      <c r="G748" s="17">
        <v>-111.4</v>
      </c>
      <c r="H748" s="17">
        <v>-8.59</v>
      </c>
      <c r="I748" s="17">
        <v>32.93</v>
      </c>
      <c r="J748" s="17">
        <v>306.10000000000002</v>
      </c>
      <c r="K748" s="17">
        <v>635.9</v>
      </c>
      <c r="L748" s="17">
        <v>-102.8</v>
      </c>
      <c r="M748" s="17">
        <v>0.123</v>
      </c>
      <c r="N748" s="50">
        <v>613.9</v>
      </c>
      <c r="O748" s="17">
        <v>80.900000000000006</v>
      </c>
      <c r="P748" s="17">
        <v>533</v>
      </c>
      <c r="Q748" s="17">
        <v>386.2</v>
      </c>
      <c r="R748" s="17">
        <v>489.1</v>
      </c>
      <c r="S748" s="17">
        <v>26.51</v>
      </c>
      <c r="T748" s="17">
        <v>60.33</v>
      </c>
      <c r="U748" s="17">
        <v>0.69</v>
      </c>
      <c r="V748" s="17">
        <v>113.5</v>
      </c>
      <c r="W748" s="17">
        <v>27.9</v>
      </c>
      <c r="X748" s="17">
        <v>0.71799999999999997</v>
      </c>
      <c r="Y748" s="17">
        <v>7.18302</v>
      </c>
      <c r="Z748" s="7">
        <f t="shared" si="242"/>
        <v>27.204999999999998</v>
      </c>
      <c r="AA748" s="7">
        <f t="shared" si="256"/>
        <v>300.35499999999996</v>
      </c>
      <c r="AB748" s="2">
        <f t="shared" si="243"/>
        <v>587.57400000000007</v>
      </c>
      <c r="AC748" s="42">
        <f t="shared" si="244"/>
        <v>4.4087762027356581</v>
      </c>
      <c r="AD748" s="42">
        <f t="shared" si="245"/>
        <v>2.6598146831104224</v>
      </c>
      <c r="AE748" s="42">
        <f t="shared" si="246"/>
        <v>0.87494430420437674</v>
      </c>
      <c r="AF748" s="42">
        <f t="shared" si="247"/>
        <v>403.74107151958549</v>
      </c>
      <c r="AG748" s="42">
        <f t="shared" si="248"/>
        <v>387.59142865880204</v>
      </c>
      <c r="AH748" s="6">
        <f t="shared" si="249"/>
        <v>370.75199999999995</v>
      </c>
      <c r="AI748" s="4">
        <v>30.290884891984799</v>
      </c>
      <c r="AJ748" s="4">
        <f t="shared" si="257"/>
        <v>303.44088489198475</v>
      </c>
      <c r="AK748" s="8">
        <f t="shared" si="250"/>
        <v>0.21096342308169497</v>
      </c>
      <c r="AL748" s="8">
        <f t="shared" si="251"/>
        <v>461.95371760188107</v>
      </c>
      <c r="AM748" s="8">
        <f t="shared" si="252"/>
        <v>2.0685932720087825</v>
      </c>
      <c r="AN748" s="8">
        <f t="shared" si="253"/>
        <v>185.9496283411932</v>
      </c>
      <c r="AO748" s="22">
        <f t="shared" si="254"/>
        <v>7.0725856541997709E-3</v>
      </c>
      <c r="AP748" s="22">
        <f t="shared" si="255"/>
        <v>7.0165368847213389E-2</v>
      </c>
      <c r="AQ748" s="19">
        <f t="shared" si="258"/>
        <v>7.0165368847213389E-2</v>
      </c>
      <c r="AX748">
        <v>0.2113607172481099</v>
      </c>
      <c r="AY748">
        <v>62.53448275862069</v>
      </c>
      <c r="AZ748">
        <v>2.6056034482758621</v>
      </c>
      <c r="BA748">
        <v>2.1105387931034483</v>
      </c>
      <c r="BB748">
        <v>8.8706896551724164</v>
      </c>
      <c r="BC748">
        <v>0.36961206896551735</v>
      </c>
      <c r="BD748">
        <v>1.7409267241379309</v>
      </c>
      <c r="BE748">
        <v>0.17409267241379311</v>
      </c>
      <c r="BF748">
        <v>0</v>
      </c>
      <c r="BG748">
        <v>27.204999999999998</v>
      </c>
      <c r="BH748">
        <v>0.79229658373888079</v>
      </c>
      <c r="BI748">
        <v>3.6084450154314833</v>
      </c>
      <c r="BJ748">
        <v>2.1769748778098137</v>
      </c>
      <c r="BK748">
        <v>0.48848866675693109</v>
      </c>
      <c r="BL748">
        <v>1.3569129632136974E-3</v>
      </c>
      <c r="BP748" s="51">
        <f t="shared" si="259"/>
        <v>0.79253385963297618</v>
      </c>
      <c r="BQ748" s="51">
        <f t="shared" si="260"/>
        <v>6.9637068965517232E-2</v>
      </c>
      <c r="BR748" s="51">
        <f t="shared" si="261"/>
        <v>0.49733697373723751</v>
      </c>
      <c r="BS748" s="51">
        <f t="shared" si="262"/>
        <v>0.52836241197941891</v>
      </c>
      <c r="BT748" s="51">
        <f t="shared" si="263"/>
        <v>1.3814915937145485E-3</v>
      </c>
      <c r="BU748" s="51">
        <f t="shared" si="263"/>
        <v>1.467673366609497E-3</v>
      </c>
    </row>
    <row r="749" spans="1:73" x14ac:dyDescent="0.25">
      <c r="A749" s="21">
        <v>43734.512499999997</v>
      </c>
      <c r="B749" s="17">
        <v>294629</v>
      </c>
      <c r="C749" s="17">
        <v>13.4</v>
      </c>
      <c r="D749" s="17">
        <v>30.47</v>
      </c>
      <c r="E749" s="17">
        <v>727.1</v>
      </c>
      <c r="F749" s="17">
        <v>90</v>
      </c>
      <c r="G749" s="17">
        <v>-110.4</v>
      </c>
      <c r="H749" s="17">
        <v>-8.59</v>
      </c>
      <c r="I749" s="17">
        <v>32.94</v>
      </c>
      <c r="J749" s="17">
        <v>306.10000000000002</v>
      </c>
      <c r="K749" s="17">
        <v>637.1</v>
      </c>
      <c r="L749" s="17">
        <v>-101.8</v>
      </c>
      <c r="M749" s="17">
        <v>0.124</v>
      </c>
      <c r="N749" s="50">
        <v>616.70000000000005</v>
      </c>
      <c r="O749" s="17">
        <v>81.400000000000006</v>
      </c>
      <c r="P749" s="17">
        <v>535.29999999999995</v>
      </c>
      <c r="Q749" s="17">
        <v>387.3</v>
      </c>
      <c r="R749" s="17">
        <v>489.1</v>
      </c>
      <c r="S749" s="17">
        <v>26.51</v>
      </c>
      <c r="T749" s="17">
        <v>59.85</v>
      </c>
      <c r="U749" s="17">
        <v>0.93</v>
      </c>
      <c r="V749" s="17">
        <v>109</v>
      </c>
      <c r="W749" s="17">
        <v>27.6</v>
      </c>
      <c r="X749" s="17">
        <v>0.72</v>
      </c>
      <c r="Y749" s="17">
        <v>7.2036709999999999</v>
      </c>
      <c r="Z749" s="7">
        <f t="shared" si="242"/>
        <v>27.055</v>
      </c>
      <c r="AA749" s="7">
        <f t="shared" si="256"/>
        <v>300.20499999999998</v>
      </c>
      <c r="AB749" s="2">
        <f t="shared" si="243"/>
        <v>588.95100000000002</v>
      </c>
      <c r="AC749" s="42">
        <f t="shared" si="244"/>
        <v>4.3304473060777768</v>
      </c>
      <c r="AD749" s="42">
        <f t="shared" si="245"/>
        <v>2.5917727126875496</v>
      </c>
      <c r="AE749" s="42">
        <f t="shared" si="246"/>
        <v>0.87177024703852402</v>
      </c>
      <c r="AF749" s="42">
        <f t="shared" si="247"/>
        <v>401.47340991233153</v>
      </c>
      <c r="AG749" s="42">
        <f t="shared" si="248"/>
        <v>385.41447351583827</v>
      </c>
      <c r="AH749" s="6">
        <f t="shared" si="249"/>
        <v>371.80799999999999</v>
      </c>
      <c r="AI749" s="4">
        <v>29.998221053013399</v>
      </c>
      <c r="AJ749" s="4">
        <f t="shared" si="257"/>
        <v>303.1482210530134</v>
      </c>
      <c r="AK749" s="8">
        <f t="shared" si="250"/>
        <v>0.2106475097870549</v>
      </c>
      <c r="AL749" s="8">
        <f t="shared" si="251"/>
        <v>460.16564136107149</v>
      </c>
      <c r="AM749" s="8">
        <f t="shared" si="252"/>
        <v>2.4015522324113627</v>
      </c>
      <c r="AN749" s="8">
        <f t="shared" si="253"/>
        <v>205.89955250173512</v>
      </c>
      <c r="AO749" s="22">
        <f t="shared" si="254"/>
        <v>6.7142238442598652E-3</v>
      </c>
      <c r="AP749" s="22">
        <f t="shared" si="255"/>
        <v>6.661015017548795E-2</v>
      </c>
      <c r="AQ749" s="19">
        <f t="shared" si="258"/>
        <v>6.661015017548795E-2</v>
      </c>
      <c r="AX749">
        <v>0.20974852475999553</v>
      </c>
      <c r="AY749">
        <v>62.681034482758626</v>
      </c>
      <c r="AZ749">
        <v>2.6117097701149428</v>
      </c>
      <c r="BA749">
        <v>2.1154849137931038</v>
      </c>
      <c r="BB749">
        <v>8.7758620689655178</v>
      </c>
      <c r="BC749">
        <v>0.36566091954022989</v>
      </c>
      <c r="BD749">
        <v>1.7498239942528739</v>
      </c>
      <c r="BE749">
        <v>0.1749823994252874</v>
      </c>
      <c r="BF749">
        <v>0</v>
      </c>
      <c r="BG749">
        <v>27.055</v>
      </c>
      <c r="BH749">
        <v>1.0678780041697959</v>
      </c>
      <c r="BI749">
        <v>3.5768606341414095</v>
      </c>
      <c r="BJ749">
        <v>2.1407510895336337</v>
      </c>
      <c r="BK749">
        <v>0.49074742008592448</v>
      </c>
      <c r="BL749">
        <v>1.3631872780164569E-3</v>
      </c>
      <c r="BP749" s="51">
        <f t="shared" si="259"/>
        <v>1.0681978108096637</v>
      </c>
      <c r="BQ749" s="51">
        <f t="shared" si="260"/>
        <v>6.9992959770114965E-2</v>
      </c>
      <c r="BR749" s="51">
        <f t="shared" si="261"/>
        <v>0.50261499461468517</v>
      </c>
      <c r="BS749" s="51">
        <f t="shared" si="262"/>
        <v>0.53326787205006954</v>
      </c>
      <c r="BT749" s="51">
        <f t="shared" si="263"/>
        <v>1.3961527628185699E-3</v>
      </c>
      <c r="BU749" s="51">
        <f t="shared" si="263"/>
        <v>1.4812996445835265E-3</v>
      </c>
    </row>
    <row r="750" spans="1:73" x14ac:dyDescent="0.25">
      <c r="A750" s="21">
        <v>43734.512499999997</v>
      </c>
      <c r="B750" s="17">
        <v>294630</v>
      </c>
      <c r="C750" s="17">
        <v>13.39</v>
      </c>
      <c r="D750" s="17">
        <v>30.48</v>
      </c>
      <c r="E750" s="17">
        <v>728.1</v>
      </c>
      <c r="F750" s="17">
        <v>89.7</v>
      </c>
      <c r="G750" s="17">
        <v>-111.7</v>
      </c>
      <c r="H750" s="17">
        <v>-8.83</v>
      </c>
      <c r="I750" s="17">
        <v>32.94</v>
      </c>
      <c r="J750" s="17">
        <v>306.10000000000002</v>
      </c>
      <c r="K750" s="17">
        <v>638.5</v>
      </c>
      <c r="L750" s="17">
        <v>-102.8</v>
      </c>
      <c r="M750" s="17">
        <v>0.123</v>
      </c>
      <c r="N750" s="50">
        <v>616.5</v>
      </c>
      <c r="O750" s="17">
        <v>80.8</v>
      </c>
      <c r="P750" s="17">
        <v>535.70000000000005</v>
      </c>
      <c r="Q750" s="17">
        <v>386</v>
      </c>
      <c r="R750" s="17">
        <v>488.9</v>
      </c>
      <c r="S750" s="17">
        <v>26.51</v>
      </c>
      <c r="T750" s="17">
        <v>61.36</v>
      </c>
      <c r="U750" s="17">
        <v>0.755</v>
      </c>
      <c r="V750" s="17">
        <v>83.5</v>
      </c>
      <c r="W750" s="17">
        <v>28</v>
      </c>
      <c r="X750" s="17">
        <v>0.72099999999999997</v>
      </c>
      <c r="Y750" s="17">
        <v>7.2112230000000004</v>
      </c>
      <c r="Z750" s="7">
        <f t="shared" si="242"/>
        <v>27.255000000000003</v>
      </c>
      <c r="AA750" s="7">
        <f t="shared" si="256"/>
        <v>300.40499999999997</v>
      </c>
      <c r="AB750" s="2">
        <f t="shared" si="243"/>
        <v>589.76100000000008</v>
      </c>
      <c r="AC750" s="42">
        <f t="shared" si="244"/>
        <v>4.2647797325781776</v>
      </c>
      <c r="AD750" s="42">
        <f t="shared" si="245"/>
        <v>2.6168688439099697</v>
      </c>
      <c r="AE750" s="42">
        <f t="shared" si="246"/>
        <v>0.87288924650049815</v>
      </c>
      <c r="AF750" s="42">
        <f t="shared" si="247"/>
        <v>403.06104789820648</v>
      </c>
      <c r="AG750" s="42">
        <f t="shared" si="248"/>
        <v>386.9386059822782</v>
      </c>
      <c r="AH750" s="6">
        <f t="shared" si="249"/>
        <v>370.56</v>
      </c>
      <c r="AI750" s="4">
        <v>29.783588036363199</v>
      </c>
      <c r="AJ750" s="4">
        <f t="shared" si="257"/>
        <v>302.93358803636318</v>
      </c>
      <c r="AK750" s="8">
        <f t="shared" si="250"/>
        <v>0.21106879766046516</v>
      </c>
      <c r="AL750" s="8">
        <f t="shared" si="251"/>
        <v>458.83173809988614</v>
      </c>
      <c r="AM750" s="8">
        <f t="shared" si="252"/>
        <v>2.1638344870853685</v>
      </c>
      <c r="AN750" s="8">
        <f t="shared" si="253"/>
        <v>159.38322188428381</v>
      </c>
      <c r="AO750" s="22">
        <f t="shared" si="254"/>
        <v>7.7944513366197442E-3</v>
      </c>
      <c r="AP750" s="22">
        <f t="shared" si="255"/>
        <v>7.7326819318310383E-2</v>
      </c>
      <c r="AQ750" s="19">
        <f t="shared" si="258"/>
        <v>7.7326819318310383E-2</v>
      </c>
      <c r="AX750">
        <v>0.21190042464187744</v>
      </c>
      <c r="AY750">
        <v>62.767241379310349</v>
      </c>
      <c r="AZ750">
        <v>2.615301724137931</v>
      </c>
      <c r="BA750">
        <v>2.1183943965517242</v>
      </c>
      <c r="BB750">
        <v>8.8706896551724128</v>
      </c>
      <c r="BC750">
        <v>0.36961206896551718</v>
      </c>
      <c r="BD750">
        <v>1.7487823275862071</v>
      </c>
      <c r="BE750">
        <v>0.17487823275862072</v>
      </c>
      <c r="BF750">
        <v>0</v>
      </c>
      <c r="BG750">
        <v>27.255000000000003</v>
      </c>
      <c r="BH750">
        <v>0.86693321843892035</v>
      </c>
      <c r="BI750">
        <v>3.619026980699279</v>
      </c>
      <c r="BJ750">
        <v>2.2206349553570774</v>
      </c>
      <c r="BK750">
        <v>0.49019333374063295</v>
      </c>
      <c r="BL750">
        <v>1.361648149279536E-3</v>
      </c>
      <c r="BP750" s="51">
        <f t="shared" si="259"/>
        <v>0.86719284640999572</v>
      </c>
      <c r="BQ750" s="51">
        <f t="shared" si="260"/>
        <v>6.9951293103448289E-2</v>
      </c>
      <c r="BR750" s="51">
        <f t="shared" si="261"/>
        <v>0.49985118123746836</v>
      </c>
      <c r="BS750" s="51">
        <f t="shared" si="262"/>
        <v>0.53091126740908812</v>
      </c>
      <c r="BT750" s="51">
        <f t="shared" si="263"/>
        <v>1.3884755034374119E-3</v>
      </c>
      <c r="BU750" s="51">
        <f t="shared" si="263"/>
        <v>1.4747535205808003E-3</v>
      </c>
    </row>
    <row r="751" spans="1:73" x14ac:dyDescent="0.25">
      <c r="A751" s="21">
        <v>43734.512499999997</v>
      </c>
      <c r="B751" s="17">
        <v>294631</v>
      </c>
      <c r="C751" s="17">
        <v>13.38</v>
      </c>
      <c r="D751" s="17">
        <v>30.48</v>
      </c>
      <c r="E751" s="17">
        <v>729.4</v>
      </c>
      <c r="F751" s="17">
        <v>89.9</v>
      </c>
      <c r="G751" s="17">
        <v>-111.1</v>
      </c>
      <c r="H751" s="17">
        <v>-8.52</v>
      </c>
      <c r="I751" s="17">
        <v>32.94</v>
      </c>
      <c r="J751" s="17">
        <v>306.10000000000002</v>
      </c>
      <c r="K751" s="17">
        <v>639.5</v>
      </c>
      <c r="L751" s="17">
        <v>-102.6</v>
      </c>
      <c r="M751" s="17">
        <v>0.123</v>
      </c>
      <c r="N751" s="50">
        <v>618.20000000000005</v>
      </c>
      <c r="O751" s="17">
        <v>81.3</v>
      </c>
      <c r="P751" s="17">
        <v>536.9</v>
      </c>
      <c r="Q751" s="17">
        <v>386.6</v>
      </c>
      <c r="R751" s="17">
        <v>489.2</v>
      </c>
      <c r="S751" s="17">
        <v>26.51</v>
      </c>
      <c r="T751" s="17">
        <v>60.86</v>
      </c>
      <c r="U751" s="17">
        <v>0.54</v>
      </c>
      <c r="V751" s="17">
        <v>94</v>
      </c>
      <c r="W751" s="17">
        <v>27.9</v>
      </c>
      <c r="X751" s="17">
        <v>0.72199999999999998</v>
      </c>
      <c r="Y751" s="17">
        <v>7.2212139999999998</v>
      </c>
      <c r="Z751" s="7">
        <f t="shared" si="242"/>
        <v>27.204999999999998</v>
      </c>
      <c r="AA751" s="7">
        <f t="shared" si="256"/>
        <v>300.35499999999996</v>
      </c>
      <c r="AB751" s="2">
        <f t="shared" si="243"/>
        <v>590.81399999999996</v>
      </c>
      <c r="AC751" s="42">
        <f t="shared" si="244"/>
        <v>3.9557107823467583</v>
      </c>
      <c r="AD751" s="42">
        <f t="shared" si="245"/>
        <v>2.4074455821362371</v>
      </c>
      <c r="AE751" s="42">
        <f t="shared" si="246"/>
        <v>0.86255984725785029</v>
      </c>
      <c r="AF751" s="42">
        <f t="shared" si="247"/>
        <v>398.02629185446659</v>
      </c>
      <c r="AG751" s="42">
        <f t="shared" si="248"/>
        <v>382.10524018028792</v>
      </c>
      <c r="AH751" s="6">
        <f t="shared" si="249"/>
        <v>371.13600000000002</v>
      </c>
      <c r="AI751" s="4">
        <v>28.617530159237901</v>
      </c>
      <c r="AJ751" s="4">
        <f t="shared" si="257"/>
        <v>301.76753015923788</v>
      </c>
      <c r="AK751" s="8">
        <f t="shared" si="250"/>
        <v>0.21096342308169497</v>
      </c>
      <c r="AL751" s="8">
        <f t="shared" si="251"/>
        <v>451.6703428073057</v>
      </c>
      <c r="AM751" s="8">
        <f t="shared" si="252"/>
        <v>1.8299846310830046</v>
      </c>
      <c r="AN751" s="8">
        <f t="shared" si="253"/>
        <v>75.298384090756983</v>
      </c>
      <c r="AO751" s="22">
        <f t="shared" si="254"/>
        <v>9.9104954866539863E-3</v>
      </c>
      <c r="AP751" s="22">
        <f t="shared" si="255"/>
        <v>9.8319568723328352E-2</v>
      </c>
      <c r="AQ751" s="19">
        <f t="shared" si="258"/>
        <v>9.8319568723328352E-2</v>
      </c>
      <c r="AX751">
        <v>0.2113607172481099</v>
      </c>
      <c r="AY751">
        <v>62.879310344827587</v>
      </c>
      <c r="AZ751">
        <v>2.6199712643678161</v>
      </c>
      <c r="BA751">
        <v>2.122176724137931</v>
      </c>
      <c r="BB751">
        <v>8.8448275862068932</v>
      </c>
      <c r="BC751">
        <v>0.36853448275862055</v>
      </c>
      <c r="BD751">
        <v>1.7536422413793105</v>
      </c>
      <c r="BE751">
        <v>0.17536422413793107</v>
      </c>
      <c r="BF751">
        <v>0</v>
      </c>
      <c r="BG751">
        <v>27.204999999999998</v>
      </c>
      <c r="BH751">
        <v>0.62005819596955891</v>
      </c>
      <c r="BI751">
        <v>3.6084450154314833</v>
      </c>
      <c r="BJ751">
        <v>2.1960996363916006</v>
      </c>
      <c r="BK751">
        <v>0.49113420944276159</v>
      </c>
      <c r="BL751">
        <v>1.3642616928965599E-3</v>
      </c>
      <c r="BP751" s="51">
        <f t="shared" si="259"/>
        <v>0.62024389014754666</v>
      </c>
      <c r="BQ751" s="51">
        <f t="shared" si="260"/>
        <v>7.0145689655172414E-2</v>
      </c>
      <c r="BR751" s="51">
        <f t="shared" si="261"/>
        <v>0.49816275347547478</v>
      </c>
      <c r="BS751" s="51">
        <f t="shared" si="262"/>
        <v>0.5297129469157148</v>
      </c>
      <c r="BT751" s="51">
        <f t="shared" si="263"/>
        <v>1.3837854263207634E-3</v>
      </c>
      <c r="BU751" s="51">
        <f t="shared" si="263"/>
        <v>1.471424852543652E-3</v>
      </c>
    </row>
    <row r="752" spans="1:73" x14ac:dyDescent="0.25">
      <c r="A752" s="21">
        <v>43734.512499999997</v>
      </c>
      <c r="B752" s="17">
        <v>294632</v>
      </c>
      <c r="C752" s="17">
        <v>13.39</v>
      </c>
      <c r="D752" s="17">
        <v>30.48</v>
      </c>
      <c r="E752" s="17">
        <v>730.5</v>
      </c>
      <c r="F752" s="17">
        <v>89.7</v>
      </c>
      <c r="G752" s="17">
        <v>-111.5</v>
      </c>
      <c r="H752" s="17">
        <v>-8.27</v>
      </c>
      <c r="I752" s="17">
        <v>32.950000000000003</v>
      </c>
      <c r="J752" s="17">
        <v>306.10000000000002</v>
      </c>
      <c r="K752" s="17">
        <v>640.79999999999995</v>
      </c>
      <c r="L752" s="17">
        <v>-103.2</v>
      </c>
      <c r="M752" s="17">
        <v>0.123</v>
      </c>
      <c r="N752" s="50">
        <v>619</v>
      </c>
      <c r="O752" s="17">
        <v>81.400000000000006</v>
      </c>
      <c r="P752" s="17">
        <v>537.6</v>
      </c>
      <c r="Q752" s="17">
        <v>386.2</v>
      </c>
      <c r="R752" s="17">
        <v>489.5</v>
      </c>
      <c r="S752" s="17">
        <v>26.51</v>
      </c>
      <c r="T752" s="17">
        <v>60.75</v>
      </c>
      <c r="U752" s="17">
        <v>0.68500000000000005</v>
      </c>
      <c r="V752" s="17">
        <v>209</v>
      </c>
      <c r="W752" s="17">
        <v>28.05</v>
      </c>
      <c r="X752" s="17">
        <v>0.72299999999999998</v>
      </c>
      <c r="Y752" s="17">
        <v>7.2348679999999996</v>
      </c>
      <c r="Z752" s="7">
        <f t="shared" si="242"/>
        <v>27.28</v>
      </c>
      <c r="AA752" s="7">
        <f t="shared" si="256"/>
        <v>300.42999999999995</v>
      </c>
      <c r="AB752" s="2">
        <f t="shared" si="243"/>
        <v>591.70500000000004</v>
      </c>
      <c r="AC752" s="42">
        <f t="shared" si="244"/>
        <v>3.9233861458191268</v>
      </c>
      <c r="AD752" s="42">
        <f t="shared" si="245"/>
        <v>2.3834570835851197</v>
      </c>
      <c r="AE752" s="42">
        <f t="shared" si="246"/>
        <v>0.86129475881095385</v>
      </c>
      <c r="AF752" s="42">
        <f t="shared" si="247"/>
        <v>397.83964113228706</v>
      </c>
      <c r="AG752" s="42">
        <f t="shared" si="248"/>
        <v>381.92605548699555</v>
      </c>
      <c r="AH752" s="6">
        <f t="shared" si="249"/>
        <v>370.75199999999995</v>
      </c>
      <c r="AI752" s="4">
        <v>28.4985274906043</v>
      </c>
      <c r="AJ752" s="4">
        <f t="shared" si="257"/>
        <v>301.64852749060429</v>
      </c>
      <c r="AK752" s="8">
        <f t="shared" si="250"/>
        <v>0.21112149810573927</v>
      </c>
      <c r="AL752" s="8">
        <f t="shared" si="251"/>
        <v>450.92636867769454</v>
      </c>
      <c r="AM752" s="8">
        <f t="shared" si="252"/>
        <v>2.0610847417076283</v>
      </c>
      <c r="AN752" s="8">
        <f t="shared" si="253"/>
        <v>73.159657623211771</v>
      </c>
      <c r="AO752" s="22">
        <f t="shared" si="254"/>
        <v>9.9877255067641942E-3</v>
      </c>
      <c r="AP752" s="22">
        <f t="shared" si="255"/>
        <v>9.9085748606055193E-2</v>
      </c>
      <c r="AQ752" s="19">
        <f t="shared" si="258"/>
        <v>9.9085748606055193E-2</v>
      </c>
      <c r="AX752">
        <v>0.21217071254661643</v>
      </c>
      <c r="AY752">
        <v>62.974137931034484</v>
      </c>
      <c r="AZ752">
        <v>2.6239224137931036</v>
      </c>
      <c r="BA752">
        <v>2.1253771551724139</v>
      </c>
      <c r="BB752">
        <v>8.905172413793105</v>
      </c>
      <c r="BC752">
        <v>0.37104885057471271</v>
      </c>
      <c r="BD752">
        <v>1.7543283045977012</v>
      </c>
      <c r="BE752">
        <v>0.17543283045977012</v>
      </c>
      <c r="BF752">
        <v>0</v>
      </c>
      <c r="BG752">
        <v>27.28</v>
      </c>
      <c r="BH752">
        <v>0.78655530414657016</v>
      </c>
      <c r="BI752">
        <v>3.6243280905043824</v>
      </c>
      <c r="BJ752">
        <v>2.2017793149814122</v>
      </c>
      <c r="BK752">
        <v>0.49221038151924906</v>
      </c>
      <c r="BL752">
        <v>1.3672510597756919E-3</v>
      </c>
      <c r="BP752" s="51">
        <f t="shared" si="259"/>
        <v>0.7867908606501286</v>
      </c>
      <c r="BQ752" s="51">
        <f t="shared" si="260"/>
        <v>7.0173132183908055E-2</v>
      </c>
      <c r="BR752" s="51">
        <f t="shared" si="261"/>
        <v>0.50103951074539921</v>
      </c>
      <c r="BS752" s="51">
        <f t="shared" si="262"/>
        <v>0.53234611537749033</v>
      </c>
      <c r="BT752" s="51">
        <f t="shared" si="263"/>
        <v>1.39177641873722E-3</v>
      </c>
      <c r="BU752" s="51">
        <f t="shared" si="263"/>
        <v>1.4787392093819176E-3</v>
      </c>
    </row>
    <row r="753" spans="1:73" x14ac:dyDescent="0.25">
      <c r="A753" s="21">
        <v>43734.512499999997</v>
      </c>
      <c r="B753" s="17">
        <v>294633</v>
      </c>
      <c r="C753" s="17">
        <v>13.39</v>
      </c>
      <c r="D753" s="17">
        <v>30.49</v>
      </c>
      <c r="E753" s="17">
        <v>731.8</v>
      </c>
      <c r="F753" s="17">
        <v>90.1</v>
      </c>
      <c r="G753" s="17">
        <v>-110.9</v>
      </c>
      <c r="H753" s="17">
        <v>-6.8620000000000001</v>
      </c>
      <c r="I753" s="17">
        <v>32.96</v>
      </c>
      <c r="J753" s="17">
        <v>306.10000000000002</v>
      </c>
      <c r="K753" s="17">
        <v>641.70000000000005</v>
      </c>
      <c r="L753" s="17">
        <v>-104</v>
      </c>
      <c r="M753" s="17">
        <v>0.123</v>
      </c>
      <c r="N753" s="50">
        <v>620.9</v>
      </c>
      <c r="O753" s="17">
        <v>83.3</v>
      </c>
      <c r="P753" s="17">
        <v>537.70000000000005</v>
      </c>
      <c r="Q753" s="17">
        <v>387</v>
      </c>
      <c r="R753" s="17">
        <v>491</v>
      </c>
      <c r="S753" s="17">
        <v>26.51</v>
      </c>
      <c r="T753" s="17">
        <v>60.49</v>
      </c>
      <c r="U753" s="17">
        <v>2.11</v>
      </c>
      <c r="V753" s="17">
        <v>347</v>
      </c>
      <c r="W753" s="17">
        <v>27.65</v>
      </c>
      <c r="X753" s="17">
        <v>0.72599999999999998</v>
      </c>
      <c r="Y753" s="17">
        <v>7.2552409999999998</v>
      </c>
      <c r="Z753" s="7">
        <f t="shared" si="242"/>
        <v>27.08</v>
      </c>
      <c r="AA753" s="7">
        <f t="shared" si="256"/>
        <v>300.22999999999996</v>
      </c>
      <c r="AB753" s="2">
        <f t="shared" si="243"/>
        <v>592.75800000000004</v>
      </c>
      <c r="AC753" s="42">
        <f t="shared" si="244"/>
        <v>3.8349495613640139</v>
      </c>
      <c r="AD753" s="42">
        <f t="shared" si="245"/>
        <v>2.3197609896690921</v>
      </c>
      <c r="AE753" s="42">
        <f t="shared" si="246"/>
        <v>0.85804664198107816</v>
      </c>
      <c r="AF753" s="42">
        <f t="shared" si="247"/>
        <v>395.28496866043878</v>
      </c>
      <c r="AG753" s="42">
        <f t="shared" si="248"/>
        <v>379.4735699140212</v>
      </c>
      <c r="AH753" s="6">
        <f t="shared" si="249"/>
        <v>371.52</v>
      </c>
      <c r="AI753" s="4">
        <v>28.1268761482245</v>
      </c>
      <c r="AJ753" s="4">
        <f t="shared" si="257"/>
        <v>301.27687614822446</v>
      </c>
      <c r="AK753" s="8">
        <f t="shared" si="250"/>
        <v>0.21070014008607874</v>
      </c>
      <c r="AL753" s="8">
        <f t="shared" si="251"/>
        <v>448.67825316446056</v>
      </c>
      <c r="AM753" s="8">
        <f t="shared" si="252"/>
        <v>3.6173604845245935</v>
      </c>
      <c r="AN753" s="8">
        <f t="shared" si="253"/>
        <v>110.31322460598098</v>
      </c>
      <c r="AO753" s="22">
        <f t="shared" si="254"/>
        <v>9.2339383273092011E-3</v>
      </c>
      <c r="AP753" s="22">
        <f t="shared" si="255"/>
        <v>9.1607612876818234E-2</v>
      </c>
      <c r="AQ753" s="19">
        <f t="shared" si="258"/>
        <v>9.1607612876818234E-2</v>
      </c>
      <c r="AX753">
        <v>0.2100165030918712</v>
      </c>
      <c r="AY753">
        <v>63.086206896551722</v>
      </c>
      <c r="AZ753">
        <v>2.6285919540229883</v>
      </c>
      <c r="BA753">
        <v>2.1291594827586207</v>
      </c>
      <c r="BB753">
        <v>8.9655172413793114</v>
      </c>
      <c r="BC753">
        <v>0.37356321839080464</v>
      </c>
      <c r="BD753">
        <v>1.755596264367816</v>
      </c>
      <c r="BE753">
        <v>0.17555962643678161</v>
      </c>
      <c r="BF753">
        <v>0</v>
      </c>
      <c r="BG753">
        <v>27.08</v>
      </c>
      <c r="BH753">
        <v>2.4228199879551284</v>
      </c>
      <c r="BI753">
        <v>3.5821079153378368</v>
      </c>
      <c r="BJ753">
        <v>2.1668170779878575</v>
      </c>
      <c r="BK753">
        <v>0.49374060049765167</v>
      </c>
      <c r="BL753">
        <v>1.3715016680490326E-3</v>
      </c>
      <c r="BP753" s="51">
        <f t="shared" si="259"/>
        <v>2.4235455707617097</v>
      </c>
      <c r="BQ753" s="51">
        <f t="shared" si="260"/>
        <v>7.0223850574712643E-2</v>
      </c>
      <c r="BR753" s="51">
        <f t="shared" si="261"/>
        <v>0.51895021047529089</v>
      </c>
      <c r="BS753" s="51">
        <f t="shared" si="262"/>
        <v>0.5476071308045779</v>
      </c>
      <c r="BT753" s="51">
        <f t="shared" si="263"/>
        <v>1.4415283624313636E-3</v>
      </c>
      <c r="BU753" s="51">
        <f t="shared" si="263"/>
        <v>1.5211309189016051E-3</v>
      </c>
    </row>
    <row r="754" spans="1:73" x14ac:dyDescent="0.25">
      <c r="A754" s="21">
        <v>43734.512499999997</v>
      </c>
      <c r="B754" s="17">
        <v>294634</v>
      </c>
      <c r="C754" s="17">
        <v>13.39</v>
      </c>
      <c r="D754" s="17">
        <v>30.49</v>
      </c>
      <c r="E754" s="17">
        <v>733.2</v>
      </c>
      <c r="F754" s="17">
        <v>90.9</v>
      </c>
      <c r="G754" s="17">
        <v>-111.6</v>
      </c>
      <c r="H754" s="17">
        <v>-6.2670000000000003</v>
      </c>
      <c r="I754" s="17">
        <v>32.950000000000003</v>
      </c>
      <c r="J754" s="17">
        <v>306.10000000000002</v>
      </c>
      <c r="K754" s="17">
        <v>642.4</v>
      </c>
      <c r="L754" s="17">
        <v>-105.4</v>
      </c>
      <c r="M754" s="17">
        <v>0.124</v>
      </c>
      <c r="N754" s="50">
        <v>621.6</v>
      </c>
      <c r="O754" s="17">
        <v>84.6</v>
      </c>
      <c r="P754" s="17">
        <v>537</v>
      </c>
      <c r="Q754" s="17">
        <v>386.2</v>
      </c>
      <c r="R754" s="17">
        <v>491.5</v>
      </c>
      <c r="S754" s="17">
        <v>26.53</v>
      </c>
      <c r="T754" s="17">
        <v>59.18</v>
      </c>
      <c r="U754" s="17">
        <v>1.7250000000000001</v>
      </c>
      <c r="V754" s="17">
        <v>175.5</v>
      </c>
      <c r="W754" s="17">
        <v>27.1</v>
      </c>
      <c r="X754" s="17">
        <v>0.72699999999999998</v>
      </c>
      <c r="Y754" s="17">
        <v>7.2738129999999996</v>
      </c>
      <c r="Z754" s="7">
        <f t="shared" si="242"/>
        <v>26.815000000000001</v>
      </c>
      <c r="AA754" s="7">
        <f t="shared" si="256"/>
        <v>299.96499999999997</v>
      </c>
      <c r="AB754" s="2">
        <f t="shared" si="243"/>
        <v>593.89200000000005</v>
      </c>
      <c r="AC754" s="42">
        <f t="shared" si="244"/>
        <v>3.6900404177217148</v>
      </c>
      <c r="AD754" s="42">
        <f t="shared" si="245"/>
        <v>2.183765919207711</v>
      </c>
      <c r="AE754" s="42">
        <f t="shared" si="246"/>
        <v>0.85077324416406297</v>
      </c>
      <c r="AF754" s="42">
        <f t="shared" si="247"/>
        <v>390.55231692841318</v>
      </c>
      <c r="AG754" s="42">
        <f t="shared" si="248"/>
        <v>374.93022425127663</v>
      </c>
      <c r="AH754" s="6">
        <f t="shared" si="249"/>
        <v>370.75199999999995</v>
      </c>
      <c r="AI754" s="4">
        <v>27.507342035923799</v>
      </c>
      <c r="AJ754" s="4">
        <f t="shared" si="257"/>
        <v>300.65734203592376</v>
      </c>
      <c r="AK754" s="8">
        <f t="shared" si="250"/>
        <v>0.21014270477299257</v>
      </c>
      <c r="AL754" s="8">
        <f t="shared" si="251"/>
        <v>444.9316250392697</v>
      </c>
      <c r="AM754" s="8">
        <f t="shared" si="252"/>
        <v>3.2707331460239923</v>
      </c>
      <c r="AN754" s="8">
        <f t="shared" si="253"/>
        <v>65.963895899054819</v>
      </c>
      <c r="AO754" s="22">
        <f t="shared" si="254"/>
        <v>1.0338082423063326E-2</v>
      </c>
      <c r="AP754" s="22">
        <f t="shared" si="255"/>
        <v>0.10256155271253546</v>
      </c>
      <c r="AQ754" s="19">
        <f t="shared" si="258"/>
        <v>0.10256155271253546</v>
      </c>
      <c r="AX754">
        <v>0.20719053013086805</v>
      </c>
      <c r="AY754">
        <v>63.206896551724142</v>
      </c>
      <c r="AZ754">
        <v>2.6336206896551726</v>
      </c>
      <c r="BA754">
        <v>2.1332327586206898</v>
      </c>
      <c r="BB754">
        <v>9.0775862068965534</v>
      </c>
      <c r="BC754">
        <v>0.37823275862068972</v>
      </c>
      <c r="BD754">
        <v>1.7550000000000001</v>
      </c>
      <c r="BE754">
        <v>0.17550000000000002</v>
      </c>
      <c r="BF754">
        <v>0</v>
      </c>
      <c r="BG754">
        <v>26.815000000000001</v>
      </c>
      <c r="BH754">
        <v>1.9807414593472021</v>
      </c>
      <c r="BI754">
        <v>3.5268263877709343</v>
      </c>
      <c r="BJ754">
        <v>2.0871758562828391</v>
      </c>
      <c r="BK754">
        <v>0.49295162605781279</v>
      </c>
      <c r="BL754">
        <v>1.3693100723828134E-3</v>
      </c>
      <c r="BP754" s="51">
        <f t="shared" si="259"/>
        <v>1.9813346490824406</v>
      </c>
      <c r="BQ754" s="51">
        <f t="shared" si="260"/>
        <v>7.0200000000000012E-2</v>
      </c>
      <c r="BR754" s="51">
        <f t="shared" si="261"/>
        <v>0.51419442682754002</v>
      </c>
      <c r="BS754" s="51">
        <f t="shared" si="262"/>
        <v>0.54337023797071193</v>
      </c>
      <c r="BT754" s="51">
        <f t="shared" si="263"/>
        <v>1.4283178522987222E-3</v>
      </c>
      <c r="BU754" s="51">
        <f t="shared" si="263"/>
        <v>1.5093617721408665E-3</v>
      </c>
    </row>
    <row r="755" spans="1:73" x14ac:dyDescent="0.25">
      <c r="A755" s="21">
        <v>43734.513194444444</v>
      </c>
      <c r="B755" s="17">
        <v>294635</v>
      </c>
      <c r="C755" s="17">
        <v>13.39</v>
      </c>
      <c r="D755" s="17">
        <v>30.5</v>
      </c>
      <c r="E755" s="17">
        <v>733.1</v>
      </c>
      <c r="F755" s="17">
        <v>90.7</v>
      </c>
      <c r="G755" s="17">
        <v>-113.4</v>
      </c>
      <c r="H755" s="17">
        <v>-8.59</v>
      </c>
      <c r="I755" s="17">
        <v>32.94</v>
      </c>
      <c r="J755" s="17">
        <v>306.10000000000002</v>
      </c>
      <c r="K755" s="17">
        <v>642.4</v>
      </c>
      <c r="L755" s="17">
        <v>-104.8</v>
      </c>
      <c r="M755" s="17">
        <v>0.124</v>
      </c>
      <c r="N755" s="50">
        <v>619.70000000000005</v>
      </c>
      <c r="O755" s="17">
        <v>82.1</v>
      </c>
      <c r="P755" s="17">
        <v>537.6</v>
      </c>
      <c r="Q755" s="17">
        <v>384.3</v>
      </c>
      <c r="R755" s="17">
        <v>489.1</v>
      </c>
      <c r="S755" s="17">
        <v>26.53</v>
      </c>
      <c r="T755" s="17">
        <v>57.18</v>
      </c>
      <c r="U755" s="17">
        <v>0.77</v>
      </c>
      <c r="V755" s="17">
        <v>169.5</v>
      </c>
      <c r="W755" s="17">
        <v>27.45</v>
      </c>
      <c r="X755" s="17">
        <v>0.72699999999999998</v>
      </c>
      <c r="Y755" s="17">
        <v>7.2669980000000001</v>
      </c>
      <c r="Z755" s="7">
        <f t="shared" si="242"/>
        <v>26.990000000000002</v>
      </c>
      <c r="AA755" s="7">
        <f t="shared" si="256"/>
        <v>300.14</v>
      </c>
      <c r="AB755" s="2">
        <f t="shared" si="243"/>
        <v>593.81100000000004</v>
      </c>
      <c r="AC755" s="42">
        <f t="shared" si="244"/>
        <v>3.799777622035835</v>
      </c>
      <c r="AD755" s="42">
        <f t="shared" si="245"/>
        <v>2.1727128442800905</v>
      </c>
      <c r="AE755" s="42">
        <f t="shared" si="246"/>
        <v>0.85008522074449799</v>
      </c>
      <c r="AF755" s="42">
        <f t="shared" si="247"/>
        <v>391.14793109716356</v>
      </c>
      <c r="AG755" s="42">
        <f t="shared" si="248"/>
        <v>375.50201385327699</v>
      </c>
      <c r="AH755" s="6">
        <f t="shared" si="249"/>
        <v>368.928</v>
      </c>
      <c r="AI755" s="4">
        <v>27.9759291987457</v>
      </c>
      <c r="AJ755" s="4">
        <f t="shared" si="257"/>
        <v>301.12592919874567</v>
      </c>
      <c r="AK755" s="8">
        <f t="shared" si="250"/>
        <v>0.21051071202795529</v>
      </c>
      <c r="AL755" s="8">
        <f t="shared" si="251"/>
        <v>447.76868052451124</v>
      </c>
      <c r="AM755" s="8">
        <f t="shared" si="252"/>
        <v>2.1852238157680786</v>
      </c>
      <c r="AN755" s="8">
        <f t="shared" si="253"/>
        <v>62.759884882594591</v>
      </c>
      <c r="AO755" s="22">
        <f t="shared" si="254"/>
        <v>1.0303040034554435E-2</v>
      </c>
      <c r="AP755" s="22">
        <f t="shared" si="255"/>
        <v>0.10221390586381136</v>
      </c>
      <c r="AQ755" s="19">
        <f t="shared" si="258"/>
        <v>0.10221390586381136</v>
      </c>
      <c r="AX755">
        <v>0.20905312643950125</v>
      </c>
      <c r="AY755">
        <v>63.198275862068968</v>
      </c>
      <c r="AZ755">
        <v>2.6332614942528738</v>
      </c>
      <c r="BA755">
        <v>2.1329418103448279</v>
      </c>
      <c r="BB755">
        <v>9.0344827586206904</v>
      </c>
      <c r="BC755">
        <v>0.37643678160919541</v>
      </c>
      <c r="BD755">
        <v>1.7565050287356325</v>
      </c>
      <c r="BE755">
        <v>0.17565050287356326</v>
      </c>
      <c r="BF755">
        <v>0</v>
      </c>
      <c r="BG755">
        <v>26.990000000000002</v>
      </c>
      <c r="BH755">
        <v>0.88415705721585258</v>
      </c>
      <c r="BI755">
        <v>3.5632490230394906</v>
      </c>
      <c r="BJ755">
        <v>2.0374657913739807</v>
      </c>
      <c r="BK755">
        <v>0.49390861768725508</v>
      </c>
      <c r="BL755">
        <v>1.3719683824645974E-3</v>
      </c>
      <c r="BP755" s="51">
        <f t="shared" si="259"/>
        <v>0.88442184335853868</v>
      </c>
      <c r="BQ755" s="51">
        <f t="shared" si="260"/>
        <v>7.02602011494253E-2</v>
      </c>
      <c r="BR755" s="51">
        <f t="shared" si="261"/>
        <v>0.50392208577215591</v>
      </c>
      <c r="BS755" s="51">
        <f t="shared" si="262"/>
        <v>0.5349736879804271</v>
      </c>
      <c r="BT755" s="51">
        <f t="shared" si="263"/>
        <v>1.399783571589322E-3</v>
      </c>
      <c r="BU755" s="51">
        <f t="shared" si="263"/>
        <v>1.4860380221678531E-3</v>
      </c>
    </row>
    <row r="756" spans="1:73" x14ac:dyDescent="0.25">
      <c r="A756" s="21">
        <v>43734.513194444444</v>
      </c>
      <c r="B756" s="17">
        <v>294636</v>
      </c>
      <c r="C756" s="17">
        <v>13.39</v>
      </c>
      <c r="D756" s="17">
        <v>30.5</v>
      </c>
      <c r="E756" s="17">
        <v>731.9</v>
      </c>
      <c r="F756" s="17">
        <v>90.3</v>
      </c>
      <c r="G756" s="17">
        <v>-112.7</v>
      </c>
      <c r="H756" s="17">
        <v>-8.51</v>
      </c>
      <c r="I756" s="17">
        <v>32.94</v>
      </c>
      <c r="J756" s="17">
        <v>306.10000000000002</v>
      </c>
      <c r="K756" s="17">
        <v>641.5</v>
      </c>
      <c r="L756" s="17">
        <v>-104.2</v>
      </c>
      <c r="M756" s="17">
        <v>0.123</v>
      </c>
      <c r="N756" s="50">
        <v>619.1</v>
      </c>
      <c r="O756" s="17">
        <v>81.8</v>
      </c>
      <c r="P756" s="17">
        <v>537.29999999999995</v>
      </c>
      <c r="Q756" s="17">
        <v>385</v>
      </c>
      <c r="R756" s="17">
        <v>489.2</v>
      </c>
      <c r="S756" s="17">
        <v>26.54</v>
      </c>
      <c r="T756" s="17">
        <v>58.63</v>
      </c>
      <c r="U756" s="17">
        <v>0.375</v>
      </c>
      <c r="V756" s="17">
        <v>131</v>
      </c>
      <c r="W756" s="17">
        <v>27.9</v>
      </c>
      <c r="X756" s="17">
        <v>0.72499999999999998</v>
      </c>
      <c r="Y756" s="17">
        <v>7.2537589999999996</v>
      </c>
      <c r="Z756" s="7">
        <f t="shared" si="242"/>
        <v>27.22</v>
      </c>
      <c r="AA756" s="7">
        <f t="shared" si="256"/>
        <v>300.37</v>
      </c>
      <c r="AB756" s="2">
        <f t="shared" si="243"/>
        <v>592.83900000000006</v>
      </c>
      <c r="AC756" s="42">
        <f t="shared" si="244"/>
        <v>3.974096847646102</v>
      </c>
      <c r="AD756" s="42">
        <f t="shared" si="245"/>
        <v>2.3300129817749098</v>
      </c>
      <c r="AE756" s="42">
        <f t="shared" si="246"/>
        <v>0.85853064607334495</v>
      </c>
      <c r="AF756" s="42">
        <f t="shared" si="247"/>
        <v>396.24617176033428</v>
      </c>
      <c r="AG756" s="42">
        <f t="shared" si="248"/>
        <v>380.39632488992089</v>
      </c>
      <c r="AH756" s="6">
        <f t="shared" si="249"/>
        <v>369.59999999999997</v>
      </c>
      <c r="AI756" s="4">
        <v>28.6905866897186</v>
      </c>
      <c r="AJ756" s="4">
        <f t="shared" si="257"/>
        <v>301.84058668971858</v>
      </c>
      <c r="AK756" s="8">
        <f t="shared" si="250"/>
        <v>0.21099503177192244</v>
      </c>
      <c r="AL756" s="8">
        <f t="shared" si="251"/>
        <v>452.11697528701222</v>
      </c>
      <c r="AM756" s="8">
        <f t="shared" si="252"/>
        <v>1.5249871925691707</v>
      </c>
      <c r="AN756" s="8">
        <f t="shared" si="253"/>
        <v>65.327691516881828</v>
      </c>
      <c r="AO756" s="22">
        <f t="shared" si="254"/>
        <v>1.0138630335226188E-2</v>
      </c>
      <c r="AP756" s="22">
        <f t="shared" si="255"/>
        <v>0.10058283799705804</v>
      </c>
      <c r="AQ756" s="19">
        <f t="shared" si="258"/>
        <v>0.10058283799705804</v>
      </c>
      <c r="AX756">
        <v>0.21152250797040464</v>
      </c>
      <c r="AY756">
        <v>63.094827586206897</v>
      </c>
      <c r="AZ756">
        <v>2.6289511494252875</v>
      </c>
      <c r="BA756">
        <v>2.1294504310344831</v>
      </c>
      <c r="BB756">
        <v>8.9827586206896548</v>
      </c>
      <c r="BC756">
        <v>0.37428160919540227</v>
      </c>
      <c r="BD756">
        <v>1.7551688218390809</v>
      </c>
      <c r="BE756">
        <v>0.1755168821839081</v>
      </c>
      <c r="BF756">
        <v>0</v>
      </c>
      <c r="BG756">
        <v>27.22</v>
      </c>
      <c r="BH756">
        <v>0.4305959694233048</v>
      </c>
      <c r="BI756">
        <v>3.6116167718350001</v>
      </c>
      <c r="BJ756">
        <v>2.1174909133268605</v>
      </c>
      <c r="BK756">
        <v>0.49232321802014545</v>
      </c>
      <c r="BL756">
        <v>1.3675644945004041E-3</v>
      </c>
      <c r="BP756" s="51">
        <f t="shared" si="259"/>
        <v>0.43072492371357401</v>
      </c>
      <c r="BQ756" s="51">
        <f t="shared" si="260"/>
        <v>7.0206752873563233E-2</v>
      </c>
      <c r="BR756" s="51">
        <f t="shared" si="261"/>
        <v>0.49726533803139367</v>
      </c>
      <c r="BS756" s="51">
        <f t="shared" si="262"/>
        <v>0.52918417317697108</v>
      </c>
      <c r="BT756" s="51">
        <f t="shared" si="263"/>
        <v>1.3812926056427602E-3</v>
      </c>
      <c r="BU756" s="51">
        <f t="shared" si="263"/>
        <v>1.4699560366026973E-3</v>
      </c>
    </row>
    <row r="757" spans="1:73" x14ac:dyDescent="0.25">
      <c r="A757" s="21">
        <v>43734.513194444444</v>
      </c>
      <c r="B757" s="17">
        <v>294637</v>
      </c>
      <c r="C757" s="17">
        <v>13.39</v>
      </c>
      <c r="D757" s="17">
        <v>30.51</v>
      </c>
      <c r="E757" s="17">
        <v>731.6</v>
      </c>
      <c r="F757" s="17">
        <v>90.2</v>
      </c>
      <c r="G757" s="17">
        <v>-112.9</v>
      </c>
      <c r="H757" s="17">
        <v>-7.7919999999999998</v>
      </c>
      <c r="I757" s="17">
        <v>32.96</v>
      </c>
      <c r="J757" s="17">
        <v>306.10000000000002</v>
      </c>
      <c r="K757" s="17">
        <v>641.5</v>
      </c>
      <c r="L757" s="17">
        <v>-105.1</v>
      </c>
      <c r="M757" s="17">
        <v>0.123</v>
      </c>
      <c r="N757" s="50">
        <v>618.79999999999995</v>
      </c>
      <c r="O757" s="17">
        <v>82.4</v>
      </c>
      <c r="P757" s="17">
        <v>536.4</v>
      </c>
      <c r="Q757" s="17">
        <v>385</v>
      </c>
      <c r="R757" s="17">
        <v>490</v>
      </c>
      <c r="S757" s="17">
        <v>26.53</v>
      </c>
      <c r="T757" s="17">
        <v>59.3</v>
      </c>
      <c r="U757" s="17">
        <v>0.55000000000000004</v>
      </c>
      <c r="V757" s="17">
        <v>152.5</v>
      </c>
      <c r="W757" s="17">
        <v>28.3</v>
      </c>
      <c r="X757" s="17">
        <v>0.72499999999999998</v>
      </c>
      <c r="Y757" s="17">
        <v>7.2497429999999996</v>
      </c>
      <c r="Z757" s="7">
        <f t="shared" si="242"/>
        <v>27.414999999999999</v>
      </c>
      <c r="AA757" s="7">
        <f t="shared" si="256"/>
        <v>300.565</v>
      </c>
      <c r="AB757" s="2">
        <f t="shared" si="243"/>
        <v>592.596</v>
      </c>
      <c r="AC757" s="42">
        <f t="shared" si="244"/>
        <v>4.1412772834600586</v>
      </c>
      <c r="AD757" s="42">
        <f t="shared" si="245"/>
        <v>2.4557774290918148</v>
      </c>
      <c r="AE757" s="42">
        <f t="shared" si="246"/>
        <v>0.86492864854664175</v>
      </c>
      <c r="AF757" s="42">
        <f t="shared" si="247"/>
        <v>400.23675442256143</v>
      </c>
      <c r="AG757" s="42">
        <f t="shared" si="248"/>
        <v>384.22728424565895</v>
      </c>
      <c r="AH757" s="6">
        <f t="shared" si="249"/>
        <v>369.59999999999997</v>
      </c>
      <c r="AI757" s="4">
        <v>29.346621848987599</v>
      </c>
      <c r="AJ757" s="4">
        <f t="shared" si="257"/>
        <v>302.49662184898756</v>
      </c>
      <c r="AK757" s="8">
        <f t="shared" si="250"/>
        <v>0.21140623210137763</v>
      </c>
      <c r="AL757" s="8">
        <f t="shared" si="251"/>
        <v>456.12547190415785</v>
      </c>
      <c r="AM757" s="8">
        <f t="shared" si="252"/>
        <v>1.8468512054304755</v>
      </c>
      <c r="AN757" s="8">
        <f t="shared" si="253"/>
        <v>103.91889042514811</v>
      </c>
      <c r="AO757" s="22">
        <f t="shared" si="254"/>
        <v>9.1625139667838515E-3</v>
      </c>
      <c r="AP757" s="22">
        <f t="shared" si="255"/>
        <v>9.0899029503499637E-2</v>
      </c>
      <c r="AQ757" s="19">
        <f t="shared" si="258"/>
        <v>9.0899029503499637E-2</v>
      </c>
      <c r="AX757">
        <v>0.21363528118057024</v>
      </c>
      <c r="AY757">
        <v>63.068965517241381</v>
      </c>
      <c r="AZ757">
        <v>2.6278735632183907</v>
      </c>
      <c r="BA757">
        <v>2.1285775862068967</v>
      </c>
      <c r="BB757">
        <v>9.0517241379310356</v>
      </c>
      <c r="BC757">
        <v>0.37715517241379315</v>
      </c>
      <c r="BD757">
        <v>1.7514224137931036</v>
      </c>
      <c r="BE757">
        <v>0.17514224137931036</v>
      </c>
      <c r="BF757">
        <v>0</v>
      </c>
      <c r="BG757">
        <v>27.414999999999999</v>
      </c>
      <c r="BH757">
        <v>0.6315407551541804</v>
      </c>
      <c r="BI757">
        <v>3.6530710991237032</v>
      </c>
      <c r="BJ757">
        <v>2.1662711617803558</v>
      </c>
      <c r="BK757">
        <v>0.49303060369310187</v>
      </c>
      <c r="BL757">
        <v>1.3695294547030605E-3</v>
      </c>
      <c r="BP757" s="51">
        <f t="shared" si="259"/>
        <v>0.63172988811324193</v>
      </c>
      <c r="BQ757" s="51">
        <f t="shared" si="260"/>
        <v>7.0056896551724146E-2</v>
      </c>
      <c r="BR757" s="51">
        <f t="shared" si="261"/>
        <v>0.50015642258986381</v>
      </c>
      <c r="BS757" s="51">
        <f t="shared" si="262"/>
        <v>0.53173592874168318</v>
      </c>
      <c r="BT757" s="51">
        <f t="shared" si="263"/>
        <v>1.3893233960829551E-3</v>
      </c>
      <c r="BU757" s="51">
        <f t="shared" si="263"/>
        <v>1.4770442465046755E-3</v>
      </c>
    </row>
    <row r="758" spans="1:73" x14ac:dyDescent="0.25">
      <c r="A758" s="21">
        <v>43734.513194444444</v>
      </c>
      <c r="B758" s="17">
        <v>294638</v>
      </c>
      <c r="C758" s="17">
        <v>13.39</v>
      </c>
      <c r="D758" s="17">
        <v>30.51</v>
      </c>
      <c r="E758" s="17">
        <v>732</v>
      </c>
      <c r="F758" s="17">
        <v>90.5</v>
      </c>
      <c r="G758" s="17">
        <v>-111.9</v>
      </c>
      <c r="H758" s="17">
        <v>-7.06</v>
      </c>
      <c r="I758" s="17">
        <v>32.97</v>
      </c>
      <c r="J758" s="17">
        <v>306.10000000000002</v>
      </c>
      <c r="K758" s="17">
        <v>641.5</v>
      </c>
      <c r="L758" s="17">
        <v>-104.9</v>
      </c>
      <c r="M758" s="17">
        <v>0.124</v>
      </c>
      <c r="N758" s="50">
        <v>620</v>
      </c>
      <c r="O758" s="17">
        <v>83.4</v>
      </c>
      <c r="P758" s="17">
        <v>536.6</v>
      </c>
      <c r="Q758" s="17">
        <v>386</v>
      </c>
      <c r="R758" s="17">
        <v>490.9</v>
      </c>
      <c r="S758" s="17">
        <v>26.53</v>
      </c>
      <c r="T758" s="17">
        <v>60.83</v>
      </c>
      <c r="U758" s="17">
        <v>1.0649999999999999</v>
      </c>
      <c r="V758" s="17">
        <v>318.5</v>
      </c>
      <c r="W758" s="17">
        <v>28.4</v>
      </c>
      <c r="X758" s="17">
        <v>0.72599999999999998</v>
      </c>
      <c r="Y758" s="17">
        <v>7.2554670000000003</v>
      </c>
      <c r="Z758" s="7">
        <f t="shared" si="242"/>
        <v>27.465</v>
      </c>
      <c r="AA758" s="7">
        <f t="shared" si="256"/>
        <v>300.61499999999995</v>
      </c>
      <c r="AB758" s="2">
        <f t="shared" si="243"/>
        <v>592.92000000000007</v>
      </c>
      <c r="AC758" s="42">
        <f t="shared" si="244"/>
        <v>4.0651877101945741</v>
      </c>
      <c r="AD758" s="42">
        <f t="shared" si="245"/>
        <v>2.4728536841113593</v>
      </c>
      <c r="AE758" s="42">
        <f t="shared" si="246"/>
        <v>0.86576554570664088</v>
      </c>
      <c r="AF758" s="42">
        <f t="shared" si="247"/>
        <v>400.89066704363381</v>
      </c>
      <c r="AG758" s="42">
        <f t="shared" si="248"/>
        <v>384.85504036188843</v>
      </c>
      <c r="AH758" s="6">
        <f t="shared" si="249"/>
        <v>370.56</v>
      </c>
      <c r="AI758" s="4">
        <v>29.065415149278099</v>
      </c>
      <c r="AJ758" s="4">
        <f t="shared" si="257"/>
        <v>302.2154151492781</v>
      </c>
      <c r="AK758" s="8">
        <f t="shared" si="250"/>
        <v>0.21151175406943276</v>
      </c>
      <c r="AL758" s="8">
        <f t="shared" si="251"/>
        <v>454.38640362316181</v>
      </c>
      <c r="AM758" s="8">
        <f t="shared" si="252"/>
        <v>2.5699540973527135</v>
      </c>
      <c r="AN758" s="8">
        <f t="shared" si="253"/>
        <v>119.81149979137511</v>
      </c>
      <c r="AO758" s="22">
        <f t="shared" si="254"/>
        <v>8.8692978291534871E-3</v>
      </c>
      <c r="AP758" s="22">
        <f t="shared" si="255"/>
        <v>8.7990104895909638E-2</v>
      </c>
      <c r="AQ758" s="19">
        <f t="shared" si="258"/>
        <v>8.7990104895909638E-2</v>
      </c>
      <c r="AX758">
        <v>0.21417986627747918</v>
      </c>
      <c r="AY758">
        <v>63.103448275862071</v>
      </c>
      <c r="AZ758">
        <v>2.6293103448275863</v>
      </c>
      <c r="BA758">
        <v>2.129741379310345</v>
      </c>
      <c r="BB758">
        <v>9.0431034482758612</v>
      </c>
      <c r="BC758">
        <v>0.3767959770114942</v>
      </c>
      <c r="BD758">
        <v>1.7529454022988509</v>
      </c>
      <c r="BE758">
        <v>0.17529454022988511</v>
      </c>
      <c r="BF758">
        <v>0</v>
      </c>
      <c r="BG758">
        <v>27.465</v>
      </c>
      <c r="BH758">
        <v>1.2228925531621855</v>
      </c>
      <c r="BI758">
        <v>3.6637669192470055</v>
      </c>
      <c r="BJ758">
        <v>2.2286694169779535</v>
      </c>
      <c r="BK758">
        <v>0.49397229708425072</v>
      </c>
      <c r="BL758">
        <v>1.3721452696784742E-3</v>
      </c>
      <c r="BP758" s="51">
        <f t="shared" si="259"/>
        <v>1.2232587833465502</v>
      </c>
      <c r="BQ758" s="51">
        <f t="shared" si="260"/>
        <v>7.0117816091954041E-2</v>
      </c>
      <c r="BR758" s="51">
        <f t="shared" si="261"/>
        <v>0.50733712039174139</v>
      </c>
      <c r="BS758" s="51">
        <f t="shared" si="262"/>
        <v>0.53797220273784252</v>
      </c>
      <c r="BT758" s="51">
        <f t="shared" si="263"/>
        <v>1.4092697788659484E-3</v>
      </c>
      <c r="BU758" s="51">
        <f t="shared" si="263"/>
        <v>1.4943672298273402E-3</v>
      </c>
    </row>
    <row r="759" spans="1:73" x14ac:dyDescent="0.25">
      <c r="A759" s="21">
        <v>43734.513194444444</v>
      </c>
      <c r="B759" s="17">
        <v>294639</v>
      </c>
      <c r="C759" s="17">
        <v>13.39</v>
      </c>
      <c r="D759" s="17">
        <v>30.51</v>
      </c>
      <c r="E759" s="17">
        <v>731.8</v>
      </c>
      <c r="F759" s="17">
        <v>91</v>
      </c>
      <c r="G759" s="17">
        <v>-111.4</v>
      </c>
      <c r="H759" s="17">
        <v>-7.4050000000000002</v>
      </c>
      <c r="I759" s="17">
        <v>32.979999999999997</v>
      </c>
      <c r="J759" s="17">
        <v>306.10000000000002</v>
      </c>
      <c r="K759" s="17">
        <v>640.79999999999995</v>
      </c>
      <c r="L759" s="17">
        <v>-104</v>
      </c>
      <c r="M759" s="17">
        <v>0.124</v>
      </c>
      <c r="N759" s="50">
        <v>620.4</v>
      </c>
      <c r="O759" s="17">
        <v>83.6</v>
      </c>
      <c r="P759" s="17">
        <v>536.79999999999995</v>
      </c>
      <c r="Q759" s="17">
        <v>386.5</v>
      </c>
      <c r="R759" s="17">
        <v>490.6</v>
      </c>
      <c r="S759" s="17">
        <v>26.53</v>
      </c>
      <c r="T759" s="17">
        <v>61.6</v>
      </c>
      <c r="U759" s="17">
        <v>0.83</v>
      </c>
      <c r="V759" s="17">
        <v>231.5</v>
      </c>
      <c r="W759" s="17">
        <v>28</v>
      </c>
      <c r="X759" s="17">
        <v>0.72599999999999998</v>
      </c>
      <c r="Y759" s="17">
        <v>7.2565059999999999</v>
      </c>
      <c r="Z759" s="7">
        <f t="shared" si="242"/>
        <v>27.265000000000001</v>
      </c>
      <c r="AA759" s="7">
        <f t="shared" si="256"/>
        <v>300.41499999999996</v>
      </c>
      <c r="AB759" s="2">
        <f t="shared" si="243"/>
        <v>592.75800000000004</v>
      </c>
      <c r="AC759" s="42">
        <f t="shared" si="244"/>
        <v>4.1122379365477331</v>
      </c>
      <c r="AD759" s="42">
        <f t="shared" si="245"/>
        <v>2.5331385689134036</v>
      </c>
      <c r="AE759" s="42">
        <f t="shared" si="246"/>
        <v>0.86883535610457918</v>
      </c>
      <c r="AF759" s="42">
        <f t="shared" si="247"/>
        <v>401.24256583186661</v>
      </c>
      <c r="AG759" s="42">
        <f t="shared" si="248"/>
        <v>385.19286319859191</v>
      </c>
      <c r="AH759" s="6">
        <f t="shared" si="249"/>
        <v>371.03999999999996</v>
      </c>
      <c r="AI759" s="4">
        <v>29.222443409325599</v>
      </c>
      <c r="AJ759" s="4">
        <f t="shared" si="257"/>
        <v>302.37244340932557</v>
      </c>
      <c r="AK759" s="8">
        <f t="shared" si="250"/>
        <v>0.21108987678603361</v>
      </c>
      <c r="AL759" s="8">
        <f t="shared" si="251"/>
        <v>455.38032286585553</v>
      </c>
      <c r="AM759" s="8">
        <f t="shared" si="252"/>
        <v>2.2687654958148498</v>
      </c>
      <c r="AN759" s="8">
        <f t="shared" si="253"/>
        <v>129.36574935427689</v>
      </c>
      <c r="AO759" s="22">
        <f t="shared" si="254"/>
        <v>8.6362164345165221E-3</v>
      </c>
      <c r="AP759" s="22">
        <f t="shared" si="255"/>
        <v>8.5677762165014007E-2</v>
      </c>
      <c r="AQ759" s="19">
        <f t="shared" si="258"/>
        <v>8.5677762165014007E-2</v>
      </c>
      <c r="AX759">
        <v>0.21200850504360588</v>
      </c>
      <c r="AY759">
        <v>63.086206896551722</v>
      </c>
      <c r="AZ759">
        <v>2.6285919540229883</v>
      </c>
      <c r="BA759">
        <v>2.1291594827586207</v>
      </c>
      <c r="BB759">
        <v>8.9741379310344858</v>
      </c>
      <c r="BC759">
        <v>0.37392241379310359</v>
      </c>
      <c r="BD759">
        <v>1.755237068965517</v>
      </c>
      <c r="BE759">
        <v>0.17552370689655172</v>
      </c>
      <c r="BF759">
        <v>0</v>
      </c>
      <c r="BG759">
        <v>27.265000000000001</v>
      </c>
      <c r="BH759">
        <v>0.95305241232358129</v>
      </c>
      <c r="BI759">
        <v>3.6211466137527535</v>
      </c>
      <c r="BJ759">
        <v>2.2306263140716962</v>
      </c>
      <c r="BK759">
        <v>0.49182588554641932</v>
      </c>
      <c r="BL759">
        <v>1.3661830154067204E-3</v>
      </c>
      <c r="BP759" s="51">
        <f t="shared" si="259"/>
        <v>0.95333783115271042</v>
      </c>
      <c r="BQ759" s="51">
        <f t="shared" si="260"/>
        <v>7.0209482758620684E-2</v>
      </c>
      <c r="BR759" s="51">
        <f t="shared" si="261"/>
        <v>0.5024246762555139</v>
      </c>
      <c r="BS759" s="51">
        <f t="shared" si="262"/>
        <v>0.53345805676536939</v>
      </c>
      <c r="BT759" s="51">
        <f t="shared" si="263"/>
        <v>1.3956241007097609E-3</v>
      </c>
      <c r="BU759" s="51">
        <f t="shared" si="263"/>
        <v>1.4818279354593593E-3</v>
      </c>
    </row>
    <row r="760" spans="1:73" x14ac:dyDescent="0.25">
      <c r="A760" s="21">
        <v>43734.513194444444</v>
      </c>
      <c r="B760" s="17">
        <v>294640</v>
      </c>
      <c r="C760" s="17">
        <v>13.38</v>
      </c>
      <c r="D760" s="17">
        <v>30.52</v>
      </c>
      <c r="E760" s="17">
        <v>729.3</v>
      </c>
      <c r="F760" s="17">
        <v>90.6</v>
      </c>
      <c r="G760" s="17">
        <v>-112.7</v>
      </c>
      <c r="H760" s="17">
        <v>-7.9409999999999998</v>
      </c>
      <c r="I760" s="17">
        <v>32.99</v>
      </c>
      <c r="J760" s="17">
        <v>306.10000000000002</v>
      </c>
      <c r="K760" s="17">
        <v>638.70000000000005</v>
      </c>
      <c r="L760" s="17">
        <v>-104.7</v>
      </c>
      <c r="M760" s="17">
        <v>0.124</v>
      </c>
      <c r="N760" s="50">
        <v>616.6</v>
      </c>
      <c r="O760" s="17">
        <v>82.6</v>
      </c>
      <c r="P760" s="17">
        <v>534</v>
      </c>
      <c r="Q760" s="17">
        <v>385.3</v>
      </c>
      <c r="R760" s="17">
        <v>490.1</v>
      </c>
      <c r="S760" s="17">
        <v>26.53</v>
      </c>
      <c r="T760" s="17">
        <v>61.51</v>
      </c>
      <c r="U760" s="17">
        <v>0.84499999999999997</v>
      </c>
      <c r="V760" s="17">
        <v>186.5</v>
      </c>
      <c r="W760" s="17">
        <v>28.15</v>
      </c>
      <c r="X760" s="17">
        <v>0.72299999999999998</v>
      </c>
      <c r="Y760" s="17">
        <v>7.229419</v>
      </c>
      <c r="Z760" s="7">
        <f t="shared" si="242"/>
        <v>27.34</v>
      </c>
      <c r="AA760" s="7">
        <f t="shared" si="256"/>
        <v>300.48999999999995</v>
      </c>
      <c r="AB760" s="2">
        <f t="shared" si="243"/>
        <v>590.73299999999995</v>
      </c>
      <c r="AC760" s="42">
        <f t="shared" si="244"/>
        <v>4.0086449959737847</v>
      </c>
      <c r="AD760" s="42">
        <f t="shared" si="245"/>
        <v>2.4657175370234747</v>
      </c>
      <c r="AE760" s="42">
        <f t="shared" si="246"/>
        <v>0.86545929950561895</v>
      </c>
      <c r="AF760" s="42">
        <f t="shared" si="247"/>
        <v>400.08272775394039</v>
      </c>
      <c r="AG760" s="42">
        <f t="shared" si="248"/>
        <v>384.07941864378279</v>
      </c>
      <c r="AH760" s="6">
        <f t="shared" si="249"/>
        <v>369.88799999999998</v>
      </c>
      <c r="AI760" s="4">
        <v>28.8363675175287</v>
      </c>
      <c r="AJ760" s="4">
        <f t="shared" si="257"/>
        <v>301.98636751752866</v>
      </c>
      <c r="AK760" s="8">
        <f t="shared" si="250"/>
        <v>0.21124801496377582</v>
      </c>
      <c r="AL760" s="8">
        <f t="shared" si="251"/>
        <v>452.99493542540756</v>
      </c>
      <c r="AM760" s="8">
        <f t="shared" si="252"/>
        <v>2.2891745919654096</v>
      </c>
      <c r="AN760" s="8">
        <f t="shared" si="253"/>
        <v>99.783256584881286</v>
      </c>
      <c r="AO760" s="22">
        <f t="shared" si="254"/>
        <v>9.2921800495514642E-3</v>
      </c>
      <c r="AP760" s="22">
        <f t="shared" si="255"/>
        <v>9.2185414563956319E-2</v>
      </c>
      <c r="AQ760" s="19">
        <f t="shared" si="258"/>
        <v>9.2185414563956319E-2</v>
      </c>
      <c r="AX760">
        <v>0.2128205863648554</v>
      </c>
      <c r="AY760">
        <v>62.870689655172413</v>
      </c>
      <c r="AZ760">
        <v>2.6196120689655173</v>
      </c>
      <c r="BA760">
        <v>2.1218857758620691</v>
      </c>
      <c r="BB760">
        <v>9.0344827586206904</v>
      </c>
      <c r="BC760">
        <v>0.37643678160919541</v>
      </c>
      <c r="BD760">
        <v>1.7454489942528737</v>
      </c>
      <c r="BE760">
        <v>0.17454489942528739</v>
      </c>
      <c r="BF760">
        <v>0</v>
      </c>
      <c r="BG760">
        <v>27.34</v>
      </c>
      <c r="BH760">
        <v>0.97027625110051341</v>
      </c>
      <c r="BI760">
        <v>3.6370783531336133</v>
      </c>
      <c r="BJ760">
        <v>2.2371668950124852</v>
      </c>
      <c r="BK760">
        <v>0.48995096180581355</v>
      </c>
      <c r="BL760">
        <v>1.3609748939050377E-3</v>
      </c>
      <c r="BP760" s="51">
        <f t="shared" si="259"/>
        <v>0.97056682810125339</v>
      </c>
      <c r="BQ760" s="51">
        <f t="shared" si="260"/>
        <v>6.9817959770114943E-2</v>
      </c>
      <c r="BR760" s="51">
        <f t="shared" si="261"/>
        <v>0.5006606402499989</v>
      </c>
      <c r="BS760" s="51">
        <f t="shared" si="262"/>
        <v>0.53152493763360897</v>
      </c>
      <c r="BT760" s="51">
        <f t="shared" si="263"/>
        <v>1.3907240006944413E-3</v>
      </c>
      <c r="BU760" s="51">
        <f t="shared" si="263"/>
        <v>1.4764581600933584E-3</v>
      </c>
    </row>
    <row r="761" spans="1:73" x14ac:dyDescent="0.25">
      <c r="A761" s="21">
        <v>43734.513888888891</v>
      </c>
      <c r="B761" s="17">
        <v>294641</v>
      </c>
      <c r="C761" s="17">
        <v>13.39</v>
      </c>
      <c r="D761" s="17">
        <v>30.52</v>
      </c>
      <c r="E761" s="17">
        <v>726.9</v>
      </c>
      <c r="F761" s="17">
        <v>90.3</v>
      </c>
      <c r="G761" s="17">
        <v>-113.2</v>
      </c>
      <c r="H761" s="17">
        <v>-8.85</v>
      </c>
      <c r="I761" s="17">
        <v>32.99</v>
      </c>
      <c r="J761" s="17">
        <v>306.10000000000002</v>
      </c>
      <c r="K761" s="17">
        <v>636.6</v>
      </c>
      <c r="L761" s="17">
        <v>-104.3</v>
      </c>
      <c r="M761" s="17">
        <v>0.124</v>
      </c>
      <c r="N761" s="50">
        <v>613.70000000000005</v>
      </c>
      <c r="O761" s="17">
        <v>81.400000000000006</v>
      </c>
      <c r="P761" s="17">
        <v>532.29999999999995</v>
      </c>
      <c r="Q761" s="17">
        <v>384.9</v>
      </c>
      <c r="R761" s="17">
        <v>489.2</v>
      </c>
      <c r="S761" s="17">
        <v>26.55</v>
      </c>
      <c r="T761" s="17">
        <v>58.85</v>
      </c>
      <c r="U761" s="17">
        <v>0.79500000000000004</v>
      </c>
      <c r="V761" s="17">
        <v>298</v>
      </c>
      <c r="W761" s="17">
        <v>28</v>
      </c>
      <c r="X761" s="17">
        <v>0.71899999999999997</v>
      </c>
      <c r="Y761" s="17">
        <v>7.18614</v>
      </c>
      <c r="Z761" s="7">
        <f t="shared" si="242"/>
        <v>27.274999999999999</v>
      </c>
      <c r="AA761" s="7">
        <f t="shared" si="256"/>
        <v>300.42499999999995</v>
      </c>
      <c r="AB761" s="2">
        <f t="shared" si="243"/>
        <v>588.78899999999999</v>
      </c>
      <c r="AC761" s="42">
        <f t="shared" si="244"/>
        <v>4.2278858240845105</v>
      </c>
      <c r="AD761" s="42">
        <f t="shared" si="245"/>
        <v>2.4881108074737344</v>
      </c>
      <c r="AE761" s="42">
        <f t="shared" si="246"/>
        <v>0.86660573455103473</v>
      </c>
      <c r="AF761" s="42">
        <f t="shared" si="247"/>
        <v>400.26618031336733</v>
      </c>
      <c r="AG761" s="42">
        <f t="shared" si="248"/>
        <v>384.25553310083262</v>
      </c>
      <c r="AH761" s="6">
        <f t="shared" si="249"/>
        <v>369.50399999999996</v>
      </c>
      <c r="AI761" s="4">
        <v>29.651570429923002</v>
      </c>
      <c r="AJ761" s="4">
        <f t="shared" si="257"/>
        <v>302.801570429923</v>
      </c>
      <c r="AK761" s="8">
        <f t="shared" si="250"/>
        <v>0.21111095731498256</v>
      </c>
      <c r="AL761" s="8">
        <f t="shared" si="251"/>
        <v>458.01804828383831</v>
      </c>
      <c r="AM761" s="8">
        <f t="shared" si="252"/>
        <v>2.2204148683297906</v>
      </c>
      <c r="AN761" s="8">
        <f t="shared" si="253"/>
        <v>153.7182036301582</v>
      </c>
      <c r="AO761" s="22">
        <f t="shared" si="254"/>
        <v>7.895855063560258E-3</v>
      </c>
      <c r="AP761" s="22">
        <f t="shared" si="255"/>
        <v>7.8332820553380381E-2</v>
      </c>
      <c r="AQ761" s="19">
        <f t="shared" si="258"/>
        <v>7.8332820553380381E-2</v>
      </c>
      <c r="AX761">
        <v>0.21211663178960746</v>
      </c>
      <c r="AY761">
        <v>62.663793103448278</v>
      </c>
      <c r="AZ761">
        <v>2.6109913793103448</v>
      </c>
      <c r="BA761">
        <v>2.1149030172413794</v>
      </c>
      <c r="BB761">
        <v>8.9913793103448292</v>
      </c>
      <c r="BC761">
        <v>0.37464080459770122</v>
      </c>
      <c r="BD761">
        <v>1.7402622126436782</v>
      </c>
      <c r="BE761">
        <v>0.17402622126436784</v>
      </c>
      <c r="BF761">
        <v>0</v>
      </c>
      <c r="BG761">
        <v>27.274999999999999</v>
      </c>
      <c r="BH761">
        <v>0.91286345517740619</v>
      </c>
      <c r="BI761">
        <v>3.6232673278870644</v>
      </c>
      <c r="BJ761">
        <v>2.1322928224615376</v>
      </c>
      <c r="BK761">
        <v>0.49045002968254686</v>
      </c>
      <c r="BL761">
        <v>1.36236119356263E-3</v>
      </c>
      <c r="BP761" s="51">
        <f t="shared" si="259"/>
        <v>0.91313683827277692</v>
      </c>
      <c r="BQ761" s="51">
        <f t="shared" si="260"/>
        <v>6.9610488505747123E-2</v>
      </c>
      <c r="BR761" s="51">
        <f t="shared" si="261"/>
        <v>0.50059266235075794</v>
      </c>
      <c r="BS761" s="51">
        <f t="shared" si="262"/>
        <v>0.53143287232569303</v>
      </c>
      <c r="BT761" s="51">
        <f t="shared" si="263"/>
        <v>1.3905351731965498E-3</v>
      </c>
      <c r="BU761" s="51">
        <f t="shared" si="263"/>
        <v>1.476202423126925E-3</v>
      </c>
    </row>
    <row r="762" spans="1:73" x14ac:dyDescent="0.25">
      <c r="A762" s="21">
        <v>43734.513888888891</v>
      </c>
      <c r="B762" s="17">
        <v>294642</v>
      </c>
      <c r="C762" s="17">
        <v>13.39</v>
      </c>
      <c r="D762" s="17">
        <v>30.52</v>
      </c>
      <c r="E762" s="17">
        <v>716</v>
      </c>
      <c r="F762" s="17">
        <v>88.6</v>
      </c>
      <c r="G762" s="17">
        <v>-112.5</v>
      </c>
      <c r="H762" s="17">
        <v>-7.8479999999999999</v>
      </c>
      <c r="I762" s="17">
        <v>33</v>
      </c>
      <c r="J762" s="17">
        <v>306.2</v>
      </c>
      <c r="K762" s="17">
        <v>627.4</v>
      </c>
      <c r="L762" s="17">
        <v>-104.7</v>
      </c>
      <c r="M762" s="17">
        <v>0.124</v>
      </c>
      <c r="N762" s="50">
        <v>603.5</v>
      </c>
      <c r="O762" s="17">
        <v>80.8</v>
      </c>
      <c r="P762" s="17">
        <v>522.79999999999995</v>
      </c>
      <c r="Q762" s="17">
        <v>385.6</v>
      </c>
      <c r="R762" s="17">
        <v>490.3</v>
      </c>
      <c r="S762" s="17">
        <v>26.58</v>
      </c>
      <c r="T762" s="17">
        <v>60.15</v>
      </c>
      <c r="U762" s="17">
        <v>1.605</v>
      </c>
      <c r="V762" s="17">
        <v>306</v>
      </c>
      <c r="W762" s="17">
        <v>28.2</v>
      </c>
      <c r="X762" s="17">
        <v>0.71099999999999997</v>
      </c>
      <c r="Y762" s="17">
        <v>7.105416</v>
      </c>
      <c r="Z762" s="7">
        <f t="shared" si="242"/>
        <v>27.39</v>
      </c>
      <c r="AA762" s="7">
        <f t="shared" si="256"/>
        <v>300.53999999999996</v>
      </c>
      <c r="AB762" s="2">
        <f t="shared" si="243"/>
        <v>579.96</v>
      </c>
      <c r="AC762" s="42">
        <f t="shared" si="244"/>
        <v>3.7906309263781091</v>
      </c>
      <c r="AD762" s="42">
        <f t="shared" si="245"/>
        <v>2.2800645022164328</v>
      </c>
      <c r="AE762" s="42">
        <f t="shared" si="246"/>
        <v>0.85580508102980135</v>
      </c>
      <c r="AF762" s="42">
        <f t="shared" si="247"/>
        <v>395.88317786097082</v>
      </c>
      <c r="AG762" s="42">
        <f t="shared" si="248"/>
        <v>380.04785074653199</v>
      </c>
      <c r="AH762" s="6">
        <f t="shared" si="249"/>
        <v>370.17599999999999</v>
      </c>
      <c r="AI762" s="4">
        <v>27.978377336429901</v>
      </c>
      <c r="AJ762" s="4">
        <f t="shared" si="257"/>
        <v>301.12837733642988</v>
      </c>
      <c r="AK762" s="8">
        <f t="shared" si="250"/>
        <v>0.21135348428097608</v>
      </c>
      <c r="AL762" s="8">
        <f t="shared" si="251"/>
        <v>447.70473424205534</v>
      </c>
      <c r="AM762" s="8">
        <f t="shared" si="252"/>
        <v>3.1549180357815958</v>
      </c>
      <c r="AN762" s="8">
        <f t="shared" si="253"/>
        <v>54.073502541059547</v>
      </c>
      <c r="AO762" s="22">
        <f t="shared" si="254"/>
        <v>1.0215261813641113E-2</v>
      </c>
      <c r="AP762" s="22">
        <f t="shared" si="255"/>
        <v>0.10134307989601582</v>
      </c>
      <c r="AQ762" s="19">
        <f t="shared" si="258"/>
        <v>0.10134307989601582</v>
      </c>
      <c r="AX762">
        <v>0.21336342544410367</v>
      </c>
      <c r="AY762">
        <v>61.724137931034484</v>
      </c>
      <c r="AZ762">
        <v>2.5718390804597702</v>
      </c>
      <c r="BA762">
        <v>2.0831896551724141</v>
      </c>
      <c r="BB762">
        <v>9.025862068965516</v>
      </c>
      <c r="BC762">
        <v>0.37607758620689652</v>
      </c>
      <c r="BD762">
        <v>1.7071120689655175</v>
      </c>
      <c r="BE762">
        <v>0.17071120689655175</v>
      </c>
      <c r="BF762">
        <v>0</v>
      </c>
      <c r="BG762">
        <v>27.39</v>
      </c>
      <c r="BH762">
        <v>1.8429507491317445</v>
      </c>
      <c r="BI762">
        <v>3.6477333931764027</v>
      </c>
      <c r="BJ762">
        <v>2.1941116359956059</v>
      </c>
      <c r="BK762">
        <v>0.48442378946165232</v>
      </c>
      <c r="BL762">
        <v>1.3456216373934785E-3</v>
      </c>
      <c r="BP762" s="51">
        <f t="shared" si="259"/>
        <v>1.8435026734940967</v>
      </c>
      <c r="BQ762" s="51">
        <f t="shared" si="260"/>
        <v>6.8284482758620701E-2</v>
      </c>
      <c r="BR762" s="51">
        <f t="shared" si="261"/>
        <v>0.50359744398961837</v>
      </c>
      <c r="BS762" s="51">
        <f t="shared" si="262"/>
        <v>0.53244652578986984</v>
      </c>
      <c r="BT762" s="51">
        <f t="shared" si="263"/>
        <v>1.3988817888600511E-3</v>
      </c>
      <c r="BU762" s="51">
        <f t="shared" si="263"/>
        <v>1.4790181271940829E-3</v>
      </c>
    </row>
    <row r="763" spans="1:73" x14ac:dyDescent="0.25">
      <c r="A763" s="21">
        <v>43734.513888888891</v>
      </c>
      <c r="B763" s="17">
        <v>294643</v>
      </c>
      <c r="C763" s="17">
        <v>13.38</v>
      </c>
      <c r="D763" s="17">
        <v>30.53</v>
      </c>
      <c r="E763" s="17">
        <v>744.4</v>
      </c>
      <c r="F763" s="17">
        <v>93.3</v>
      </c>
      <c r="G763" s="17">
        <v>-112.4</v>
      </c>
      <c r="H763" s="17">
        <v>-7.9850000000000003</v>
      </c>
      <c r="I763" s="17">
        <v>33.01</v>
      </c>
      <c r="J763" s="17">
        <v>306.2</v>
      </c>
      <c r="K763" s="17">
        <v>651.1</v>
      </c>
      <c r="L763" s="17">
        <v>-104.4</v>
      </c>
      <c r="M763" s="17">
        <v>0.125</v>
      </c>
      <c r="N763" s="50">
        <v>632</v>
      </c>
      <c r="O763" s="17">
        <v>85.3</v>
      </c>
      <c r="P763" s="17">
        <v>546.70000000000005</v>
      </c>
      <c r="Q763" s="17">
        <v>385.8</v>
      </c>
      <c r="R763" s="17">
        <v>490.2</v>
      </c>
      <c r="S763" s="17">
        <v>26.6</v>
      </c>
      <c r="T763" s="17">
        <v>58.8</v>
      </c>
      <c r="U763" s="17">
        <v>2.35</v>
      </c>
      <c r="V763" s="17">
        <v>352</v>
      </c>
      <c r="W763" s="17">
        <v>27.8</v>
      </c>
      <c r="X763" s="17">
        <v>0.74</v>
      </c>
      <c r="Y763" s="17">
        <v>7.3954959999999996</v>
      </c>
      <c r="Z763" s="7">
        <f t="shared" si="242"/>
        <v>27.200000000000003</v>
      </c>
      <c r="AA763" s="7">
        <f t="shared" si="256"/>
        <v>300.34999999999997</v>
      </c>
      <c r="AB763" s="2">
        <f t="shared" si="243"/>
        <v>602.96400000000006</v>
      </c>
      <c r="AC763" s="42">
        <f t="shared" si="244"/>
        <v>3.7193114155157052</v>
      </c>
      <c r="AD763" s="42">
        <f t="shared" si="245"/>
        <v>2.1869551123232345</v>
      </c>
      <c r="AE763" s="42">
        <f t="shared" si="246"/>
        <v>0.85079473995024002</v>
      </c>
      <c r="AF763" s="42">
        <f t="shared" si="247"/>
        <v>392.57116811405251</v>
      </c>
      <c r="AG763" s="42">
        <f t="shared" si="248"/>
        <v>376.8683213894904</v>
      </c>
      <c r="AH763" s="6">
        <f t="shared" si="249"/>
        <v>370.36799999999999</v>
      </c>
      <c r="AI763" s="4">
        <v>27.666694903191701</v>
      </c>
      <c r="AJ763" s="4">
        <f t="shared" si="257"/>
        <v>300.81669490319166</v>
      </c>
      <c r="AK763" s="8">
        <f t="shared" si="250"/>
        <v>0.21095288755317707</v>
      </c>
      <c r="AL763" s="8">
        <f t="shared" si="251"/>
        <v>445.82820014661399</v>
      </c>
      <c r="AM763" s="8">
        <f t="shared" si="252"/>
        <v>3.8175478877153592</v>
      </c>
      <c r="AN763" s="8">
        <f t="shared" si="253"/>
        <v>51.898886033167628</v>
      </c>
      <c r="AO763" s="22">
        <f t="shared" si="254"/>
        <v>1.08360535115293E-2</v>
      </c>
      <c r="AP763" s="22">
        <f t="shared" si="255"/>
        <v>0.10750180042473043</v>
      </c>
      <c r="AQ763" s="19">
        <f t="shared" si="258"/>
        <v>0.10750180042473043</v>
      </c>
      <c r="AX763">
        <v>0.21130681013503461</v>
      </c>
      <c r="AY763">
        <v>64.172413793103445</v>
      </c>
      <c r="AZ763">
        <v>2.6738505747126435</v>
      </c>
      <c r="BA763">
        <v>2.1658189655172415</v>
      </c>
      <c r="BB763">
        <v>8.9999999999999982</v>
      </c>
      <c r="BC763">
        <v>0.37499999999999994</v>
      </c>
      <c r="BD763">
        <v>1.7908189655172415</v>
      </c>
      <c r="BE763">
        <v>0.17908189655172416</v>
      </c>
      <c r="BF763">
        <v>0</v>
      </c>
      <c r="BG763">
        <v>27.200000000000003</v>
      </c>
      <c r="BH763">
        <v>2.6984014083860437</v>
      </c>
      <c r="BI763">
        <v>3.6073883025255138</v>
      </c>
      <c r="BJ763">
        <v>2.1211443218850019</v>
      </c>
      <c r="BK763">
        <v>0.50733537734676359</v>
      </c>
      <c r="BL763">
        <v>1.4092649370743432E-3</v>
      </c>
      <c r="BP763" s="51">
        <f t="shared" si="259"/>
        <v>2.6992095219383971</v>
      </c>
      <c r="BQ763" s="51">
        <f t="shared" si="260"/>
        <v>7.1632758620689657E-2</v>
      </c>
      <c r="BR763" s="51">
        <f t="shared" si="261"/>
        <v>0.53567508248745743</v>
      </c>
      <c r="BS763" s="51">
        <f t="shared" si="262"/>
        <v>0.56456552491813172</v>
      </c>
      <c r="BT763" s="51">
        <f t="shared" si="263"/>
        <v>1.4879863402429373E-3</v>
      </c>
      <c r="BU763" s="51">
        <f t="shared" si="263"/>
        <v>1.5682375692170328E-3</v>
      </c>
    </row>
    <row r="764" spans="1:73" x14ac:dyDescent="0.25">
      <c r="A764" s="21">
        <v>43734.513888888891</v>
      </c>
      <c r="B764" s="17">
        <v>294644</v>
      </c>
      <c r="C764" s="17">
        <v>13.39</v>
      </c>
      <c r="D764" s="17">
        <v>30.53</v>
      </c>
      <c r="E764" s="17">
        <v>731.3</v>
      </c>
      <c r="F764" s="17">
        <v>91.5</v>
      </c>
      <c r="G764" s="17">
        <v>-112.6</v>
      </c>
      <c r="H764" s="17">
        <v>-9.11</v>
      </c>
      <c r="I764" s="17">
        <v>33</v>
      </c>
      <c r="J764" s="17">
        <v>306.2</v>
      </c>
      <c r="K764" s="17">
        <v>639.79999999999995</v>
      </c>
      <c r="L764" s="17">
        <v>-103.5</v>
      </c>
      <c r="M764" s="17">
        <v>0.125</v>
      </c>
      <c r="N764" s="50">
        <v>618.70000000000005</v>
      </c>
      <c r="O764" s="17">
        <v>82.4</v>
      </c>
      <c r="P764" s="17">
        <v>536.29999999999995</v>
      </c>
      <c r="Q764" s="17">
        <v>385.5</v>
      </c>
      <c r="R764" s="17">
        <v>489</v>
      </c>
      <c r="S764" s="17">
        <v>26.63</v>
      </c>
      <c r="T764" s="17">
        <v>57.63</v>
      </c>
      <c r="U764" s="17">
        <v>1.0449999999999999</v>
      </c>
      <c r="V764" s="17">
        <v>336</v>
      </c>
      <c r="W764" s="17">
        <v>27.4</v>
      </c>
      <c r="X764" s="17">
        <v>0.72599999999999998</v>
      </c>
      <c r="Y764" s="17">
        <v>7.2563420000000001</v>
      </c>
      <c r="Z764" s="7">
        <f t="shared" si="242"/>
        <v>27.015000000000001</v>
      </c>
      <c r="AA764" s="7">
        <f t="shared" si="256"/>
        <v>300.16499999999996</v>
      </c>
      <c r="AB764" s="2">
        <f t="shared" si="243"/>
        <v>592.35299999999995</v>
      </c>
      <c r="AC764" s="42">
        <f t="shared" si="244"/>
        <v>3.7079100021938376</v>
      </c>
      <c r="AD764" s="42">
        <f t="shared" si="245"/>
        <v>2.1368685342643086</v>
      </c>
      <c r="AE764" s="42">
        <f t="shared" si="246"/>
        <v>0.84805532525154392</v>
      </c>
      <c r="AF764" s="42">
        <f t="shared" si="247"/>
        <v>390.34394641757757</v>
      </c>
      <c r="AG764" s="42">
        <f t="shared" si="248"/>
        <v>374.73018856087447</v>
      </c>
      <c r="AH764" s="6">
        <f t="shared" si="249"/>
        <v>370.08</v>
      </c>
      <c r="AI764" s="4">
        <v>27.601273716898199</v>
      </c>
      <c r="AJ764" s="4">
        <f t="shared" si="257"/>
        <v>300.7512737168982</v>
      </c>
      <c r="AK764" s="8">
        <f t="shared" si="250"/>
        <v>0.21056331953950611</v>
      </c>
      <c r="AL764" s="8">
        <f t="shared" si="251"/>
        <v>445.4660114313819</v>
      </c>
      <c r="AM764" s="8">
        <f t="shared" si="252"/>
        <v>2.5457087053510268</v>
      </c>
      <c r="AN764" s="8">
        <f t="shared" si="253"/>
        <v>43.476003713591176</v>
      </c>
      <c r="AO764" s="22">
        <f t="shared" si="254"/>
        <v>1.078789032666564E-2</v>
      </c>
      <c r="AP764" s="22">
        <f t="shared" si="255"/>
        <v>0.10702398540826491</v>
      </c>
      <c r="AQ764" s="19">
        <f t="shared" si="258"/>
        <v>0.10702398540826491</v>
      </c>
      <c r="AX764">
        <v>0.20932035752809008</v>
      </c>
      <c r="AY764">
        <v>63.043103448275858</v>
      </c>
      <c r="AZ764">
        <v>2.6267959770114939</v>
      </c>
      <c r="BA764">
        <v>2.1277047413793104</v>
      </c>
      <c r="BB764">
        <v>8.9224137931034484</v>
      </c>
      <c r="BC764">
        <v>0.37176724137931033</v>
      </c>
      <c r="BD764">
        <v>1.7559375000000002</v>
      </c>
      <c r="BE764">
        <v>0.17559375000000002</v>
      </c>
      <c r="BF764">
        <v>0</v>
      </c>
      <c r="BG764">
        <v>27.015000000000001</v>
      </c>
      <c r="BH764">
        <v>1.1999274347929427</v>
      </c>
      <c r="BI764">
        <v>3.5684789092128635</v>
      </c>
      <c r="BJ764">
        <v>2.0565143953793732</v>
      </c>
      <c r="BK764">
        <v>0.4948475330335857</v>
      </c>
      <c r="BL764">
        <v>1.3745764806488492E-3</v>
      </c>
      <c r="BP764" s="51">
        <f t="shared" si="259"/>
        <v>1.2002867874151595</v>
      </c>
      <c r="BQ764" s="51">
        <f t="shared" si="260"/>
        <v>7.0237500000000008E-2</v>
      </c>
      <c r="BR764" s="51">
        <f t="shared" si="261"/>
        <v>0.50821823693088641</v>
      </c>
      <c r="BS764" s="51">
        <f t="shared" si="262"/>
        <v>0.53874096249135228</v>
      </c>
      <c r="BT764" s="51">
        <f t="shared" si="263"/>
        <v>1.4117173248080178E-3</v>
      </c>
      <c r="BU764" s="51">
        <f t="shared" si="263"/>
        <v>1.4965026735870898E-3</v>
      </c>
    </row>
    <row r="765" spans="1:73" x14ac:dyDescent="0.25">
      <c r="A765" s="21">
        <v>43734.513888888891</v>
      </c>
      <c r="B765" s="17">
        <v>294645</v>
      </c>
      <c r="C765" s="17">
        <v>13.39</v>
      </c>
      <c r="D765" s="17">
        <v>30.54</v>
      </c>
      <c r="E765" s="17">
        <v>681.3</v>
      </c>
      <c r="F765" s="17">
        <v>83.3</v>
      </c>
      <c r="G765" s="17">
        <v>-112.2</v>
      </c>
      <c r="H765" s="17">
        <v>-9.4700000000000006</v>
      </c>
      <c r="I765" s="17">
        <v>33</v>
      </c>
      <c r="J765" s="17">
        <v>306.10000000000002</v>
      </c>
      <c r="K765" s="17">
        <v>598.1</v>
      </c>
      <c r="L765" s="17">
        <v>-102.8</v>
      </c>
      <c r="M765" s="17">
        <v>0.122</v>
      </c>
      <c r="N765" s="50">
        <v>569.1</v>
      </c>
      <c r="O765" s="17">
        <v>73.81</v>
      </c>
      <c r="P765" s="17">
        <v>495.3</v>
      </c>
      <c r="Q765" s="17">
        <v>385.9</v>
      </c>
      <c r="R765" s="17">
        <v>488.6</v>
      </c>
      <c r="S765" s="17">
        <v>26.66</v>
      </c>
      <c r="T765" s="17">
        <v>58.01</v>
      </c>
      <c r="U765" s="17">
        <v>0.87</v>
      </c>
      <c r="V765" s="17">
        <v>347</v>
      </c>
      <c r="W765" s="17">
        <v>28.15</v>
      </c>
      <c r="X765" s="17">
        <v>0.66900000000000004</v>
      </c>
      <c r="Y765" s="17">
        <v>6.6925929999999996</v>
      </c>
      <c r="Z765" s="7">
        <f t="shared" si="242"/>
        <v>27.405000000000001</v>
      </c>
      <c r="AA765" s="7">
        <f t="shared" si="256"/>
        <v>300.55499999999995</v>
      </c>
      <c r="AB765" s="2">
        <f t="shared" si="243"/>
        <v>551.85299999999995</v>
      </c>
      <c r="AC765" s="42">
        <f t="shared" si="244"/>
        <v>3.7348406462915125</v>
      </c>
      <c r="AD765" s="42">
        <f t="shared" si="245"/>
        <v>2.1665810589137062</v>
      </c>
      <c r="AE765" s="42">
        <f t="shared" si="246"/>
        <v>0.84957385281150544</v>
      </c>
      <c r="AF765" s="42">
        <f t="shared" si="247"/>
        <v>393.0791656883091</v>
      </c>
      <c r="AG765" s="42">
        <f t="shared" si="248"/>
        <v>377.35599906077675</v>
      </c>
      <c r="AH765" s="6">
        <f t="shared" si="249"/>
        <v>370.46399999999994</v>
      </c>
      <c r="AI765" s="4">
        <v>27.751059691284599</v>
      </c>
      <c r="AJ765" s="4">
        <f t="shared" si="257"/>
        <v>300.90105969128456</v>
      </c>
      <c r="AK765" s="8">
        <f t="shared" si="250"/>
        <v>0.21138513192019689</v>
      </c>
      <c r="AL765" s="8">
        <f t="shared" si="251"/>
        <v>446.30183319156339</v>
      </c>
      <c r="AM765" s="8">
        <f t="shared" si="252"/>
        <v>2.3227912895910388</v>
      </c>
      <c r="AN765" s="8">
        <f t="shared" si="253"/>
        <v>23.415405837996406</v>
      </c>
      <c r="AO765" s="22">
        <f t="shared" si="254"/>
        <v>1.0311910341268993E-2</v>
      </c>
      <c r="AP765" s="22">
        <f t="shared" si="255"/>
        <v>0.10230190597760926</v>
      </c>
      <c r="AQ765" s="19">
        <f t="shared" si="258"/>
        <v>0.10230190597760926</v>
      </c>
      <c r="AX765">
        <v>0.21352650396465503</v>
      </c>
      <c r="AY765">
        <v>58.732758620689651</v>
      </c>
      <c r="AZ765">
        <v>2.447198275862069</v>
      </c>
      <c r="BA765">
        <v>1.982230603448276</v>
      </c>
      <c r="BB765">
        <v>8.8534482758620729</v>
      </c>
      <c r="BC765">
        <v>0.36889367816091972</v>
      </c>
      <c r="BD765">
        <v>1.6133369252873562</v>
      </c>
      <c r="BE765">
        <v>0.16133369252873564</v>
      </c>
      <c r="BF765">
        <v>0</v>
      </c>
      <c r="BG765">
        <v>27.405000000000001</v>
      </c>
      <c r="BH765">
        <v>0.99898264906206713</v>
      </c>
      <c r="BI765">
        <v>3.6509352011144554</v>
      </c>
      <c r="BJ765">
        <v>2.1179075101664955</v>
      </c>
      <c r="BK765">
        <v>0.45967340670452655</v>
      </c>
      <c r="BL765">
        <v>1.2768705741792404E-3</v>
      </c>
      <c r="BP765" s="51">
        <f t="shared" si="259"/>
        <v>0.99928182301549173</v>
      </c>
      <c r="BQ765" s="51">
        <f t="shared" si="260"/>
        <v>6.4533477011494242E-2</v>
      </c>
      <c r="BR765" s="51">
        <f t="shared" si="261"/>
        <v>0.46997966284549131</v>
      </c>
      <c r="BS765" s="51">
        <f t="shared" si="262"/>
        <v>0.49848992725265401</v>
      </c>
      <c r="BT765" s="51">
        <f t="shared" si="263"/>
        <v>1.3054990634596981E-3</v>
      </c>
      <c r="BU765" s="51">
        <f t="shared" si="263"/>
        <v>1.3846942423684835E-3</v>
      </c>
    </row>
    <row r="766" spans="1:73" x14ac:dyDescent="0.25">
      <c r="A766" s="21">
        <v>43734.513888888891</v>
      </c>
      <c r="B766" s="17">
        <v>294646</v>
      </c>
      <c r="C766" s="17">
        <v>13.39</v>
      </c>
      <c r="D766" s="17">
        <v>30.54</v>
      </c>
      <c r="E766" s="17">
        <v>665.5</v>
      </c>
      <c r="F766" s="17">
        <v>80.900000000000006</v>
      </c>
      <c r="G766" s="17">
        <v>-112.5</v>
      </c>
      <c r="H766" s="17">
        <v>-10.28</v>
      </c>
      <c r="I766" s="17">
        <v>33</v>
      </c>
      <c r="J766" s="17">
        <v>306.10000000000002</v>
      </c>
      <c r="K766" s="17">
        <v>584.6</v>
      </c>
      <c r="L766" s="17">
        <v>-102.3</v>
      </c>
      <c r="M766" s="17">
        <v>0.122</v>
      </c>
      <c r="N766" s="50">
        <v>552.9</v>
      </c>
      <c r="O766" s="17">
        <v>70.61</v>
      </c>
      <c r="P766" s="17">
        <v>482.3</v>
      </c>
      <c r="Q766" s="17">
        <v>385.5</v>
      </c>
      <c r="R766" s="17">
        <v>487.8</v>
      </c>
      <c r="S766" s="17">
        <v>26.65</v>
      </c>
      <c r="T766" s="17">
        <v>57.65</v>
      </c>
      <c r="U766" s="17">
        <v>0.88</v>
      </c>
      <c r="V766" s="17">
        <v>21</v>
      </c>
      <c r="W766" s="17">
        <v>28.05</v>
      </c>
      <c r="X766" s="17">
        <v>0.66300000000000003</v>
      </c>
      <c r="Y766" s="17">
        <v>6.6325500000000002</v>
      </c>
      <c r="Z766" s="7">
        <f t="shared" si="242"/>
        <v>27.35</v>
      </c>
      <c r="AA766" s="7">
        <f t="shared" si="256"/>
        <v>300.5</v>
      </c>
      <c r="AB766" s="2">
        <f t="shared" si="243"/>
        <v>539.05500000000006</v>
      </c>
      <c r="AC766" s="42">
        <f t="shared" si="244"/>
        <v>3.8336071017852418</v>
      </c>
      <c r="AD766" s="42">
        <f t="shared" si="245"/>
        <v>2.2100744941791919</v>
      </c>
      <c r="AE766" s="42">
        <f t="shared" si="246"/>
        <v>0.85201428305693838</v>
      </c>
      <c r="AF766" s="42">
        <f t="shared" si="247"/>
        <v>393.91982610415425</v>
      </c>
      <c r="AG766" s="42">
        <f t="shared" si="248"/>
        <v>378.16303305998809</v>
      </c>
      <c r="AH766" s="6">
        <f t="shared" si="249"/>
        <v>370.08</v>
      </c>
      <c r="AI766" s="4">
        <v>28.148366409143701</v>
      </c>
      <c r="AJ766" s="4">
        <f t="shared" si="257"/>
        <v>301.29836640914368</v>
      </c>
      <c r="AK766" s="8">
        <f t="shared" si="250"/>
        <v>0.21126910601956744</v>
      </c>
      <c r="AL766" s="8">
        <f t="shared" si="251"/>
        <v>448.75924617722092</v>
      </c>
      <c r="AM766" s="8">
        <f t="shared" si="252"/>
        <v>2.3361025234351342</v>
      </c>
      <c r="AN766" s="8">
        <f t="shared" si="253"/>
        <v>54.329366259559109</v>
      </c>
      <c r="AO766" s="22">
        <f t="shared" si="254"/>
        <v>9.2512508932181062E-3</v>
      </c>
      <c r="AP766" s="22">
        <f t="shared" si="255"/>
        <v>9.177936655108708E-2</v>
      </c>
      <c r="AQ766" s="19">
        <f t="shared" si="258"/>
        <v>9.177936655108708E-2</v>
      </c>
      <c r="AX766">
        <v>0.21292906119357313</v>
      </c>
      <c r="AY766">
        <v>57.370689655172413</v>
      </c>
      <c r="AZ766">
        <v>2.3904454022988504</v>
      </c>
      <c r="BA766">
        <v>1.9362607758620689</v>
      </c>
      <c r="BB766">
        <v>8.8189655172413808</v>
      </c>
      <c r="BC766">
        <v>0.3674568965517242</v>
      </c>
      <c r="BD766">
        <v>1.5688038793103447</v>
      </c>
      <c r="BE766">
        <v>0.15688038793103448</v>
      </c>
      <c r="BF766">
        <v>0</v>
      </c>
      <c r="BG766">
        <v>27.35</v>
      </c>
      <c r="BH766">
        <v>1.0104652082466885</v>
      </c>
      <c r="BI766">
        <v>3.6392071901603869</v>
      </c>
      <c r="BJ766">
        <v>2.0980029451274631</v>
      </c>
      <c r="BK766">
        <v>0.44819755425757357</v>
      </c>
      <c r="BL766">
        <v>1.2449932062710376E-3</v>
      </c>
      <c r="BP766" s="51">
        <f t="shared" si="259"/>
        <v>1.010767820981187</v>
      </c>
      <c r="BQ766" s="51">
        <f t="shared" si="260"/>
        <v>6.2752155172413795E-2</v>
      </c>
      <c r="BR766" s="51">
        <f t="shared" si="261"/>
        <v>0.4583766736420769</v>
      </c>
      <c r="BS766" s="51">
        <f t="shared" si="262"/>
        <v>0.48606119604109971</v>
      </c>
      <c r="BT766" s="51">
        <f t="shared" si="263"/>
        <v>1.273268537894658E-3</v>
      </c>
      <c r="BU766" s="51">
        <f t="shared" si="263"/>
        <v>1.3501699890030548E-3</v>
      </c>
    </row>
    <row r="767" spans="1:73" x14ac:dyDescent="0.25">
      <c r="A767" s="21">
        <v>43734.51458333333</v>
      </c>
      <c r="B767" s="17">
        <v>294647</v>
      </c>
      <c r="C767" s="17">
        <v>13.39</v>
      </c>
      <c r="D767" s="17">
        <v>30.54</v>
      </c>
      <c r="E767" s="17">
        <v>675.1</v>
      </c>
      <c r="F767" s="17">
        <v>82.3</v>
      </c>
      <c r="G767" s="17">
        <v>-111.8</v>
      </c>
      <c r="H767" s="17">
        <v>-9.7799999999999994</v>
      </c>
      <c r="I767" s="17">
        <v>33</v>
      </c>
      <c r="J767" s="17">
        <v>306.2</v>
      </c>
      <c r="K767" s="17">
        <v>592.79999999999995</v>
      </c>
      <c r="L767" s="17">
        <v>-102</v>
      </c>
      <c r="M767" s="17">
        <v>0.122</v>
      </c>
      <c r="N767" s="50">
        <v>563.4</v>
      </c>
      <c r="O767" s="17">
        <v>72.53</v>
      </c>
      <c r="P767" s="17">
        <v>490.8</v>
      </c>
      <c r="Q767" s="17">
        <v>386.3</v>
      </c>
      <c r="R767" s="17">
        <v>488.3</v>
      </c>
      <c r="S767" s="17">
        <v>26.66</v>
      </c>
      <c r="T767" s="17">
        <v>58.66</v>
      </c>
      <c r="U767" s="17">
        <v>2.3050000000000002</v>
      </c>
      <c r="V767" s="17">
        <v>352.5</v>
      </c>
      <c r="W767" s="17">
        <v>27.95</v>
      </c>
      <c r="X767" s="17">
        <v>0.66600000000000004</v>
      </c>
      <c r="Y767" s="17">
        <v>6.6566010000000002</v>
      </c>
      <c r="Z767" s="7">
        <f t="shared" si="242"/>
        <v>27.305</v>
      </c>
      <c r="AA767" s="7">
        <f t="shared" si="256"/>
        <v>300.45499999999998</v>
      </c>
      <c r="AB767" s="2">
        <f t="shared" si="243"/>
        <v>546.83100000000002</v>
      </c>
      <c r="AC767" s="42">
        <f t="shared" si="244"/>
        <v>3.7217351588012209</v>
      </c>
      <c r="AD767" s="42">
        <f t="shared" si="245"/>
        <v>2.183169844152796</v>
      </c>
      <c r="AE767" s="42">
        <f t="shared" si="246"/>
        <v>0.85054148973547594</v>
      </c>
      <c r="AF767" s="42">
        <f t="shared" si="247"/>
        <v>393.00339778344897</v>
      </c>
      <c r="AG767" s="42">
        <f t="shared" si="248"/>
        <v>377.28326187211098</v>
      </c>
      <c r="AH767" s="6">
        <f t="shared" si="249"/>
        <v>370.84800000000001</v>
      </c>
      <c r="AI767" s="4">
        <v>27.6870248274262</v>
      </c>
      <c r="AJ767" s="4">
        <f t="shared" si="257"/>
        <v>300.83702482742615</v>
      </c>
      <c r="AK767" s="8">
        <f t="shared" si="250"/>
        <v>0.21117420732257938</v>
      </c>
      <c r="AL767" s="8">
        <f t="shared" si="251"/>
        <v>445.93010728476423</v>
      </c>
      <c r="AM767" s="8">
        <f t="shared" si="252"/>
        <v>3.7808202235097088</v>
      </c>
      <c r="AN767" s="8">
        <f t="shared" si="253"/>
        <v>42.074416344197843</v>
      </c>
      <c r="AO767" s="22">
        <f t="shared" si="254"/>
        <v>9.7895868675883495E-3</v>
      </c>
      <c r="AP767" s="22">
        <f t="shared" si="255"/>
        <v>9.7120064289117639E-2</v>
      </c>
      <c r="AQ767" s="19">
        <f t="shared" si="258"/>
        <v>9.7120064289117639E-2</v>
      </c>
      <c r="AX767">
        <v>0.21244129025026209</v>
      </c>
      <c r="AY767">
        <v>58.198275862068968</v>
      </c>
      <c r="AZ767">
        <v>2.4249281609195403</v>
      </c>
      <c r="BA767">
        <v>1.9641918103448277</v>
      </c>
      <c r="BB767">
        <v>8.793103448275863</v>
      </c>
      <c r="BC767">
        <v>0.36637931034482762</v>
      </c>
      <c r="BD767">
        <v>1.5978125000000001</v>
      </c>
      <c r="BE767">
        <v>0.15978125000000001</v>
      </c>
      <c r="BF767">
        <v>0</v>
      </c>
      <c r="BG767">
        <v>27.305</v>
      </c>
      <c r="BH767">
        <v>2.6467298920552471</v>
      </c>
      <c r="BI767">
        <v>3.6296359614111946</v>
      </c>
      <c r="BJ767">
        <v>2.1291444549638068</v>
      </c>
      <c r="BK767">
        <v>0.46412973409708486</v>
      </c>
      <c r="BL767">
        <v>1.2892492613807913E-3</v>
      </c>
      <c r="BP767" s="51">
        <f t="shared" si="259"/>
        <v>2.6475225310927684</v>
      </c>
      <c r="BQ767" s="51">
        <f t="shared" si="260"/>
        <v>6.3912500000000011E-2</v>
      </c>
      <c r="BR767" s="51">
        <f t="shared" si="261"/>
        <v>0.48953767832489287</v>
      </c>
      <c r="BS767" s="51">
        <f t="shared" si="262"/>
        <v>0.51542768792280413</v>
      </c>
      <c r="BT767" s="51">
        <f t="shared" si="263"/>
        <v>1.3598268842358137E-3</v>
      </c>
      <c r="BU767" s="51">
        <f t="shared" si="263"/>
        <v>1.4317435775633447E-3</v>
      </c>
    </row>
    <row r="768" spans="1:73" x14ac:dyDescent="0.25">
      <c r="A768" s="21">
        <v>43734.51458333333</v>
      </c>
      <c r="B768" s="17">
        <v>294648</v>
      </c>
      <c r="C768" s="17">
        <v>13.39</v>
      </c>
      <c r="D768" s="17">
        <v>30.55</v>
      </c>
      <c r="E768" s="17">
        <v>657.2</v>
      </c>
      <c r="F768" s="17">
        <v>79.989999999999995</v>
      </c>
      <c r="G768" s="17">
        <v>-112.2</v>
      </c>
      <c r="H768" s="17">
        <v>-10.47</v>
      </c>
      <c r="I768" s="17">
        <v>32.99</v>
      </c>
      <c r="J768" s="17">
        <v>306.10000000000002</v>
      </c>
      <c r="K768" s="17">
        <v>577.20000000000005</v>
      </c>
      <c r="L768" s="17">
        <v>-101.7</v>
      </c>
      <c r="M768" s="17">
        <v>0.122</v>
      </c>
      <c r="N768" s="50">
        <v>545</v>
      </c>
      <c r="O768" s="17">
        <v>69.52</v>
      </c>
      <c r="P768" s="17">
        <v>475.5</v>
      </c>
      <c r="Q768" s="17">
        <v>385.9</v>
      </c>
      <c r="R768" s="17">
        <v>487.6</v>
      </c>
      <c r="S768" s="17">
        <v>26.65</v>
      </c>
      <c r="T768" s="17">
        <v>58.28</v>
      </c>
      <c r="U768" s="17">
        <v>1.345</v>
      </c>
      <c r="V768" s="17">
        <v>351</v>
      </c>
      <c r="W768" s="17">
        <v>27.5</v>
      </c>
      <c r="X768" s="17">
        <v>0.65400000000000003</v>
      </c>
      <c r="Y768" s="17">
        <v>6.5369619999999999</v>
      </c>
      <c r="Z768" s="7">
        <f t="shared" si="242"/>
        <v>27.074999999999999</v>
      </c>
      <c r="AA768" s="7">
        <f t="shared" si="256"/>
        <v>300.22499999999997</v>
      </c>
      <c r="AB768" s="2">
        <f t="shared" si="243"/>
        <v>532.33200000000011</v>
      </c>
      <c r="AC768" s="42">
        <f t="shared" si="244"/>
        <v>3.6139872196504372</v>
      </c>
      <c r="AD768" s="42">
        <f t="shared" si="245"/>
        <v>2.1062317516122748</v>
      </c>
      <c r="AE768" s="42">
        <f t="shared" si="246"/>
        <v>0.84628165577450354</v>
      </c>
      <c r="AF768" s="42">
        <f t="shared" si="247"/>
        <v>389.83910379894945</v>
      </c>
      <c r="AG768" s="42">
        <f t="shared" si="248"/>
        <v>374.24553964699146</v>
      </c>
      <c r="AH768" s="6">
        <f t="shared" si="249"/>
        <v>370.46399999999994</v>
      </c>
      <c r="AI768" s="4">
        <v>27.211769554766899</v>
      </c>
      <c r="AJ768" s="4">
        <f t="shared" si="257"/>
        <v>300.36176955476685</v>
      </c>
      <c r="AK768" s="8">
        <f t="shared" si="250"/>
        <v>0.21068961332503919</v>
      </c>
      <c r="AL768" s="8">
        <f t="shared" si="251"/>
        <v>443.06279426280145</v>
      </c>
      <c r="AM768" s="8">
        <f t="shared" si="252"/>
        <v>2.8880965292905292</v>
      </c>
      <c r="AN768" s="8">
        <f t="shared" si="253"/>
        <v>11.506457094547301</v>
      </c>
      <c r="AO768" s="22">
        <f t="shared" si="254"/>
        <v>1.0212276813074603E-2</v>
      </c>
      <c r="AP768" s="22">
        <f t="shared" si="255"/>
        <v>0.10131346644543372</v>
      </c>
      <c r="AQ768" s="19">
        <f t="shared" si="258"/>
        <v>0.10131346644543372</v>
      </c>
      <c r="AX768">
        <v>0.20996288440606337</v>
      </c>
      <c r="AY768">
        <v>56.65517241379311</v>
      </c>
      <c r="AZ768">
        <v>2.3606321839080464</v>
      </c>
      <c r="BA768">
        <v>1.9121120689655178</v>
      </c>
      <c r="BB768">
        <v>8.7672413793103487</v>
      </c>
      <c r="BC768">
        <v>0.36530172413793122</v>
      </c>
      <c r="BD768">
        <v>1.5468103448275865</v>
      </c>
      <c r="BE768">
        <v>0.15468103448275866</v>
      </c>
      <c r="BF768">
        <v>0</v>
      </c>
      <c r="BG768">
        <v>27.074999999999999</v>
      </c>
      <c r="BH768">
        <v>1.5444042103315865</v>
      </c>
      <c r="BI768">
        <v>3.5810579230619846</v>
      </c>
      <c r="BJ768">
        <v>2.0870405575605249</v>
      </c>
      <c r="BK768">
        <v>0.44393691135354718</v>
      </c>
      <c r="BL768">
        <v>1.2331580870931867E-3</v>
      </c>
      <c r="BP768" s="51">
        <f t="shared" si="259"/>
        <v>1.5448667263860187</v>
      </c>
      <c r="BQ768" s="51">
        <f t="shared" si="260"/>
        <v>6.1872413793103459E-2</v>
      </c>
      <c r="BR768" s="51">
        <f t="shared" si="261"/>
        <v>0.45906282230401591</v>
      </c>
      <c r="BS768" s="51">
        <f t="shared" si="262"/>
        <v>0.48548351670792356</v>
      </c>
      <c r="BT768" s="51">
        <f t="shared" si="263"/>
        <v>1.2751745064000441E-3</v>
      </c>
      <c r="BU768" s="51">
        <f t="shared" si="263"/>
        <v>1.3485653241886765E-3</v>
      </c>
    </row>
    <row r="769" spans="1:73" x14ac:dyDescent="0.25">
      <c r="A769" s="21">
        <v>43734.51458333333</v>
      </c>
      <c r="B769" s="17">
        <v>294649</v>
      </c>
      <c r="C769" s="17">
        <v>13.38</v>
      </c>
      <c r="D769" s="17">
        <v>30.55</v>
      </c>
      <c r="E769" s="17">
        <v>663.5</v>
      </c>
      <c r="F769" s="17">
        <v>80.8</v>
      </c>
      <c r="G769" s="17">
        <v>-112.1</v>
      </c>
      <c r="H769" s="17">
        <v>-10.51</v>
      </c>
      <c r="I769" s="17">
        <v>32.979999999999997</v>
      </c>
      <c r="J769" s="17">
        <v>306.10000000000002</v>
      </c>
      <c r="K769" s="17">
        <v>582.70000000000005</v>
      </c>
      <c r="L769" s="17">
        <v>-101.5</v>
      </c>
      <c r="M769" s="17">
        <v>0.122</v>
      </c>
      <c r="N769" s="50">
        <v>551.4</v>
      </c>
      <c r="O769" s="17">
        <v>70.28</v>
      </c>
      <c r="P769" s="17">
        <v>481.1</v>
      </c>
      <c r="Q769" s="17">
        <v>385.9</v>
      </c>
      <c r="R769" s="17">
        <v>487.5</v>
      </c>
      <c r="S769" s="17">
        <v>26.65</v>
      </c>
      <c r="T769" s="17">
        <v>57.61</v>
      </c>
      <c r="U769" s="17">
        <v>1.625</v>
      </c>
      <c r="V769" s="17">
        <v>338.5</v>
      </c>
      <c r="W769" s="17">
        <v>27.15</v>
      </c>
      <c r="X769" s="17">
        <v>0.65600000000000003</v>
      </c>
      <c r="Y769" s="17">
        <v>6.564406</v>
      </c>
      <c r="Z769" s="7">
        <f t="shared" si="242"/>
        <v>26.9</v>
      </c>
      <c r="AA769" s="7">
        <f t="shared" si="256"/>
        <v>300.04999999999995</v>
      </c>
      <c r="AB769" s="2">
        <f t="shared" si="243"/>
        <v>537.43500000000006</v>
      </c>
      <c r="AC769" s="42">
        <f t="shared" si="244"/>
        <v>3.7517406678607967</v>
      </c>
      <c r="AD769" s="42">
        <f t="shared" si="245"/>
        <v>2.161377798754605</v>
      </c>
      <c r="AE769" s="42">
        <f t="shared" si="246"/>
        <v>0.84948603898648289</v>
      </c>
      <c r="AF769" s="42">
        <f t="shared" si="247"/>
        <v>390.40361379187266</v>
      </c>
      <c r="AG769" s="42">
        <f t="shared" si="248"/>
        <v>374.78746924019777</v>
      </c>
      <c r="AH769" s="6">
        <f t="shared" si="249"/>
        <v>370.46399999999994</v>
      </c>
      <c r="AI769" s="4">
        <v>27.771034327784999</v>
      </c>
      <c r="AJ769" s="4">
        <f t="shared" si="257"/>
        <v>300.92103432778498</v>
      </c>
      <c r="AK769" s="8">
        <f t="shared" si="250"/>
        <v>0.21032139753959309</v>
      </c>
      <c r="AL769" s="8">
        <f t="shared" si="251"/>
        <v>446.52973947840752</v>
      </c>
      <c r="AM769" s="8">
        <f t="shared" si="252"/>
        <v>3.1745139883925546</v>
      </c>
      <c r="AN769" s="8">
        <f t="shared" si="253"/>
        <v>80.547673465316493</v>
      </c>
      <c r="AO769" s="22">
        <f t="shared" si="254"/>
        <v>8.6765358720561937E-3</v>
      </c>
      <c r="AP769" s="22">
        <f t="shared" si="255"/>
        <v>8.6077761308891915E-2</v>
      </c>
      <c r="AQ769" s="19">
        <f t="shared" si="258"/>
        <v>8.6077761308891915E-2</v>
      </c>
      <c r="AX769">
        <v>0.20809346882072433</v>
      </c>
      <c r="AY769">
        <v>57.198275862068968</v>
      </c>
      <c r="AZ769">
        <v>2.3832614942528738</v>
      </c>
      <c r="BA769">
        <v>1.930441810344828</v>
      </c>
      <c r="BB769">
        <v>8.7586206896551744</v>
      </c>
      <c r="BC769">
        <v>0.36494252873563227</v>
      </c>
      <c r="BD769">
        <v>1.5654992816091957</v>
      </c>
      <c r="BE769">
        <v>0.15654992816091959</v>
      </c>
      <c r="BF769">
        <v>0</v>
      </c>
      <c r="BG769">
        <v>26.9</v>
      </c>
      <c r="BH769">
        <v>1.8659158675009875</v>
      </c>
      <c r="BI769">
        <v>3.5444766708090345</v>
      </c>
      <c r="BJ769">
        <v>2.0419730100530846</v>
      </c>
      <c r="BK769">
        <v>0.4504100168100465</v>
      </c>
      <c r="BL769">
        <v>1.2511389355834624E-3</v>
      </c>
      <c r="BP769" s="51">
        <f t="shared" si="259"/>
        <v>1.8664746694254875</v>
      </c>
      <c r="BQ769" s="51">
        <f t="shared" si="260"/>
        <v>6.261997126436783E-2</v>
      </c>
      <c r="BR769" s="51">
        <f t="shared" si="261"/>
        <v>0.46875285974725006</v>
      </c>
      <c r="BS769" s="51">
        <f t="shared" si="262"/>
        <v>0.49497134609418492</v>
      </c>
      <c r="BT769" s="51">
        <f t="shared" si="263"/>
        <v>1.3020912770756946E-3</v>
      </c>
      <c r="BU769" s="51">
        <f t="shared" si="263"/>
        <v>1.3749204058171804E-3</v>
      </c>
    </row>
    <row r="770" spans="1:73" x14ac:dyDescent="0.25">
      <c r="A770" s="21">
        <v>43734.51458333333</v>
      </c>
      <c r="B770" s="17">
        <v>294650</v>
      </c>
      <c r="C770" s="17">
        <v>13.38</v>
      </c>
      <c r="D770" s="17">
        <v>30.56</v>
      </c>
      <c r="E770" s="17">
        <v>613.9</v>
      </c>
      <c r="F770" s="17">
        <v>73.08</v>
      </c>
      <c r="G770" s="17">
        <v>-112.6</v>
      </c>
      <c r="H770" s="17">
        <v>-11.29</v>
      </c>
      <c r="I770" s="17">
        <v>32.97</v>
      </c>
      <c r="J770" s="17">
        <v>306.10000000000002</v>
      </c>
      <c r="K770" s="17">
        <v>540.79999999999995</v>
      </c>
      <c r="L770" s="17">
        <v>-101.3</v>
      </c>
      <c r="M770" s="17">
        <v>0.11899999999999999</v>
      </c>
      <c r="N770" s="50">
        <v>501.3</v>
      </c>
      <c r="O770" s="17">
        <v>61.79</v>
      </c>
      <c r="P770" s="17">
        <v>439.5</v>
      </c>
      <c r="Q770" s="17">
        <v>385.3</v>
      </c>
      <c r="R770" s="17">
        <v>486.6</v>
      </c>
      <c r="S770" s="17">
        <v>26.66</v>
      </c>
      <c r="T770" s="17">
        <v>58.49</v>
      </c>
      <c r="U770" s="17">
        <v>0.96499999999999997</v>
      </c>
      <c r="V770" s="17">
        <v>317</v>
      </c>
      <c r="W770" s="17">
        <v>27.7</v>
      </c>
      <c r="X770" s="17">
        <v>0.60599999999999998</v>
      </c>
      <c r="Y770" s="17">
        <v>6.059965</v>
      </c>
      <c r="Z770" s="7">
        <f t="shared" si="242"/>
        <v>27.18</v>
      </c>
      <c r="AA770" s="7">
        <f t="shared" si="256"/>
        <v>300.33</v>
      </c>
      <c r="AB770" s="2">
        <f t="shared" si="243"/>
        <v>497.25900000000001</v>
      </c>
      <c r="AC770" s="42">
        <f t="shared" si="244"/>
        <v>3.6912360373093334</v>
      </c>
      <c r="AD770" s="42">
        <f t="shared" si="245"/>
        <v>2.1590039582222293</v>
      </c>
      <c r="AE770" s="42">
        <f t="shared" si="246"/>
        <v>0.84923927759163009</v>
      </c>
      <c r="AF770" s="42">
        <f t="shared" si="247"/>
        <v>391.74908925657826</v>
      </c>
      <c r="AG770" s="42">
        <f t="shared" si="248"/>
        <v>376.07912568631514</v>
      </c>
      <c r="AH770" s="6">
        <f t="shared" si="249"/>
        <v>369.88799999999998</v>
      </c>
      <c r="AI770" s="4">
        <v>27.547918680431401</v>
      </c>
      <c r="AJ770" s="4">
        <f t="shared" si="257"/>
        <v>300.69791868043137</v>
      </c>
      <c r="AK770" s="8">
        <f t="shared" si="250"/>
        <v>0.21091074894673914</v>
      </c>
      <c r="AL770" s="8">
        <f t="shared" si="251"/>
        <v>445.10278962555924</v>
      </c>
      <c r="AM770" s="8">
        <f t="shared" si="252"/>
        <v>2.4463253693039282</v>
      </c>
      <c r="AN770" s="8">
        <f t="shared" si="253"/>
        <v>26.218421595855105</v>
      </c>
      <c r="AO770" s="22">
        <f t="shared" si="254"/>
        <v>9.0183875393461278E-3</v>
      </c>
      <c r="AP770" s="22">
        <f t="shared" si="255"/>
        <v>8.9469186948564441E-2</v>
      </c>
      <c r="AQ770" s="19">
        <f t="shared" si="258"/>
        <v>8.9469186948564441E-2</v>
      </c>
      <c r="AX770">
        <v>0.2110912972689338</v>
      </c>
      <c r="AY770">
        <v>52.922413793103445</v>
      </c>
      <c r="AZ770">
        <v>2.2051005747126435</v>
      </c>
      <c r="BA770">
        <v>1.7861314655172413</v>
      </c>
      <c r="BB770">
        <v>8.7327586206896566</v>
      </c>
      <c r="BC770">
        <v>0.36386494252873569</v>
      </c>
      <c r="BD770">
        <v>1.4222665229885056</v>
      </c>
      <c r="BE770">
        <v>0.14222665229885056</v>
      </c>
      <c r="BF770">
        <v>0</v>
      </c>
      <c r="BG770">
        <v>27.18</v>
      </c>
      <c r="BH770">
        <v>1.108066961315971</v>
      </c>
      <c r="BI770">
        <v>3.6031641455027672</v>
      </c>
      <c r="BJ770">
        <v>2.1074907087045687</v>
      </c>
      <c r="BK770">
        <v>0.40932882505815577</v>
      </c>
      <c r="BL770">
        <v>1.1370245140504326E-3</v>
      </c>
      <c r="BP770" s="51">
        <f t="shared" si="259"/>
        <v>1.1083988036895971</v>
      </c>
      <c r="BQ770" s="51">
        <f t="shared" si="260"/>
        <v>5.6890660919540224E-2</v>
      </c>
      <c r="BR770" s="51">
        <f t="shared" si="261"/>
        <v>0.41953372693229979</v>
      </c>
      <c r="BS770" s="51">
        <f t="shared" si="262"/>
        <v>0.44443956097403986</v>
      </c>
      <c r="BT770" s="51">
        <f t="shared" si="263"/>
        <v>1.1653714637008328E-3</v>
      </c>
      <c r="BU770" s="51">
        <f t="shared" si="263"/>
        <v>1.2345543360389995E-3</v>
      </c>
    </row>
    <row r="771" spans="1:73" x14ac:dyDescent="0.25">
      <c r="A771" s="21">
        <v>43734.51458333333</v>
      </c>
      <c r="B771" s="17">
        <v>294651</v>
      </c>
      <c r="C771" s="17">
        <v>13.39</v>
      </c>
      <c r="D771" s="17">
        <v>30.56</v>
      </c>
      <c r="E771" s="17">
        <v>681</v>
      </c>
      <c r="F771" s="17">
        <v>83.3</v>
      </c>
      <c r="G771" s="17">
        <v>-112.5</v>
      </c>
      <c r="H771" s="17">
        <v>-12.22</v>
      </c>
      <c r="I771" s="17">
        <v>32.96</v>
      </c>
      <c r="J771" s="17">
        <v>306.10000000000002</v>
      </c>
      <c r="K771" s="17">
        <v>597.79999999999995</v>
      </c>
      <c r="L771" s="17">
        <v>-100.3</v>
      </c>
      <c r="M771" s="17">
        <v>0.122</v>
      </c>
      <c r="N771" s="50">
        <v>568.5</v>
      </c>
      <c r="O771" s="17">
        <v>71.040000000000006</v>
      </c>
      <c r="P771" s="17">
        <v>497.5</v>
      </c>
      <c r="Q771" s="17">
        <v>385.3</v>
      </c>
      <c r="R771" s="17">
        <v>485.6</v>
      </c>
      <c r="S771" s="17">
        <v>26.64</v>
      </c>
      <c r="T771" s="17">
        <v>57.4</v>
      </c>
      <c r="U771" s="17">
        <v>1.1100000000000001</v>
      </c>
      <c r="V771" s="17">
        <v>316.5</v>
      </c>
      <c r="W771" s="17">
        <v>27.6</v>
      </c>
      <c r="X771" s="17">
        <v>0.68</v>
      </c>
      <c r="Y771" s="17">
        <v>6.7993350000000001</v>
      </c>
      <c r="Z771" s="7">
        <f t="shared" si="242"/>
        <v>27.12</v>
      </c>
      <c r="AA771" s="7">
        <f t="shared" si="256"/>
        <v>300.27</v>
      </c>
      <c r="AB771" s="2">
        <f t="shared" si="243"/>
        <v>551.61</v>
      </c>
      <c r="AC771" s="42">
        <f t="shared" si="244"/>
        <v>3.9548294300687519</v>
      </c>
      <c r="AD771" s="42">
        <f t="shared" si="245"/>
        <v>2.2700720928594635</v>
      </c>
      <c r="AE771" s="42">
        <f t="shared" si="246"/>
        <v>0.8553776704021685</v>
      </c>
      <c r="AF771" s="42">
        <f t="shared" si="247"/>
        <v>394.26547056868935</v>
      </c>
      <c r="AG771" s="42">
        <f t="shared" si="248"/>
        <v>378.49485174594179</v>
      </c>
      <c r="AH771" s="6">
        <f t="shared" si="249"/>
        <v>369.88799999999998</v>
      </c>
      <c r="AI771" s="4">
        <v>28.6054828838129</v>
      </c>
      <c r="AJ771" s="4">
        <f t="shared" si="257"/>
        <v>301.75548288381287</v>
      </c>
      <c r="AK771" s="8">
        <f t="shared" si="250"/>
        <v>0.21078436679753187</v>
      </c>
      <c r="AL771" s="8">
        <f t="shared" si="251"/>
        <v>451.60966683257914</v>
      </c>
      <c r="AM771" s="8">
        <f t="shared" si="252"/>
        <v>2.6236871717108352</v>
      </c>
      <c r="AN771" s="8">
        <f t="shared" si="253"/>
        <v>113.53249670580844</v>
      </c>
      <c r="AO771" s="22">
        <f t="shared" si="254"/>
        <v>8.1191148384633458E-3</v>
      </c>
      <c r="AP771" s="22">
        <f t="shared" si="255"/>
        <v>8.0547725429862008E-2</v>
      </c>
      <c r="AQ771" s="19">
        <f t="shared" si="258"/>
        <v>8.0547725429862008E-2</v>
      </c>
      <c r="AX771">
        <v>0.21044586723292732</v>
      </c>
      <c r="AY771">
        <v>58.706896551724142</v>
      </c>
      <c r="AZ771">
        <v>2.4461206896551726</v>
      </c>
      <c r="BA771">
        <v>1.9813577586206899</v>
      </c>
      <c r="BB771">
        <v>8.6465517241379324</v>
      </c>
      <c r="BC771">
        <v>0.36027298850574718</v>
      </c>
      <c r="BD771">
        <v>1.6210847701149427</v>
      </c>
      <c r="BE771">
        <v>0.16210847701149428</v>
      </c>
      <c r="BF771">
        <v>0</v>
      </c>
      <c r="BG771">
        <v>27.12</v>
      </c>
      <c r="BH771">
        <v>1.2745640694929823</v>
      </c>
      <c r="BI771">
        <v>3.5905175111846406</v>
      </c>
      <c r="BJ771">
        <v>2.0609570514199835</v>
      </c>
      <c r="BK771">
        <v>0.46217255024342541</v>
      </c>
      <c r="BL771">
        <v>1.2838126395650705E-3</v>
      </c>
      <c r="BP771" s="51">
        <f t="shared" si="259"/>
        <v>1.2749457741921792</v>
      </c>
      <c r="BQ771" s="51">
        <f t="shared" si="260"/>
        <v>6.4843390804597709E-2</v>
      </c>
      <c r="BR771" s="51">
        <f t="shared" si="261"/>
        <v>0.47533503375950403</v>
      </c>
      <c r="BS771" s="51">
        <f t="shared" si="262"/>
        <v>0.5034444941122912</v>
      </c>
      <c r="BT771" s="51">
        <f t="shared" si="263"/>
        <v>1.3203750937764002E-3</v>
      </c>
      <c r="BU771" s="51">
        <f t="shared" si="263"/>
        <v>1.3984569280896979E-3</v>
      </c>
    </row>
    <row r="772" spans="1:73" x14ac:dyDescent="0.25">
      <c r="A772" s="21">
        <v>43734.51458333333</v>
      </c>
      <c r="B772" s="17">
        <v>294652</v>
      </c>
      <c r="C772" s="17">
        <v>13.39</v>
      </c>
      <c r="D772" s="17">
        <v>30.56</v>
      </c>
      <c r="E772" s="17">
        <v>727</v>
      </c>
      <c r="F772" s="17">
        <v>90.3</v>
      </c>
      <c r="G772" s="17">
        <v>-110.3</v>
      </c>
      <c r="H772" s="17">
        <v>-9.18</v>
      </c>
      <c r="I772" s="17">
        <v>32.94</v>
      </c>
      <c r="J772" s="17">
        <v>306.10000000000002</v>
      </c>
      <c r="K772" s="17">
        <v>636.70000000000005</v>
      </c>
      <c r="L772" s="17">
        <v>-101.2</v>
      </c>
      <c r="M772" s="17">
        <v>0.124</v>
      </c>
      <c r="N772" s="50">
        <v>616.70000000000005</v>
      </c>
      <c r="O772" s="17">
        <v>81.099999999999994</v>
      </c>
      <c r="P772" s="17">
        <v>535.6</v>
      </c>
      <c r="Q772" s="17">
        <v>387.4</v>
      </c>
      <c r="R772" s="17">
        <v>488.6</v>
      </c>
      <c r="S772" s="17">
        <v>26.63</v>
      </c>
      <c r="T772" s="17">
        <v>58.4</v>
      </c>
      <c r="U772" s="17">
        <v>1.855</v>
      </c>
      <c r="V772" s="17">
        <v>289</v>
      </c>
      <c r="W772" s="17">
        <v>27.8</v>
      </c>
      <c r="X772" s="17">
        <v>0.72199999999999998</v>
      </c>
      <c r="Y772" s="17">
        <v>7.2243019999999998</v>
      </c>
      <c r="Z772" s="7">
        <f t="shared" si="242"/>
        <v>27.215</v>
      </c>
      <c r="AA772" s="7">
        <f t="shared" si="256"/>
        <v>300.36499999999995</v>
      </c>
      <c r="AB772" s="2">
        <f t="shared" si="243"/>
        <v>588.87</v>
      </c>
      <c r="AC772" s="42">
        <f t="shared" si="244"/>
        <v>3.7482148836986298</v>
      </c>
      <c r="AD772" s="42">
        <f t="shared" si="245"/>
        <v>2.1889574920799997</v>
      </c>
      <c r="AE772" s="42">
        <f t="shared" si="246"/>
        <v>0.85090001499453727</v>
      </c>
      <c r="AF772" s="42">
        <f t="shared" si="247"/>
        <v>392.69818213061899</v>
      </c>
      <c r="AG772" s="42">
        <f t="shared" si="248"/>
        <v>376.99025484539419</v>
      </c>
      <c r="AH772" s="6">
        <f t="shared" si="249"/>
        <v>371.90399999999994</v>
      </c>
      <c r="AI772" s="4">
        <v>27.787530882556499</v>
      </c>
      <c r="AJ772" s="4">
        <f t="shared" si="257"/>
        <v>300.93753088255647</v>
      </c>
      <c r="AK772" s="8">
        <f t="shared" si="250"/>
        <v>0.21098449519106177</v>
      </c>
      <c r="AL772" s="8">
        <f t="shared" si="251"/>
        <v>446.56759094292755</v>
      </c>
      <c r="AM772" s="8">
        <f t="shared" si="252"/>
        <v>3.3917397361088897</v>
      </c>
      <c r="AN772" s="8">
        <f t="shared" si="253"/>
        <v>56.566840437763993</v>
      </c>
      <c r="AO772" s="22">
        <f t="shared" si="254"/>
        <v>1.0426735953418986E-2</v>
      </c>
      <c r="AP772" s="22">
        <f t="shared" si="255"/>
        <v>0.10344106240830263</v>
      </c>
      <c r="AQ772" s="19">
        <f t="shared" si="258"/>
        <v>0.10344106240830263</v>
      </c>
      <c r="AX772">
        <v>0.21146856616383528</v>
      </c>
      <c r="AY772">
        <v>62.672413793103452</v>
      </c>
      <c r="AZ772">
        <v>2.611350574712644</v>
      </c>
      <c r="BA772">
        <v>2.1151939655172418</v>
      </c>
      <c r="BB772">
        <v>8.7241379310344875</v>
      </c>
      <c r="BC772">
        <v>0.36350574712643696</v>
      </c>
      <c r="BD772">
        <v>1.7516882183908049</v>
      </c>
      <c r="BE772">
        <v>0.1751688218390805</v>
      </c>
      <c r="BF772">
        <v>0</v>
      </c>
      <c r="BG772">
        <v>27.215</v>
      </c>
      <c r="BH772">
        <v>2.1300147287472813</v>
      </c>
      <c r="BI772">
        <v>3.6105592500284027</v>
      </c>
      <c r="BJ772">
        <v>2.108566602016587</v>
      </c>
      <c r="BK772">
        <v>0.49768661585795432</v>
      </c>
      <c r="BL772">
        <v>1.382462821827651E-3</v>
      </c>
      <c r="BP772" s="51">
        <f t="shared" si="259"/>
        <v>2.1306526226364793</v>
      </c>
      <c r="BQ772" s="51">
        <f t="shared" si="260"/>
        <v>7.0067528735632198E-2</v>
      </c>
      <c r="BR772" s="51">
        <f t="shared" si="261"/>
        <v>0.52025812854945841</v>
      </c>
      <c r="BS772" s="51">
        <f t="shared" si="262"/>
        <v>0.54934559987258946</v>
      </c>
      <c r="BT772" s="51">
        <f t="shared" si="263"/>
        <v>1.4451614681929399E-3</v>
      </c>
      <c r="BU772" s="51">
        <f t="shared" si="263"/>
        <v>1.5259599996460817E-3</v>
      </c>
    </row>
    <row r="773" spans="1:73" x14ac:dyDescent="0.25">
      <c r="A773" s="21">
        <v>43734.515277777777</v>
      </c>
      <c r="B773" s="17">
        <v>294653</v>
      </c>
      <c r="C773" s="17">
        <v>13.39</v>
      </c>
      <c r="D773" s="17">
        <v>30.57</v>
      </c>
      <c r="E773" s="17">
        <v>730</v>
      </c>
      <c r="F773" s="17">
        <v>90.5</v>
      </c>
      <c r="G773" s="17">
        <v>-111.8</v>
      </c>
      <c r="H773" s="17">
        <v>-10.89</v>
      </c>
      <c r="I773" s="17">
        <v>32.92</v>
      </c>
      <c r="J773" s="17">
        <v>306.10000000000002</v>
      </c>
      <c r="K773" s="17">
        <v>639.5</v>
      </c>
      <c r="L773" s="17">
        <v>-100.9</v>
      </c>
      <c r="M773" s="17">
        <v>0.124</v>
      </c>
      <c r="N773" s="50">
        <v>618.20000000000005</v>
      </c>
      <c r="O773" s="17">
        <v>79.56</v>
      </c>
      <c r="P773" s="17">
        <v>538.6</v>
      </c>
      <c r="Q773" s="17">
        <v>385.8</v>
      </c>
      <c r="R773" s="17">
        <v>486.7</v>
      </c>
      <c r="S773" s="17">
        <v>26.62</v>
      </c>
      <c r="T773" s="17">
        <v>57.06</v>
      </c>
      <c r="U773" s="17">
        <v>0.74</v>
      </c>
      <c r="V773" s="17">
        <v>301.5</v>
      </c>
      <c r="W773" s="17">
        <v>27.35</v>
      </c>
      <c r="X773" s="17">
        <v>0.72499999999999998</v>
      </c>
      <c r="Y773" s="17">
        <v>7.2513569999999996</v>
      </c>
      <c r="Z773" s="7">
        <f t="shared" si="242"/>
        <v>26.984999999999999</v>
      </c>
      <c r="AA773" s="7">
        <f t="shared" si="256"/>
        <v>300.13499999999999</v>
      </c>
      <c r="AB773" s="2">
        <f t="shared" si="243"/>
        <v>591.30000000000007</v>
      </c>
      <c r="AC773" s="42">
        <f t="shared" si="244"/>
        <v>3.7880294553448484</v>
      </c>
      <c r="AD773" s="42">
        <f t="shared" si="245"/>
        <v>2.1614496072197706</v>
      </c>
      <c r="AE773" s="42">
        <f t="shared" si="246"/>
        <v>0.84945566759919999</v>
      </c>
      <c r="AF773" s="42">
        <f t="shared" si="247"/>
        <v>390.83221171587553</v>
      </c>
      <c r="AG773" s="42">
        <f t="shared" si="248"/>
        <v>375.19892324724049</v>
      </c>
      <c r="AH773" s="6">
        <f t="shared" si="249"/>
        <v>370.36799999999999</v>
      </c>
      <c r="AI773" s="4">
        <v>27.9277184690377</v>
      </c>
      <c r="AJ773" s="4">
        <f t="shared" si="257"/>
        <v>301.07771846903768</v>
      </c>
      <c r="AK773" s="8">
        <f t="shared" si="250"/>
        <v>0.2105001915772404</v>
      </c>
      <c r="AL773" s="8">
        <f t="shared" si="251"/>
        <v>447.47398205937657</v>
      </c>
      <c r="AM773" s="8">
        <f t="shared" si="252"/>
        <v>2.1422316051258323</v>
      </c>
      <c r="AN773" s="8">
        <f t="shared" si="253"/>
        <v>58.828655443026811</v>
      </c>
      <c r="AO773" s="22">
        <f t="shared" si="254"/>
        <v>1.0374921057241462E-2</v>
      </c>
      <c r="AP773" s="22">
        <f t="shared" si="255"/>
        <v>0.10292701966922074</v>
      </c>
      <c r="AQ773" s="19">
        <f t="shared" si="258"/>
        <v>0.10292701966922074</v>
      </c>
      <c r="AX773">
        <v>0.20899971466506112</v>
      </c>
      <c r="AY773">
        <v>62.931034482758619</v>
      </c>
      <c r="AZ773">
        <v>2.6221264367816093</v>
      </c>
      <c r="BA773">
        <v>2.1239224137931036</v>
      </c>
      <c r="BB773">
        <v>8.6982758620689644</v>
      </c>
      <c r="BC773">
        <v>0.36242816091954017</v>
      </c>
      <c r="BD773">
        <v>1.7614942528735635</v>
      </c>
      <c r="BE773">
        <v>0.17614942528735636</v>
      </c>
      <c r="BF773">
        <v>0</v>
      </c>
      <c r="BG773">
        <v>26.984999999999999</v>
      </c>
      <c r="BH773">
        <v>0.84970937966198812</v>
      </c>
      <c r="BI773">
        <v>3.5622038473305819</v>
      </c>
      <c r="BJ773">
        <v>2.0325935152868304</v>
      </c>
      <c r="BK773">
        <v>0.49511503213146624</v>
      </c>
      <c r="BL773">
        <v>1.3753195336985173E-3</v>
      </c>
      <c r="BP773" s="51">
        <f t="shared" si="259"/>
        <v>0.84996384946145276</v>
      </c>
      <c r="BQ773" s="51">
        <f t="shared" si="260"/>
        <v>7.0459770114942546E-2</v>
      </c>
      <c r="BR773" s="51">
        <f t="shared" si="261"/>
        <v>0.50478197921027579</v>
      </c>
      <c r="BS773" s="51">
        <f t="shared" si="262"/>
        <v>0.53597871485436088</v>
      </c>
      <c r="BT773" s="51">
        <f t="shared" si="263"/>
        <v>1.4021721644729883E-3</v>
      </c>
      <c r="BU773" s="51">
        <f t="shared" si="263"/>
        <v>1.488829763484336E-3</v>
      </c>
    </row>
    <row r="774" spans="1:73" x14ac:dyDescent="0.25">
      <c r="A774" s="21">
        <v>43734.515277777777</v>
      </c>
      <c r="B774" s="17">
        <v>294654</v>
      </c>
      <c r="C774" s="17">
        <v>13.39</v>
      </c>
      <c r="D774" s="17">
        <v>30.57</v>
      </c>
      <c r="E774" s="17">
        <v>731.1</v>
      </c>
      <c r="F774" s="17">
        <v>89.9</v>
      </c>
      <c r="G774" s="17">
        <v>-113.1</v>
      </c>
      <c r="H774" s="17">
        <v>-12.76</v>
      </c>
      <c r="I774" s="17">
        <v>32.9</v>
      </c>
      <c r="J774" s="17">
        <v>306.10000000000002</v>
      </c>
      <c r="K774" s="17">
        <v>641.20000000000005</v>
      </c>
      <c r="L774" s="17">
        <v>-100.3</v>
      </c>
      <c r="M774" s="17">
        <v>0.123</v>
      </c>
      <c r="N774" s="50">
        <v>618</v>
      </c>
      <c r="O774" s="17">
        <v>77.17</v>
      </c>
      <c r="P774" s="17">
        <v>540.9</v>
      </c>
      <c r="Q774" s="17">
        <v>384.4</v>
      </c>
      <c r="R774" s="17">
        <v>484.7</v>
      </c>
      <c r="S774" s="17">
        <v>26.6</v>
      </c>
      <c r="T774" s="17">
        <v>57.07</v>
      </c>
      <c r="U774" s="17">
        <v>0.745</v>
      </c>
      <c r="V774" s="17">
        <v>187.5</v>
      </c>
      <c r="W774" s="17">
        <v>27.3</v>
      </c>
      <c r="X774" s="17">
        <v>0.72599999999999998</v>
      </c>
      <c r="Y774" s="17">
        <v>7.2587849999999996</v>
      </c>
      <c r="Z774" s="7">
        <f t="shared" ref="Z774:Z837" si="264">AVERAGE(S774,W774)</f>
        <v>26.950000000000003</v>
      </c>
      <c r="AA774" s="7">
        <f t="shared" si="256"/>
        <v>300.09999999999997</v>
      </c>
      <c r="AB774" s="2">
        <f t="shared" ref="AB774:AB837" si="265">E774*$U$1828</f>
        <v>592.19100000000003</v>
      </c>
      <c r="AC774" s="42">
        <f t="shared" ref="AC774:AC837" si="266">0.61121*EXP((18.678 - (AI774/234.5))*(AI774/(257.15+Z774)))</f>
        <v>3.7672528316003175</v>
      </c>
      <c r="AD774" s="42">
        <f t="shared" ref="AD774:AD837" si="267">T774*AC774/100</f>
        <v>2.1499711909943016</v>
      </c>
      <c r="AE774" s="42">
        <f t="shared" ref="AE774:AE837" si="268">1.72*(AD774/AA774)^(0.143)</f>
        <v>0.84882327032983584</v>
      </c>
      <c r="AF774" s="42">
        <f t="shared" ref="AF774:AF837" si="269">AE774*$U$1835*AA774^4</f>
        <v>390.35910873267034</v>
      </c>
      <c r="AG774" s="42">
        <f t="shared" ref="AG774:AG837" si="270">$U$1832*AF774</f>
        <v>374.74474438336352</v>
      </c>
      <c r="AH774" s="6">
        <f t="shared" ref="AH774:AH837" si="271">$U$1832*($U$1833*Q774+$U$1834*R774)</f>
        <v>369.02399999999994</v>
      </c>
      <c r="AI774" s="4">
        <v>27.8395214609722</v>
      </c>
      <c r="AJ774" s="4">
        <f t="shared" si="257"/>
        <v>300.98952146097218</v>
      </c>
      <c r="AK774" s="8">
        <f t="shared" ref="AK774:AK837" si="272">(4*$U$1835*AA774^3) / $U$1839</f>
        <v>0.21042655823641598</v>
      </c>
      <c r="AL774" s="8">
        <f t="shared" ref="AL774:AL837" si="273">$U$1832*$U$1835*AA774^4   +    $U$1839*AK774*(AJ774-AA774)</f>
        <v>446.93988210604442</v>
      </c>
      <c r="AM774" s="8">
        <f t="shared" ref="AM774:AM837" si="274">1.4*0.135*SQRT(U774/$U$1845)</f>
        <v>2.1494566900730985</v>
      </c>
      <c r="AN774" s="8">
        <f t="shared" ref="AN774:AN837" si="275">AM774*$U$1839*(AJ774-AA774)</f>
        <v>55.696206223442182</v>
      </c>
      <c r="AO774" s="22">
        <f t="shared" ref="AO774:AO837" si="276">(AB774+AH774-AL774-AN774)/$U$1825</f>
        <v>1.0448137691022536E-2</v>
      </c>
      <c r="AP774" s="22">
        <f t="shared" ref="AP774:AP837" si="277">AO774*10*$U$1842*$U$1843</f>
        <v>0.10365338374117085</v>
      </c>
      <c r="AQ774" s="19">
        <f t="shared" si="258"/>
        <v>0.10365338374117085</v>
      </c>
      <c r="AX774">
        <v>0.2086261534780407</v>
      </c>
      <c r="AY774">
        <v>63.025862068965523</v>
      </c>
      <c r="AZ774">
        <v>2.6260775862068968</v>
      </c>
      <c r="BA774">
        <v>2.1271228448275865</v>
      </c>
      <c r="BB774">
        <v>8.6465517241379324</v>
      </c>
      <c r="BC774">
        <v>0.36027298850574718</v>
      </c>
      <c r="BD774">
        <v>1.7668498563218393</v>
      </c>
      <c r="BE774">
        <v>0.17668498563218393</v>
      </c>
      <c r="BF774">
        <v>0</v>
      </c>
      <c r="BG774">
        <v>26.950000000000003</v>
      </c>
      <c r="BH774">
        <v>0.85545065925429886</v>
      </c>
      <c r="BI774">
        <v>3.5548950913126447</v>
      </c>
      <c r="BJ774">
        <v>2.0287786286121263</v>
      </c>
      <c r="BK774">
        <v>0.49626407005089856</v>
      </c>
      <c r="BL774">
        <v>1.3785113056969404E-3</v>
      </c>
      <c r="BP774" s="51">
        <f t="shared" si="259"/>
        <v>0.85570684844430034</v>
      </c>
      <c r="BQ774" s="51">
        <f t="shared" si="260"/>
        <v>7.0673994252873573E-2</v>
      </c>
      <c r="BR774" s="51">
        <f t="shared" si="261"/>
        <v>0.50602840576965147</v>
      </c>
      <c r="BS774" s="51">
        <f t="shared" si="262"/>
        <v>0.53729459354224851</v>
      </c>
      <c r="BT774" s="51">
        <f t="shared" si="263"/>
        <v>1.405634460471254E-3</v>
      </c>
      <c r="BU774" s="51">
        <f t="shared" si="263"/>
        <v>1.4924849820618013E-3</v>
      </c>
    </row>
    <row r="775" spans="1:73" x14ac:dyDescent="0.25">
      <c r="A775" s="21">
        <v>43734.515277777777</v>
      </c>
      <c r="B775" s="17">
        <v>294655</v>
      </c>
      <c r="C775" s="17">
        <v>13.39</v>
      </c>
      <c r="D775" s="17">
        <v>30.57</v>
      </c>
      <c r="E775" s="17">
        <v>729.9</v>
      </c>
      <c r="F775" s="17">
        <v>89.6</v>
      </c>
      <c r="G775" s="17">
        <v>-112.6</v>
      </c>
      <c r="H775" s="17">
        <v>-12.09</v>
      </c>
      <c r="I775" s="17">
        <v>32.909999999999997</v>
      </c>
      <c r="J775" s="17">
        <v>306.10000000000002</v>
      </c>
      <c r="K775" s="17">
        <v>640.29999999999995</v>
      </c>
      <c r="L775" s="17">
        <v>-100.5</v>
      </c>
      <c r="M775" s="17">
        <v>0.123</v>
      </c>
      <c r="N775" s="50">
        <v>617.29999999999995</v>
      </c>
      <c r="O775" s="17">
        <v>77.47</v>
      </c>
      <c r="P775" s="17">
        <v>539.79999999999995</v>
      </c>
      <c r="Q775" s="17">
        <v>384.9</v>
      </c>
      <c r="R775" s="17">
        <v>485.4</v>
      </c>
      <c r="S775" s="17">
        <v>26.58</v>
      </c>
      <c r="T775" s="17">
        <v>58.19</v>
      </c>
      <c r="U775" s="17">
        <v>0.48499999999999999</v>
      </c>
      <c r="V775" s="17">
        <v>179</v>
      </c>
      <c r="W775" s="17">
        <v>27.65</v>
      </c>
      <c r="X775" s="17">
        <v>0.72499999999999998</v>
      </c>
      <c r="Y775" s="17">
        <v>7.2466520000000001</v>
      </c>
      <c r="Z775" s="7">
        <f t="shared" si="264"/>
        <v>27.114999999999998</v>
      </c>
      <c r="AA775" s="7">
        <f t="shared" ref="AA775:AA838" si="278">CONVERT(Z775,"C","K")</f>
        <v>300.26499999999999</v>
      </c>
      <c r="AB775" s="2">
        <f t="shared" si="265"/>
        <v>591.21900000000005</v>
      </c>
      <c r="AC775" s="42">
        <f t="shared" si="266"/>
        <v>3.956082757740393</v>
      </c>
      <c r="AD775" s="42">
        <f t="shared" si="267"/>
        <v>2.3020445567291348</v>
      </c>
      <c r="AE775" s="42">
        <f t="shared" si="268"/>
        <v>0.85709218613144011</v>
      </c>
      <c r="AF775" s="42">
        <f t="shared" si="269"/>
        <v>395.0294220594385</v>
      </c>
      <c r="AG775" s="42">
        <f t="shared" si="270"/>
        <v>379.22824517706096</v>
      </c>
      <c r="AH775" s="6">
        <f t="shared" si="271"/>
        <v>369.50399999999996</v>
      </c>
      <c r="AI775" s="4">
        <v>28.609862618625399</v>
      </c>
      <c r="AJ775" s="4">
        <f t="shared" ref="AJ775:AJ838" si="279">CONVERT(AI775,"C","K")</f>
        <v>301.75986261862539</v>
      </c>
      <c r="AK775" s="8">
        <f t="shared" si="272"/>
        <v>0.21077383723129633</v>
      </c>
      <c r="AL775" s="8">
        <f t="shared" si="273"/>
        <v>451.6373293074189</v>
      </c>
      <c r="AM775" s="8">
        <f t="shared" si="274"/>
        <v>1.7342888492116879</v>
      </c>
      <c r="AN775" s="8">
        <f t="shared" si="275"/>
        <v>75.520211611153371</v>
      </c>
      <c r="AO775" s="22">
        <f t="shared" si="276"/>
        <v>9.8782379635653679E-3</v>
      </c>
      <c r="AP775" s="22">
        <f t="shared" si="277"/>
        <v>9.7999549834017832E-2</v>
      </c>
      <c r="AQ775" s="19">
        <f t="shared" ref="AQ775:AQ838" si="280">MAX(AP775,0)</f>
        <v>9.7999549834017832E-2</v>
      </c>
      <c r="AX775">
        <v>0.21039215638341177</v>
      </c>
      <c r="AY775">
        <v>62.922413793103445</v>
      </c>
      <c r="AZ775">
        <v>2.6217672413793101</v>
      </c>
      <c r="BA775">
        <v>2.1236314655172412</v>
      </c>
      <c r="BB775">
        <v>8.6637931034482758</v>
      </c>
      <c r="BC775">
        <v>0.36099137931034481</v>
      </c>
      <c r="BD775">
        <v>1.7626400862068965</v>
      </c>
      <c r="BE775">
        <v>0.17626400862068967</v>
      </c>
      <c r="BF775">
        <v>0</v>
      </c>
      <c r="BG775">
        <v>27.114999999999998</v>
      </c>
      <c r="BH775">
        <v>0.55690412045414084</v>
      </c>
      <c r="BI775">
        <v>3.5894653722289251</v>
      </c>
      <c r="BJ775">
        <v>2.0887099001000116</v>
      </c>
      <c r="BK775">
        <v>0.49432162694954634</v>
      </c>
      <c r="BL775">
        <v>1.3731156304154066E-3</v>
      </c>
      <c r="BP775" s="51">
        <f t="shared" ref="BP775:BP838" si="281">U775*(LN((2-0.08)/0.015)/LN(($AW$13-0.08)/0.015))</f>
        <v>0.55707090133622239</v>
      </c>
      <c r="BQ775" s="51">
        <f t="shared" ref="BQ775:BQ838" si="282">0.04*BD775</f>
        <v>7.0505603448275861E-2</v>
      </c>
      <c r="BR775" s="51">
        <f t="shared" ref="BR775:BR838" si="283">(0.408*AX775*(BD775-BE775) + $BF$6*($BN$7/(BG775+273))*BP775*(BI775-BJ775))  /  (AX775 + $BF$6*(1 + $BN$8*BP775))</f>
        <v>0.5007195750841742</v>
      </c>
      <c r="BS775" s="51">
        <f t="shared" ref="BS775:BS838" si="284">(0.408*AX775*(BD775-BQ775) + $BF$6*($BN$7/(BG775+273))*BP775*(BI775-BJ775))  /  (AX775 + $BF$6*(1 + $BN$8*BP775))</f>
        <v>0.5325045628192272</v>
      </c>
      <c r="BT775" s="51">
        <f t="shared" ref="BT775:BU838" si="285">BR775/60/6</f>
        <v>1.3908877085671506E-3</v>
      </c>
      <c r="BU775" s="51">
        <f t="shared" si="285"/>
        <v>1.47917934116452E-3</v>
      </c>
    </row>
    <row r="776" spans="1:73" x14ac:dyDescent="0.25">
      <c r="A776" s="21">
        <v>43734.515277777777</v>
      </c>
      <c r="B776" s="17">
        <v>294656</v>
      </c>
      <c r="C776" s="17">
        <v>13.39</v>
      </c>
      <c r="D776" s="17">
        <v>30.58</v>
      </c>
      <c r="E776" s="17">
        <v>729.2</v>
      </c>
      <c r="F776" s="17">
        <v>89.5</v>
      </c>
      <c r="G776" s="17">
        <v>-112.7</v>
      </c>
      <c r="H776" s="17">
        <v>-11.42</v>
      </c>
      <c r="I776" s="17">
        <v>32.92</v>
      </c>
      <c r="J776" s="17">
        <v>306.10000000000002</v>
      </c>
      <c r="K776" s="17">
        <v>639.6</v>
      </c>
      <c r="L776" s="17">
        <v>-101.3</v>
      </c>
      <c r="M776" s="17">
        <v>0.123</v>
      </c>
      <c r="N776" s="50">
        <v>616.4</v>
      </c>
      <c r="O776" s="17">
        <v>78.09</v>
      </c>
      <c r="P776" s="17">
        <v>538.4</v>
      </c>
      <c r="Q776" s="17">
        <v>384.9</v>
      </c>
      <c r="R776" s="17">
        <v>486.2</v>
      </c>
      <c r="S776" s="17">
        <v>26.56</v>
      </c>
      <c r="T776" s="17">
        <v>57.9</v>
      </c>
      <c r="U776" s="17">
        <v>0.17</v>
      </c>
      <c r="V776" s="17">
        <v>288.5</v>
      </c>
      <c r="W776" s="17">
        <v>27.9</v>
      </c>
      <c r="X776" s="17">
        <v>0.72399999999999998</v>
      </c>
      <c r="Y776" s="17">
        <v>7.237609</v>
      </c>
      <c r="Z776" s="7">
        <f t="shared" si="264"/>
        <v>27.229999999999997</v>
      </c>
      <c r="AA776" s="7">
        <f t="shared" si="278"/>
        <v>300.38</v>
      </c>
      <c r="AB776" s="2">
        <f t="shared" si="265"/>
        <v>590.65200000000004</v>
      </c>
      <c r="AC776" s="42">
        <f t="shared" si="266"/>
        <v>4.109782258795331</v>
      </c>
      <c r="AD776" s="42">
        <f t="shared" si="267"/>
        <v>2.3795639278424967</v>
      </c>
      <c r="AE776" s="42">
        <f t="shared" si="268"/>
        <v>0.86111393433059891</v>
      </c>
      <c r="AF776" s="42">
        <f t="shared" si="269"/>
        <v>397.49139159621672</v>
      </c>
      <c r="AG776" s="42">
        <f t="shared" si="270"/>
        <v>381.59173593236801</v>
      </c>
      <c r="AH776" s="6">
        <f t="shared" si="271"/>
        <v>369.50399999999996</v>
      </c>
      <c r="AI776" s="4">
        <v>29.2096052637797</v>
      </c>
      <c r="AJ776" s="4">
        <f t="shared" si="279"/>
        <v>302.35960526377966</v>
      </c>
      <c r="AK776" s="8">
        <f t="shared" si="272"/>
        <v>0.21101610598602707</v>
      </c>
      <c r="AL776" s="8">
        <f t="shared" si="273"/>
        <v>455.30577120257243</v>
      </c>
      <c r="AM776" s="8">
        <f t="shared" si="274"/>
        <v>1.0267743788194172</v>
      </c>
      <c r="AN776" s="8">
        <f t="shared" si="275"/>
        <v>59.209870021178531</v>
      </c>
      <c r="AO776" s="22">
        <f t="shared" si="276"/>
        <v>1.0153349207030975E-2</v>
      </c>
      <c r="AP776" s="22">
        <f t="shared" si="277"/>
        <v>0.10072886027514587</v>
      </c>
      <c r="AQ776" s="19">
        <f t="shared" si="280"/>
        <v>0.10072886027514587</v>
      </c>
      <c r="AX776">
        <v>0.21163042629075671</v>
      </c>
      <c r="AY776">
        <v>62.862068965517246</v>
      </c>
      <c r="AZ776">
        <v>2.6192528735632186</v>
      </c>
      <c r="BA776">
        <v>2.1215948275862071</v>
      </c>
      <c r="BB776">
        <v>8.7327586206896566</v>
      </c>
      <c r="BC776">
        <v>0.36386494252873569</v>
      </c>
      <c r="BD776">
        <v>1.7577298850574714</v>
      </c>
      <c r="BE776">
        <v>0.17577298850574716</v>
      </c>
      <c r="BF776">
        <v>0</v>
      </c>
      <c r="BG776">
        <v>27.229999999999997</v>
      </c>
      <c r="BH776">
        <v>0.19520350613856485</v>
      </c>
      <c r="BI776">
        <v>3.6137326247536681</v>
      </c>
      <c r="BJ776">
        <v>2.0923511897323737</v>
      </c>
      <c r="BK776">
        <v>0.49231346106057655</v>
      </c>
      <c r="BL776">
        <v>1.3675373918349348E-3</v>
      </c>
      <c r="BP776" s="51">
        <f t="shared" si="281"/>
        <v>0.19526196541682023</v>
      </c>
      <c r="BQ776" s="51">
        <f t="shared" si="282"/>
        <v>7.0309195402298852E-2</v>
      </c>
      <c r="BR776" s="51">
        <f t="shared" si="283"/>
        <v>0.49458291640902791</v>
      </c>
      <c r="BS776" s="51">
        <f t="shared" si="284"/>
        <v>0.52697897973138363</v>
      </c>
      <c r="BT776" s="51">
        <f t="shared" si="285"/>
        <v>1.373841434469522E-3</v>
      </c>
      <c r="BU776" s="51">
        <f t="shared" si="285"/>
        <v>1.4638304992538433E-3</v>
      </c>
    </row>
    <row r="777" spans="1:73" x14ac:dyDescent="0.25">
      <c r="A777" s="21">
        <v>43734.515277777777</v>
      </c>
      <c r="B777" s="17">
        <v>294657</v>
      </c>
      <c r="C777" s="17">
        <v>13.39</v>
      </c>
      <c r="D777" s="17">
        <v>30.58</v>
      </c>
      <c r="E777" s="17">
        <v>727.8</v>
      </c>
      <c r="F777" s="17">
        <v>89.1</v>
      </c>
      <c r="G777" s="17">
        <v>-112.6</v>
      </c>
      <c r="H777" s="17">
        <v>-10.84</v>
      </c>
      <c r="I777" s="17">
        <v>32.94</v>
      </c>
      <c r="J777" s="17">
        <v>306.10000000000002</v>
      </c>
      <c r="K777" s="17">
        <v>638.6</v>
      </c>
      <c r="L777" s="17">
        <v>-101.8</v>
      </c>
      <c r="M777" s="17">
        <v>0.122</v>
      </c>
      <c r="N777" s="50">
        <v>615.1</v>
      </c>
      <c r="O777" s="17">
        <v>78.3</v>
      </c>
      <c r="P777" s="17">
        <v>536.79999999999995</v>
      </c>
      <c r="Q777" s="17">
        <v>385.1</v>
      </c>
      <c r="R777" s="17">
        <v>486.9</v>
      </c>
      <c r="S777" s="17">
        <v>26.55</v>
      </c>
      <c r="T777" s="17">
        <v>58.13</v>
      </c>
      <c r="U777" s="17">
        <v>0.40500000000000003</v>
      </c>
      <c r="V777" s="17">
        <v>165</v>
      </c>
      <c r="W777" s="17">
        <v>28.35</v>
      </c>
      <c r="X777" s="17">
        <v>0.72299999999999998</v>
      </c>
      <c r="Y777" s="17">
        <v>7.2275410000000004</v>
      </c>
      <c r="Z777" s="7">
        <f t="shared" si="264"/>
        <v>27.450000000000003</v>
      </c>
      <c r="AA777" s="7">
        <f t="shared" si="278"/>
        <v>300.59999999999997</v>
      </c>
      <c r="AB777" s="2">
        <f t="shared" si="265"/>
        <v>589.51800000000003</v>
      </c>
      <c r="AC777" s="42">
        <f t="shared" si="266"/>
        <v>4.2499223485703945</v>
      </c>
      <c r="AD777" s="42">
        <f t="shared" si="267"/>
        <v>2.4704798612239705</v>
      </c>
      <c r="AE777" s="42">
        <f t="shared" si="268"/>
        <v>0.8656528272247187</v>
      </c>
      <c r="AF777" s="42">
        <f t="shared" si="269"/>
        <v>400.7584753206965</v>
      </c>
      <c r="AG777" s="42">
        <f t="shared" si="270"/>
        <v>384.72813630786862</v>
      </c>
      <c r="AH777" s="6">
        <f t="shared" si="271"/>
        <v>369.69600000000003</v>
      </c>
      <c r="AI777" s="4">
        <v>29.750241760079199</v>
      </c>
      <c r="AJ777" s="4">
        <f t="shared" si="279"/>
        <v>302.90024176007915</v>
      </c>
      <c r="AK777" s="8">
        <f t="shared" si="272"/>
        <v>0.21148009379295565</v>
      </c>
      <c r="AL777" s="8">
        <f t="shared" si="273"/>
        <v>458.60743344311305</v>
      </c>
      <c r="AM777" s="8">
        <f t="shared" si="274"/>
        <v>1.5848131790529763</v>
      </c>
      <c r="AN777" s="8">
        <f t="shared" si="275"/>
        <v>106.19205918439346</v>
      </c>
      <c r="AO777" s="22">
        <f t="shared" si="276"/>
        <v>8.9862332861164809E-3</v>
      </c>
      <c r="AP777" s="22">
        <f t="shared" si="277"/>
        <v>8.9150192573922246E-2</v>
      </c>
      <c r="AQ777" s="19">
        <f t="shared" si="280"/>
        <v>8.9150192573922246E-2</v>
      </c>
      <c r="AX777">
        <v>0.21401636835832166</v>
      </c>
      <c r="AY777">
        <v>62.741379310344826</v>
      </c>
      <c r="AZ777">
        <v>2.6142241379310343</v>
      </c>
      <c r="BA777">
        <v>2.1175215517241379</v>
      </c>
      <c r="BB777">
        <v>8.7758620689655142</v>
      </c>
      <c r="BC777">
        <v>0.36566091954022978</v>
      </c>
      <c r="BD777">
        <v>1.7518606321839081</v>
      </c>
      <c r="BE777">
        <v>0.17518606321839081</v>
      </c>
      <c r="BF777">
        <v>0</v>
      </c>
      <c r="BG777">
        <v>27.450000000000003</v>
      </c>
      <c r="BH777">
        <v>0.46504364697716921</v>
      </c>
      <c r="BI777">
        <v>3.6605553136111966</v>
      </c>
      <c r="BJ777">
        <v>2.1278808038021886</v>
      </c>
      <c r="BK777">
        <v>0.49335444783887433</v>
      </c>
      <c r="BL777">
        <v>1.3704290217746509E-3</v>
      </c>
      <c r="BP777" s="51">
        <f t="shared" si="281"/>
        <v>0.46518291761065994</v>
      </c>
      <c r="BQ777" s="51">
        <f t="shared" si="282"/>
        <v>7.0074425287356329E-2</v>
      </c>
      <c r="BR777" s="51">
        <f t="shared" si="283"/>
        <v>0.49864670287717366</v>
      </c>
      <c r="BS777" s="51">
        <f t="shared" si="284"/>
        <v>0.53054018694009841</v>
      </c>
      <c r="BT777" s="51">
        <f t="shared" si="285"/>
        <v>1.3851297302143713E-3</v>
      </c>
      <c r="BU777" s="51">
        <f t="shared" si="285"/>
        <v>1.4737227415002735E-3</v>
      </c>
    </row>
    <row r="778" spans="1:73" x14ac:dyDescent="0.25">
      <c r="A778" s="21">
        <v>43734.515277777777</v>
      </c>
      <c r="B778" s="17">
        <v>294658</v>
      </c>
      <c r="C778" s="17">
        <v>13.39</v>
      </c>
      <c r="D778" s="17">
        <v>30.59</v>
      </c>
      <c r="E778" s="17">
        <v>729</v>
      </c>
      <c r="F778" s="17">
        <v>89.3</v>
      </c>
      <c r="G778" s="17">
        <v>-112.2</v>
      </c>
      <c r="H778" s="17">
        <v>-9.6999999999999993</v>
      </c>
      <c r="I778" s="17">
        <v>32.96</v>
      </c>
      <c r="J778" s="17">
        <v>306.10000000000002</v>
      </c>
      <c r="K778" s="17">
        <v>639.70000000000005</v>
      </c>
      <c r="L778" s="17">
        <v>-102.5</v>
      </c>
      <c r="M778" s="17">
        <v>0.122</v>
      </c>
      <c r="N778" s="50">
        <v>616.79999999999995</v>
      </c>
      <c r="O778" s="17">
        <v>79.599999999999994</v>
      </c>
      <c r="P778" s="17">
        <v>537.20000000000005</v>
      </c>
      <c r="Q778" s="17">
        <v>385.7</v>
      </c>
      <c r="R778" s="17">
        <v>488.2</v>
      </c>
      <c r="S778" s="17">
        <v>26.55</v>
      </c>
      <c r="T778" s="17">
        <v>59</v>
      </c>
      <c r="U778" s="17">
        <v>0.36</v>
      </c>
      <c r="V778" s="17">
        <v>244.5</v>
      </c>
      <c r="W778" s="17">
        <v>28.75</v>
      </c>
      <c r="X778" s="17">
        <v>0.72299999999999998</v>
      </c>
      <c r="Y778" s="17">
        <v>7.2345470000000001</v>
      </c>
      <c r="Z778" s="7">
        <f t="shared" si="264"/>
        <v>27.65</v>
      </c>
      <c r="AA778" s="7">
        <f t="shared" si="278"/>
        <v>300.79999999999995</v>
      </c>
      <c r="AB778" s="2">
        <f t="shared" si="265"/>
        <v>590.49</v>
      </c>
      <c r="AC778" s="42">
        <f t="shared" si="266"/>
        <v>4.5377437529000346</v>
      </c>
      <c r="AD778" s="42">
        <f t="shared" si="267"/>
        <v>2.6772688142110206</v>
      </c>
      <c r="AE778" s="42">
        <f t="shared" si="268"/>
        <v>0.87557765551505984</v>
      </c>
      <c r="AF778" s="42">
        <f t="shared" si="269"/>
        <v>406.43308763528921</v>
      </c>
      <c r="AG778" s="42">
        <f t="shared" si="270"/>
        <v>390.17576412987762</v>
      </c>
      <c r="AH778" s="6">
        <f t="shared" si="271"/>
        <v>370.27199999999999</v>
      </c>
      <c r="AI778" s="4">
        <v>30.784482241605399</v>
      </c>
      <c r="AJ778" s="4">
        <f t="shared" si="279"/>
        <v>303.93448224160539</v>
      </c>
      <c r="AK778" s="8">
        <f t="shared" si="272"/>
        <v>0.21190249065985572</v>
      </c>
      <c r="AL778" s="8">
        <f t="shared" si="273"/>
        <v>464.96924978555921</v>
      </c>
      <c r="AM778" s="8">
        <f t="shared" si="274"/>
        <v>1.4941761944295593</v>
      </c>
      <c r="AN778" s="8">
        <f t="shared" si="275"/>
        <v>136.42944460794746</v>
      </c>
      <c r="AO778" s="22">
        <f t="shared" si="276"/>
        <v>8.1876362007142853E-3</v>
      </c>
      <c r="AP778" s="22">
        <f t="shared" si="277"/>
        <v>8.122750887700847E-2</v>
      </c>
      <c r="AQ778" s="19">
        <f t="shared" si="280"/>
        <v>8.122750887700847E-2</v>
      </c>
      <c r="AX778">
        <v>0.21620498907075034</v>
      </c>
      <c r="AY778">
        <v>62.844827586206897</v>
      </c>
      <c r="AZ778">
        <v>2.6185344827586206</v>
      </c>
      <c r="BA778">
        <v>2.1210129310344827</v>
      </c>
      <c r="BB778">
        <v>8.8362068965517242</v>
      </c>
      <c r="BC778">
        <v>0.36817528735632182</v>
      </c>
      <c r="BD778">
        <v>1.752837643678161</v>
      </c>
      <c r="BE778">
        <v>0.17528376436781612</v>
      </c>
      <c r="BF778">
        <v>0</v>
      </c>
      <c r="BG778">
        <v>27.65</v>
      </c>
      <c r="BH778">
        <v>0.41337213064637257</v>
      </c>
      <c r="BI778">
        <v>3.70357893260018</v>
      </c>
      <c r="BJ778">
        <v>2.1851115702341062</v>
      </c>
      <c r="BK778">
        <v>0.49432155173840259</v>
      </c>
      <c r="BL778">
        <v>1.3731154214955627E-3</v>
      </c>
      <c r="BP778" s="51">
        <f t="shared" si="281"/>
        <v>0.41349592676503105</v>
      </c>
      <c r="BQ778" s="51">
        <f t="shared" si="282"/>
        <v>7.0113505747126437E-2</v>
      </c>
      <c r="BR778" s="51">
        <f t="shared" si="283"/>
        <v>0.49901267615982048</v>
      </c>
      <c r="BS778" s="51">
        <f t="shared" si="284"/>
        <v>0.53109803768110331</v>
      </c>
      <c r="BT778" s="51">
        <f t="shared" si="285"/>
        <v>1.3861463226661679E-3</v>
      </c>
      <c r="BU778" s="51">
        <f t="shared" si="285"/>
        <v>1.4752723268919535E-3</v>
      </c>
    </row>
    <row r="779" spans="1:73" x14ac:dyDescent="0.25">
      <c r="A779" s="21">
        <v>43734.515972222223</v>
      </c>
      <c r="B779" s="17">
        <v>294659</v>
      </c>
      <c r="C779" s="17">
        <v>13.39</v>
      </c>
      <c r="D779" s="17">
        <v>30.59</v>
      </c>
      <c r="E779" s="17">
        <v>729</v>
      </c>
      <c r="F779" s="17">
        <v>89.3</v>
      </c>
      <c r="G779" s="17">
        <v>-111.6</v>
      </c>
      <c r="H779" s="17">
        <v>-8.4499999999999993</v>
      </c>
      <c r="I779" s="17">
        <v>32.99</v>
      </c>
      <c r="J779" s="17">
        <v>306.10000000000002</v>
      </c>
      <c r="K779" s="17">
        <v>639.70000000000005</v>
      </c>
      <c r="L779" s="17">
        <v>-103.1</v>
      </c>
      <c r="M779" s="17">
        <v>0.123</v>
      </c>
      <c r="N779" s="50">
        <v>617.4</v>
      </c>
      <c r="O779" s="17">
        <v>80.900000000000006</v>
      </c>
      <c r="P779" s="17">
        <v>536.5</v>
      </c>
      <c r="Q779" s="17">
        <v>386.5</v>
      </c>
      <c r="R779" s="17">
        <v>489.6</v>
      </c>
      <c r="S779" s="17">
        <v>26.55</v>
      </c>
      <c r="T779" s="17">
        <v>59.24</v>
      </c>
      <c r="U779" s="17">
        <v>0.24</v>
      </c>
      <c r="V779" s="17">
        <v>117.5</v>
      </c>
      <c r="W779" s="17">
        <v>29.15</v>
      </c>
      <c r="X779" s="17">
        <v>0.72199999999999998</v>
      </c>
      <c r="Y779" s="17">
        <v>7.224227</v>
      </c>
      <c r="Z779" s="7">
        <f t="shared" si="264"/>
        <v>27.85</v>
      </c>
      <c r="AA779" s="7">
        <f t="shared" si="278"/>
        <v>301</v>
      </c>
      <c r="AB779" s="2">
        <f t="shared" si="265"/>
        <v>590.49</v>
      </c>
      <c r="AC779" s="42">
        <f t="shared" si="266"/>
        <v>4.5384386985343985</v>
      </c>
      <c r="AD779" s="42">
        <f t="shared" si="267"/>
        <v>2.6885710850117777</v>
      </c>
      <c r="AE779" s="42">
        <f t="shared" si="268"/>
        <v>0.87602200592927715</v>
      </c>
      <c r="AF779" s="42">
        <f t="shared" si="269"/>
        <v>407.72191671463287</v>
      </c>
      <c r="AG779" s="42">
        <f t="shared" si="270"/>
        <v>391.41304004604751</v>
      </c>
      <c r="AH779" s="6">
        <f t="shared" si="271"/>
        <v>371.03999999999996</v>
      </c>
      <c r="AI779" s="4">
        <v>30.808624757712298</v>
      </c>
      <c r="AJ779" s="4">
        <f t="shared" si="279"/>
        <v>303.9586247577123</v>
      </c>
      <c r="AK779" s="8">
        <f t="shared" si="272"/>
        <v>0.21232544959835223</v>
      </c>
      <c r="AL779" s="8">
        <f t="shared" si="273"/>
        <v>465.10652815032392</v>
      </c>
      <c r="AM779" s="8">
        <f t="shared" si="274"/>
        <v>1.2199897540553364</v>
      </c>
      <c r="AN779" s="8">
        <f t="shared" si="275"/>
        <v>105.14449877036573</v>
      </c>
      <c r="AO779" s="22">
        <f t="shared" si="276"/>
        <v>8.9147941222204319E-3</v>
      </c>
      <c r="AP779" s="22">
        <f t="shared" si="277"/>
        <v>8.8441462340032986E-2</v>
      </c>
      <c r="AQ779" s="19">
        <f t="shared" si="280"/>
        <v>8.8441462340032986E-2</v>
      </c>
      <c r="AX779">
        <v>0.2184123903657639</v>
      </c>
      <c r="AY779">
        <v>62.844827586206897</v>
      </c>
      <c r="AZ779">
        <v>2.6185344827586206</v>
      </c>
      <c r="BA779">
        <v>2.1210129310344827</v>
      </c>
      <c r="BB779">
        <v>8.8879310344827616</v>
      </c>
      <c r="BC779">
        <v>0.37033045977011508</v>
      </c>
      <c r="BD779">
        <v>1.7506824712643676</v>
      </c>
      <c r="BE779">
        <v>0.17506824712643676</v>
      </c>
      <c r="BF779">
        <v>0</v>
      </c>
      <c r="BG779">
        <v>27.85</v>
      </c>
      <c r="BH779">
        <v>0.27558142043091505</v>
      </c>
      <c r="BI779">
        <v>3.7470421700216292</v>
      </c>
      <c r="BJ779">
        <v>2.2197477815208133</v>
      </c>
      <c r="BK779">
        <v>0.49432989051889059</v>
      </c>
      <c r="BL779">
        <v>1.373138584774696E-3</v>
      </c>
      <c r="BP779" s="51">
        <f t="shared" si="281"/>
        <v>0.27566395117668735</v>
      </c>
      <c r="BQ779" s="51">
        <f t="shared" si="282"/>
        <v>7.002729885057471E-2</v>
      </c>
      <c r="BR779" s="51">
        <f t="shared" si="283"/>
        <v>0.49745724276850262</v>
      </c>
      <c r="BS779" s="51">
        <f t="shared" si="284"/>
        <v>0.52982893862630187</v>
      </c>
      <c r="BT779" s="51">
        <f t="shared" si="285"/>
        <v>1.3818256743569517E-3</v>
      </c>
      <c r="BU779" s="51">
        <f t="shared" si="285"/>
        <v>1.4717470517397275E-3</v>
      </c>
    </row>
    <row r="780" spans="1:73" x14ac:dyDescent="0.25">
      <c r="A780" s="21">
        <v>43734.515972222223</v>
      </c>
      <c r="B780" s="17">
        <v>294660</v>
      </c>
      <c r="C780" s="17">
        <v>13.39</v>
      </c>
      <c r="D780" s="17">
        <v>30.59</v>
      </c>
      <c r="E780" s="17">
        <v>729.4</v>
      </c>
      <c r="F780" s="17">
        <v>89.8</v>
      </c>
      <c r="G780" s="17">
        <v>-111.4</v>
      </c>
      <c r="H780" s="17">
        <v>-7.6630000000000003</v>
      </c>
      <c r="I780" s="17">
        <v>33.020000000000003</v>
      </c>
      <c r="J780" s="17">
        <v>306.2</v>
      </c>
      <c r="K780" s="17">
        <v>639.6</v>
      </c>
      <c r="L780" s="17">
        <v>-103.7</v>
      </c>
      <c r="M780" s="17">
        <v>0.123</v>
      </c>
      <c r="N780" s="50">
        <v>618</v>
      </c>
      <c r="O780" s="17">
        <v>82.1</v>
      </c>
      <c r="P780" s="17">
        <v>535.9</v>
      </c>
      <c r="Q780" s="17">
        <v>386.8</v>
      </c>
      <c r="R780" s="17">
        <v>490.6</v>
      </c>
      <c r="S780" s="17">
        <v>26.57</v>
      </c>
      <c r="T780" s="17">
        <v>60.57</v>
      </c>
      <c r="U780" s="17">
        <v>0.24</v>
      </c>
      <c r="V780" s="17">
        <v>61</v>
      </c>
      <c r="W780" s="17">
        <v>28.75</v>
      </c>
      <c r="X780" s="17">
        <v>0.72299999999999998</v>
      </c>
      <c r="Y780" s="17">
        <v>7.2283689999999998</v>
      </c>
      <c r="Z780" s="7">
        <f t="shared" si="264"/>
        <v>27.66</v>
      </c>
      <c r="AA780" s="7">
        <f t="shared" si="278"/>
        <v>300.81</v>
      </c>
      <c r="AB780" s="2">
        <f t="shared" si="265"/>
        <v>590.81399999999996</v>
      </c>
      <c r="AC780" s="42">
        <f t="shared" si="266"/>
        <v>4.2680124902849945</v>
      </c>
      <c r="AD780" s="42">
        <f t="shared" si="267"/>
        <v>2.5851351653656214</v>
      </c>
      <c r="AE780" s="42">
        <f t="shared" si="268"/>
        <v>0.87119978157923883</v>
      </c>
      <c r="AF780" s="42">
        <f t="shared" si="269"/>
        <v>404.45470825539752</v>
      </c>
      <c r="AG780" s="42">
        <f t="shared" si="270"/>
        <v>388.27651992518162</v>
      </c>
      <c r="AH780" s="6">
        <f t="shared" si="271"/>
        <v>371.32799999999997</v>
      </c>
      <c r="AI780" s="4">
        <v>29.8380071124772</v>
      </c>
      <c r="AJ780" s="4">
        <f t="shared" si="279"/>
        <v>302.98800711247719</v>
      </c>
      <c r="AK780" s="8">
        <f t="shared" si="272"/>
        <v>0.2119236252544737</v>
      </c>
      <c r="AL780" s="8">
        <f t="shared" si="273"/>
        <v>459.12579900859851</v>
      </c>
      <c r="AM780" s="8">
        <f t="shared" si="274"/>
        <v>1.2199897540553364</v>
      </c>
      <c r="AN780" s="8">
        <f t="shared" si="275"/>
        <v>77.402673509965396</v>
      </c>
      <c r="AO780" s="22">
        <f t="shared" si="276"/>
        <v>9.697063308229276E-3</v>
      </c>
      <c r="AP780" s="22">
        <f t="shared" si="277"/>
        <v>9.6202160995061181E-2</v>
      </c>
      <c r="AQ780" s="19">
        <f t="shared" si="280"/>
        <v>9.6202160995061181E-2</v>
      </c>
      <c r="AX780">
        <v>0.21631491204336006</v>
      </c>
      <c r="AY780">
        <v>62.879310344827587</v>
      </c>
      <c r="AZ780">
        <v>2.6199712643678161</v>
      </c>
      <c r="BA780">
        <v>2.122176724137931</v>
      </c>
      <c r="BB780">
        <v>8.9482758620689662</v>
      </c>
      <c r="BC780">
        <v>0.37284482758620691</v>
      </c>
      <c r="BD780">
        <v>1.7493318965517242</v>
      </c>
      <c r="BE780">
        <v>0.17493318965517243</v>
      </c>
      <c r="BF780">
        <v>0</v>
      </c>
      <c r="BG780">
        <v>27.66</v>
      </c>
      <c r="BH780">
        <v>0.27558142043091505</v>
      </c>
      <c r="BI780">
        <v>3.7057416223068582</v>
      </c>
      <c r="BJ780">
        <v>2.2445677006312641</v>
      </c>
      <c r="BK780">
        <v>0.49237265765078292</v>
      </c>
      <c r="BL780">
        <v>1.3677018268077304E-3</v>
      </c>
      <c r="BP780" s="51">
        <f t="shared" si="281"/>
        <v>0.27566395117668735</v>
      </c>
      <c r="BQ780" s="51">
        <f t="shared" si="282"/>
        <v>6.9973275862068973E-2</v>
      </c>
      <c r="BR780" s="51">
        <f t="shared" si="283"/>
        <v>0.49551024933024485</v>
      </c>
      <c r="BS780" s="51">
        <f t="shared" si="284"/>
        <v>0.52778041881885751</v>
      </c>
      <c r="BT780" s="51">
        <f t="shared" si="285"/>
        <v>1.37641735925068E-3</v>
      </c>
      <c r="BU780" s="51">
        <f t="shared" si="285"/>
        <v>1.4660567189412708E-3</v>
      </c>
    </row>
    <row r="781" spans="1:73" x14ac:dyDescent="0.25">
      <c r="A781" s="21">
        <v>43734.515972222223</v>
      </c>
      <c r="B781" s="17">
        <v>294661</v>
      </c>
      <c r="C781" s="17">
        <v>13.39</v>
      </c>
      <c r="D781" s="17">
        <v>30.6</v>
      </c>
      <c r="E781" s="17">
        <v>728.9</v>
      </c>
      <c r="F781" s="17">
        <v>89.8</v>
      </c>
      <c r="G781" s="17">
        <v>-112.5</v>
      </c>
      <c r="H781" s="17">
        <v>-8.42</v>
      </c>
      <c r="I781" s="17">
        <v>33.049999999999997</v>
      </c>
      <c r="J781" s="17">
        <v>306.2</v>
      </c>
      <c r="K781" s="17">
        <v>639.1</v>
      </c>
      <c r="L781" s="17">
        <v>-104.1</v>
      </c>
      <c r="M781" s="17">
        <v>0.123</v>
      </c>
      <c r="N781" s="50">
        <v>616.29999999999995</v>
      </c>
      <c r="O781" s="17">
        <v>81.400000000000006</v>
      </c>
      <c r="P781" s="17">
        <v>535</v>
      </c>
      <c r="Q781" s="17">
        <v>385.9</v>
      </c>
      <c r="R781" s="17">
        <v>490</v>
      </c>
      <c r="S781" s="17">
        <v>26.6</v>
      </c>
      <c r="T781" s="17">
        <v>59.89</v>
      </c>
      <c r="U781" s="17">
        <v>0.54</v>
      </c>
      <c r="V781" s="17">
        <v>282.5</v>
      </c>
      <c r="W781" s="17">
        <v>29.1</v>
      </c>
      <c r="X781" s="17">
        <v>0.72199999999999998</v>
      </c>
      <c r="Y781" s="17">
        <v>7.2245530000000002</v>
      </c>
      <c r="Z781" s="7">
        <f t="shared" si="264"/>
        <v>27.85</v>
      </c>
      <c r="AA781" s="7">
        <f t="shared" si="278"/>
        <v>301</v>
      </c>
      <c r="AB781" s="2">
        <f t="shared" si="265"/>
        <v>590.40899999999999</v>
      </c>
      <c r="AC781" s="42">
        <f t="shared" si="266"/>
        <v>4.3190279295549256</v>
      </c>
      <c r="AD781" s="42">
        <f t="shared" si="267"/>
        <v>2.586665827010445</v>
      </c>
      <c r="AE781" s="42">
        <f t="shared" si="268"/>
        <v>0.87119486030182791</v>
      </c>
      <c r="AF781" s="42">
        <f t="shared" si="269"/>
        <v>405.47524590709253</v>
      </c>
      <c r="AG781" s="42">
        <f t="shared" si="270"/>
        <v>389.25623607080882</v>
      </c>
      <c r="AH781" s="6">
        <f t="shared" si="271"/>
        <v>370.46399999999994</v>
      </c>
      <c r="AI781" s="4">
        <v>30.041867953257501</v>
      </c>
      <c r="AJ781" s="4">
        <f t="shared" si="279"/>
        <v>303.19186795325749</v>
      </c>
      <c r="AK781" s="8">
        <f t="shared" si="272"/>
        <v>0.21232544959835223</v>
      </c>
      <c r="AL781" s="8">
        <f t="shared" si="273"/>
        <v>460.36410637858745</v>
      </c>
      <c r="AM781" s="8">
        <f t="shared" si="274"/>
        <v>1.8299846310830046</v>
      </c>
      <c r="AN781" s="8">
        <f t="shared" si="275"/>
        <v>116.84289637372945</v>
      </c>
      <c r="AO781" s="22">
        <f t="shared" si="276"/>
        <v>8.7413421432850844E-3</v>
      </c>
      <c r="AP781" s="22">
        <f t="shared" si="277"/>
        <v>8.6720688259050188E-2</v>
      </c>
      <c r="AQ781" s="19">
        <f t="shared" si="280"/>
        <v>8.6720688259050188E-2</v>
      </c>
      <c r="AX781">
        <v>0.2184123903657639</v>
      </c>
      <c r="AY781">
        <v>62.836206896551722</v>
      </c>
      <c r="AZ781">
        <v>2.6181752873563218</v>
      </c>
      <c r="BA781">
        <v>2.1207219827586208</v>
      </c>
      <c r="BB781">
        <v>8.9741379310344858</v>
      </c>
      <c r="BC781">
        <v>0.37392241379310359</v>
      </c>
      <c r="BD781">
        <v>1.7467995689655171</v>
      </c>
      <c r="BE781">
        <v>0.17467995689655172</v>
      </c>
      <c r="BF781">
        <v>0</v>
      </c>
      <c r="BG781">
        <v>27.85</v>
      </c>
      <c r="BH781">
        <v>0.62005819596955891</v>
      </c>
      <c r="BI781">
        <v>3.7470421700216292</v>
      </c>
      <c r="BJ781">
        <v>2.2441035556259536</v>
      </c>
      <c r="BK781">
        <v>0.49438695214865541</v>
      </c>
      <c r="BL781">
        <v>1.3732970893018204E-3</v>
      </c>
      <c r="BP781" s="51">
        <f t="shared" si="281"/>
        <v>0.62024389014754666</v>
      </c>
      <c r="BQ781" s="51">
        <f t="shared" si="282"/>
        <v>6.9871982758620693E-2</v>
      </c>
      <c r="BR781" s="51">
        <f t="shared" si="283"/>
        <v>0.50129311955584821</v>
      </c>
      <c r="BS781" s="51">
        <f t="shared" si="284"/>
        <v>0.53299147507472133</v>
      </c>
      <c r="BT781" s="51">
        <f t="shared" si="285"/>
        <v>1.3924808876551341E-3</v>
      </c>
      <c r="BU781" s="51">
        <f t="shared" si="285"/>
        <v>1.4805318752075592E-3</v>
      </c>
    </row>
    <row r="782" spans="1:73" x14ac:dyDescent="0.25">
      <c r="A782" s="21">
        <v>43734.515972222223</v>
      </c>
      <c r="B782" s="17">
        <v>294662</v>
      </c>
      <c r="C782" s="17">
        <v>13.39</v>
      </c>
      <c r="D782" s="17">
        <v>30.6</v>
      </c>
      <c r="E782" s="17">
        <v>728.1</v>
      </c>
      <c r="F782" s="17">
        <v>89.9</v>
      </c>
      <c r="G782" s="17">
        <v>-112.4</v>
      </c>
      <c r="H782" s="17">
        <v>-8.25</v>
      </c>
      <c r="I782" s="17">
        <v>33.08</v>
      </c>
      <c r="J782" s="17">
        <v>306.2</v>
      </c>
      <c r="K782" s="17">
        <v>638.20000000000005</v>
      </c>
      <c r="L782" s="17">
        <v>-104.2</v>
      </c>
      <c r="M782" s="17">
        <v>0.123</v>
      </c>
      <c r="N782" s="50">
        <v>615.70000000000005</v>
      </c>
      <c r="O782" s="17">
        <v>81.7</v>
      </c>
      <c r="P782" s="17">
        <v>534</v>
      </c>
      <c r="Q782" s="17">
        <v>386.3</v>
      </c>
      <c r="R782" s="17">
        <v>490.4</v>
      </c>
      <c r="S782" s="17">
        <v>26.64</v>
      </c>
      <c r="T782" s="17">
        <v>59.5</v>
      </c>
      <c r="U782" s="17">
        <v>0.47499999999999998</v>
      </c>
      <c r="V782" s="17">
        <v>322.5</v>
      </c>
      <c r="W782" s="17">
        <v>29.1</v>
      </c>
      <c r="X782" s="17">
        <v>0.72199999999999998</v>
      </c>
      <c r="Y782" s="17">
        <v>7.2195220000000004</v>
      </c>
      <c r="Z782" s="7">
        <f t="shared" si="264"/>
        <v>27.87</v>
      </c>
      <c r="AA782" s="7">
        <f t="shared" si="278"/>
        <v>301.02</v>
      </c>
      <c r="AB782" s="2">
        <f t="shared" si="265"/>
        <v>589.76100000000008</v>
      </c>
      <c r="AC782" s="42">
        <f t="shared" si="266"/>
        <v>4.394214916807452</v>
      </c>
      <c r="AD782" s="42">
        <f t="shared" si="267"/>
        <v>2.6145578755004339</v>
      </c>
      <c r="AE782" s="42">
        <f t="shared" si="268"/>
        <v>0.87252376117230512</v>
      </c>
      <c r="AF782" s="42">
        <f t="shared" si="269"/>
        <v>406.20169129716345</v>
      </c>
      <c r="AG782" s="42">
        <f t="shared" si="270"/>
        <v>389.95362364527688</v>
      </c>
      <c r="AH782" s="6">
        <f t="shared" si="271"/>
        <v>370.84800000000001</v>
      </c>
      <c r="AI782" s="4">
        <v>30.311029804144798</v>
      </c>
      <c r="AJ782" s="4">
        <f t="shared" si="279"/>
        <v>303.4610298041448</v>
      </c>
      <c r="AK782" s="8">
        <f t="shared" si="272"/>
        <v>0.21236777642052773</v>
      </c>
      <c r="AL782" s="8">
        <f t="shared" si="273"/>
        <v>462.02695683194975</v>
      </c>
      <c r="AM782" s="8">
        <f t="shared" si="274"/>
        <v>1.7163164590191402</v>
      </c>
      <c r="AN782" s="8">
        <f t="shared" si="275"/>
        <v>122.04245461636589</v>
      </c>
      <c r="AO782" s="22">
        <f t="shared" si="276"/>
        <v>8.5789759781532034E-3</v>
      </c>
      <c r="AP782" s="22">
        <f t="shared" si="277"/>
        <v>8.5109893788428106E-2</v>
      </c>
      <c r="AQ782" s="19">
        <f t="shared" si="280"/>
        <v>8.5109893788428106E-2</v>
      </c>
      <c r="AX782">
        <v>0.21863416831169286</v>
      </c>
      <c r="AY782">
        <v>62.767241379310349</v>
      </c>
      <c r="AZ782">
        <v>2.615301724137931</v>
      </c>
      <c r="BA782">
        <v>2.1183943965517242</v>
      </c>
      <c r="BB782">
        <v>8.9741379310344804</v>
      </c>
      <c r="BC782">
        <v>0.37392241379310337</v>
      </c>
      <c r="BD782">
        <v>1.7444719827586208</v>
      </c>
      <c r="BE782">
        <v>0.17444719827586208</v>
      </c>
      <c r="BF782">
        <v>0</v>
      </c>
      <c r="BG782">
        <v>27.87</v>
      </c>
      <c r="BH782">
        <v>0.54542156126951935</v>
      </c>
      <c r="BI782">
        <v>3.7514128176625134</v>
      </c>
      <c r="BJ782">
        <v>2.2320906265091955</v>
      </c>
      <c r="BK782">
        <v>0.49383287990701547</v>
      </c>
      <c r="BL782">
        <v>1.3717579997417097E-3</v>
      </c>
      <c r="BP782" s="51">
        <f t="shared" si="281"/>
        <v>0.54558490337052701</v>
      </c>
      <c r="BQ782" s="51">
        <f t="shared" si="282"/>
        <v>6.9778879310344835E-2</v>
      </c>
      <c r="BR782" s="51">
        <f t="shared" si="283"/>
        <v>0.49992100620072411</v>
      </c>
      <c r="BS782" s="51">
        <f t="shared" si="284"/>
        <v>0.53171362479310946</v>
      </c>
      <c r="BT782" s="51">
        <f t="shared" si="285"/>
        <v>1.3886694616686783E-3</v>
      </c>
      <c r="BU782" s="51">
        <f t="shared" si="285"/>
        <v>1.4769822910919708E-3</v>
      </c>
    </row>
    <row r="783" spans="1:73" x14ac:dyDescent="0.25">
      <c r="A783" s="21">
        <v>43734.515972222223</v>
      </c>
      <c r="B783" s="17">
        <v>294663</v>
      </c>
      <c r="C783" s="17">
        <v>13.39</v>
      </c>
      <c r="D783" s="17">
        <v>30.6</v>
      </c>
      <c r="E783" s="17">
        <v>728.7</v>
      </c>
      <c r="F783" s="17">
        <v>90.2</v>
      </c>
      <c r="G783" s="17">
        <v>-113.3</v>
      </c>
      <c r="H783" s="17">
        <v>-6.7869999999999999</v>
      </c>
      <c r="I783" s="17">
        <v>33.11</v>
      </c>
      <c r="J783" s="17">
        <v>306.3</v>
      </c>
      <c r="K783" s="17">
        <v>638.5</v>
      </c>
      <c r="L783" s="17">
        <v>-106.5</v>
      </c>
      <c r="M783" s="17">
        <v>0.124</v>
      </c>
      <c r="N783" s="50">
        <v>615.4</v>
      </c>
      <c r="O783" s="17">
        <v>83.4</v>
      </c>
      <c r="P783" s="17">
        <v>532</v>
      </c>
      <c r="Q783" s="17">
        <v>385.5</v>
      </c>
      <c r="R783" s="17">
        <v>492.1</v>
      </c>
      <c r="S783" s="17">
        <v>26.68</v>
      </c>
      <c r="T783" s="17">
        <v>60.56</v>
      </c>
      <c r="U783" s="17">
        <v>1.0149999999999999</v>
      </c>
      <c r="V783" s="17">
        <v>219.5</v>
      </c>
      <c r="W783" s="17">
        <v>28.5</v>
      </c>
      <c r="X783" s="17">
        <v>0.72299999999999998</v>
      </c>
      <c r="Y783" s="17">
        <v>7.2266700000000004</v>
      </c>
      <c r="Z783" s="7">
        <f t="shared" si="264"/>
        <v>27.59</v>
      </c>
      <c r="AA783" s="7">
        <f t="shared" si="278"/>
        <v>300.73999999999995</v>
      </c>
      <c r="AB783" s="2">
        <f t="shared" si="265"/>
        <v>590.24700000000007</v>
      </c>
      <c r="AC783" s="42">
        <f t="shared" si="266"/>
        <v>4.0285929701581047</v>
      </c>
      <c r="AD783" s="42">
        <f t="shared" si="267"/>
        <v>2.4397159027277482</v>
      </c>
      <c r="AE783" s="42">
        <f t="shared" si="268"/>
        <v>0.86404551395925933</v>
      </c>
      <c r="AF783" s="42">
        <f t="shared" si="269"/>
        <v>400.76008512182858</v>
      </c>
      <c r="AG783" s="42">
        <f t="shared" si="270"/>
        <v>384.72968171695544</v>
      </c>
      <c r="AH783" s="6">
        <f t="shared" si="271"/>
        <v>370.08</v>
      </c>
      <c r="AI783" s="4">
        <v>28.938562106001601</v>
      </c>
      <c r="AJ783" s="4">
        <f t="shared" si="279"/>
        <v>302.08856210600158</v>
      </c>
      <c r="AK783" s="8">
        <f t="shared" si="272"/>
        <v>0.21177571259927222</v>
      </c>
      <c r="AL783" s="8">
        <f t="shared" si="273"/>
        <v>453.58484306466431</v>
      </c>
      <c r="AM783" s="8">
        <f t="shared" si="274"/>
        <v>2.5089013407266534</v>
      </c>
      <c r="AN783" s="8">
        <f t="shared" si="275"/>
        <v>98.558712204072378</v>
      </c>
      <c r="AO783" s="22">
        <f t="shared" si="276"/>
        <v>9.2999410247899365E-3</v>
      </c>
      <c r="AP783" s="22">
        <f t="shared" si="277"/>
        <v>9.226240927520428E-2</v>
      </c>
      <c r="AQ783" s="19">
        <f t="shared" si="280"/>
        <v>9.226240927520428E-2</v>
      </c>
      <c r="AX783">
        <v>0.21554643665897388</v>
      </c>
      <c r="AY783">
        <v>62.818965517241388</v>
      </c>
      <c r="AZ783">
        <v>2.6174568965517246</v>
      </c>
      <c r="BA783">
        <v>2.1201400862068973</v>
      </c>
      <c r="BB783">
        <v>9.1896551724137954</v>
      </c>
      <c r="BC783">
        <v>0.38290229885057481</v>
      </c>
      <c r="BD783">
        <v>1.7372377873563225</v>
      </c>
      <c r="BE783">
        <v>0.17372377873563227</v>
      </c>
      <c r="BF783">
        <v>0</v>
      </c>
      <c r="BG783">
        <v>27.59</v>
      </c>
      <c r="BH783">
        <v>1.1654797572390783</v>
      </c>
      <c r="BI783">
        <v>3.6906258577918751</v>
      </c>
      <c r="BJ783">
        <v>2.2350430194787596</v>
      </c>
      <c r="BK783">
        <v>0.49110803171174416</v>
      </c>
      <c r="BL783">
        <v>1.3641889769770673E-3</v>
      </c>
      <c r="BP783" s="51">
        <f t="shared" si="281"/>
        <v>1.1658287935180736</v>
      </c>
      <c r="BQ783" s="51">
        <f t="shared" si="282"/>
        <v>6.9489511494252906E-2</v>
      </c>
      <c r="BR783" s="51">
        <f t="shared" si="283"/>
        <v>0.50375275848487044</v>
      </c>
      <c r="BS783" s="51">
        <f t="shared" si="284"/>
        <v>0.53426107833587733</v>
      </c>
      <c r="BT783" s="51">
        <f t="shared" si="285"/>
        <v>1.399313218013529E-3</v>
      </c>
      <c r="BU783" s="51">
        <f t="shared" si="285"/>
        <v>1.4840585509329927E-3</v>
      </c>
    </row>
    <row r="784" spans="1:73" x14ac:dyDescent="0.25">
      <c r="A784" s="21">
        <v>43734.515972222223</v>
      </c>
      <c r="B784" s="17">
        <v>294664</v>
      </c>
      <c r="C784" s="17">
        <v>13.39</v>
      </c>
      <c r="D784" s="17">
        <v>30.61</v>
      </c>
      <c r="E784" s="17">
        <v>728.8</v>
      </c>
      <c r="F784" s="17">
        <v>90.6</v>
      </c>
      <c r="G784" s="17">
        <v>-113.7</v>
      </c>
      <c r="H784" s="17">
        <v>-7.4320000000000004</v>
      </c>
      <c r="I784" s="17">
        <v>33.15</v>
      </c>
      <c r="J784" s="17">
        <v>306.3</v>
      </c>
      <c r="K784" s="17">
        <v>638.29999999999995</v>
      </c>
      <c r="L784" s="17">
        <v>-106.3</v>
      </c>
      <c r="M784" s="17">
        <v>0.124</v>
      </c>
      <c r="N784" s="50">
        <v>615.1</v>
      </c>
      <c r="O784" s="17">
        <v>83.1</v>
      </c>
      <c r="P784" s="17">
        <v>532</v>
      </c>
      <c r="Q784" s="17">
        <v>385.4</v>
      </c>
      <c r="R784" s="17">
        <v>491.6</v>
      </c>
      <c r="S784" s="17">
        <v>26.72</v>
      </c>
      <c r="T784" s="17">
        <v>58.6</v>
      </c>
      <c r="U784" s="17">
        <v>1.07</v>
      </c>
      <c r="V784" s="17">
        <v>343.5</v>
      </c>
      <c r="W784" s="17">
        <v>28.45</v>
      </c>
      <c r="X784" s="17">
        <v>0.72199999999999998</v>
      </c>
      <c r="Y784" s="17">
        <v>7.2224310000000003</v>
      </c>
      <c r="Z784" s="7">
        <f t="shared" si="264"/>
        <v>27.585000000000001</v>
      </c>
      <c r="AA784" s="7">
        <f t="shared" si="278"/>
        <v>300.73499999999996</v>
      </c>
      <c r="AB784" s="2">
        <f t="shared" si="265"/>
        <v>590.32799999999997</v>
      </c>
      <c r="AC784" s="42">
        <f t="shared" si="266"/>
        <v>3.8771047935423963</v>
      </c>
      <c r="AD784" s="42">
        <f t="shared" si="267"/>
        <v>2.2719834090158444</v>
      </c>
      <c r="AE784" s="42">
        <f t="shared" si="268"/>
        <v>0.85529134201648904</v>
      </c>
      <c r="AF784" s="42">
        <f t="shared" si="269"/>
        <v>396.67335942415883</v>
      </c>
      <c r="AG784" s="42">
        <f t="shared" si="270"/>
        <v>380.80642504719248</v>
      </c>
      <c r="AH784" s="6">
        <f t="shared" si="271"/>
        <v>369.98399999999998</v>
      </c>
      <c r="AI784" s="4">
        <v>28.346012525087499</v>
      </c>
      <c r="AJ784" s="4">
        <f t="shared" si="279"/>
        <v>301.49601252508745</v>
      </c>
      <c r="AK784" s="8">
        <f t="shared" si="272"/>
        <v>0.21176515004398985</v>
      </c>
      <c r="AL784" s="8">
        <f t="shared" si="273"/>
        <v>449.93038938260588</v>
      </c>
      <c r="AM784" s="8">
        <f t="shared" si="274"/>
        <v>2.57597978932289</v>
      </c>
      <c r="AN784" s="8">
        <f t="shared" si="275"/>
        <v>57.105079512288064</v>
      </c>
      <c r="AO784" s="22">
        <f t="shared" si="276"/>
        <v>1.0327329688675098E-2</v>
      </c>
      <c r="AP784" s="22">
        <f t="shared" si="277"/>
        <v>0.1024548775004766</v>
      </c>
      <c r="AQ784" s="19">
        <f t="shared" si="280"/>
        <v>0.1024548775004766</v>
      </c>
      <c r="AX784">
        <v>0.21549163348006431</v>
      </c>
      <c r="AY784">
        <v>62.827586206896548</v>
      </c>
      <c r="AZ784">
        <v>2.617816091954023</v>
      </c>
      <c r="BA784">
        <v>2.1204310344827588</v>
      </c>
      <c r="BB784">
        <v>9.1551724137931085</v>
      </c>
      <c r="BC784">
        <v>0.3814655172413795</v>
      </c>
      <c r="BD784">
        <v>1.7389655172413794</v>
      </c>
      <c r="BE784">
        <v>0.17389655172413795</v>
      </c>
      <c r="BF784">
        <v>0</v>
      </c>
      <c r="BG784">
        <v>27.585000000000001</v>
      </c>
      <c r="BH784">
        <v>1.2286338327544963</v>
      </c>
      <c r="BI784">
        <v>3.6895482176558705</v>
      </c>
      <c r="BJ784">
        <v>2.1620752555463398</v>
      </c>
      <c r="BK784">
        <v>0.49401994300529189</v>
      </c>
      <c r="BL784">
        <v>1.3722776194591442E-3</v>
      </c>
      <c r="BP784" s="51">
        <f t="shared" si="281"/>
        <v>1.2290017823293979</v>
      </c>
      <c r="BQ784" s="51">
        <f t="shared" si="282"/>
        <v>6.9558620689655182E-2</v>
      </c>
      <c r="BR784" s="51">
        <f t="shared" si="283"/>
        <v>0.50738720379621538</v>
      </c>
      <c r="BS784" s="51">
        <f t="shared" si="284"/>
        <v>0.53782175141236122</v>
      </c>
      <c r="BT784" s="51">
        <f t="shared" si="285"/>
        <v>1.4094088994339316E-3</v>
      </c>
      <c r="BU784" s="51">
        <f t="shared" si="285"/>
        <v>1.493949309478781E-3</v>
      </c>
    </row>
    <row r="785" spans="1:73" x14ac:dyDescent="0.25">
      <c r="A785" s="21">
        <v>43734.51666666667</v>
      </c>
      <c r="B785" s="17">
        <v>294665</v>
      </c>
      <c r="C785" s="17">
        <v>13.39</v>
      </c>
      <c r="D785" s="17">
        <v>30.61</v>
      </c>
      <c r="E785" s="17">
        <v>725</v>
      </c>
      <c r="F785" s="17">
        <v>90.2</v>
      </c>
      <c r="G785" s="17">
        <v>-113.2</v>
      </c>
      <c r="H785" s="17">
        <v>-7.9550000000000001</v>
      </c>
      <c r="I785" s="17">
        <v>33.17</v>
      </c>
      <c r="J785" s="17">
        <v>306.3</v>
      </c>
      <c r="K785" s="17">
        <v>634.79999999999995</v>
      </c>
      <c r="L785" s="17">
        <v>-105.2</v>
      </c>
      <c r="M785" s="17">
        <v>0.124</v>
      </c>
      <c r="N785" s="50">
        <v>611.9</v>
      </c>
      <c r="O785" s="17">
        <v>82.2</v>
      </c>
      <c r="P785" s="17">
        <v>529.6</v>
      </c>
      <c r="Q785" s="17">
        <v>386</v>
      </c>
      <c r="R785" s="17">
        <v>491.2</v>
      </c>
      <c r="S785" s="17">
        <v>26.75</v>
      </c>
      <c r="T785" s="17">
        <v>57.63</v>
      </c>
      <c r="U785" s="17">
        <v>1.4950000000000001</v>
      </c>
      <c r="V785" s="17">
        <v>201.5</v>
      </c>
      <c r="W785" s="17">
        <v>28.3</v>
      </c>
      <c r="X785" s="17">
        <v>0.71899999999999997</v>
      </c>
      <c r="Y785" s="17">
        <v>7.1919320000000004</v>
      </c>
      <c r="Z785" s="7">
        <f t="shared" si="264"/>
        <v>27.524999999999999</v>
      </c>
      <c r="AA785" s="7">
        <f t="shared" si="278"/>
        <v>300.67499999999995</v>
      </c>
      <c r="AB785" s="2">
        <f t="shared" si="265"/>
        <v>587.25</v>
      </c>
      <c r="AC785" s="42">
        <f t="shared" si="266"/>
        <v>3.9492448517584413</v>
      </c>
      <c r="AD785" s="42">
        <f t="shared" si="267"/>
        <v>2.2759498080683898</v>
      </c>
      <c r="AE785" s="42">
        <f t="shared" si="268"/>
        <v>0.85552911425703537</v>
      </c>
      <c r="AF785" s="42">
        <f t="shared" si="269"/>
        <v>396.46707883426762</v>
      </c>
      <c r="AG785" s="42">
        <f t="shared" si="270"/>
        <v>380.60839568089693</v>
      </c>
      <c r="AH785" s="6">
        <f t="shared" si="271"/>
        <v>370.56</v>
      </c>
      <c r="AI785" s="4">
        <v>28.6246847432617</v>
      </c>
      <c r="AJ785" s="4">
        <f t="shared" si="279"/>
        <v>301.77468474326167</v>
      </c>
      <c r="AK785" s="8">
        <f t="shared" si="272"/>
        <v>0.2116384267740003</v>
      </c>
      <c r="AL785" s="8">
        <f t="shared" si="273"/>
        <v>451.66029175566786</v>
      </c>
      <c r="AM785" s="8">
        <f t="shared" si="274"/>
        <v>3.0448868513460399</v>
      </c>
      <c r="AN785" s="8">
        <f t="shared" si="275"/>
        <v>97.539346876119978</v>
      </c>
      <c r="AO785" s="22">
        <f t="shared" si="276"/>
        <v>9.309667777791247E-3</v>
      </c>
      <c r="AP785" s="22">
        <f t="shared" si="277"/>
        <v>9.2358905980283762E-2</v>
      </c>
      <c r="AQ785" s="19">
        <f t="shared" si="280"/>
        <v>9.2358905980283762E-2</v>
      </c>
      <c r="AX785">
        <v>0.21483490831301216</v>
      </c>
      <c r="AY785">
        <v>62.5</v>
      </c>
      <c r="AZ785">
        <v>2.6041666666666665</v>
      </c>
      <c r="BA785">
        <v>2.109375</v>
      </c>
      <c r="BB785">
        <v>9.068965517241379</v>
      </c>
      <c r="BC785">
        <v>0.37787356321839077</v>
      </c>
      <c r="BD785">
        <v>1.7315014367816093</v>
      </c>
      <c r="BE785">
        <v>0.17315014367816095</v>
      </c>
      <c r="BF785">
        <v>0</v>
      </c>
      <c r="BG785">
        <v>27.524999999999999</v>
      </c>
      <c r="BH785">
        <v>1.7166425981009086</v>
      </c>
      <c r="BI785">
        <v>3.6766378911308721</v>
      </c>
      <c r="BJ785">
        <v>2.1188464166587218</v>
      </c>
      <c r="BK785">
        <v>0.49525497602372681</v>
      </c>
      <c r="BL785">
        <v>1.3757082667325744E-3</v>
      </c>
      <c r="BP785" s="51">
        <f t="shared" si="281"/>
        <v>1.7171566958714486</v>
      </c>
      <c r="BQ785" s="51">
        <f t="shared" si="282"/>
        <v>6.9260057471264375E-2</v>
      </c>
      <c r="BR785" s="51">
        <f t="shared" si="283"/>
        <v>0.5135468238661357</v>
      </c>
      <c r="BS785" s="51">
        <f t="shared" si="284"/>
        <v>0.5430614909338648</v>
      </c>
      <c r="BT785" s="51">
        <f t="shared" si="285"/>
        <v>1.4265189551837104E-3</v>
      </c>
      <c r="BU785" s="51">
        <f t="shared" si="285"/>
        <v>1.5085041414829579E-3</v>
      </c>
    </row>
    <row r="786" spans="1:73" x14ac:dyDescent="0.25">
      <c r="A786" s="21">
        <v>43734.51666666667</v>
      </c>
      <c r="B786" s="17">
        <v>294666</v>
      </c>
      <c r="C786" s="17">
        <v>13.39</v>
      </c>
      <c r="D786" s="17">
        <v>30.61</v>
      </c>
      <c r="E786" s="17">
        <v>727.2</v>
      </c>
      <c r="F786" s="17">
        <v>90.6</v>
      </c>
      <c r="G786" s="17">
        <v>-112.5</v>
      </c>
      <c r="H786" s="17">
        <v>-7.742</v>
      </c>
      <c r="I786" s="17">
        <v>33.18</v>
      </c>
      <c r="J786" s="17">
        <v>306.3</v>
      </c>
      <c r="K786" s="17">
        <v>636.70000000000005</v>
      </c>
      <c r="L786" s="17">
        <v>-104.7</v>
      </c>
      <c r="M786" s="17">
        <v>0.125</v>
      </c>
      <c r="N786" s="50">
        <v>614.70000000000005</v>
      </c>
      <c r="O786" s="17">
        <v>82.8</v>
      </c>
      <c r="P786" s="17">
        <v>531.9</v>
      </c>
      <c r="Q786" s="17">
        <v>386.8</v>
      </c>
      <c r="R786" s="17">
        <v>491.5</v>
      </c>
      <c r="S786" s="17">
        <v>26.79</v>
      </c>
      <c r="T786" s="17">
        <v>58.88</v>
      </c>
      <c r="U786" s="17">
        <v>1.915</v>
      </c>
      <c r="V786" s="17">
        <v>352</v>
      </c>
      <c r="W786" s="17">
        <v>27.7</v>
      </c>
      <c r="X786" s="17">
        <v>0.72199999999999998</v>
      </c>
      <c r="Y786" s="17">
        <v>7.2222410000000004</v>
      </c>
      <c r="Z786" s="7">
        <f t="shared" si="264"/>
        <v>27.244999999999997</v>
      </c>
      <c r="AA786" s="7">
        <f t="shared" si="278"/>
        <v>300.39499999999998</v>
      </c>
      <c r="AB786" s="2">
        <f t="shared" si="265"/>
        <v>589.03200000000004</v>
      </c>
      <c r="AC786" s="42">
        <f t="shared" si="266"/>
        <v>3.9337328684921644</v>
      </c>
      <c r="AD786" s="42">
        <f t="shared" si="267"/>
        <v>2.3161819129681867</v>
      </c>
      <c r="AE786" s="42">
        <f t="shared" si="268"/>
        <v>0.85778980859215948</v>
      </c>
      <c r="AF786" s="42">
        <f t="shared" si="269"/>
        <v>396.03606766136994</v>
      </c>
      <c r="AG786" s="42">
        <f t="shared" si="270"/>
        <v>380.19462495491513</v>
      </c>
      <c r="AH786" s="6">
        <f t="shared" si="271"/>
        <v>371.32799999999997</v>
      </c>
      <c r="AI786" s="4">
        <v>28.535628145999102</v>
      </c>
      <c r="AJ786" s="4">
        <f t="shared" si="279"/>
        <v>301.68562814599909</v>
      </c>
      <c r="AK786" s="8">
        <f t="shared" si="272"/>
        <v>0.21104771993823049</v>
      </c>
      <c r="AL786" s="8">
        <f t="shared" si="273"/>
        <v>451.16040886751222</v>
      </c>
      <c r="AM786" s="8">
        <f t="shared" si="274"/>
        <v>3.4461561467089679</v>
      </c>
      <c r="AN786" s="8">
        <f t="shared" si="275"/>
        <v>129.56167923046087</v>
      </c>
      <c r="AO786" s="22">
        <f t="shared" si="276"/>
        <v>8.6495673380082919E-3</v>
      </c>
      <c r="AP786" s="22">
        <f t="shared" si="277"/>
        <v>8.5810213168613689E-2</v>
      </c>
      <c r="AQ786" s="19">
        <f t="shared" si="280"/>
        <v>8.5810213168613689E-2</v>
      </c>
      <c r="AX786">
        <v>0.21179239056872612</v>
      </c>
      <c r="AY786">
        <v>62.689655172413801</v>
      </c>
      <c r="AZ786">
        <v>2.6120689655172415</v>
      </c>
      <c r="BA786">
        <v>2.1157758620689657</v>
      </c>
      <c r="BB786">
        <v>9.025862068965516</v>
      </c>
      <c r="BC786">
        <v>0.37607758620689652</v>
      </c>
      <c r="BD786">
        <v>1.7396982758620692</v>
      </c>
      <c r="BE786">
        <v>0.17396982758620694</v>
      </c>
      <c r="BF786">
        <v>0</v>
      </c>
      <c r="BG786">
        <v>27.244999999999997</v>
      </c>
      <c r="BH786">
        <v>2.1989100838550097</v>
      </c>
      <c r="BI786">
        <v>3.6169084282632511</v>
      </c>
      <c r="BJ786">
        <v>2.1296356825614025</v>
      </c>
      <c r="BK786">
        <v>0.49439140508323731</v>
      </c>
      <c r="BL786">
        <v>1.373309458564548E-3</v>
      </c>
      <c r="BP786" s="51">
        <f t="shared" si="281"/>
        <v>2.1995686104306515</v>
      </c>
      <c r="BQ786" s="51">
        <f t="shared" si="282"/>
        <v>6.958793103448277E-2</v>
      </c>
      <c r="BR786" s="51">
        <f t="shared" si="283"/>
        <v>0.51743357721400096</v>
      </c>
      <c r="BS786" s="51">
        <f t="shared" si="284"/>
        <v>0.54623488153654809</v>
      </c>
      <c r="BT786" s="51">
        <f t="shared" si="285"/>
        <v>1.4373154922611138E-3</v>
      </c>
      <c r="BU786" s="51">
        <f t="shared" si="285"/>
        <v>1.5173191153793003E-3</v>
      </c>
    </row>
    <row r="787" spans="1:73" x14ac:dyDescent="0.25">
      <c r="A787" s="21">
        <v>43734.51666666667</v>
      </c>
      <c r="B787" s="17">
        <v>294667</v>
      </c>
      <c r="C787" s="17">
        <v>13.39</v>
      </c>
      <c r="D787" s="17">
        <v>30.62</v>
      </c>
      <c r="E787" s="17">
        <v>729.8</v>
      </c>
      <c r="F787" s="17">
        <v>90.9</v>
      </c>
      <c r="G787" s="17">
        <v>-112.8</v>
      </c>
      <c r="H787" s="17">
        <v>-7.2060000000000004</v>
      </c>
      <c r="I787" s="17">
        <v>33.18</v>
      </c>
      <c r="J787" s="17">
        <v>306.3</v>
      </c>
      <c r="K787" s="17">
        <v>638.9</v>
      </c>
      <c r="L787" s="17">
        <v>-105.6</v>
      </c>
      <c r="M787" s="17">
        <v>0.125</v>
      </c>
      <c r="N787" s="50">
        <v>617</v>
      </c>
      <c r="O787" s="17">
        <v>83.7</v>
      </c>
      <c r="P787" s="17">
        <v>533.29999999999995</v>
      </c>
      <c r="Q787" s="17">
        <v>386.5</v>
      </c>
      <c r="R787" s="17">
        <v>492.1</v>
      </c>
      <c r="S787" s="17">
        <v>26.8</v>
      </c>
      <c r="T787" s="17">
        <v>58.11</v>
      </c>
      <c r="U787" s="17">
        <v>1.9350000000000001</v>
      </c>
      <c r="V787" s="17">
        <v>348.5</v>
      </c>
      <c r="W787" s="17">
        <v>27.4</v>
      </c>
      <c r="X787" s="17">
        <v>0.72499999999999998</v>
      </c>
      <c r="Y787" s="17">
        <v>7.2463199999999999</v>
      </c>
      <c r="Z787" s="7">
        <f t="shared" si="264"/>
        <v>27.1</v>
      </c>
      <c r="AA787" s="7">
        <f t="shared" si="278"/>
        <v>300.25</v>
      </c>
      <c r="AB787" s="2">
        <f t="shared" si="265"/>
        <v>591.13800000000003</v>
      </c>
      <c r="AC787" s="42">
        <f t="shared" si="266"/>
        <v>3.81143129399186</v>
      </c>
      <c r="AD787" s="42">
        <f t="shared" si="267"/>
        <v>2.2148227249386698</v>
      </c>
      <c r="AE787" s="42">
        <f t="shared" si="268"/>
        <v>0.85237724724320874</v>
      </c>
      <c r="AF787" s="42">
        <f t="shared" si="269"/>
        <v>392.77783470597518</v>
      </c>
      <c r="AG787" s="42">
        <f t="shared" si="270"/>
        <v>377.06672131773615</v>
      </c>
      <c r="AH787" s="6">
        <f t="shared" si="271"/>
        <v>371.03999999999996</v>
      </c>
      <c r="AI787" s="4">
        <v>28.034036022459102</v>
      </c>
      <c r="AJ787" s="4">
        <f t="shared" si="279"/>
        <v>301.18403602245905</v>
      </c>
      <c r="AK787" s="8">
        <f t="shared" si="272"/>
        <v>0.210742250636586</v>
      </c>
      <c r="AL787" s="8">
        <f t="shared" si="273"/>
        <v>448.1046761646852</v>
      </c>
      <c r="AM787" s="8">
        <f t="shared" si="274"/>
        <v>3.4641049980478362</v>
      </c>
      <c r="AN787" s="8">
        <f t="shared" si="275"/>
        <v>94.252994609945205</v>
      </c>
      <c r="AO787" s="22">
        <f t="shared" si="276"/>
        <v>9.5650726485840658E-3</v>
      </c>
      <c r="AP787" s="22">
        <f t="shared" si="277"/>
        <v>9.4892714383708554E-2</v>
      </c>
      <c r="AQ787" s="19">
        <f t="shared" si="280"/>
        <v>9.4892714383708554E-2</v>
      </c>
      <c r="AX787">
        <v>0.21023109299087567</v>
      </c>
      <c r="AY787">
        <v>62.91379310344827</v>
      </c>
      <c r="AZ787">
        <v>2.6214080459770113</v>
      </c>
      <c r="BA787">
        <v>2.1233405172413793</v>
      </c>
      <c r="BB787">
        <v>9.1034482758620712</v>
      </c>
      <c r="BC787">
        <v>0.3793103448275863</v>
      </c>
      <c r="BD787">
        <v>1.744030172413793</v>
      </c>
      <c r="BE787">
        <v>0.1744030172413793</v>
      </c>
      <c r="BF787">
        <v>0</v>
      </c>
      <c r="BG787">
        <v>27.1</v>
      </c>
      <c r="BH787">
        <v>2.2218752022242527</v>
      </c>
      <c r="BI787">
        <v>3.5863105663510555</v>
      </c>
      <c r="BJ787">
        <v>2.0840050701065982</v>
      </c>
      <c r="BK787">
        <v>0.49567193448998975</v>
      </c>
      <c r="BL787">
        <v>1.3768664846944159E-3</v>
      </c>
      <c r="BP787" s="51">
        <f t="shared" si="281"/>
        <v>2.2225406063620419</v>
      </c>
      <c r="BQ787" s="51">
        <f t="shared" si="282"/>
        <v>6.9761206896551728E-2</v>
      </c>
      <c r="BR787" s="51">
        <f t="shared" si="283"/>
        <v>0.51910471814692649</v>
      </c>
      <c r="BS787" s="51">
        <f t="shared" si="284"/>
        <v>0.54787471552969236</v>
      </c>
      <c r="BT787" s="51">
        <f t="shared" si="285"/>
        <v>1.4419575504081292E-3</v>
      </c>
      <c r="BU787" s="51">
        <f t="shared" si="285"/>
        <v>1.5218742098047011E-3</v>
      </c>
    </row>
    <row r="788" spans="1:73" x14ac:dyDescent="0.25">
      <c r="A788" s="21">
        <v>43734.51666666667</v>
      </c>
      <c r="B788" s="17">
        <v>294668</v>
      </c>
      <c r="C788" s="17">
        <v>13.39</v>
      </c>
      <c r="D788" s="17">
        <v>30.62</v>
      </c>
      <c r="E788" s="17">
        <v>727.9</v>
      </c>
      <c r="F788" s="17">
        <v>90.7</v>
      </c>
      <c r="G788" s="17">
        <v>-113.7</v>
      </c>
      <c r="H788" s="17">
        <v>-7.4989999999999997</v>
      </c>
      <c r="I788" s="17">
        <v>33.19</v>
      </c>
      <c r="J788" s="17">
        <v>306.3</v>
      </c>
      <c r="K788" s="17">
        <v>637.20000000000005</v>
      </c>
      <c r="L788" s="17">
        <v>-106.2</v>
      </c>
      <c r="M788" s="17">
        <v>0.125</v>
      </c>
      <c r="N788" s="50">
        <v>614.1</v>
      </c>
      <c r="O788" s="17">
        <v>83.2</v>
      </c>
      <c r="P788" s="17">
        <v>530.9</v>
      </c>
      <c r="Q788" s="17">
        <v>385.6</v>
      </c>
      <c r="R788" s="17">
        <v>491.8</v>
      </c>
      <c r="S788" s="17">
        <v>26.82</v>
      </c>
      <c r="T788" s="17">
        <v>55.77</v>
      </c>
      <c r="U788" s="17">
        <v>0.54</v>
      </c>
      <c r="V788" s="17">
        <v>323</v>
      </c>
      <c r="W788" s="17">
        <v>27.4</v>
      </c>
      <c r="X788" s="17">
        <v>0.72199999999999998</v>
      </c>
      <c r="Y788" s="17">
        <v>7.218515</v>
      </c>
      <c r="Z788" s="7">
        <f t="shared" si="264"/>
        <v>27.11</v>
      </c>
      <c r="AA788" s="7">
        <f t="shared" si="278"/>
        <v>300.26</v>
      </c>
      <c r="AB788" s="2">
        <f t="shared" si="265"/>
        <v>589.59900000000005</v>
      </c>
      <c r="AC788" s="42">
        <f t="shared" si="266"/>
        <v>4.0543606030632837</v>
      </c>
      <c r="AD788" s="42">
        <f t="shared" si="267"/>
        <v>2.2611169083283933</v>
      </c>
      <c r="AE788" s="42">
        <f t="shared" si="268"/>
        <v>0.85489838912620264</v>
      </c>
      <c r="AF788" s="42">
        <f t="shared" si="269"/>
        <v>393.99206814708282</v>
      </c>
      <c r="AG788" s="42">
        <f t="shared" si="270"/>
        <v>378.23238542119947</v>
      </c>
      <c r="AH788" s="6">
        <f t="shared" si="271"/>
        <v>370.17599999999999</v>
      </c>
      <c r="AI788" s="4">
        <v>28.987785682256298</v>
      </c>
      <c r="AJ788" s="4">
        <f t="shared" si="279"/>
        <v>302.13778568225626</v>
      </c>
      <c r="AK788" s="8">
        <f t="shared" si="272"/>
        <v>0.21076330801573073</v>
      </c>
      <c r="AL788" s="8">
        <f t="shared" si="273"/>
        <v>453.95836991786098</v>
      </c>
      <c r="AM788" s="8">
        <f t="shared" si="274"/>
        <v>1.8299846310830046</v>
      </c>
      <c r="AN788" s="8">
        <f t="shared" si="275"/>
        <v>100.09997069297374</v>
      </c>
      <c r="AO788" s="22">
        <f t="shared" si="276"/>
        <v>9.2437384558262913E-3</v>
      </c>
      <c r="AP788" s="22">
        <f t="shared" si="277"/>
        <v>9.1704837522198573E-2</v>
      </c>
      <c r="AQ788" s="19">
        <f t="shared" si="280"/>
        <v>9.1704837522198573E-2</v>
      </c>
      <c r="AX788">
        <v>0.21033845706120144</v>
      </c>
      <c r="AY788">
        <v>62.75</v>
      </c>
      <c r="AZ788">
        <v>2.6145833333333335</v>
      </c>
      <c r="BA788">
        <v>2.1178125000000003</v>
      </c>
      <c r="BB788">
        <v>9.1551724137931032</v>
      </c>
      <c r="BC788">
        <v>0.38146551724137928</v>
      </c>
      <c r="BD788">
        <v>1.7363469827586211</v>
      </c>
      <c r="BE788">
        <v>0.17363469827586211</v>
      </c>
      <c r="BF788">
        <v>0</v>
      </c>
      <c r="BG788">
        <v>27.11</v>
      </c>
      <c r="BH788">
        <v>0.62005819596955891</v>
      </c>
      <c r="BI788">
        <v>3.588413501809844</v>
      </c>
      <c r="BJ788">
        <v>2.0012582099593503</v>
      </c>
      <c r="BK788">
        <v>0.48905956895807257</v>
      </c>
      <c r="BL788">
        <v>1.3584988026613127E-3</v>
      </c>
      <c r="BP788" s="51">
        <f t="shared" si="281"/>
        <v>0.62024389014754666</v>
      </c>
      <c r="BQ788" s="51">
        <f t="shared" si="282"/>
        <v>6.9453879310344843E-2</v>
      </c>
      <c r="BR788" s="51">
        <f t="shared" si="283"/>
        <v>0.49608435042025939</v>
      </c>
      <c r="BS788" s="51">
        <f t="shared" si="284"/>
        <v>0.52728318949515762</v>
      </c>
      <c r="BT788" s="51">
        <f t="shared" si="285"/>
        <v>1.3780120845007205E-3</v>
      </c>
      <c r="BU788" s="51">
        <f t="shared" si="285"/>
        <v>1.4646755263754377E-3</v>
      </c>
    </row>
    <row r="789" spans="1:73" x14ac:dyDescent="0.25">
      <c r="A789" s="21">
        <v>43734.51666666667</v>
      </c>
      <c r="B789" s="17">
        <v>294669</v>
      </c>
      <c r="C789" s="17">
        <v>13.39</v>
      </c>
      <c r="D789" s="17">
        <v>30.62</v>
      </c>
      <c r="E789" s="17">
        <v>725.5</v>
      </c>
      <c r="F789" s="17">
        <v>89.9</v>
      </c>
      <c r="G789" s="17">
        <v>-113.8</v>
      </c>
      <c r="H789" s="17">
        <v>-7.5880000000000001</v>
      </c>
      <c r="I789" s="17">
        <v>33.200000000000003</v>
      </c>
      <c r="J789" s="17">
        <v>306.3</v>
      </c>
      <c r="K789" s="17">
        <v>635.6</v>
      </c>
      <c r="L789" s="17">
        <v>-106.2</v>
      </c>
      <c r="M789" s="17">
        <v>0.124</v>
      </c>
      <c r="N789" s="50">
        <v>611.70000000000005</v>
      </c>
      <c r="O789" s="17">
        <v>82.3</v>
      </c>
      <c r="P789" s="17">
        <v>529.4</v>
      </c>
      <c r="Q789" s="17">
        <v>385.6</v>
      </c>
      <c r="R789" s="17">
        <v>491.8</v>
      </c>
      <c r="S789" s="17">
        <v>26.82</v>
      </c>
      <c r="T789" s="17">
        <v>57.14</v>
      </c>
      <c r="U789" s="17">
        <v>0.745</v>
      </c>
      <c r="V789" s="17">
        <v>322</v>
      </c>
      <c r="W789" s="17">
        <v>28</v>
      </c>
      <c r="X789" s="17">
        <v>0.71899999999999997</v>
      </c>
      <c r="Y789" s="17">
        <v>7.193594</v>
      </c>
      <c r="Z789" s="7">
        <f t="shared" si="264"/>
        <v>27.41</v>
      </c>
      <c r="AA789" s="7">
        <f t="shared" si="278"/>
        <v>300.56</v>
      </c>
      <c r="AB789" s="2">
        <f t="shared" si="265"/>
        <v>587.65500000000009</v>
      </c>
      <c r="AC789" s="42">
        <f t="shared" si="266"/>
        <v>4.1999538654510404</v>
      </c>
      <c r="AD789" s="42">
        <f t="shared" si="267"/>
        <v>2.3998536387187248</v>
      </c>
      <c r="AE789" s="42">
        <f t="shared" si="268"/>
        <v>0.86208622952227354</v>
      </c>
      <c r="AF789" s="42">
        <f t="shared" si="269"/>
        <v>398.89491041384889</v>
      </c>
      <c r="AG789" s="42">
        <f t="shared" si="270"/>
        <v>382.9391139972949</v>
      </c>
      <c r="AH789" s="6">
        <f t="shared" si="271"/>
        <v>370.17599999999999</v>
      </c>
      <c r="AI789" s="4">
        <v>29.563370848764301</v>
      </c>
      <c r="AJ789" s="4">
        <f t="shared" si="279"/>
        <v>302.71337084876427</v>
      </c>
      <c r="AK789" s="8">
        <f t="shared" si="272"/>
        <v>0.2113956818352801</v>
      </c>
      <c r="AL789" s="8">
        <f t="shared" si="273"/>
        <v>457.46083996350711</v>
      </c>
      <c r="AM789" s="8">
        <f t="shared" si="274"/>
        <v>2.1494566900730985</v>
      </c>
      <c r="AN789" s="8">
        <f t="shared" si="275"/>
        <v>134.83045899447856</v>
      </c>
      <c r="AO789" s="22">
        <f t="shared" si="276"/>
        <v>8.3283575210851921E-3</v>
      </c>
      <c r="AP789" s="22">
        <f t="shared" si="277"/>
        <v>8.2623570208924399E-2</v>
      </c>
      <c r="AQ789" s="19">
        <f t="shared" si="280"/>
        <v>8.2623570208924399E-2</v>
      </c>
      <c r="AX789">
        <v>0.21358088675107881</v>
      </c>
      <c r="AY789">
        <v>62.543103448275865</v>
      </c>
      <c r="AZ789">
        <v>2.6059626436781609</v>
      </c>
      <c r="BA789">
        <v>2.1108297413793107</v>
      </c>
      <c r="BB789">
        <v>9.1551724137931032</v>
      </c>
      <c r="BC789">
        <v>0.38146551724137928</v>
      </c>
      <c r="BD789">
        <v>1.7293642241379314</v>
      </c>
      <c r="BE789">
        <v>0.17293642241379314</v>
      </c>
      <c r="BF789">
        <v>0</v>
      </c>
      <c r="BG789">
        <v>27.41</v>
      </c>
      <c r="BH789">
        <v>0.85545065925429886</v>
      </c>
      <c r="BI789">
        <v>3.652003014141886</v>
      </c>
      <c r="BJ789">
        <v>2.0867545222806738</v>
      </c>
      <c r="BK789">
        <v>0.48982439734022348</v>
      </c>
      <c r="BL789">
        <v>1.3606233259450652E-3</v>
      </c>
      <c r="BP789" s="51">
        <f t="shared" si="281"/>
        <v>0.85570684844430034</v>
      </c>
      <c r="BQ789" s="51">
        <f t="shared" si="282"/>
        <v>6.9174568965517255E-2</v>
      </c>
      <c r="BR789" s="51">
        <f t="shared" si="283"/>
        <v>0.49929976732728976</v>
      </c>
      <c r="BS789" s="51">
        <f t="shared" si="284"/>
        <v>0.53010062250753498</v>
      </c>
      <c r="BT789" s="51">
        <f t="shared" si="285"/>
        <v>1.3869437981313603E-3</v>
      </c>
      <c r="BU789" s="51">
        <f t="shared" si="285"/>
        <v>1.472501729187597E-3</v>
      </c>
    </row>
    <row r="790" spans="1:73" x14ac:dyDescent="0.25">
      <c r="A790" s="21">
        <v>43734.51666666667</v>
      </c>
      <c r="B790" s="17">
        <v>294670</v>
      </c>
      <c r="C790" s="17">
        <v>13.39</v>
      </c>
      <c r="D790" s="17">
        <v>30.63</v>
      </c>
      <c r="E790" s="17">
        <v>726.4</v>
      </c>
      <c r="F790" s="17">
        <v>89.8</v>
      </c>
      <c r="G790" s="17">
        <v>-113.5</v>
      </c>
      <c r="H790" s="17">
        <v>-6.4480000000000004</v>
      </c>
      <c r="I790" s="17">
        <v>33.21</v>
      </c>
      <c r="J790" s="17">
        <v>306.39999999999998</v>
      </c>
      <c r="K790" s="17">
        <v>636.6</v>
      </c>
      <c r="L790" s="17">
        <v>-107</v>
      </c>
      <c r="M790" s="17">
        <v>0.124</v>
      </c>
      <c r="N790" s="50">
        <v>612.9</v>
      </c>
      <c r="O790" s="17">
        <v>83.3</v>
      </c>
      <c r="P790" s="17">
        <v>529.6</v>
      </c>
      <c r="Q790" s="17">
        <v>386</v>
      </c>
      <c r="R790" s="17">
        <v>493</v>
      </c>
      <c r="S790" s="17">
        <v>26.82</v>
      </c>
      <c r="T790" s="17">
        <v>58.59</v>
      </c>
      <c r="U790" s="17">
        <v>0.47499999999999998</v>
      </c>
      <c r="V790" s="17">
        <v>210.5</v>
      </c>
      <c r="W790" s="17">
        <v>28.45</v>
      </c>
      <c r="X790" s="17">
        <v>0.72</v>
      </c>
      <c r="Y790" s="17">
        <v>7.1990530000000001</v>
      </c>
      <c r="Z790" s="7">
        <f t="shared" si="264"/>
        <v>27.634999999999998</v>
      </c>
      <c r="AA790" s="7">
        <f t="shared" si="278"/>
        <v>300.78499999999997</v>
      </c>
      <c r="AB790" s="2">
        <f t="shared" si="265"/>
        <v>588.38400000000001</v>
      </c>
      <c r="AC790" s="42">
        <f t="shared" si="266"/>
        <v>4.1885742268756259</v>
      </c>
      <c r="AD790" s="42">
        <f t="shared" si="267"/>
        <v>2.4540856395264292</v>
      </c>
      <c r="AE790" s="42">
        <f t="shared" si="268"/>
        <v>0.86475293178575507</v>
      </c>
      <c r="AF790" s="42">
        <f t="shared" si="269"/>
        <v>401.3283130810961</v>
      </c>
      <c r="AG790" s="42">
        <f t="shared" si="270"/>
        <v>385.27518055785225</v>
      </c>
      <c r="AH790" s="6">
        <f t="shared" si="271"/>
        <v>370.56</v>
      </c>
      <c r="AI790" s="4">
        <v>29.5449728400448</v>
      </c>
      <c r="AJ790" s="4">
        <f t="shared" si="279"/>
        <v>302.69497284004478</v>
      </c>
      <c r="AK790" s="8">
        <f t="shared" si="272"/>
        <v>0.21187079140262494</v>
      </c>
      <c r="AL790" s="8">
        <f t="shared" si="273"/>
        <v>457.32005247912946</v>
      </c>
      <c r="AM790" s="8">
        <f t="shared" si="274"/>
        <v>1.7163164590191402</v>
      </c>
      <c r="AN790" s="8">
        <f t="shared" si="275"/>
        <v>95.491572144619312</v>
      </c>
      <c r="AO790" s="22">
        <f t="shared" si="276"/>
        <v>9.2532100162554635E-3</v>
      </c>
      <c r="AP790" s="22">
        <f t="shared" si="277"/>
        <v>9.1798802525036943E-2</v>
      </c>
      <c r="AQ790" s="19">
        <f t="shared" si="280"/>
        <v>9.1798802525036943E-2</v>
      </c>
      <c r="AX790">
        <v>0.21604019264063906</v>
      </c>
      <c r="AY790">
        <v>62.620689655172413</v>
      </c>
      <c r="AZ790">
        <v>2.6091954022988504</v>
      </c>
      <c r="BA790">
        <v>2.1134482758620687</v>
      </c>
      <c r="BB790">
        <v>9.2241379310344822</v>
      </c>
      <c r="BC790">
        <v>0.38433908045977011</v>
      </c>
      <c r="BD790">
        <v>1.7291091954022986</v>
      </c>
      <c r="BE790">
        <v>0.17291091954022986</v>
      </c>
      <c r="BF790">
        <v>0</v>
      </c>
      <c r="BG790">
        <v>27.634999999999998</v>
      </c>
      <c r="BH790">
        <v>0.54542156126951935</v>
      </c>
      <c r="BI790">
        <v>3.7003369585949786</v>
      </c>
      <c r="BJ790">
        <v>2.168027424040798</v>
      </c>
      <c r="BK790">
        <v>0.48861997440705163</v>
      </c>
      <c r="BL790">
        <v>1.3572777066862545E-3</v>
      </c>
      <c r="BP790" s="51">
        <f t="shared" si="281"/>
        <v>0.54558490337052701</v>
      </c>
      <c r="BQ790" s="51">
        <f t="shared" si="282"/>
        <v>6.9164367816091948E-2</v>
      </c>
      <c r="BR790" s="51">
        <f t="shared" si="283"/>
        <v>0.49469765451456271</v>
      </c>
      <c r="BS790" s="51">
        <f t="shared" si="284"/>
        <v>0.52611390304706385</v>
      </c>
      <c r="BT790" s="51">
        <f t="shared" si="285"/>
        <v>1.3741601514293408E-3</v>
      </c>
      <c r="BU790" s="51">
        <f t="shared" si="285"/>
        <v>1.4614275084640664E-3</v>
      </c>
    </row>
    <row r="791" spans="1:73" x14ac:dyDescent="0.25">
      <c r="A791" s="21">
        <v>43734.517361111109</v>
      </c>
      <c r="B791" s="17">
        <v>294671</v>
      </c>
      <c r="C791" s="17">
        <v>13.39</v>
      </c>
      <c r="D791" s="17">
        <v>30.63</v>
      </c>
      <c r="E791" s="17">
        <v>724.1</v>
      </c>
      <c r="F791" s="17">
        <v>89.8</v>
      </c>
      <c r="G791" s="17">
        <v>-113</v>
      </c>
      <c r="H791" s="17">
        <v>-5.8620000000000001</v>
      </c>
      <c r="I791" s="17">
        <v>33.24</v>
      </c>
      <c r="J791" s="17">
        <v>306.39999999999998</v>
      </c>
      <c r="K791" s="17">
        <v>634.29999999999995</v>
      </c>
      <c r="L791" s="17">
        <v>-107.2</v>
      </c>
      <c r="M791" s="17">
        <v>0.124</v>
      </c>
      <c r="N791" s="50">
        <v>611</v>
      </c>
      <c r="O791" s="17">
        <v>83.9</v>
      </c>
      <c r="P791" s="17">
        <v>527.1</v>
      </c>
      <c r="Q791" s="17">
        <v>386.6</v>
      </c>
      <c r="R791" s="17">
        <v>493.8</v>
      </c>
      <c r="S791" s="17">
        <v>26.84</v>
      </c>
      <c r="T791" s="17">
        <v>60.25</v>
      </c>
      <c r="U791" s="17">
        <v>2.4300000000000002</v>
      </c>
      <c r="V791" s="17">
        <v>341.5</v>
      </c>
      <c r="W791" s="17">
        <v>28</v>
      </c>
      <c r="X791" s="17">
        <v>0.71799999999999997</v>
      </c>
      <c r="Y791" s="17">
        <v>7.1829900000000002</v>
      </c>
      <c r="Z791" s="7">
        <f t="shared" si="264"/>
        <v>27.42</v>
      </c>
      <c r="AA791" s="7">
        <f t="shared" si="278"/>
        <v>300.57</v>
      </c>
      <c r="AB791" s="2">
        <f t="shared" si="265"/>
        <v>586.52100000000007</v>
      </c>
      <c r="AC791" s="42">
        <f t="shared" si="266"/>
        <v>3.8961230597435925</v>
      </c>
      <c r="AD791" s="42">
        <f t="shared" si="267"/>
        <v>2.3474141434955147</v>
      </c>
      <c r="AE791" s="42">
        <f t="shared" si="268"/>
        <v>0.85936280214914529</v>
      </c>
      <c r="AF791" s="42">
        <f t="shared" si="269"/>
        <v>397.68767834723945</v>
      </c>
      <c r="AG791" s="42">
        <f t="shared" si="270"/>
        <v>381.78017121334989</v>
      </c>
      <c r="AH791" s="6">
        <f t="shared" si="271"/>
        <v>371.13600000000002</v>
      </c>
      <c r="AI791" s="4">
        <v>28.405009089646899</v>
      </c>
      <c r="AJ791" s="4">
        <f t="shared" si="279"/>
        <v>301.55500908964689</v>
      </c>
      <c r="AK791" s="8">
        <f t="shared" si="272"/>
        <v>0.21141678271849543</v>
      </c>
      <c r="AL791" s="8">
        <f t="shared" si="273"/>
        <v>450.32584419554371</v>
      </c>
      <c r="AM791" s="8">
        <f t="shared" si="274"/>
        <v>3.8819836263178646</v>
      </c>
      <c r="AN791" s="8">
        <f t="shared" si="275"/>
        <v>111.38697816623362</v>
      </c>
      <c r="AO791" s="22">
        <f t="shared" si="276"/>
        <v>9.0210848790516687E-3</v>
      </c>
      <c r="AP791" s="22">
        <f t="shared" si="277"/>
        <v>8.9495946587061448E-2</v>
      </c>
      <c r="AQ791" s="19">
        <f t="shared" si="280"/>
        <v>8.9495946587061448E-2</v>
      </c>
      <c r="AX791">
        <v>0.21368968725509824</v>
      </c>
      <c r="AY791">
        <v>62.422413793103452</v>
      </c>
      <c r="AZ791">
        <v>2.600933908045977</v>
      </c>
      <c r="BA791">
        <v>2.1067564655172415</v>
      </c>
      <c r="BB791">
        <v>9.2413793103448274</v>
      </c>
      <c r="BC791">
        <v>0.38505747126436779</v>
      </c>
      <c r="BD791">
        <v>1.7216989942528738</v>
      </c>
      <c r="BE791">
        <v>0.17216989942528738</v>
      </c>
      <c r="BF791">
        <v>0</v>
      </c>
      <c r="BG791">
        <v>27.42</v>
      </c>
      <c r="BH791">
        <v>2.7902618818630152</v>
      </c>
      <c r="BI791">
        <v>3.6541394561181311</v>
      </c>
      <c r="BJ791">
        <v>2.2016190223111742</v>
      </c>
      <c r="BK791">
        <v>0.49044203094117444</v>
      </c>
      <c r="BL791">
        <v>1.3623389748365956E-3</v>
      </c>
      <c r="BP791" s="51">
        <f t="shared" si="281"/>
        <v>2.7910975056639598</v>
      </c>
      <c r="BQ791" s="51">
        <f t="shared" si="282"/>
        <v>6.886795977011495E-2</v>
      </c>
      <c r="BR791" s="51">
        <f t="shared" si="283"/>
        <v>0.51843523779923351</v>
      </c>
      <c r="BS791" s="51">
        <f t="shared" si="284"/>
        <v>0.54619088631918933</v>
      </c>
      <c r="BT791" s="51">
        <f t="shared" si="285"/>
        <v>1.4400978827756488E-3</v>
      </c>
      <c r="BU791" s="51">
        <f t="shared" si="285"/>
        <v>1.5171969064421925E-3</v>
      </c>
    </row>
    <row r="792" spans="1:73" x14ac:dyDescent="0.25">
      <c r="A792" s="21">
        <v>43734.517361111109</v>
      </c>
      <c r="B792" s="17">
        <v>294672</v>
      </c>
      <c r="C792" s="17">
        <v>13.39</v>
      </c>
      <c r="D792" s="17">
        <v>30.63</v>
      </c>
      <c r="E792" s="17">
        <v>714.2</v>
      </c>
      <c r="F792" s="17">
        <v>88.7</v>
      </c>
      <c r="G792" s="17">
        <v>-114.4</v>
      </c>
      <c r="H792" s="17">
        <v>-6.5439999999999996</v>
      </c>
      <c r="I792" s="17">
        <v>33.25</v>
      </c>
      <c r="J792" s="17">
        <v>306.39999999999998</v>
      </c>
      <c r="K792" s="17">
        <v>625.4</v>
      </c>
      <c r="L792" s="17">
        <v>-107.8</v>
      </c>
      <c r="M792" s="17">
        <v>0.124</v>
      </c>
      <c r="N792" s="50">
        <v>599.79999999999995</v>
      </c>
      <c r="O792" s="17">
        <v>82.2</v>
      </c>
      <c r="P792" s="17">
        <v>517.6</v>
      </c>
      <c r="Q792" s="17">
        <v>385.3</v>
      </c>
      <c r="R792" s="17">
        <v>493.2</v>
      </c>
      <c r="S792" s="17">
        <v>26.84</v>
      </c>
      <c r="T792" s="17">
        <v>55.69</v>
      </c>
      <c r="U792" s="17">
        <v>0.755</v>
      </c>
      <c r="V792" s="17">
        <v>196.5</v>
      </c>
      <c r="W792" s="17">
        <v>27.7</v>
      </c>
      <c r="X792" s="17">
        <v>0.70799999999999996</v>
      </c>
      <c r="Y792" s="17">
        <v>7.0837529999999997</v>
      </c>
      <c r="Z792" s="7">
        <f t="shared" si="264"/>
        <v>27.27</v>
      </c>
      <c r="AA792" s="7">
        <f t="shared" si="278"/>
        <v>300.41999999999996</v>
      </c>
      <c r="AB792" s="2">
        <f t="shared" si="265"/>
        <v>578.50200000000007</v>
      </c>
      <c r="AC792" s="42">
        <f t="shared" si="266"/>
        <v>3.9107870894887728</v>
      </c>
      <c r="AD792" s="42">
        <f t="shared" si="267"/>
        <v>2.1779173301362973</v>
      </c>
      <c r="AE792" s="42">
        <f t="shared" si="268"/>
        <v>0.85026272717834384</v>
      </c>
      <c r="AF792" s="42">
        <f t="shared" si="269"/>
        <v>392.69156019192394</v>
      </c>
      <c r="AG792" s="42">
        <f t="shared" si="270"/>
        <v>376.98389778424695</v>
      </c>
      <c r="AH792" s="6">
        <f t="shared" si="271"/>
        <v>369.88799999999998</v>
      </c>
      <c r="AI792" s="4">
        <v>28.447895320447198</v>
      </c>
      <c r="AJ792" s="4">
        <f t="shared" si="279"/>
        <v>301.59789532044715</v>
      </c>
      <c r="AK792" s="8">
        <f t="shared" si="272"/>
        <v>0.2111004168750826</v>
      </c>
      <c r="AL792" s="8">
        <f t="shared" si="273"/>
        <v>450.61672198297549</v>
      </c>
      <c r="AM792" s="8">
        <f t="shared" si="274"/>
        <v>2.1638344870853685</v>
      </c>
      <c r="AN792" s="8">
        <f t="shared" si="275"/>
        <v>74.245685147395861</v>
      </c>
      <c r="AO792" s="22">
        <f t="shared" si="276"/>
        <v>9.6495379391292428E-3</v>
      </c>
      <c r="AP792" s="22">
        <f t="shared" si="277"/>
        <v>9.5730673590659995E-2</v>
      </c>
      <c r="AQ792" s="19">
        <f t="shared" si="280"/>
        <v>9.5730673590659995E-2</v>
      </c>
      <c r="AX792">
        <v>0.21206256262259138</v>
      </c>
      <c r="AY792">
        <v>61.568965517241388</v>
      </c>
      <c r="AZ792">
        <v>2.5653735632183912</v>
      </c>
      <c r="BA792">
        <v>2.077952586206897</v>
      </c>
      <c r="BB792">
        <v>9.301724137931032</v>
      </c>
      <c r="BC792">
        <v>0.38757183908045967</v>
      </c>
      <c r="BD792">
        <v>1.6903807471264374</v>
      </c>
      <c r="BE792">
        <v>0.16903807471264376</v>
      </c>
      <c r="BF792">
        <v>0</v>
      </c>
      <c r="BG792">
        <v>27.27</v>
      </c>
      <c r="BH792">
        <v>0.86693321843892035</v>
      </c>
      <c r="BI792">
        <v>3.6222068356558368</v>
      </c>
      <c r="BJ792">
        <v>2.0172069867767353</v>
      </c>
      <c r="BK792">
        <v>0.47992704077025428</v>
      </c>
      <c r="BL792">
        <v>1.333130668806262E-3</v>
      </c>
      <c r="BP792" s="51">
        <f t="shared" si="281"/>
        <v>0.86719284640999572</v>
      </c>
      <c r="BQ792" s="51">
        <f t="shared" si="282"/>
        <v>6.7615229885057498E-2</v>
      </c>
      <c r="BR792" s="51">
        <f t="shared" si="283"/>
        <v>0.48937908727931656</v>
      </c>
      <c r="BS792" s="51">
        <f t="shared" si="284"/>
        <v>0.51940820591056336</v>
      </c>
      <c r="BT792" s="51">
        <f t="shared" si="285"/>
        <v>1.3593863535536572E-3</v>
      </c>
      <c r="BU792" s="51">
        <f t="shared" si="285"/>
        <v>1.4428005719737871E-3</v>
      </c>
    </row>
    <row r="793" spans="1:73" x14ac:dyDescent="0.25">
      <c r="A793" s="21">
        <v>43734.517361111109</v>
      </c>
      <c r="B793" s="17">
        <v>294673</v>
      </c>
      <c r="C793" s="17">
        <v>13.39</v>
      </c>
      <c r="D793" s="17">
        <v>30.64</v>
      </c>
      <c r="E793" s="17">
        <v>716.9</v>
      </c>
      <c r="F793" s="17">
        <v>89</v>
      </c>
      <c r="G793" s="17">
        <v>-114.7</v>
      </c>
      <c r="H793" s="17">
        <v>-7.5339999999999998</v>
      </c>
      <c r="I793" s="17">
        <v>33.25</v>
      </c>
      <c r="J793" s="17">
        <v>306.39999999999998</v>
      </c>
      <c r="K793" s="17">
        <v>627.9</v>
      </c>
      <c r="L793" s="17">
        <v>-107.1</v>
      </c>
      <c r="M793" s="17">
        <v>0.124</v>
      </c>
      <c r="N793" s="50">
        <v>602.20000000000005</v>
      </c>
      <c r="O793" s="17">
        <v>81.5</v>
      </c>
      <c r="P793" s="17">
        <v>520.70000000000005</v>
      </c>
      <c r="Q793" s="17">
        <v>385.1</v>
      </c>
      <c r="R793" s="17">
        <v>492.2</v>
      </c>
      <c r="S793" s="17">
        <v>26.84</v>
      </c>
      <c r="T793" s="17">
        <v>56.71</v>
      </c>
      <c r="U793" s="17">
        <v>1.05</v>
      </c>
      <c r="V793" s="17">
        <v>331</v>
      </c>
      <c r="W793" s="17">
        <v>28.1</v>
      </c>
      <c r="X793" s="17">
        <v>0.71199999999999997</v>
      </c>
      <c r="Y793" s="17">
        <v>7.1204320000000001</v>
      </c>
      <c r="Z793" s="7">
        <f t="shared" si="264"/>
        <v>27.47</v>
      </c>
      <c r="AA793" s="7">
        <f t="shared" si="278"/>
        <v>300.62</v>
      </c>
      <c r="AB793" s="2">
        <f t="shared" si="265"/>
        <v>580.68899999999996</v>
      </c>
      <c r="AC793" s="42">
        <f t="shared" si="266"/>
        <v>4.0632882899902878</v>
      </c>
      <c r="AD793" s="42">
        <f t="shared" si="267"/>
        <v>2.3042907892534923</v>
      </c>
      <c r="AE793" s="42">
        <f t="shared" si="268"/>
        <v>0.85706690017591625</v>
      </c>
      <c r="AF793" s="42">
        <f t="shared" si="269"/>
        <v>396.88918406799974</v>
      </c>
      <c r="AG793" s="42">
        <f t="shared" si="270"/>
        <v>381.01361670527973</v>
      </c>
      <c r="AH793" s="6">
        <f t="shared" si="271"/>
        <v>369.69600000000003</v>
      </c>
      <c r="AI793" s="4">
        <v>29.0587118245077</v>
      </c>
      <c r="AJ793" s="4">
        <f t="shared" si="279"/>
        <v>302.2087118245077</v>
      </c>
      <c r="AK793" s="8">
        <f t="shared" si="272"/>
        <v>0.21152230819707488</v>
      </c>
      <c r="AL793" s="8">
        <f t="shared" si="273"/>
        <v>454.34435908427793</v>
      </c>
      <c r="AM793" s="8">
        <f t="shared" si="274"/>
        <v>2.551791649998095</v>
      </c>
      <c r="AN793" s="8">
        <f t="shared" si="275"/>
        <v>118.09481347677163</v>
      </c>
      <c r="AO793" s="22">
        <f t="shared" si="276"/>
        <v>8.6110153439999722E-3</v>
      </c>
      <c r="AP793" s="22">
        <f t="shared" si="277"/>
        <v>8.5427748393827538E-2</v>
      </c>
      <c r="AQ793" s="19">
        <f t="shared" si="280"/>
        <v>8.5427748393827538E-2</v>
      </c>
      <c r="AX793">
        <v>0.21423438891071345</v>
      </c>
      <c r="AY793">
        <v>61.801724137931032</v>
      </c>
      <c r="AZ793">
        <v>2.5750718390804597</v>
      </c>
      <c r="BA793">
        <v>2.0858081896551726</v>
      </c>
      <c r="BB793">
        <v>9.232758620689653</v>
      </c>
      <c r="BC793">
        <v>0.38469827586206889</v>
      </c>
      <c r="BD793">
        <v>1.7011099137931036</v>
      </c>
      <c r="BE793">
        <v>0.17011099137931038</v>
      </c>
      <c r="BF793">
        <v>0</v>
      </c>
      <c r="BG793">
        <v>27.47</v>
      </c>
      <c r="BH793">
        <v>1.2056687143852536</v>
      </c>
      <c r="BI793">
        <v>3.6648379995719389</v>
      </c>
      <c r="BJ793">
        <v>2.0783296295572469</v>
      </c>
      <c r="BK793">
        <v>0.48556303685835467</v>
      </c>
      <c r="BL793">
        <v>1.3487862134954297E-3</v>
      </c>
      <c r="BP793" s="51">
        <f t="shared" si="281"/>
        <v>1.2060297863980074</v>
      </c>
      <c r="BQ793" s="51">
        <f t="shared" si="282"/>
        <v>6.8044396551724146E-2</v>
      </c>
      <c r="BR793" s="51">
        <f t="shared" si="283"/>
        <v>0.49852653664185942</v>
      </c>
      <c r="BS793" s="51">
        <f t="shared" si="284"/>
        <v>0.52828509846720784</v>
      </c>
      <c r="BT793" s="51">
        <f t="shared" si="285"/>
        <v>1.3847959351162762E-3</v>
      </c>
      <c r="BU793" s="51">
        <f t="shared" si="285"/>
        <v>1.4674586068533552E-3</v>
      </c>
    </row>
    <row r="794" spans="1:73" x14ac:dyDescent="0.25">
      <c r="A794" s="21">
        <v>43734.517361111109</v>
      </c>
      <c r="B794" s="17">
        <v>294674</v>
      </c>
      <c r="C794" s="17">
        <v>13.39</v>
      </c>
      <c r="D794" s="17">
        <v>30.64</v>
      </c>
      <c r="E794" s="17">
        <v>720</v>
      </c>
      <c r="F794" s="17">
        <v>89.2</v>
      </c>
      <c r="G794" s="17">
        <v>-115</v>
      </c>
      <c r="H794" s="17">
        <v>-7.8209999999999997</v>
      </c>
      <c r="I794" s="17">
        <v>33.270000000000003</v>
      </c>
      <c r="J794" s="17">
        <v>306.39999999999998</v>
      </c>
      <c r="K794" s="17">
        <v>630.9</v>
      </c>
      <c r="L794" s="17">
        <v>-107.2</v>
      </c>
      <c r="M794" s="17">
        <v>0.124</v>
      </c>
      <c r="N794" s="50">
        <v>605</v>
      </c>
      <c r="O794" s="17">
        <v>81.400000000000006</v>
      </c>
      <c r="P794" s="17">
        <v>523.6</v>
      </c>
      <c r="Q794" s="17">
        <v>384.8</v>
      </c>
      <c r="R794" s="17">
        <v>492</v>
      </c>
      <c r="S794" s="17">
        <v>26.86</v>
      </c>
      <c r="T794" s="17">
        <v>58.41</v>
      </c>
      <c r="U794" s="17">
        <v>0.61499999999999999</v>
      </c>
      <c r="V794" s="17">
        <v>233.5</v>
      </c>
      <c r="W794" s="17">
        <v>28.8</v>
      </c>
      <c r="X794" s="17">
        <v>0.71399999999999997</v>
      </c>
      <c r="Y794" s="17">
        <v>7.1378589999999997</v>
      </c>
      <c r="Z794" s="7">
        <f t="shared" si="264"/>
        <v>27.83</v>
      </c>
      <c r="AA794" s="7">
        <f t="shared" si="278"/>
        <v>300.97999999999996</v>
      </c>
      <c r="AB794" s="2">
        <f t="shared" si="265"/>
        <v>583.20000000000005</v>
      </c>
      <c r="AC794" s="42">
        <f t="shared" si="266"/>
        <v>3.9552683867834237</v>
      </c>
      <c r="AD794" s="42">
        <f t="shared" si="267"/>
        <v>2.3102722647201976</v>
      </c>
      <c r="AE794" s="42">
        <f t="shared" si="268"/>
        <v>0.85723796607755032</v>
      </c>
      <c r="AF794" s="42">
        <f t="shared" si="269"/>
        <v>398.87333791689593</v>
      </c>
      <c r="AG794" s="42">
        <f t="shared" si="270"/>
        <v>382.91840440022008</v>
      </c>
      <c r="AH794" s="6">
        <f t="shared" si="271"/>
        <v>369.40800000000002</v>
      </c>
      <c r="AI794" s="4">
        <v>28.679118494728201</v>
      </c>
      <c r="AJ794" s="4">
        <f t="shared" si="279"/>
        <v>301.82911849472816</v>
      </c>
      <c r="AK794" s="8">
        <f t="shared" si="272"/>
        <v>0.21228312840062971</v>
      </c>
      <c r="AL794" s="8">
        <f t="shared" si="273"/>
        <v>451.93935905529969</v>
      </c>
      <c r="AM794" s="8">
        <f t="shared" si="274"/>
        <v>1.9529364909028661</v>
      </c>
      <c r="AN794" s="8">
        <f t="shared" si="275"/>
        <v>48.305535994350528</v>
      </c>
      <c r="AO794" s="22">
        <f t="shared" si="276"/>
        <v>1.0306518434619154E-2</v>
      </c>
      <c r="AP794" s="22">
        <f t="shared" si="277"/>
        <v>0.10224841420849211</v>
      </c>
      <c r="AQ794" s="19">
        <f t="shared" si="280"/>
        <v>0.10224841420849211</v>
      </c>
      <c r="AX794">
        <v>0.21819080149516779</v>
      </c>
      <c r="AY794">
        <v>62.068965517241381</v>
      </c>
      <c r="AZ794">
        <v>2.5862068965517242</v>
      </c>
      <c r="BA794">
        <v>2.0948275862068968</v>
      </c>
      <c r="BB794">
        <v>9.2413793103448274</v>
      </c>
      <c r="BC794">
        <v>0.38505747126436779</v>
      </c>
      <c r="BD794">
        <v>1.7097701149425291</v>
      </c>
      <c r="BE794">
        <v>0.17097701149425293</v>
      </c>
      <c r="BF794">
        <v>0</v>
      </c>
      <c r="BG794">
        <v>27.83</v>
      </c>
      <c r="BH794">
        <v>0.70617738985421985</v>
      </c>
      <c r="BI794">
        <v>3.742675956233704</v>
      </c>
      <c r="BJ794">
        <v>2.1860970260361063</v>
      </c>
      <c r="BK794">
        <v>0.48575406867725146</v>
      </c>
      <c r="BL794">
        <v>1.3493168574368096E-3</v>
      </c>
      <c r="BP794" s="51">
        <f t="shared" si="281"/>
        <v>0.70638887489026136</v>
      </c>
      <c r="BQ794" s="51">
        <f t="shared" si="282"/>
        <v>6.8390804597701166E-2</v>
      </c>
      <c r="BR794" s="51">
        <f t="shared" si="283"/>
        <v>0.49345249773155336</v>
      </c>
      <c r="BS794" s="51">
        <f t="shared" si="284"/>
        <v>0.52432689036974744</v>
      </c>
      <c r="BT794" s="51">
        <f t="shared" si="285"/>
        <v>1.3707013825876482E-3</v>
      </c>
      <c r="BU794" s="51">
        <f t="shared" si="285"/>
        <v>1.4564635843604095E-3</v>
      </c>
    </row>
    <row r="795" spans="1:73" x14ac:dyDescent="0.25">
      <c r="A795" s="21">
        <v>43734.517361111109</v>
      </c>
      <c r="B795" s="17">
        <v>294675</v>
      </c>
      <c r="C795" s="17">
        <v>13.38</v>
      </c>
      <c r="D795" s="17">
        <v>30.64</v>
      </c>
      <c r="E795" s="17">
        <v>720</v>
      </c>
      <c r="F795" s="17">
        <v>89.6</v>
      </c>
      <c r="G795" s="17">
        <v>-115.3</v>
      </c>
      <c r="H795" s="17">
        <v>-8.01</v>
      </c>
      <c r="I795" s="17">
        <v>33.29</v>
      </c>
      <c r="J795" s="17">
        <v>306.39999999999998</v>
      </c>
      <c r="K795" s="17">
        <v>630.4</v>
      </c>
      <c r="L795" s="17">
        <v>-107.3</v>
      </c>
      <c r="M795" s="17">
        <v>0.124</v>
      </c>
      <c r="N795" s="50">
        <v>604.6</v>
      </c>
      <c r="O795" s="17">
        <v>81.599999999999994</v>
      </c>
      <c r="P795" s="17">
        <v>523.1</v>
      </c>
      <c r="Q795" s="17">
        <v>384.7</v>
      </c>
      <c r="R795" s="17">
        <v>492</v>
      </c>
      <c r="S795" s="17">
        <v>26.86</v>
      </c>
      <c r="T795" s="17">
        <v>55.93</v>
      </c>
      <c r="U795" s="17">
        <v>0.91</v>
      </c>
      <c r="V795" s="17">
        <v>171.5</v>
      </c>
      <c r="W795" s="17">
        <v>28.15</v>
      </c>
      <c r="X795" s="17">
        <v>0.71399999999999997</v>
      </c>
      <c r="Y795" s="17">
        <v>7.1433530000000003</v>
      </c>
      <c r="Z795" s="7">
        <f t="shared" si="264"/>
        <v>27.504999999999999</v>
      </c>
      <c r="AA795" s="7">
        <f t="shared" si="278"/>
        <v>300.65499999999997</v>
      </c>
      <c r="AB795" s="2">
        <f t="shared" si="265"/>
        <v>583.20000000000005</v>
      </c>
      <c r="AC795" s="42">
        <f t="shared" si="266"/>
        <v>4.0517536408897969</v>
      </c>
      <c r="AD795" s="42">
        <f t="shared" si="267"/>
        <v>2.2661458113496633</v>
      </c>
      <c r="AE795" s="42">
        <f t="shared" si="268"/>
        <v>0.85500927108302793</v>
      </c>
      <c r="AF795" s="42">
        <f t="shared" si="269"/>
        <v>396.12076186849282</v>
      </c>
      <c r="AG795" s="42">
        <f t="shared" si="270"/>
        <v>380.27593139375307</v>
      </c>
      <c r="AH795" s="6">
        <f t="shared" si="271"/>
        <v>369.31199999999995</v>
      </c>
      <c r="AI795" s="4">
        <v>29.018402630303399</v>
      </c>
      <c r="AJ795" s="4">
        <f t="shared" si="279"/>
        <v>302.16840263030338</v>
      </c>
      <c r="AK795" s="8">
        <f t="shared" si="272"/>
        <v>0.21159619692126258</v>
      </c>
      <c r="AL795" s="8">
        <f t="shared" si="273"/>
        <v>454.09065541701415</v>
      </c>
      <c r="AM795" s="8">
        <f t="shared" si="274"/>
        <v>2.3755887428172415</v>
      </c>
      <c r="AN795" s="8">
        <f t="shared" si="275"/>
        <v>104.72882419781112</v>
      </c>
      <c r="AO795" s="22">
        <f t="shared" si="276"/>
        <v>8.9697837301891178E-3</v>
      </c>
      <c r="AP795" s="22">
        <f t="shared" si="277"/>
        <v>8.8987000607723729E-2</v>
      </c>
      <c r="AQ795" s="19">
        <f t="shared" si="280"/>
        <v>8.8987000607723729E-2</v>
      </c>
      <c r="AX795">
        <v>0.21461637412165502</v>
      </c>
      <c r="AY795">
        <v>62.068965517241381</v>
      </c>
      <c r="AZ795">
        <v>2.5862068965517242</v>
      </c>
      <c r="BA795">
        <v>2.0948275862068968</v>
      </c>
      <c r="BB795">
        <v>9.2500000000000018</v>
      </c>
      <c r="BC795">
        <v>0.38541666666666674</v>
      </c>
      <c r="BD795">
        <v>1.7094109195402301</v>
      </c>
      <c r="BE795">
        <v>0.17094109195402302</v>
      </c>
      <c r="BF795">
        <v>0</v>
      </c>
      <c r="BG795">
        <v>27.504999999999999</v>
      </c>
      <c r="BH795">
        <v>1.044912885800553</v>
      </c>
      <c r="BI795">
        <v>3.6723431994181013</v>
      </c>
      <c r="BJ795">
        <v>2.0539415514345443</v>
      </c>
      <c r="BK795">
        <v>0.48771411544992133</v>
      </c>
      <c r="BL795">
        <v>1.3547614318053368E-3</v>
      </c>
      <c r="BP795" s="51">
        <f t="shared" si="281"/>
        <v>1.0452258148782729</v>
      </c>
      <c r="BQ795" s="51">
        <f t="shared" si="282"/>
        <v>6.8376436781609207E-2</v>
      </c>
      <c r="BR795" s="51">
        <f t="shared" si="283"/>
        <v>0.49908174598442157</v>
      </c>
      <c r="BS795" s="51">
        <f t="shared" si="284"/>
        <v>0.52925815041548729</v>
      </c>
      <c r="BT795" s="51">
        <f t="shared" si="285"/>
        <v>1.38633818329006E-3</v>
      </c>
      <c r="BU795" s="51">
        <f t="shared" si="285"/>
        <v>1.4701615289319091E-3</v>
      </c>
    </row>
    <row r="796" spans="1:73" x14ac:dyDescent="0.25">
      <c r="A796" s="21">
        <v>43734.517361111109</v>
      </c>
      <c r="B796" s="17">
        <v>294676</v>
      </c>
      <c r="C796" s="17">
        <v>13.38</v>
      </c>
      <c r="D796" s="17">
        <v>30.65</v>
      </c>
      <c r="E796" s="17">
        <v>721.8</v>
      </c>
      <c r="F796" s="17">
        <v>89.9</v>
      </c>
      <c r="G796" s="17">
        <v>-116.1</v>
      </c>
      <c r="H796" s="17">
        <v>-8.0299999999999994</v>
      </c>
      <c r="I796" s="17">
        <v>33.31</v>
      </c>
      <c r="J796" s="17">
        <v>306.5</v>
      </c>
      <c r="K796" s="17">
        <v>631.9</v>
      </c>
      <c r="L796" s="17">
        <v>-108</v>
      </c>
      <c r="M796" s="17">
        <v>0.125</v>
      </c>
      <c r="N796" s="50">
        <v>605.79999999999995</v>
      </c>
      <c r="O796" s="17">
        <v>81.900000000000006</v>
      </c>
      <c r="P796" s="17">
        <v>523.9</v>
      </c>
      <c r="Q796" s="17">
        <v>384</v>
      </c>
      <c r="R796" s="17">
        <v>492.1</v>
      </c>
      <c r="S796" s="17">
        <v>26.87</v>
      </c>
      <c r="T796" s="17">
        <v>54.74</v>
      </c>
      <c r="U796" s="17">
        <v>0.68</v>
      </c>
      <c r="V796" s="17">
        <v>346</v>
      </c>
      <c r="W796" s="17">
        <v>28.5</v>
      </c>
      <c r="X796" s="17">
        <v>0.71599999999999997</v>
      </c>
      <c r="Y796" s="17">
        <v>7.158595</v>
      </c>
      <c r="Z796" s="7">
        <f t="shared" si="264"/>
        <v>27.685000000000002</v>
      </c>
      <c r="AA796" s="7">
        <f t="shared" si="278"/>
        <v>300.83499999999998</v>
      </c>
      <c r="AB796" s="2">
        <f t="shared" si="265"/>
        <v>584.65800000000002</v>
      </c>
      <c r="AC796" s="42">
        <f t="shared" si="266"/>
        <v>3.9371395849743624</v>
      </c>
      <c r="AD796" s="42">
        <f t="shared" si="267"/>
        <v>2.1551902088149659</v>
      </c>
      <c r="AE796" s="42">
        <f t="shared" si="268"/>
        <v>0.84882064264480972</v>
      </c>
      <c r="AF796" s="42">
        <f t="shared" si="269"/>
        <v>394.19620531032319</v>
      </c>
      <c r="AG796" s="42">
        <f t="shared" si="270"/>
        <v>378.42835709791024</v>
      </c>
      <c r="AH796" s="6">
        <f t="shared" si="271"/>
        <v>368.64</v>
      </c>
      <c r="AI796" s="4">
        <v>28.593444327398899</v>
      </c>
      <c r="AJ796" s="4">
        <f t="shared" si="279"/>
        <v>301.74344432739889</v>
      </c>
      <c r="AK796" s="8">
        <f t="shared" si="272"/>
        <v>0.21197646788898297</v>
      </c>
      <c r="AL796" s="8">
        <f t="shared" si="273"/>
        <v>451.43793926401412</v>
      </c>
      <c r="AM796" s="8">
        <f t="shared" si="274"/>
        <v>2.0535487576388345</v>
      </c>
      <c r="AN796" s="8">
        <f t="shared" si="275"/>
        <v>54.343026391097155</v>
      </c>
      <c r="AO796" s="22">
        <f t="shared" si="276"/>
        <v>1.0196106874781325E-2</v>
      </c>
      <c r="AP796" s="22">
        <f t="shared" si="277"/>
        <v>0.10115304849646045</v>
      </c>
      <c r="AQ796" s="19">
        <f t="shared" si="280"/>
        <v>0.10115304849646045</v>
      </c>
      <c r="AX796">
        <v>0.21658992499093371</v>
      </c>
      <c r="AY796">
        <v>62.224137931034484</v>
      </c>
      <c r="AZ796">
        <v>2.5926724137931036</v>
      </c>
      <c r="BA796">
        <v>2.1000646551724143</v>
      </c>
      <c r="BB796">
        <v>9.3189655172413808</v>
      </c>
      <c r="BC796">
        <v>0.38829022988505751</v>
      </c>
      <c r="BD796">
        <v>1.7117744252873568</v>
      </c>
      <c r="BE796">
        <v>0.17117744252873568</v>
      </c>
      <c r="BF796">
        <v>0</v>
      </c>
      <c r="BG796">
        <v>27.685000000000002</v>
      </c>
      <c r="BH796">
        <v>0.78081402455425941</v>
      </c>
      <c r="BI796">
        <v>3.7111531579593406</v>
      </c>
      <c r="BJ796">
        <v>2.0314852386669431</v>
      </c>
      <c r="BK796">
        <v>0.4885877194960675</v>
      </c>
      <c r="BL796">
        <v>1.3571881097112987E-3</v>
      </c>
      <c r="BP796" s="51">
        <f t="shared" si="281"/>
        <v>0.78104786166728091</v>
      </c>
      <c r="BQ796" s="51">
        <f t="shared" si="282"/>
        <v>6.847097701149428E-2</v>
      </c>
      <c r="BR796" s="51">
        <f t="shared" si="283"/>
        <v>0.49716214157166277</v>
      </c>
      <c r="BS796" s="51">
        <f t="shared" si="284"/>
        <v>0.52788872860481695</v>
      </c>
      <c r="BT796" s="51">
        <f t="shared" si="285"/>
        <v>1.3810059488101746E-3</v>
      </c>
      <c r="BU796" s="51">
        <f t="shared" si="285"/>
        <v>1.466357579457825E-3</v>
      </c>
    </row>
    <row r="797" spans="1:73" x14ac:dyDescent="0.25">
      <c r="A797" s="21">
        <v>43734.518055555556</v>
      </c>
      <c r="B797" s="17">
        <v>294677</v>
      </c>
      <c r="C797" s="17">
        <v>13.39</v>
      </c>
      <c r="D797" s="17">
        <v>30.65</v>
      </c>
      <c r="E797" s="17">
        <v>723</v>
      </c>
      <c r="F797" s="17">
        <v>90.2</v>
      </c>
      <c r="G797" s="17">
        <v>-114.8</v>
      </c>
      <c r="H797" s="17">
        <v>-7.4790000000000001</v>
      </c>
      <c r="I797" s="17">
        <v>33.32</v>
      </c>
      <c r="J797" s="17">
        <v>306.5</v>
      </c>
      <c r="K797" s="17">
        <v>632.9</v>
      </c>
      <c r="L797" s="17">
        <v>-107.3</v>
      </c>
      <c r="M797" s="17">
        <v>0.125</v>
      </c>
      <c r="N797" s="50">
        <v>608.29999999999995</v>
      </c>
      <c r="O797" s="17">
        <v>82.7</v>
      </c>
      <c r="P797" s="17">
        <v>525.6</v>
      </c>
      <c r="Q797" s="17">
        <v>385.5</v>
      </c>
      <c r="R797" s="17">
        <v>492.7</v>
      </c>
      <c r="S797" s="17">
        <v>26.88</v>
      </c>
      <c r="T797" s="17">
        <v>55.35</v>
      </c>
      <c r="U797" s="17">
        <v>1.6950000000000001</v>
      </c>
      <c r="V797" s="17">
        <v>344.5</v>
      </c>
      <c r="W797" s="17">
        <v>27.65</v>
      </c>
      <c r="X797" s="17">
        <v>0.71699999999999997</v>
      </c>
      <c r="Y797" s="17">
        <v>7.1731210000000001</v>
      </c>
      <c r="Z797" s="7">
        <f t="shared" si="264"/>
        <v>27.265000000000001</v>
      </c>
      <c r="AA797" s="7">
        <f t="shared" si="278"/>
        <v>300.41499999999996</v>
      </c>
      <c r="AB797" s="2">
        <f t="shared" si="265"/>
        <v>585.63</v>
      </c>
      <c r="AC797" s="42">
        <f t="shared" si="266"/>
        <v>3.6995133547819119</v>
      </c>
      <c r="AD797" s="42">
        <f t="shared" si="267"/>
        <v>2.0476806418717883</v>
      </c>
      <c r="AE797" s="42">
        <f t="shared" si="268"/>
        <v>0.84280044119568331</v>
      </c>
      <c r="AF797" s="42">
        <f t="shared" si="269"/>
        <v>389.21921067503263</v>
      </c>
      <c r="AG797" s="42">
        <f t="shared" si="270"/>
        <v>373.65044224803131</v>
      </c>
      <c r="AH797" s="6">
        <f t="shared" si="271"/>
        <v>370.08</v>
      </c>
      <c r="AI797" s="4">
        <v>27.590749253140601</v>
      </c>
      <c r="AJ797" s="4">
        <f t="shared" si="279"/>
        <v>300.74074925314056</v>
      </c>
      <c r="AK797" s="8">
        <f t="shared" si="272"/>
        <v>0.21108987678603361</v>
      </c>
      <c r="AL797" s="8">
        <f t="shared" si="273"/>
        <v>445.34695699739996</v>
      </c>
      <c r="AM797" s="8">
        <f t="shared" si="274"/>
        <v>3.2421672439126272</v>
      </c>
      <c r="AN797" s="8">
        <f t="shared" si="275"/>
        <v>30.765170552156221</v>
      </c>
      <c r="AO797" s="22">
        <f t="shared" si="276"/>
        <v>1.0927027999237811E-2</v>
      </c>
      <c r="AP797" s="22">
        <f t="shared" si="277"/>
        <v>0.10840433576298589</v>
      </c>
      <c r="AQ797" s="19">
        <f t="shared" si="280"/>
        <v>0.10840433576298589</v>
      </c>
      <c r="AX797">
        <v>0.21200850504360588</v>
      </c>
      <c r="AY797">
        <v>62.327586206896555</v>
      </c>
      <c r="AZ797">
        <v>2.5969827586206899</v>
      </c>
      <c r="BA797">
        <v>2.1035560344827591</v>
      </c>
      <c r="BB797">
        <v>9.2413793103448274</v>
      </c>
      <c r="BC797">
        <v>0.38505747126436779</v>
      </c>
      <c r="BD797">
        <v>1.7184985632183913</v>
      </c>
      <c r="BE797">
        <v>0.17184985632183913</v>
      </c>
      <c r="BF797">
        <v>0</v>
      </c>
      <c r="BG797">
        <v>27.265000000000001</v>
      </c>
      <c r="BH797">
        <v>1.9462937817933377</v>
      </c>
      <c r="BI797">
        <v>3.6211466137527535</v>
      </c>
      <c r="BJ797">
        <v>2.0043046507121489</v>
      </c>
      <c r="BK797">
        <v>0.4949703300470385</v>
      </c>
      <c r="BL797">
        <v>1.3749175834639959E-3</v>
      </c>
      <c r="BP797" s="51">
        <f t="shared" si="281"/>
        <v>1.9468766551853547</v>
      </c>
      <c r="BQ797" s="51">
        <f t="shared" si="282"/>
        <v>6.8739942528735651E-2</v>
      </c>
      <c r="BR797" s="51">
        <f t="shared" si="283"/>
        <v>0.51564254255845476</v>
      </c>
      <c r="BS797" s="51">
        <f t="shared" si="284"/>
        <v>0.54447245699130342</v>
      </c>
      <c r="BT797" s="51">
        <f t="shared" si="285"/>
        <v>1.4323403959957076E-3</v>
      </c>
      <c r="BU797" s="51">
        <f t="shared" si="285"/>
        <v>1.5124234916425094E-3</v>
      </c>
    </row>
    <row r="798" spans="1:73" x14ac:dyDescent="0.25">
      <c r="A798" s="21">
        <v>43734.518055555556</v>
      </c>
      <c r="B798" s="17">
        <v>294678</v>
      </c>
      <c r="C798" s="17">
        <v>13.39</v>
      </c>
      <c r="D798" s="17">
        <v>30.65</v>
      </c>
      <c r="E798" s="17">
        <v>724.1</v>
      </c>
      <c r="F798" s="17">
        <v>90.6</v>
      </c>
      <c r="G798" s="17">
        <v>-114.7</v>
      </c>
      <c r="H798" s="17">
        <v>-7.5670000000000002</v>
      </c>
      <c r="I798" s="17">
        <v>33.32</v>
      </c>
      <c r="J798" s="17">
        <v>306.5</v>
      </c>
      <c r="K798" s="17">
        <v>633.4</v>
      </c>
      <c r="L798" s="17">
        <v>-107.2</v>
      </c>
      <c r="M798" s="17">
        <v>0.125</v>
      </c>
      <c r="N798" s="50">
        <v>609.29999999999995</v>
      </c>
      <c r="O798" s="17">
        <v>83.1</v>
      </c>
      <c r="P798" s="17">
        <v>526.29999999999995</v>
      </c>
      <c r="Q798" s="17">
        <v>385.5</v>
      </c>
      <c r="R798" s="17">
        <v>492.6</v>
      </c>
      <c r="S798" s="17">
        <v>26.88</v>
      </c>
      <c r="T798" s="17">
        <v>53.96</v>
      </c>
      <c r="U798" s="17">
        <v>1.9850000000000001</v>
      </c>
      <c r="V798" s="17">
        <v>337.5</v>
      </c>
      <c r="W798" s="17">
        <v>26.45</v>
      </c>
      <c r="X798" s="17">
        <v>0.71899999999999997</v>
      </c>
      <c r="Y798" s="17">
        <v>7.1935209999999996</v>
      </c>
      <c r="Z798" s="7">
        <f t="shared" si="264"/>
        <v>26.664999999999999</v>
      </c>
      <c r="AA798" s="7">
        <f t="shared" si="278"/>
        <v>299.815</v>
      </c>
      <c r="AB798" s="2">
        <f t="shared" si="265"/>
        <v>586.52100000000007</v>
      </c>
      <c r="AC798" s="42">
        <f t="shared" si="266"/>
        <v>3.7283949451446805</v>
      </c>
      <c r="AD798" s="42">
        <f t="shared" si="267"/>
        <v>2.0118419124000697</v>
      </c>
      <c r="AE798" s="42">
        <f t="shared" si="268"/>
        <v>0.84091546127212669</v>
      </c>
      <c r="AF798" s="42">
        <f t="shared" si="269"/>
        <v>385.25548019748118</v>
      </c>
      <c r="AG798" s="42">
        <f t="shared" si="270"/>
        <v>369.8452609895819</v>
      </c>
      <c r="AH798" s="6">
        <f t="shared" si="271"/>
        <v>370.08</v>
      </c>
      <c r="AI798" s="4">
        <v>27.6518470176118</v>
      </c>
      <c r="AJ798" s="4">
        <f t="shared" si="279"/>
        <v>300.80184701761175</v>
      </c>
      <c r="AK798" s="8">
        <f t="shared" si="272"/>
        <v>0.20982761155410184</v>
      </c>
      <c r="AL798" s="8">
        <f t="shared" si="273"/>
        <v>445.8445378469159</v>
      </c>
      <c r="AM798" s="8">
        <f t="shared" si="274"/>
        <v>3.5085754320664111</v>
      </c>
      <c r="AN798" s="8">
        <f t="shared" si="275"/>
        <v>100.86050437097344</v>
      </c>
      <c r="AO798" s="22">
        <f t="shared" si="276"/>
        <v>9.33895845820777E-3</v>
      </c>
      <c r="AP798" s="22">
        <f t="shared" si="277"/>
        <v>9.2649491558980959E-2</v>
      </c>
      <c r="AQ798" s="19">
        <f t="shared" si="280"/>
        <v>9.2649491558980959E-2</v>
      </c>
      <c r="AX798">
        <v>0.20560514731836935</v>
      </c>
      <c r="AY798">
        <v>62.422413793103452</v>
      </c>
      <c r="AZ798">
        <v>2.600933908045977</v>
      </c>
      <c r="BA798">
        <v>2.1067564655172415</v>
      </c>
      <c r="BB798">
        <v>9.2327586206896566</v>
      </c>
      <c r="BC798">
        <v>0.38469827586206901</v>
      </c>
      <c r="BD798">
        <v>1.7220581896551725</v>
      </c>
      <c r="BE798">
        <v>0.17220581896551726</v>
      </c>
      <c r="BF798">
        <v>0</v>
      </c>
      <c r="BG798">
        <v>26.664999999999999</v>
      </c>
      <c r="BH798">
        <v>2.2792879981473604</v>
      </c>
      <c r="BI798">
        <v>3.495865548132</v>
      </c>
      <c r="BJ798">
        <v>1.8863690497720274</v>
      </c>
      <c r="BK798">
        <v>0.49498386966536972</v>
      </c>
      <c r="BL798">
        <v>1.3749551935149159E-3</v>
      </c>
      <c r="BP798" s="51">
        <f t="shared" si="281"/>
        <v>2.2799705961905188</v>
      </c>
      <c r="BQ798" s="51">
        <f t="shared" si="282"/>
        <v>6.888232758620691E-2</v>
      </c>
      <c r="BR798" s="51">
        <f t="shared" si="283"/>
        <v>0.51927981430335202</v>
      </c>
      <c r="BS798" s="51">
        <f t="shared" si="284"/>
        <v>0.54739676313865426</v>
      </c>
      <c r="BT798" s="51">
        <f t="shared" si="285"/>
        <v>1.4424439286204224E-3</v>
      </c>
      <c r="BU798" s="51">
        <f t="shared" si="285"/>
        <v>1.5205465642740398E-3</v>
      </c>
    </row>
    <row r="799" spans="1:73" x14ac:dyDescent="0.25">
      <c r="A799" s="21">
        <v>43734.518055555556</v>
      </c>
      <c r="B799" s="17">
        <v>294679</v>
      </c>
      <c r="C799" s="17">
        <v>13.39</v>
      </c>
      <c r="D799" s="17">
        <v>30.66</v>
      </c>
      <c r="E799" s="17">
        <v>725.2</v>
      </c>
      <c r="F799" s="17">
        <v>90.2</v>
      </c>
      <c r="G799" s="17">
        <v>-114.9</v>
      </c>
      <c r="H799" s="17">
        <v>-8.51</v>
      </c>
      <c r="I799" s="17">
        <v>33.29</v>
      </c>
      <c r="J799" s="17">
        <v>306.39999999999998</v>
      </c>
      <c r="K799" s="17">
        <v>635</v>
      </c>
      <c r="L799" s="17">
        <v>-106.4</v>
      </c>
      <c r="M799" s="17">
        <v>0.124</v>
      </c>
      <c r="N799" s="50">
        <v>610.29999999999995</v>
      </c>
      <c r="O799" s="17">
        <v>81.7</v>
      </c>
      <c r="P799" s="17">
        <v>528.6</v>
      </c>
      <c r="Q799" s="17">
        <v>385.1</v>
      </c>
      <c r="R799" s="17">
        <v>491.5</v>
      </c>
      <c r="S799" s="17">
        <v>26.88</v>
      </c>
      <c r="T799" s="17">
        <v>54.48</v>
      </c>
      <c r="U799" s="17">
        <v>1.02</v>
      </c>
      <c r="V799" s="17">
        <v>342.5</v>
      </c>
      <c r="W799" s="17">
        <v>27.4</v>
      </c>
      <c r="X799" s="17">
        <v>0.72</v>
      </c>
      <c r="Y799" s="17">
        <v>7.1978109999999997</v>
      </c>
      <c r="Z799" s="7">
        <f t="shared" si="264"/>
        <v>27.14</v>
      </c>
      <c r="AA799" s="7">
        <f t="shared" si="278"/>
        <v>300.28999999999996</v>
      </c>
      <c r="AB799" s="2">
        <f t="shared" si="265"/>
        <v>587.41200000000003</v>
      </c>
      <c r="AC799" s="42">
        <f t="shared" si="266"/>
        <v>3.8442114157434371</v>
      </c>
      <c r="AD799" s="42">
        <f t="shared" si="267"/>
        <v>2.0943263792970246</v>
      </c>
      <c r="AE799" s="42">
        <f t="shared" si="268"/>
        <v>0.84556976671530559</v>
      </c>
      <c r="AF799" s="42">
        <f t="shared" si="269"/>
        <v>389.84860547963717</v>
      </c>
      <c r="AG799" s="42">
        <f t="shared" si="270"/>
        <v>374.25466126045166</v>
      </c>
      <c r="AH799" s="6">
        <f t="shared" si="271"/>
        <v>369.69600000000003</v>
      </c>
      <c r="AI799" s="4">
        <v>28.1700455483887</v>
      </c>
      <c r="AJ799" s="4">
        <f t="shared" si="279"/>
        <v>301.32004554838869</v>
      </c>
      <c r="AK799" s="8">
        <f t="shared" si="272"/>
        <v>0.21082648856929015</v>
      </c>
      <c r="AL799" s="8">
        <f t="shared" si="273"/>
        <v>448.93238041843097</v>
      </c>
      <c r="AM799" s="8">
        <f t="shared" si="274"/>
        <v>2.5150733090707318</v>
      </c>
      <c r="AN799" s="8">
        <f t="shared" si="275"/>
        <v>75.465345119073149</v>
      </c>
      <c r="AO799" s="22">
        <f t="shared" si="276"/>
        <v>9.8587536688835766E-3</v>
      </c>
      <c r="AP799" s="22">
        <f t="shared" si="277"/>
        <v>9.7806250977005932E-2</v>
      </c>
      <c r="AQ799" s="19">
        <f t="shared" si="280"/>
        <v>9.7806250977005932E-2</v>
      </c>
      <c r="AX799">
        <v>0.21066082594315383</v>
      </c>
      <c r="AY799">
        <v>62.517241379310349</v>
      </c>
      <c r="AZ799">
        <v>2.6048850574712645</v>
      </c>
      <c r="BA799">
        <v>2.1099568965517244</v>
      </c>
      <c r="BB799">
        <v>9.1724137931034466</v>
      </c>
      <c r="BC799">
        <v>0.38218390804597696</v>
      </c>
      <c r="BD799">
        <v>1.7277729885057473</v>
      </c>
      <c r="BE799">
        <v>0.17277729885057475</v>
      </c>
      <c r="BF799">
        <v>0</v>
      </c>
      <c r="BG799">
        <v>27.14</v>
      </c>
      <c r="BH799">
        <v>1.1712210368313891</v>
      </c>
      <c r="BI799">
        <v>3.5947287535268582</v>
      </c>
      <c r="BJ799">
        <v>1.9584082249214321</v>
      </c>
      <c r="BK799">
        <v>0.49212190365046365</v>
      </c>
      <c r="BL799">
        <v>1.3670052879179546E-3</v>
      </c>
      <c r="BP799" s="51">
        <f t="shared" si="281"/>
        <v>1.1715717925009212</v>
      </c>
      <c r="BQ799" s="51">
        <f t="shared" si="282"/>
        <v>6.9110919540229895E-2</v>
      </c>
      <c r="BR799" s="51">
        <f t="shared" si="283"/>
        <v>0.50506336226574067</v>
      </c>
      <c r="BS799" s="51">
        <f t="shared" si="284"/>
        <v>0.53519855944513739</v>
      </c>
      <c r="BT799" s="51">
        <f t="shared" si="285"/>
        <v>1.4029537840715017E-3</v>
      </c>
      <c r="BU799" s="51">
        <f t="shared" si="285"/>
        <v>1.4866626651253816E-3</v>
      </c>
    </row>
    <row r="800" spans="1:73" x14ac:dyDescent="0.25">
      <c r="A800" s="21">
        <v>43734.518055555556</v>
      </c>
      <c r="B800" s="17">
        <v>294680</v>
      </c>
      <c r="C800" s="17">
        <v>13.39</v>
      </c>
      <c r="D800" s="17">
        <v>30.66</v>
      </c>
      <c r="E800" s="17">
        <v>726.3</v>
      </c>
      <c r="F800" s="17">
        <v>89.6</v>
      </c>
      <c r="G800" s="17">
        <v>-115.9</v>
      </c>
      <c r="H800" s="17">
        <v>-7.827</v>
      </c>
      <c r="I800" s="17">
        <v>33.29</v>
      </c>
      <c r="J800" s="17">
        <v>306.39999999999998</v>
      </c>
      <c r="K800" s="17">
        <v>636.79999999999995</v>
      </c>
      <c r="L800" s="17">
        <v>-108.1</v>
      </c>
      <c r="M800" s="17">
        <v>0.123</v>
      </c>
      <c r="N800" s="50">
        <v>610.4</v>
      </c>
      <c r="O800" s="17">
        <v>81.7</v>
      </c>
      <c r="P800" s="17">
        <v>528.70000000000005</v>
      </c>
      <c r="Q800" s="17">
        <v>384.1</v>
      </c>
      <c r="R800" s="17">
        <v>492.2</v>
      </c>
      <c r="S800" s="17">
        <v>26.87</v>
      </c>
      <c r="T800" s="17">
        <v>54.99</v>
      </c>
      <c r="U800" s="17">
        <v>0.6</v>
      </c>
      <c r="V800" s="17">
        <v>177.5</v>
      </c>
      <c r="W800" s="17">
        <v>27.75</v>
      </c>
      <c r="X800" s="17">
        <v>0.72099999999999997</v>
      </c>
      <c r="Y800" s="17">
        <v>7.209047</v>
      </c>
      <c r="Z800" s="7">
        <f t="shared" si="264"/>
        <v>27.310000000000002</v>
      </c>
      <c r="AA800" s="7">
        <f t="shared" si="278"/>
        <v>300.45999999999998</v>
      </c>
      <c r="AB800" s="2">
        <f t="shared" si="265"/>
        <v>588.303</v>
      </c>
      <c r="AC800" s="42">
        <f t="shared" si="266"/>
        <v>3.7383907071796783</v>
      </c>
      <c r="AD800" s="42">
        <f t="shared" si="267"/>
        <v>2.0557410498781055</v>
      </c>
      <c r="AE800" s="42">
        <f t="shared" si="268"/>
        <v>0.84325599316062516</v>
      </c>
      <c r="AF800" s="42">
        <f t="shared" si="269"/>
        <v>389.6629795301767</v>
      </c>
      <c r="AG800" s="42">
        <f t="shared" si="270"/>
        <v>374.07646034896959</v>
      </c>
      <c r="AH800" s="6">
        <f t="shared" si="271"/>
        <v>368.73599999999999</v>
      </c>
      <c r="AI800" s="4">
        <v>27.7563904530349</v>
      </c>
      <c r="AJ800" s="4">
        <f t="shared" si="279"/>
        <v>300.90639045303487</v>
      </c>
      <c r="AK800" s="8">
        <f t="shared" si="272"/>
        <v>0.2111847502185995</v>
      </c>
      <c r="AL800" s="8">
        <f t="shared" si="273"/>
        <v>446.35571778303893</v>
      </c>
      <c r="AM800" s="8">
        <f t="shared" si="274"/>
        <v>1.9289731724417529</v>
      </c>
      <c r="AN800" s="8">
        <f t="shared" si="275"/>
        <v>25.083120818898497</v>
      </c>
      <c r="AO800" s="22">
        <f t="shared" si="276"/>
        <v>1.1063782524555105E-2</v>
      </c>
      <c r="AP800" s="22">
        <f t="shared" si="277"/>
        <v>0.10976104350461863</v>
      </c>
      <c r="AQ800" s="19">
        <f t="shared" si="280"/>
        <v>0.10976104350461863</v>
      </c>
      <c r="AX800">
        <v>0.2124954405884554</v>
      </c>
      <c r="AY800">
        <v>62.612068965517238</v>
      </c>
      <c r="AZ800">
        <v>2.6088362068965516</v>
      </c>
      <c r="BA800">
        <v>2.1131573275862068</v>
      </c>
      <c r="BB800">
        <v>9.3189655172413772</v>
      </c>
      <c r="BC800">
        <v>0.3882902298850574</v>
      </c>
      <c r="BD800">
        <v>1.7248670977011493</v>
      </c>
      <c r="BE800">
        <v>0.17248670977011493</v>
      </c>
      <c r="BF800">
        <v>0</v>
      </c>
      <c r="BG800">
        <v>27.310000000000002</v>
      </c>
      <c r="BH800">
        <v>0.68895355107728762</v>
      </c>
      <c r="BI800">
        <v>3.6306983475625092</v>
      </c>
      <c r="BJ800">
        <v>1.9965210213246238</v>
      </c>
      <c r="BK800">
        <v>0.4884409416377285</v>
      </c>
      <c r="BL800">
        <v>1.3567803934381346E-3</v>
      </c>
      <c r="BP800" s="51">
        <f t="shared" si="281"/>
        <v>0.6891598779417184</v>
      </c>
      <c r="BQ800" s="51">
        <f t="shared" si="282"/>
        <v>6.8994683908045973E-2</v>
      </c>
      <c r="BR800" s="51">
        <f t="shared" si="283"/>
        <v>0.49614912467548605</v>
      </c>
      <c r="BS800" s="51">
        <f t="shared" si="284"/>
        <v>0.52710792817682162</v>
      </c>
      <c r="BT800" s="51">
        <f t="shared" si="285"/>
        <v>1.3781920129874612E-3</v>
      </c>
      <c r="BU800" s="51">
        <f t="shared" si="285"/>
        <v>1.4641886893800599E-3</v>
      </c>
    </row>
    <row r="801" spans="1:73" x14ac:dyDescent="0.25">
      <c r="A801" s="21">
        <v>43734.518055555556</v>
      </c>
      <c r="B801" s="17">
        <v>294681</v>
      </c>
      <c r="C801" s="17">
        <v>13.39</v>
      </c>
      <c r="D801" s="17">
        <v>30.66</v>
      </c>
      <c r="E801" s="17">
        <v>726.5</v>
      </c>
      <c r="F801" s="17">
        <v>89.5</v>
      </c>
      <c r="G801" s="17">
        <v>-115.3</v>
      </c>
      <c r="H801" s="17">
        <v>-7.9420000000000002</v>
      </c>
      <c r="I801" s="17">
        <v>33.299999999999997</v>
      </c>
      <c r="J801" s="17">
        <v>306.39999999999998</v>
      </c>
      <c r="K801" s="17">
        <v>637</v>
      </c>
      <c r="L801" s="17">
        <v>-107.3</v>
      </c>
      <c r="M801" s="17">
        <v>0.123</v>
      </c>
      <c r="N801" s="50">
        <v>611.20000000000005</v>
      </c>
      <c r="O801" s="17">
        <v>81.599999999999994</v>
      </c>
      <c r="P801" s="17">
        <v>529.6</v>
      </c>
      <c r="Q801" s="17">
        <v>384.8</v>
      </c>
      <c r="R801" s="17">
        <v>492.1</v>
      </c>
      <c r="S801" s="17">
        <v>26.84</v>
      </c>
      <c r="T801" s="17">
        <v>55.57</v>
      </c>
      <c r="U801" s="17">
        <v>0.89500000000000002</v>
      </c>
      <c r="V801" s="17">
        <v>181</v>
      </c>
      <c r="W801" s="17">
        <v>28</v>
      </c>
      <c r="X801" s="17">
        <v>0.72099999999999997</v>
      </c>
      <c r="Y801" s="17">
        <v>7.2108280000000002</v>
      </c>
      <c r="Z801" s="7">
        <f t="shared" si="264"/>
        <v>27.42</v>
      </c>
      <c r="AA801" s="7">
        <f t="shared" si="278"/>
        <v>300.57</v>
      </c>
      <c r="AB801" s="2">
        <f t="shared" si="265"/>
        <v>588.46500000000003</v>
      </c>
      <c r="AC801" s="42">
        <f t="shared" si="266"/>
        <v>3.809303838047533</v>
      </c>
      <c r="AD801" s="42">
        <f t="shared" si="267"/>
        <v>2.1168301428030141</v>
      </c>
      <c r="AE801" s="42">
        <f t="shared" si="268"/>
        <v>0.84675022595946381</v>
      </c>
      <c r="AF801" s="42">
        <f t="shared" si="269"/>
        <v>391.85095126258079</v>
      </c>
      <c r="AG801" s="42">
        <f t="shared" si="270"/>
        <v>376.17691321207752</v>
      </c>
      <c r="AH801" s="6">
        <f t="shared" si="271"/>
        <v>369.40800000000002</v>
      </c>
      <c r="AI801" s="4">
        <v>28.057183794448601</v>
      </c>
      <c r="AJ801" s="4">
        <f t="shared" si="279"/>
        <v>301.20718379444855</v>
      </c>
      <c r="AK801" s="8">
        <f t="shared" si="272"/>
        <v>0.21141678271849543</v>
      </c>
      <c r="AL801" s="8">
        <f t="shared" si="273"/>
        <v>448.18373746100275</v>
      </c>
      <c r="AM801" s="8">
        <f t="shared" si="274"/>
        <v>2.3559283600101257</v>
      </c>
      <c r="AN801" s="8">
        <f t="shared" si="275"/>
        <v>43.728772502870989</v>
      </c>
      <c r="AO801" s="22">
        <f t="shared" si="276"/>
        <v>1.0616317572779531E-2</v>
      </c>
      <c r="AP801" s="22">
        <f t="shared" si="277"/>
        <v>0.10532185465310008</v>
      </c>
      <c r="AQ801" s="19">
        <f t="shared" si="280"/>
        <v>0.10532185465310008</v>
      </c>
      <c r="AX801">
        <v>0.21368968725509824</v>
      </c>
      <c r="AY801">
        <v>62.629310344827587</v>
      </c>
      <c r="AZ801">
        <v>2.6095545977011496</v>
      </c>
      <c r="BA801">
        <v>2.1137392241379311</v>
      </c>
      <c r="BB801">
        <v>9.2500000000000018</v>
      </c>
      <c r="BC801">
        <v>0.38541666666666674</v>
      </c>
      <c r="BD801">
        <v>1.7283225574712644</v>
      </c>
      <c r="BE801">
        <v>0.17283225574712646</v>
      </c>
      <c r="BF801">
        <v>0</v>
      </c>
      <c r="BG801">
        <v>27.42</v>
      </c>
      <c r="BH801">
        <v>1.0276890470236208</v>
      </c>
      <c r="BI801">
        <v>3.6541394561181311</v>
      </c>
      <c r="BJ801">
        <v>2.0306052957648455</v>
      </c>
      <c r="BK801">
        <v>0.49220891557479157</v>
      </c>
      <c r="BL801">
        <v>1.3672469877077543E-3</v>
      </c>
      <c r="BP801" s="51">
        <f t="shared" si="281"/>
        <v>1.0279968179297301</v>
      </c>
      <c r="BQ801" s="51">
        <f t="shared" si="282"/>
        <v>6.9132902298850579E-2</v>
      </c>
      <c r="BR801" s="51">
        <f t="shared" si="283"/>
        <v>0.50353784573190452</v>
      </c>
      <c r="BS801" s="51">
        <f t="shared" si="284"/>
        <v>0.53403945220767957</v>
      </c>
      <c r="BT801" s="51">
        <f t="shared" si="285"/>
        <v>1.3987162381441792E-3</v>
      </c>
      <c r="BU801" s="51">
        <f t="shared" si="285"/>
        <v>1.4834429227991101E-3</v>
      </c>
    </row>
    <row r="802" spans="1:73" x14ac:dyDescent="0.25">
      <c r="A802" s="21">
        <v>43734.518055555556</v>
      </c>
      <c r="B802" s="17">
        <v>294682</v>
      </c>
      <c r="C802" s="17">
        <v>13.38</v>
      </c>
      <c r="D802" s="17">
        <v>30.67</v>
      </c>
      <c r="E802" s="17">
        <v>725.2</v>
      </c>
      <c r="F802" s="17">
        <v>89.4</v>
      </c>
      <c r="G802" s="17">
        <v>-115.1</v>
      </c>
      <c r="H802" s="17">
        <v>-8.14</v>
      </c>
      <c r="I802" s="17">
        <v>33.31</v>
      </c>
      <c r="J802" s="17">
        <v>306.5</v>
      </c>
      <c r="K802" s="17">
        <v>635.9</v>
      </c>
      <c r="L802" s="17">
        <v>-107</v>
      </c>
      <c r="M802" s="17">
        <v>0.123</v>
      </c>
      <c r="N802" s="50">
        <v>610.1</v>
      </c>
      <c r="O802" s="17">
        <v>81.2</v>
      </c>
      <c r="P802" s="17">
        <v>528.9</v>
      </c>
      <c r="Q802" s="17">
        <v>385</v>
      </c>
      <c r="R802" s="17">
        <v>492</v>
      </c>
      <c r="S802" s="17">
        <v>26.82</v>
      </c>
      <c r="T802" s="17">
        <v>55.8</v>
      </c>
      <c r="U802" s="17">
        <v>1.21</v>
      </c>
      <c r="V802" s="17">
        <v>347.5</v>
      </c>
      <c r="W802" s="17">
        <v>28.35</v>
      </c>
      <c r="X802" s="17">
        <v>0.71899999999999997</v>
      </c>
      <c r="Y802" s="17">
        <v>7.1942349999999999</v>
      </c>
      <c r="Z802" s="7">
        <f t="shared" si="264"/>
        <v>27.585000000000001</v>
      </c>
      <c r="AA802" s="7">
        <f t="shared" si="278"/>
        <v>300.73499999999996</v>
      </c>
      <c r="AB802" s="2">
        <f t="shared" si="265"/>
        <v>587.41200000000003</v>
      </c>
      <c r="AC802" s="42">
        <f t="shared" si="266"/>
        <v>4.035212412990294</v>
      </c>
      <c r="AD802" s="42">
        <f t="shared" si="267"/>
        <v>2.2516485264485842</v>
      </c>
      <c r="AE802" s="42">
        <f t="shared" si="268"/>
        <v>0.85419244170695663</v>
      </c>
      <c r="AF802" s="42">
        <f t="shared" si="269"/>
        <v>396.16370329175049</v>
      </c>
      <c r="AG802" s="42">
        <f t="shared" si="270"/>
        <v>380.31715516008046</v>
      </c>
      <c r="AH802" s="6">
        <f t="shared" si="271"/>
        <v>369.59999999999997</v>
      </c>
      <c r="AI802" s="4">
        <v>28.963413593460398</v>
      </c>
      <c r="AJ802" s="4">
        <f t="shared" si="279"/>
        <v>302.11341359346039</v>
      </c>
      <c r="AK802" s="8">
        <f t="shared" si="272"/>
        <v>0.21176515004398985</v>
      </c>
      <c r="AL802" s="8">
        <f t="shared" si="273"/>
        <v>453.73896297304861</v>
      </c>
      <c r="AM802" s="8">
        <f t="shared" si="274"/>
        <v>2.7393230231208587</v>
      </c>
      <c r="AN802" s="8">
        <f t="shared" si="275"/>
        <v>109.9925522784723</v>
      </c>
      <c r="AO802" s="22">
        <f t="shared" si="276"/>
        <v>8.960396021866197E-3</v>
      </c>
      <c r="AP802" s="22">
        <f t="shared" si="277"/>
        <v>8.889386748084295E-2</v>
      </c>
      <c r="AQ802" s="19">
        <f t="shared" si="280"/>
        <v>8.889386748084295E-2</v>
      </c>
      <c r="AX802">
        <v>0.21549163348006431</v>
      </c>
      <c r="AY802">
        <v>62.517241379310349</v>
      </c>
      <c r="AZ802">
        <v>2.6048850574712645</v>
      </c>
      <c r="BA802">
        <v>2.1099568965517244</v>
      </c>
      <c r="BB802">
        <v>9.2241379310344822</v>
      </c>
      <c r="BC802">
        <v>0.38433908045977011</v>
      </c>
      <c r="BD802">
        <v>1.7256178160919542</v>
      </c>
      <c r="BE802">
        <v>0.17256178160919544</v>
      </c>
      <c r="BF802">
        <v>0</v>
      </c>
      <c r="BG802">
        <v>27.585000000000001</v>
      </c>
      <c r="BH802">
        <v>1.3893896613391967</v>
      </c>
      <c r="BI802">
        <v>3.6895482176558705</v>
      </c>
      <c r="BJ802">
        <v>2.0587679054519756</v>
      </c>
      <c r="BK802">
        <v>0.49507380921425143</v>
      </c>
      <c r="BL802">
        <v>1.375205025595143E-3</v>
      </c>
      <c r="BP802" s="51">
        <f t="shared" si="281"/>
        <v>1.3898057538491322</v>
      </c>
      <c r="BQ802" s="51">
        <f t="shared" si="282"/>
        <v>6.9024712643678168E-2</v>
      </c>
      <c r="BR802" s="51">
        <f t="shared" si="283"/>
        <v>0.51009580928657616</v>
      </c>
      <c r="BS802" s="51">
        <f t="shared" si="284"/>
        <v>0.54004233421847192</v>
      </c>
      <c r="BT802" s="51">
        <f t="shared" si="285"/>
        <v>1.4169328035738228E-3</v>
      </c>
      <c r="BU802" s="51">
        <f t="shared" si="285"/>
        <v>1.5001175950513108E-3</v>
      </c>
    </row>
    <row r="803" spans="1:73" x14ac:dyDescent="0.25">
      <c r="A803" s="21">
        <v>43734.518750000003</v>
      </c>
      <c r="B803" s="17">
        <v>294683</v>
      </c>
      <c r="C803" s="17">
        <v>13.39</v>
      </c>
      <c r="D803" s="17">
        <v>30.67</v>
      </c>
      <c r="E803" s="17">
        <v>723.5</v>
      </c>
      <c r="F803" s="17">
        <v>89</v>
      </c>
      <c r="G803" s="17">
        <v>-115.4</v>
      </c>
      <c r="H803" s="17">
        <v>-7.8579999999999997</v>
      </c>
      <c r="I803" s="17">
        <v>33.32</v>
      </c>
      <c r="J803" s="17">
        <v>306.5</v>
      </c>
      <c r="K803" s="17">
        <v>634.6</v>
      </c>
      <c r="L803" s="17">
        <v>-107.6</v>
      </c>
      <c r="M803" s="17">
        <v>0.123</v>
      </c>
      <c r="N803" s="50">
        <v>608.1</v>
      </c>
      <c r="O803" s="17">
        <v>81.099999999999994</v>
      </c>
      <c r="P803" s="17">
        <v>527</v>
      </c>
      <c r="Q803" s="17">
        <v>384.8</v>
      </c>
      <c r="R803" s="17">
        <v>492.3</v>
      </c>
      <c r="S803" s="17">
        <v>26.8</v>
      </c>
      <c r="T803" s="17">
        <v>58.2</v>
      </c>
      <c r="U803" s="17">
        <v>0.48</v>
      </c>
      <c r="V803" s="17">
        <v>219.5</v>
      </c>
      <c r="W803" s="17">
        <v>28.7</v>
      </c>
      <c r="X803" s="17">
        <v>0.71699999999999997</v>
      </c>
      <c r="Y803" s="17">
        <v>7.172885</v>
      </c>
      <c r="Z803" s="7">
        <f t="shared" si="264"/>
        <v>27.75</v>
      </c>
      <c r="AA803" s="7">
        <f t="shared" si="278"/>
        <v>300.89999999999998</v>
      </c>
      <c r="AB803" s="2">
        <f t="shared" si="265"/>
        <v>586.03500000000008</v>
      </c>
      <c r="AC803" s="42">
        <f t="shared" si="266"/>
        <v>4.2566487345233872</v>
      </c>
      <c r="AD803" s="42">
        <f t="shared" si="267"/>
        <v>2.4773695634926112</v>
      </c>
      <c r="AE803" s="42">
        <f t="shared" si="268"/>
        <v>0.86587411771934397</v>
      </c>
      <c r="AF803" s="42">
        <f t="shared" si="269"/>
        <v>402.46356327840084</v>
      </c>
      <c r="AG803" s="42">
        <f t="shared" si="270"/>
        <v>386.36502074726479</v>
      </c>
      <c r="AH803" s="6">
        <f t="shared" si="271"/>
        <v>369.40800000000002</v>
      </c>
      <c r="AI803" s="4">
        <v>29.806273029682199</v>
      </c>
      <c r="AJ803" s="4">
        <f t="shared" si="279"/>
        <v>302.95627302968217</v>
      </c>
      <c r="AK803" s="8">
        <f t="shared" si="272"/>
        <v>0.21211389984679707</v>
      </c>
      <c r="AL803" s="8">
        <f t="shared" si="273"/>
        <v>458.91930659431273</v>
      </c>
      <c r="AM803" s="8">
        <f t="shared" si="274"/>
        <v>1.7253260561412733</v>
      </c>
      <c r="AN803" s="8">
        <f t="shared" si="275"/>
        <v>103.34570804965054</v>
      </c>
      <c r="AO803" s="22">
        <f t="shared" si="276"/>
        <v>8.9580607034766523E-3</v>
      </c>
      <c r="AP803" s="22">
        <f t="shared" si="277"/>
        <v>8.8870699366069977E-2</v>
      </c>
      <c r="AQ803" s="19">
        <f t="shared" si="280"/>
        <v>8.8870699366069977E-2</v>
      </c>
      <c r="AX803">
        <v>0.21730633422173207</v>
      </c>
      <c r="AY803">
        <v>62.370689655172413</v>
      </c>
      <c r="AZ803">
        <v>2.5987787356321839</v>
      </c>
      <c r="BA803">
        <v>2.1050107758620689</v>
      </c>
      <c r="BB803">
        <v>9.2672413793103452</v>
      </c>
      <c r="BC803">
        <v>0.38613505747126436</v>
      </c>
      <c r="BD803">
        <v>1.7188757183908046</v>
      </c>
      <c r="BE803">
        <v>0.17188757183908046</v>
      </c>
      <c r="BF803">
        <v>0</v>
      </c>
      <c r="BG803">
        <v>27.75</v>
      </c>
      <c r="BH803">
        <v>0.55116284086183009</v>
      </c>
      <c r="BI803">
        <v>3.7252553640419341</v>
      </c>
      <c r="BJ803">
        <v>2.1680986218724057</v>
      </c>
      <c r="BK803">
        <v>0.48688531143823016</v>
      </c>
      <c r="BL803">
        <v>1.3524591984395281E-3</v>
      </c>
      <c r="BP803" s="51">
        <f t="shared" si="281"/>
        <v>0.5513279023533747</v>
      </c>
      <c r="BQ803" s="51">
        <f t="shared" si="282"/>
        <v>6.875502873563219E-2</v>
      </c>
      <c r="BR803" s="51">
        <f t="shared" si="283"/>
        <v>0.49297688995848571</v>
      </c>
      <c r="BS803" s="51">
        <f t="shared" si="284"/>
        <v>0.52424440574599829</v>
      </c>
      <c r="BT803" s="51">
        <f t="shared" si="285"/>
        <v>1.3693802498846825E-3</v>
      </c>
      <c r="BU803" s="51">
        <f t="shared" si="285"/>
        <v>1.456234460405551E-3</v>
      </c>
    </row>
    <row r="804" spans="1:73" x14ac:dyDescent="0.25">
      <c r="A804" s="21">
        <v>43734.518750000003</v>
      </c>
      <c r="B804" s="17">
        <v>294684</v>
      </c>
      <c r="C804" s="17">
        <v>13.38</v>
      </c>
      <c r="D804" s="17">
        <v>30.67</v>
      </c>
      <c r="E804" s="17">
        <v>717.7</v>
      </c>
      <c r="F804" s="17">
        <v>88.2</v>
      </c>
      <c r="G804" s="17">
        <v>-114.9</v>
      </c>
      <c r="H804" s="17">
        <v>-7.7750000000000004</v>
      </c>
      <c r="I804" s="17">
        <v>33.340000000000003</v>
      </c>
      <c r="J804" s="17">
        <v>306.5</v>
      </c>
      <c r="K804" s="17">
        <v>629.4</v>
      </c>
      <c r="L804" s="17">
        <v>-107.1</v>
      </c>
      <c r="M804" s="17">
        <v>0.123</v>
      </c>
      <c r="N804" s="50">
        <v>602.70000000000005</v>
      </c>
      <c r="O804" s="17">
        <v>80.5</v>
      </c>
      <c r="P804" s="17">
        <v>522.29999999999995</v>
      </c>
      <c r="Q804" s="17">
        <v>385.4</v>
      </c>
      <c r="R804" s="17">
        <v>492.6</v>
      </c>
      <c r="S804" s="17">
        <v>26.78</v>
      </c>
      <c r="T804" s="17">
        <v>59.11</v>
      </c>
      <c r="U804" s="17">
        <v>0.39</v>
      </c>
      <c r="V804" s="17">
        <v>22.5</v>
      </c>
      <c r="W804" s="17">
        <v>28.45</v>
      </c>
      <c r="X804" s="17">
        <v>0.71199999999999997</v>
      </c>
      <c r="Y804" s="17">
        <v>7.1171199999999999</v>
      </c>
      <c r="Z804" s="7">
        <f t="shared" si="264"/>
        <v>27.615000000000002</v>
      </c>
      <c r="AA804" s="7">
        <f t="shared" si="278"/>
        <v>300.76499999999999</v>
      </c>
      <c r="AB804" s="2">
        <f t="shared" si="265"/>
        <v>581.3370000000001</v>
      </c>
      <c r="AC804" s="42">
        <f t="shared" si="266"/>
        <v>4.0219706942008555</v>
      </c>
      <c r="AD804" s="42">
        <f t="shared" si="267"/>
        <v>2.3773868773421256</v>
      </c>
      <c r="AE804" s="42">
        <f t="shared" si="268"/>
        <v>0.86084353795222213</v>
      </c>
      <c r="AF804" s="42">
        <f t="shared" si="269"/>
        <v>399.40773090879537</v>
      </c>
      <c r="AG804" s="42">
        <f t="shared" si="270"/>
        <v>383.43142167244355</v>
      </c>
      <c r="AH804" s="6">
        <f t="shared" si="271"/>
        <v>369.98399999999998</v>
      </c>
      <c r="AI804" s="4">
        <v>28.9157018539671</v>
      </c>
      <c r="AJ804" s="4">
        <f t="shared" si="279"/>
        <v>302.06570185396708</v>
      </c>
      <c r="AK804" s="8">
        <f t="shared" si="272"/>
        <v>0.21182853064417118</v>
      </c>
      <c r="AL804" s="8">
        <f t="shared" si="273"/>
        <v>453.43966824634714</v>
      </c>
      <c r="AM804" s="8">
        <f t="shared" si="274"/>
        <v>1.5551878905778556</v>
      </c>
      <c r="AN804" s="8">
        <f t="shared" si="275"/>
        <v>58.925206054142549</v>
      </c>
      <c r="AO804" s="22">
        <f t="shared" si="276"/>
        <v>1.0001057451419609E-2</v>
      </c>
      <c r="AP804" s="22">
        <f t="shared" si="277"/>
        <v>9.9218011523739685E-2</v>
      </c>
      <c r="AQ804" s="19">
        <f t="shared" si="280"/>
        <v>9.9218011523739685E-2</v>
      </c>
      <c r="AX804">
        <v>0.21582062830445917</v>
      </c>
      <c r="AY804">
        <v>61.87068965517242</v>
      </c>
      <c r="AZ804">
        <v>2.5779454022988508</v>
      </c>
      <c r="BA804">
        <v>2.0881357758620691</v>
      </c>
      <c r="BB804">
        <v>9.241379310344831</v>
      </c>
      <c r="BC804">
        <v>0.38505747126436796</v>
      </c>
      <c r="BD804">
        <v>1.7030783045977012</v>
      </c>
      <c r="BE804">
        <v>0.17030783045977013</v>
      </c>
      <c r="BF804">
        <v>0</v>
      </c>
      <c r="BG804">
        <v>27.615000000000002</v>
      </c>
      <c r="BH804">
        <v>0.44781980820023704</v>
      </c>
      <c r="BI804">
        <v>3.6960181704928186</v>
      </c>
      <c r="BJ804">
        <v>2.184716340578305</v>
      </c>
      <c r="BK804">
        <v>0.48069276720133863</v>
      </c>
      <c r="BL804">
        <v>1.3352576866703851E-3</v>
      </c>
      <c r="BP804" s="51">
        <f t="shared" si="281"/>
        <v>0.44795392066211698</v>
      </c>
      <c r="BQ804" s="51">
        <f t="shared" si="282"/>
        <v>6.8123132183908044E-2</v>
      </c>
      <c r="BR804" s="51">
        <f t="shared" si="283"/>
        <v>0.48563202725040966</v>
      </c>
      <c r="BS804" s="51">
        <f t="shared" si="284"/>
        <v>0.51673345220519051</v>
      </c>
      <c r="BT804" s="51">
        <f t="shared" si="285"/>
        <v>1.34897785347336E-3</v>
      </c>
      <c r="BU804" s="51">
        <f t="shared" si="285"/>
        <v>1.4353707005699736E-3</v>
      </c>
    </row>
    <row r="805" spans="1:73" x14ac:dyDescent="0.25">
      <c r="A805" s="21">
        <v>43734.518750000003</v>
      </c>
      <c r="B805" s="17">
        <v>294685</v>
      </c>
      <c r="C805" s="17">
        <v>13.39</v>
      </c>
      <c r="D805" s="17">
        <v>30.68</v>
      </c>
      <c r="E805" s="17">
        <v>725.2</v>
      </c>
      <c r="F805" s="17">
        <v>89.7</v>
      </c>
      <c r="G805" s="17">
        <v>-114.8</v>
      </c>
      <c r="H805" s="17">
        <v>-8.35</v>
      </c>
      <c r="I805" s="17">
        <v>33.36</v>
      </c>
      <c r="J805" s="17">
        <v>306.5</v>
      </c>
      <c r="K805" s="17">
        <v>635.5</v>
      </c>
      <c r="L805" s="17">
        <v>-106.5</v>
      </c>
      <c r="M805" s="17">
        <v>0.124</v>
      </c>
      <c r="N805" s="50">
        <v>610.4</v>
      </c>
      <c r="O805" s="17">
        <v>81.3</v>
      </c>
      <c r="P805" s="17">
        <v>529</v>
      </c>
      <c r="Q805" s="17">
        <v>385.6</v>
      </c>
      <c r="R805" s="17">
        <v>492.1</v>
      </c>
      <c r="S805" s="17">
        <v>26.77</v>
      </c>
      <c r="T805" s="17">
        <v>57.43</v>
      </c>
      <c r="U805" s="17">
        <v>0.86</v>
      </c>
      <c r="V805" s="17">
        <v>340.5</v>
      </c>
      <c r="W805" s="17">
        <v>28.3</v>
      </c>
      <c r="X805" s="17">
        <v>0.71899999999999997</v>
      </c>
      <c r="Y805" s="17">
        <v>7.1934189999999996</v>
      </c>
      <c r="Z805" s="7">
        <f t="shared" si="264"/>
        <v>27.535</v>
      </c>
      <c r="AA805" s="7">
        <f t="shared" si="278"/>
        <v>300.685</v>
      </c>
      <c r="AB805" s="2">
        <f t="shared" si="265"/>
        <v>587.41200000000003</v>
      </c>
      <c r="AC805" s="42">
        <f t="shared" si="266"/>
        <v>3.9877906143975475</v>
      </c>
      <c r="AD805" s="42">
        <f t="shared" si="267"/>
        <v>2.2901881498485115</v>
      </c>
      <c r="AE805" s="42">
        <f t="shared" si="268"/>
        <v>0.85628836121887397</v>
      </c>
      <c r="AF805" s="42">
        <f t="shared" si="269"/>
        <v>396.8717201337455</v>
      </c>
      <c r="AG805" s="42">
        <f t="shared" si="270"/>
        <v>380.99685132839568</v>
      </c>
      <c r="AH805" s="6">
        <f t="shared" si="271"/>
        <v>370.17599999999999</v>
      </c>
      <c r="AI805" s="4">
        <v>28.775705178702498</v>
      </c>
      <c r="AJ805" s="4">
        <f t="shared" si="279"/>
        <v>301.92570517870246</v>
      </c>
      <c r="AK805" s="8">
        <f t="shared" si="272"/>
        <v>0.21165954380723853</v>
      </c>
      <c r="AL805" s="8">
        <f t="shared" si="273"/>
        <v>452.5896370219312</v>
      </c>
      <c r="AM805" s="8">
        <f t="shared" si="274"/>
        <v>2.309403332031891</v>
      </c>
      <c r="AN805" s="8">
        <f t="shared" si="275"/>
        <v>83.465859066764949</v>
      </c>
      <c r="AO805" s="22">
        <f t="shared" si="276"/>
        <v>9.6040823727873825E-3</v>
      </c>
      <c r="AP805" s="22">
        <f t="shared" si="277"/>
        <v>9.5279720186279282E-2</v>
      </c>
      <c r="AQ805" s="19">
        <f t="shared" si="280"/>
        <v>9.5279720186279282E-2</v>
      </c>
      <c r="AX805">
        <v>0.21494424553125921</v>
      </c>
      <c r="AY805">
        <v>62.517241379310349</v>
      </c>
      <c r="AZ805">
        <v>2.6048850574712645</v>
      </c>
      <c r="BA805">
        <v>2.1099568965517244</v>
      </c>
      <c r="BB805">
        <v>9.181034482758621</v>
      </c>
      <c r="BC805">
        <v>0.38254310344827586</v>
      </c>
      <c r="BD805">
        <v>1.7274137931034486</v>
      </c>
      <c r="BE805">
        <v>0.17274137931034486</v>
      </c>
      <c r="BF805">
        <v>0</v>
      </c>
      <c r="BG805">
        <v>27.535</v>
      </c>
      <c r="BH805">
        <v>0.98750008987744564</v>
      </c>
      <c r="BI805">
        <v>3.6787868765295406</v>
      </c>
      <c r="BJ805">
        <v>2.1127273031909151</v>
      </c>
      <c r="BK805">
        <v>0.49073107677519401</v>
      </c>
      <c r="BL805">
        <v>1.3631418799310944E-3</v>
      </c>
      <c r="BP805" s="51">
        <f t="shared" si="281"/>
        <v>0.98779582504979635</v>
      </c>
      <c r="BQ805" s="51">
        <f t="shared" si="282"/>
        <v>6.909655172413795E-2</v>
      </c>
      <c r="BR805" s="51">
        <f t="shared" si="283"/>
        <v>0.50156140997667031</v>
      </c>
      <c r="BS805" s="51">
        <f t="shared" si="284"/>
        <v>0.53216253068414665</v>
      </c>
      <c r="BT805" s="51">
        <f t="shared" si="285"/>
        <v>1.3932261388240842E-3</v>
      </c>
      <c r="BU805" s="51">
        <f t="shared" si="285"/>
        <v>1.4782292519004072E-3</v>
      </c>
    </row>
    <row r="806" spans="1:73" x14ac:dyDescent="0.25">
      <c r="A806" s="21">
        <v>43734.518750000003</v>
      </c>
      <c r="B806" s="17">
        <v>294686</v>
      </c>
      <c r="C806" s="17">
        <v>13.39</v>
      </c>
      <c r="D806" s="17">
        <v>30.68</v>
      </c>
      <c r="E806" s="17">
        <v>721.2</v>
      </c>
      <c r="F806" s="17">
        <v>88.9</v>
      </c>
      <c r="G806" s="17">
        <v>-114.3</v>
      </c>
      <c r="H806" s="17">
        <v>-7.6150000000000002</v>
      </c>
      <c r="I806" s="17">
        <v>33.369999999999997</v>
      </c>
      <c r="J806" s="17">
        <v>306.5</v>
      </c>
      <c r="K806" s="17">
        <v>632.29999999999995</v>
      </c>
      <c r="L806" s="17">
        <v>-106.6</v>
      </c>
      <c r="M806" s="17">
        <v>0.123</v>
      </c>
      <c r="N806" s="50">
        <v>606.9</v>
      </c>
      <c r="O806" s="17">
        <v>81.3</v>
      </c>
      <c r="P806" s="17">
        <v>525.6</v>
      </c>
      <c r="Q806" s="17">
        <v>386.3</v>
      </c>
      <c r="R806" s="17">
        <v>492.9</v>
      </c>
      <c r="S806" s="17">
        <v>26.78</v>
      </c>
      <c r="T806" s="17">
        <v>57.7</v>
      </c>
      <c r="U806" s="17">
        <v>2.08</v>
      </c>
      <c r="V806" s="17">
        <v>177.5</v>
      </c>
      <c r="W806" s="17">
        <v>28</v>
      </c>
      <c r="X806" s="17">
        <v>0.71599999999999997</v>
      </c>
      <c r="Y806" s="17">
        <v>7.1577229999999998</v>
      </c>
      <c r="Z806" s="7">
        <f t="shared" si="264"/>
        <v>27.39</v>
      </c>
      <c r="AA806" s="7">
        <f t="shared" si="278"/>
        <v>300.53999999999996</v>
      </c>
      <c r="AB806" s="2">
        <f t="shared" si="265"/>
        <v>584.17200000000003</v>
      </c>
      <c r="AC806" s="42">
        <f t="shared" si="266"/>
        <v>3.9792524367106661</v>
      </c>
      <c r="AD806" s="42">
        <f t="shared" si="267"/>
        <v>2.2960286559820546</v>
      </c>
      <c r="AE806" s="42">
        <f t="shared" si="268"/>
        <v>0.85665938097004946</v>
      </c>
      <c r="AF806" s="42">
        <f t="shared" si="269"/>
        <v>396.27836478225538</v>
      </c>
      <c r="AG806" s="42">
        <f t="shared" si="270"/>
        <v>380.42723019096513</v>
      </c>
      <c r="AH806" s="6">
        <f t="shared" si="271"/>
        <v>370.84800000000001</v>
      </c>
      <c r="AI806" s="4">
        <v>28.727864815152898</v>
      </c>
      <c r="AJ806" s="4">
        <f t="shared" si="279"/>
        <v>301.87786481515286</v>
      </c>
      <c r="AK806" s="8">
        <f t="shared" si="272"/>
        <v>0.21135348428097608</v>
      </c>
      <c r="AL806" s="8">
        <f t="shared" si="273"/>
        <v>452.31912403630116</v>
      </c>
      <c r="AM806" s="8">
        <f t="shared" si="274"/>
        <v>3.5915525890622848</v>
      </c>
      <c r="AN806" s="8">
        <f t="shared" si="275"/>
        <v>139.96999491894212</v>
      </c>
      <c r="AO806" s="22">
        <f t="shared" si="276"/>
        <v>8.2643621271981486E-3</v>
      </c>
      <c r="AP806" s="22">
        <f t="shared" si="277"/>
        <v>8.1988687771842747E-2</v>
      </c>
      <c r="AQ806" s="19">
        <f t="shared" si="280"/>
        <v>8.1988687771842747E-2</v>
      </c>
      <c r="AX806">
        <v>0.21336342544410367</v>
      </c>
      <c r="AY806">
        <v>62.172413793103452</v>
      </c>
      <c r="AZ806">
        <v>2.5905172413793105</v>
      </c>
      <c r="BA806">
        <v>2.0983189655172416</v>
      </c>
      <c r="BB806">
        <v>9.18965517241379</v>
      </c>
      <c r="BC806">
        <v>0.38290229885057459</v>
      </c>
      <c r="BD806">
        <v>1.715416666666667</v>
      </c>
      <c r="BE806">
        <v>0.1715416666666667</v>
      </c>
      <c r="BF806">
        <v>0</v>
      </c>
      <c r="BG806">
        <v>27.39</v>
      </c>
      <c r="BH806">
        <v>2.3883723104012642</v>
      </c>
      <c r="BI806">
        <v>3.6477333931764027</v>
      </c>
      <c r="BJ806">
        <v>2.1047421678627845</v>
      </c>
      <c r="BK806">
        <v>0.49315947236707486</v>
      </c>
      <c r="BL806">
        <v>1.3698874232418747E-3</v>
      </c>
      <c r="BP806" s="51">
        <f t="shared" si="281"/>
        <v>2.389087576864624</v>
      </c>
      <c r="BQ806" s="51">
        <f t="shared" si="282"/>
        <v>6.8616666666666687E-2</v>
      </c>
      <c r="BR806" s="51">
        <f t="shared" si="283"/>
        <v>0.51776517471719863</v>
      </c>
      <c r="BS806" s="51">
        <f t="shared" si="284"/>
        <v>0.5459619688427747</v>
      </c>
      <c r="BT806" s="51">
        <f t="shared" si="285"/>
        <v>1.4382365964366629E-3</v>
      </c>
      <c r="BU806" s="51">
        <f t="shared" si="285"/>
        <v>1.5165610245632631E-3</v>
      </c>
    </row>
    <row r="807" spans="1:73" x14ac:dyDescent="0.25">
      <c r="A807" s="21">
        <v>43734.518750000003</v>
      </c>
      <c r="B807" s="17">
        <v>294687</v>
      </c>
      <c r="C807" s="17">
        <v>13.39</v>
      </c>
      <c r="D807" s="17">
        <v>30.68</v>
      </c>
      <c r="E807" s="17">
        <v>724.8</v>
      </c>
      <c r="F807" s="17">
        <v>89.7</v>
      </c>
      <c r="G807" s="17">
        <v>-113.6</v>
      </c>
      <c r="H807" s="17">
        <v>-7.7560000000000002</v>
      </c>
      <c r="I807" s="17">
        <v>33.380000000000003</v>
      </c>
      <c r="J807" s="17">
        <v>306.5</v>
      </c>
      <c r="K807" s="17">
        <v>635.1</v>
      </c>
      <c r="L807" s="17">
        <v>-105.8</v>
      </c>
      <c r="M807" s="17">
        <v>0.124</v>
      </c>
      <c r="N807" s="50">
        <v>611.20000000000005</v>
      </c>
      <c r="O807" s="17">
        <v>82</v>
      </c>
      <c r="P807" s="17">
        <v>529.29999999999995</v>
      </c>
      <c r="Q807" s="17">
        <v>387</v>
      </c>
      <c r="R807" s="17">
        <v>492.8</v>
      </c>
      <c r="S807" s="17">
        <v>26.8</v>
      </c>
      <c r="T807" s="17">
        <v>56.35</v>
      </c>
      <c r="U807" s="17">
        <v>0.92</v>
      </c>
      <c r="V807" s="17">
        <v>324.5</v>
      </c>
      <c r="W807" s="17">
        <v>27.75</v>
      </c>
      <c r="X807" s="17">
        <v>0.72</v>
      </c>
      <c r="Y807" s="17">
        <v>7.1966089999999996</v>
      </c>
      <c r="Z807" s="7">
        <f t="shared" si="264"/>
        <v>27.274999999999999</v>
      </c>
      <c r="AA807" s="7">
        <f t="shared" si="278"/>
        <v>300.42499999999995</v>
      </c>
      <c r="AB807" s="2">
        <f t="shared" si="265"/>
        <v>587.08799999999997</v>
      </c>
      <c r="AC807" s="42">
        <f t="shared" si="266"/>
        <v>3.9537512576328502</v>
      </c>
      <c r="AD807" s="42">
        <f t="shared" si="267"/>
        <v>2.2279388336761112</v>
      </c>
      <c r="AE807" s="42">
        <f t="shared" si="268"/>
        <v>0.85302617097328348</v>
      </c>
      <c r="AF807" s="42">
        <f t="shared" si="269"/>
        <v>393.99407775636661</v>
      </c>
      <c r="AG807" s="42">
        <f t="shared" si="270"/>
        <v>378.23431464611195</v>
      </c>
      <c r="AH807" s="6">
        <f t="shared" si="271"/>
        <v>371.52</v>
      </c>
      <c r="AI807" s="4">
        <v>28.616976498628901</v>
      </c>
      <c r="AJ807" s="4">
        <f t="shared" si="279"/>
        <v>301.76697649862888</v>
      </c>
      <c r="AK807" s="8">
        <f t="shared" si="272"/>
        <v>0.21111095731498256</v>
      </c>
      <c r="AL807" s="8">
        <f t="shared" si="273"/>
        <v>451.65564510608806</v>
      </c>
      <c r="AM807" s="8">
        <f t="shared" si="274"/>
        <v>2.3886057648762384</v>
      </c>
      <c r="AN807" s="8">
        <f t="shared" si="275"/>
        <v>93.374840091774772</v>
      </c>
      <c r="AO807" s="22">
        <f t="shared" si="276"/>
        <v>9.4228380559905466E-3</v>
      </c>
      <c r="AP807" s="22">
        <f t="shared" si="277"/>
        <v>9.3481640253240975E-2</v>
      </c>
      <c r="AQ807" s="19">
        <f t="shared" si="280"/>
        <v>9.3481640253240975E-2</v>
      </c>
      <c r="AX807">
        <v>0.21211663178960746</v>
      </c>
      <c r="AY807">
        <v>62.482758620689651</v>
      </c>
      <c r="AZ807">
        <v>2.603448275862069</v>
      </c>
      <c r="BA807">
        <v>2.1087931034482761</v>
      </c>
      <c r="BB807">
        <v>9.1206896551724146</v>
      </c>
      <c r="BC807">
        <v>0.38002873563218392</v>
      </c>
      <c r="BD807">
        <v>1.7287643678160922</v>
      </c>
      <c r="BE807">
        <v>0.17287643678160924</v>
      </c>
      <c r="BF807">
        <v>0</v>
      </c>
      <c r="BG807">
        <v>27.274999999999999</v>
      </c>
      <c r="BH807">
        <v>1.0563954449851745</v>
      </c>
      <c r="BI807">
        <v>3.6232673278870644</v>
      </c>
      <c r="BJ807">
        <v>2.0417111392643608</v>
      </c>
      <c r="BK807">
        <v>0.49061006399635637</v>
      </c>
      <c r="BL807">
        <v>1.3628057333232122E-3</v>
      </c>
      <c r="BP807" s="51">
        <f t="shared" si="281"/>
        <v>1.0567118128439683</v>
      </c>
      <c r="BQ807" s="51">
        <f t="shared" si="282"/>
        <v>6.9150574712643686E-2</v>
      </c>
      <c r="BR807" s="51">
        <f t="shared" si="283"/>
        <v>0.50226116124715858</v>
      </c>
      <c r="BS807" s="51">
        <f t="shared" si="284"/>
        <v>0.53266040396327419</v>
      </c>
      <c r="BT807" s="51">
        <f t="shared" si="285"/>
        <v>1.3951698923532182E-3</v>
      </c>
      <c r="BU807" s="51">
        <f t="shared" si="285"/>
        <v>1.4796122332313172E-3</v>
      </c>
    </row>
    <row r="808" spans="1:73" x14ac:dyDescent="0.25">
      <c r="A808" s="21">
        <v>43734.518750000003</v>
      </c>
      <c r="B808" s="17">
        <v>294688</v>
      </c>
      <c r="C808" s="17">
        <v>13.39</v>
      </c>
      <c r="D808" s="17">
        <v>30.69</v>
      </c>
      <c r="E808" s="17">
        <v>727.7</v>
      </c>
      <c r="F808" s="17">
        <v>89.8</v>
      </c>
      <c r="G808" s="17">
        <v>-114</v>
      </c>
      <c r="H808" s="17">
        <v>-7.62</v>
      </c>
      <c r="I808" s="17">
        <v>33.380000000000003</v>
      </c>
      <c r="J808" s="17">
        <v>306.5</v>
      </c>
      <c r="K808" s="17">
        <v>638</v>
      </c>
      <c r="L808" s="17">
        <v>-106.4</v>
      </c>
      <c r="M808" s="17">
        <v>0.123</v>
      </c>
      <c r="N808" s="50">
        <v>613.70000000000005</v>
      </c>
      <c r="O808" s="17">
        <v>82.2</v>
      </c>
      <c r="P808" s="17">
        <v>531.5</v>
      </c>
      <c r="Q808" s="17">
        <v>386.6</v>
      </c>
      <c r="R808" s="17">
        <v>493</v>
      </c>
      <c r="S808" s="17">
        <v>26.8</v>
      </c>
      <c r="T808" s="17">
        <v>55.74</v>
      </c>
      <c r="U808" s="17">
        <v>0.435</v>
      </c>
      <c r="V808" s="17">
        <v>241.5</v>
      </c>
      <c r="W808" s="17">
        <v>28.7</v>
      </c>
      <c r="X808" s="17">
        <v>0.72199999999999998</v>
      </c>
      <c r="Y808" s="17">
        <v>7.2208560000000004</v>
      </c>
      <c r="Z808" s="7">
        <f t="shared" si="264"/>
        <v>27.75</v>
      </c>
      <c r="AA808" s="7">
        <f t="shared" si="278"/>
        <v>300.89999999999998</v>
      </c>
      <c r="AB808" s="2">
        <f t="shared" si="265"/>
        <v>589.43700000000013</v>
      </c>
      <c r="AC808" s="42">
        <f t="shared" si="266"/>
        <v>4.1002336665823984</v>
      </c>
      <c r="AD808" s="42">
        <f t="shared" si="267"/>
        <v>2.2854702457530287</v>
      </c>
      <c r="AE808" s="42">
        <f t="shared" si="268"/>
        <v>0.8559483928072692</v>
      </c>
      <c r="AF808" s="42">
        <f t="shared" si="269"/>
        <v>397.85002588943638</v>
      </c>
      <c r="AG808" s="42">
        <f t="shared" si="270"/>
        <v>381.9360248538589</v>
      </c>
      <c r="AH808" s="6">
        <f t="shared" si="271"/>
        <v>371.13600000000002</v>
      </c>
      <c r="AI808" s="4">
        <v>29.227417301362799</v>
      </c>
      <c r="AJ808" s="4">
        <f t="shared" si="279"/>
        <v>302.37741730136275</v>
      </c>
      <c r="AK808" s="8">
        <f t="shared" si="272"/>
        <v>0.21211389984679707</v>
      </c>
      <c r="AL808" s="8">
        <f t="shared" si="273"/>
        <v>455.34262772584282</v>
      </c>
      <c r="AM808" s="8">
        <f t="shared" si="274"/>
        <v>1.6424614721508692</v>
      </c>
      <c r="AN808" s="8">
        <f t="shared" si="275"/>
        <v>70.68688700699775</v>
      </c>
      <c r="AO808" s="22">
        <f t="shared" si="276"/>
        <v>9.9005210472264283E-3</v>
      </c>
      <c r="AP808" s="22">
        <f t="shared" si="277"/>
        <v>9.8220614782620216E-2</v>
      </c>
      <c r="AQ808" s="19">
        <f t="shared" si="280"/>
        <v>9.8220614782620216E-2</v>
      </c>
      <c r="AX808">
        <v>0.21730633422173207</v>
      </c>
      <c r="AY808">
        <v>62.732758620689658</v>
      </c>
      <c r="AZ808">
        <v>2.6138649425287359</v>
      </c>
      <c r="BA808">
        <v>2.1172306034482764</v>
      </c>
      <c r="BB808">
        <v>9.1724137931034466</v>
      </c>
      <c r="BC808">
        <v>0.38218390804597696</v>
      </c>
      <c r="BD808">
        <v>1.7350466954022994</v>
      </c>
      <c r="BE808">
        <v>0.17350466954022994</v>
      </c>
      <c r="BF808">
        <v>0</v>
      </c>
      <c r="BG808">
        <v>27.75</v>
      </c>
      <c r="BH808">
        <v>0.49949132453103356</v>
      </c>
      <c r="BI808">
        <v>3.7252553640419341</v>
      </c>
      <c r="BJ808">
        <v>2.0764573399169741</v>
      </c>
      <c r="BK808">
        <v>0.49222484672389161</v>
      </c>
      <c r="BL808">
        <v>1.3672912408996989E-3</v>
      </c>
      <c r="BP808" s="51">
        <f t="shared" si="281"/>
        <v>0.49964091150774587</v>
      </c>
      <c r="BQ808" s="51">
        <f t="shared" si="282"/>
        <v>6.9401867816091978E-2</v>
      </c>
      <c r="BR808" s="51">
        <f t="shared" si="283"/>
        <v>0.49782194638968841</v>
      </c>
      <c r="BS808" s="51">
        <f t="shared" si="284"/>
        <v>0.52947270735281926</v>
      </c>
      <c r="BT808" s="51">
        <f t="shared" si="285"/>
        <v>1.3828387399713567E-3</v>
      </c>
      <c r="BU808" s="51">
        <f t="shared" si="285"/>
        <v>1.470757520424498E-3</v>
      </c>
    </row>
    <row r="809" spans="1:73" x14ac:dyDescent="0.25">
      <c r="A809" s="21">
        <v>43734.519444444442</v>
      </c>
      <c r="B809" s="17">
        <v>294689</v>
      </c>
      <c r="C809" s="17">
        <v>13.39</v>
      </c>
      <c r="D809" s="17">
        <v>30.69</v>
      </c>
      <c r="E809" s="17">
        <v>730</v>
      </c>
      <c r="F809" s="17">
        <v>90.2</v>
      </c>
      <c r="G809" s="17">
        <v>-113</v>
      </c>
      <c r="H809" s="17">
        <v>-7.9409999999999998</v>
      </c>
      <c r="I809" s="17">
        <v>33.39</v>
      </c>
      <c r="J809" s="17">
        <v>306.5</v>
      </c>
      <c r="K809" s="17">
        <v>639.79999999999995</v>
      </c>
      <c r="L809" s="17">
        <v>-105</v>
      </c>
      <c r="M809" s="17">
        <v>0.124</v>
      </c>
      <c r="N809" s="50">
        <v>617</v>
      </c>
      <c r="O809" s="17">
        <v>82.3</v>
      </c>
      <c r="P809" s="17">
        <v>534.79999999999995</v>
      </c>
      <c r="Q809" s="17">
        <v>387.7</v>
      </c>
      <c r="R809" s="17">
        <v>492.7</v>
      </c>
      <c r="S809" s="17">
        <v>26.8</v>
      </c>
      <c r="T809" s="17">
        <v>56.99</v>
      </c>
      <c r="U809" s="17">
        <v>1.62</v>
      </c>
      <c r="V809" s="17">
        <v>196.5</v>
      </c>
      <c r="W809" s="17">
        <v>28.1</v>
      </c>
      <c r="X809" s="17">
        <v>0.72499999999999998</v>
      </c>
      <c r="Y809" s="17">
        <v>7.2466970000000002</v>
      </c>
      <c r="Z809" s="7">
        <f t="shared" si="264"/>
        <v>27.450000000000003</v>
      </c>
      <c r="AA809" s="7">
        <f t="shared" si="278"/>
        <v>300.59999999999997</v>
      </c>
      <c r="AB809" s="2">
        <f t="shared" si="265"/>
        <v>591.30000000000007</v>
      </c>
      <c r="AC809" s="42">
        <f t="shared" si="266"/>
        <v>3.8487472572573207</v>
      </c>
      <c r="AD809" s="42">
        <f t="shared" si="267"/>
        <v>2.1934010619109472</v>
      </c>
      <c r="AE809" s="42">
        <f t="shared" si="268"/>
        <v>0.8510516231845292</v>
      </c>
      <c r="AF809" s="42">
        <f t="shared" si="269"/>
        <v>393.99877202514688</v>
      </c>
      <c r="AG809" s="42">
        <f t="shared" si="270"/>
        <v>378.23882114414101</v>
      </c>
      <c r="AH809" s="6">
        <f t="shared" si="271"/>
        <v>372.19199999999995</v>
      </c>
      <c r="AI809" s="4">
        <v>28.2191659749381</v>
      </c>
      <c r="AJ809" s="4">
        <f t="shared" si="279"/>
        <v>301.36916597493808</v>
      </c>
      <c r="AK809" s="8">
        <f t="shared" si="272"/>
        <v>0.21148009379295565</v>
      </c>
      <c r="AL809" s="8">
        <f t="shared" si="273"/>
        <v>449.17537100780214</v>
      </c>
      <c r="AM809" s="8">
        <f t="shared" si="274"/>
        <v>3.1696263581059525</v>
      </c>
      <c r="AN809" s="8">
        <f t="shared" si="275"/>
        <v>71.018029626971469</v>
      </c>
      <c r="AO809" s="22">
        <f t="shared" si="276"/>
        <v>1.0099995195010482E-2</v>
      </c>
      <c r="AP809" s="22">
        <f t="shared" si="277"/>
        <v>0.10019954834936191</v>
      </c>
      <c r="AQ809" s="19">
        <f t="shared" si="280"/>
        <v>0.10019954834936191</v>
      </c>
      <c r="AX809">
        <v>0.21401636835832166</v>
      </c>
      <c r="AY809">
        <v>62.931034482758619</v>
      </c>
      <c r="AZ809">
        <v>2.6221264367816093</v>
      </c>
      <c r="BA809">
        <v>2.1239224137931036</v>
      </c>
      <c r="BB809">
        <v>9.0517241379310356</v>
      </c>
      <c r="BC809">
        <v>0.37715517241379315</v>
      </c>
      <c r="BD809">
        <v>1.7467672413793105</v>
      </c>
      <c r="BE809">
        <v>0.17467672413793106</v>
      </c>
      <c r="BF809">
        <v>0</v>
      </c>
      <c r="BG809">
        <v>27.450000000000003</v>
      </c>
      <c r="BH809">
        <v>1.8601745879086768</v>
      </c>
      <c r="BI809">
        <v>3.6605553136111966</v>
      </c>
      <c r="BJ809">
        <v>2.0861504732270211</v>
      </c>
      <c r="BK809">
        <v>0.50011322275884407</v>
      </c>
      <c r="BL809">
        <v>1.3892033965523444E-3</v>
      </c>
      <c r="BP809" s="51">
        <f t="shared" si="281"/>
        <v>1.8607316704426398</v>
      </c>
      <c r="BQ809" s="51">
        <f t="shared" si="282"/>
        <v>6.9870689655172416E-2</v>
      </c>
      <c r="BR809" s="51">
        <f t="shared" si="283"/>
        <v>0.52003417947323272</v>
      </c>
      <c r="BS809" s="51">
        <f t="shared" si="284"/>
        <v>0.5495551722585148</v>
      </c>
      <c r="BT809" s="51">
        <f t="shared" si="285"/>
        <v>1.4445393874256464E-3</v>
      </c>
      <c r="BU809" s="51">
        <f t="shared" si="285"/>
        <v>1.5265421451625411E-3</v>
      </c>
    </row>
    <row r="810" spans="1:73" x14ac:dyDescent="0.25">
      <c r="A810" s="21">
        <v>43734.519444444442</v>
      </c>
      <c r="B810" s="17">
        <v>294690</v>
      </c>
      <c r="C810" s="17">
        <v>13.39</v>
      </c>
      <c r="D810" s="17">
        <v>30.69</v>
      </c>
      <c r="E810" s="17">
        <v>732.7</v>
      </c>
      <c r="F810" s="17">
        <v>90.4</v>
      </c>
      <c r="G810" s="17">
        <v>-114.1</v>
      </c>
      <c r="H810" s="17">
        <v>-8.36</v>
      </c>
      <c r="I810" s="17">
        <v>33.39</v>
      </c>
      <c r="J810" s="17">
        <v>306.5</v>
      </c>
      <c r="K810" s="17">
        <v>642.29999999999995</v>
      </c>
      <c r="L810" s="17">
        <v>-105.7</v>
      </c>
      <c r="M810" s="17">
        <v>0.123</v>
      </c>
      <c r="N810" s="50">
        <v>618.70000000000005</v>
      </c>
      <c r="O810" s="17">
        <v>82</v>
      </c>
      <c r="P810" s="17">
        <v>536.6</v>
      </c>
      <c r="Q810" s="17">
        <v>386.6</v>
      </c>
      <c r="R810" s="17">
        <v>492.3</v>
      </c>
      <c r="S810" s="17">
        <v>26.82</v>
      </c>
      <c r="T810" s="17">
        <v>56.52</v>
      </c>
      <c r="U810" s="17">
        <v>0.63500000000000001</v>
      </c>
      <c r="V810" s="17">
        <v>191</v>
      </c>
      <c r="W810" s="17">
        <v>28</v>
      </c>
      <c r="X810" s="17">
        <v>0.72699999999999998</v>
      </c>
      <c r="Y810" s="17">
        <v>7.2749329999999999</v>
      </c>
      <c r="Z810" s="7">
        <f t="shared" si="264"/>
        <v>27.41</v>
      </c>
      <c r="AA810" s="7">
        <f t="shared" si="278"/>
        <v>300.56</v>
      </c>
      <c r="AB810" s="2">
        <f t="shared" si="265"/>
        <v>593.48700000000008</v>
      </c>
      <c r="AC810" s="42">
        <f t="shared" si="266"/>
        <v>4.2349997333495457</v>
      </c>
      <c r="AD810" s="42">
        <f t="shared" si="267"/>
        <v>2.3936218492891634</v>
      </c>
      <c r="AE810" s="42">
        <f t="shared" si="268"/>
        <v>0.86176575131046407</v>
      </c>
      <c r="AF810" s="42">
        <f t="shared" si="269"/>
        <v>398.74662231549922</v>
      </c>
      <c r="AG810" s="42">
        <f t="shared" si="270"/>
        <v>382.79675742287924</v>
      </c>
      <c r="AH810" s="6">
        <f t="shared" si="271"/>
        <v>371.13600000000002</v>
      </c>
      <c r="AI810" s="4">
        <v>29.691705989733698</v>
      </c>
      <c r="AJ810" s="4">
        <f t="shared" si="279"/>
        <v>302.84170598973367</v>
      </c>
      <c r="AK810" s="8">
        <f t="shared" si="272"/>
        <v>0.2113956818352801</v>
      </c>
      <c r="AL810" s="8">
        <f t="shared" si="273"/>
        <v>458.25112214203978</v>
      </c>
      <c r="AM810" s="8">
        <f t="shared" si="274"/>
        <v>1.9844374990157789</v>
      </c>
      <c r="AN810" s="8">
        <f t="shared" si="275"/>
        <v>131.89781228554392</v>
      </c>
      <c r="AO810" s="22">
        <f t="shared" si="276"/>
        <v>8.5319156621592781E-3</v>
      </c>
      <c r="AP810" s="22">
        <f t="shared" si="277"/>
        <v>8.4643020060597124E-2</v>
      </c>
      <c r="AQ810" s="19">
        <f t="shared" si="280"/>
        <v>8.4643020060597124E-2</v>
      </c>
      <c r="AX810">
        <v>0.21358088675107881</v>
      </c>
      <c r="AY810">
        <v>63.163793103448285</v>
      </c>
      <c r="AZ810">
        <v>2.6318247126436787</v>
      </c>
      <c r="BA810">
        <v>2.1317780172413801</v>
      </c>
      <c r="BB810">
        <v>9.1120689655172402</v>
      </c>
      <c r="BC810">
        <v>0.37966954022988503</v>
      </c>
      <c r="BD810">
        <v>1.752108477011495</v>
      </c>
      <c r="BE810">
        <v>0.1752108477011495</v>
      </c>
      <c r="BF810">
        <v>0</v>
      </c>
      <c r="BG810">
        <v>27.41</v>
      </c>
      <c r="BH810">
        <v>0.72914250822346283</v>
      </c>
      <c r="BI810">
        <v>3.652003014141886</v>
      </c>
      <c r="BJ810">
        <v>2.0641121035929944</v>
      </c>
      <c r="BK810">
        <v>0.49555596323472334</v>
      </c>
      <c r="BL810">
        <v>1.3765443423186757E-3</v>
      </c>
      <c r="BP810" s="51">
        <f t="shared" si="281"/>
        <v>0.72936087082165202</v>
      </c>
      <c r="BQ810" s="51">
        <f t="shared" si="282"/>
        <v>7.0084339080459801E-2</v>
      </c>
      <c r="BR810" s="51">
        <f t="shared" si="283"/>
        <v>0.50378320296481993</v>
      </c>
      <c r="BS810" s="51">
        <f t="shared" si="284"/>
        <v>0.53520450129229535</v>
      </c>
      <c r="BT810" s="51">
        <f t="shared" si="285"/>
        <v>1.3993977860133888E-3</v>
      </c>
      <c r="BU810" s="51">
        <f t="shared" si="285"/>
        <v>1.4866791702563759E-3</v>
      </c>
    </row>
    <row r="811" spans="1:73" x14ac:dyDescent="0.25">
      <c r="A811" s="21">
        <v>43734.519444444442</v>
      </c>
      <c r="B811" s="17">
        <v>294691</v>
      </c>
      <c r="C811" s="17">
        <v>13.39</v>
      </c>
      <c r="D811" s="17">
        <v>30.69</v>
      </c>
      <c r="E811" s="17">
        <v>730.3</v>
      </c>
      <c r="F811" s="17">
        <v>89.8</v>
      </c>
      <c r="G811" s="17">
        <v>-114.3</v>
      </c>
      <c r="H811" s="17">
        <v>-8.2100000000000009</v>
      </c>
      <c r="I811" s="17">
        <v>33.409999999999997</v>
      </c>
      <c r="J811" s="17">
        <v>306.60000000000002</v>
      </c>
      <c r="K811" s="17">
        <v>640.5</v>
      </c>
      <c r="L811" s="17">
        <v>-106.1</v>
      </c>
      <c r="M811" s="17">
        <v>0.123</v>
      </c>
      <c r="N811" s="50">
        <v>616</v>
      </c>
      <c r="O811" s="17">
        <v>81.599999999999994</v>
      </c>
      <c r="P811" s="17">
        <v>534.4</v>
      </c>
      <c r="Q811" s="17">
        <v>386.4</v>
      </c>
      <c r="R811" s="17">
        <v>492.5</v>
      </c>
      <c r="S811" s="17">
        <v>26.82</v>
      </c>
      <c r="T811" s="17">
        <v>58.45</v>
      </c>
      <c r="U811" s="17">
        <v>0.89</v>
      </c>
      <c r="V811" s="17">
        <v>141</v>
      </c>
      <c r="W811" s="17">
        <v>28.05</v>
      </c>
      <c r="X811" s="17">
        <v>0.72499999999999998</v>
      </c>
      <c r="Y811" s="17">
        <v>7.2471819999999996</v>
      </c>
      <c r="Z811" s="7">
        <f t="shared" si="264"/>
        <v>27.435000000000002</v>
      </c>
      <c r="AA811" s="7">
        <f t="shared" si="278"/>
        <v>300.58499999999998</v>
      </c>
      <c r="AB811" s="2">
        <f t="shared" si="265"/>
        <v>591.54300000000001</v>
      </c>
      <c r="AC811" s="42">
        <f t="shared" si="266"/>
        <v>4.3672539323336874</v>
      </c>
      <c r="AD811" s="42">
        <f t="shared" si="267"/>
        <v>2.5526599234490406</v>
      </c>
      <c r="AE811" s="42">
        <f t="shared" si="268"/>
        <v>0.86971931609024056</v>
      </c>
      <c r="AF811" s="42">
        <f t="shared" si="269"/>
        <v>402.56071601007653</v>
      </c>
      <c r="AG811" s="42">
        <f t="shared" si="270"/>
        <v>386.45828736967349</v>
      </c>
      <c r="AH811" s="6">
        <f t="shared" si="271"/>
        <v>370.94399999999996</v>
      </c>
      <c r="AI811" s="4">
        <v>30.1693610712679</v>
      </c>
      <c r="AJ811" s="4">
        <f t="shared" si="279"/>
        <v>303.31936107126785</v>
      </c>
      <c r="AK811" s="8">
        <f t="shared" si="272"/>
        <v>0.21144843667602906</v>
      </c>
      <c r="AL811" s="8">
        <f t="shared" si="273"/>
        <v>461.19056372806421</v>
      </c>
      <c r="AM811" s="8">
        <f t="shared" si="274"/>
        <v>2.349338337702767</v>
      </c>
      <c r="AN811" s="8">
        <f t="shared" si="275"/>
        <v>187.12935162989754</v>
      </c>
      <c r="AO811" s="22">
        <f t="shared" si="276"/>
        <v>7.1578977462565469E-3</v>
      </c>
      <c r="AP811" s="22">
        <f t="shared" si="277"/>
        <v>7.1011728962023263E-2</v>
      </c>
      <c r="AQ811" s="19">
        <f t="shared" si="280"/>
        <v>7.1011728962023263E-2</v>
      </c>
      <c r="AX811">
        <v>0.21385297536859404</v>
      </c>
      <c r="AY811">
        <v>62.956896551724135</v>
      </c>
      <c r="AZ811">
        <v>2.6232040229885056</v>
      </c>
      <c r="BA811">
        <v>2.1247952586206895</v>
      </c>
      <c r="BB811">
        <v>9.1465517241379342</v>
      </c>
      <c r="BC811">
        <v>0.38110632183908061</v>
      </c>
      <c r="BD811">
        <v>1.7436889367816089</v>
      </c>
      <c r="BE811">
        <v>0.17436889367816089</v>
      </c>
      <c r="BF811">
        <v>0</v>
      </c>
      <c r="BG811">
        <v>27.435000000000002</v>
      </c>
      <c r="BH811">
        <v>1.02194776743131</v>
      </c>
      <c r="BI811">
        <v>3.6573461597594425</v>
      </c>
      <c r="BJ811">
        <v>2.1377188303793941</v>
      </c>
      <c r="BK811">
        <v>0.49336009118472496</v>
      </c>
      <c r="BL811">
        <v>1.3704446977353471E-3</v>
      </c>
      <c r="BP811" s="51">
        <f t="shared" si="281"/>
        <v>1.0222538189468824</v>
      </c>
      <c r="BQ811" s="51">
        <f t="shared" si="282"/>
        <v>6.9747557471264363E-2</v>
      </c>
      <c r="BR811" s="51">
        <f t="shared" si="283"/>
        <v>0.5046484342007006</v>
      </c>
      <c r="BS811" s="51">
        <f t="shared" si="284"/>
        <v>0.53543728128016355</v>
      </c>
      <c r="BT811" s="51">
        <f t="shared" si="285"/>
        <v>1.4018012061130572E-3</v>
      </c>
      <c r="BU811" s="51">
        <f t="shared" si="285"/>
        <v>1.4873257813337877E-3</v>
      </c>
    </row>
    <row r="812" spans="1:73" x14ac:dyDescent="0.25">
      <c r="A812" s="21">
        <v>43734.519444444442</v>
      </c>
      <c r="B812" s="17">
        <v>294692</v>
      </c>
      <c r="C812" s="17">
        <v>13.39</v>
      </c>
      <c r="D812" s="17">
        <v>30.7</v>
      </c>
      <c r="E812" s="17">
        <v>729.8</v>
      </c>
      <c r="F812" s="17">
        <v>90.1</v>
      </c>
      <c r="G812" s="17">
        <v>-113.7</v>
      </c>
      <c r="H812" s="17">
        <v>-7.4329999999999998</v>
      </c>
      <c r="I812" s="17">
        <v>33.42</v>
      </c>
      <c r="J812" s="17">
        <v>306.60000000000002</v>
      </c>
      <c r="K812" s="17">
        <v>639.70000000000005</v>
      </c>
      <c r="L812" s="17">
        <v>-106.3</v>
      </c>
      <c r="M812" s="17">
        <v>0.123</v>
      </c>
      <c r="N812" s="50">
        <v>616.1</v>
      </c>
      <c r="O812" s="17">
        <v>82.6</v>
      </c>
      <c r="P812" s="17">
        <v>533.5</v>
      </c>
      <c r="Q812" s="17">
        <v>387.1</v>
      </c>
      <c r="R812" s="17">
        <v>493.4</v>
      </c>
      <c r="S812" s="17">
        <v>26.82</v>
      </c>
      <c r="T812" s="17">
        <v>58.33</v>
      </c>
      <c r="U812" s="17">
        <v>1.47</v>
      </c>
      <c r="V812" s="17">
        <v>84.5</v>
      </c>
      <c r="W812" s="17">
        <v>27.9</v>
      </c>
      <c r="X812" s="17">
        <v>0.72399999999999998</v>
      </c>
      <c r="Y812" s="17">
        <v>7.2385029999999997</v>
      </c>
      <c r="Z812" s="7">
        <f t="shared" si="264"/>
        <v>27.36</v>
      </c>
      <c r="AA812" s="7">
        <f t="shared" si="278"/>
        <v>300.51</v>
      </c>
      <c r="AB812" s="2">
        <f t="shared" si="265"/>
        <v>591.13800000000003</v>
      </c>
      <c r="AC812" s="42">
        <f t="shared" si="266"/>
        <v>4.3681153263360626</v>
      </c>
      <c r="AD812" s="42">
        <f t="shared" si="267"/>
        <v>2.5479216698518252</v>
      </c>
      <c r="AE812" s="42">
        <f t="shared" si="268"/>
        <v>0.86951930475212214</v>
      </c>
      <c r="AF812" s="42">
        <f t="shared" si="269"/>
        <v>402.06660366342237</v>
      </c>
      <c r="AG812" s="42">
        <f t="shared" si="270"/>
        <v>385.98393951688547</v>
      </c>
      <c r="AH812" s="6">
        <f t="shared" si="271"/>
        <v>371.61599999999999</v>
      </c>
      <c r="AI812" s="4">
        <v>30.164400749218402</v>
      </c>
      <c r="AJ812" s="4">
        <f t="shared" si="279"/>
        <v>303.31440074921841</v>
      </c>
      <c r="AK812" s="8">
        <f t="shared" si="272"/>
        <v>0.21129019847913652</v>
      </c>
      <c r="AL812" s="8">
        <f t="shared" si="273"/>
        <v>461.16572826778525</v>
      </c>
      <c r="AM812" s="8">
        <f t="shared" si="274"/>
        <v>3.0193205982472282</v>
      </c>
      <c r="AN812" s="8">
        <f t="shared" si="275"/>
        <v>246.65492353101973</v>
      </c>
      <c r="AO812" s="22">
        <f t="shared" si="276"/>
        <v>5.8083323420533711E-3</v>
      </c>
      <c r="AP812" s="22">
        <f t="shared" si="277"/>
        <v>5.7623025169779331E-2</v>
      </c>
      <c r="AQ812" s="19">
        <f t="shared" si="280"/>
        <v>5.7623025169779331E-2</v>
      </c>
      <c r="AX812">
        <v>0.21303758250012469</v>
      </c>
      <c r="AY812">
        <v>62.91379310344827</v>
      </c>
      <c r="AZ812">
        <v>2.6214080459770113</v>
      </c>
      <c r="BA812">
        <v>2.1233405172413793</v>
      </c>
      <c r="BB812">
        <v>9.1637931034482722</v>
      </c>
      <c r="BC812">
        <v>0.38182471264367801</v>
      </c>
      <c r="BD812">
        <v>1.7415158045977013</v>
      </c>
      <c r="BE812">
        <v>0.17415158045977014</v>
      </c>
      <c r="BF812">
        <v>0</v>
      </c>
      <c r="BG812">
        <v>27.36</v>
      </c>
      <c r="BH812">
        <v>1.6879362001393547</v>
      </c>
      <c r="BI812">
        <v>3.6413371122130971</v>
      </c>
      <c r="BJ812">
        <v>2.1239919375538996</v>
      </c>
      <c r="BK812">
        <v>0.49506590100559883</v>
      </c>
      <c r="BL812">
        <v>1.3751830583488857E-3</v>
      </c>
      <c r="BP812" s="51">
        <f t="shared" si="281"/>
        <v>1.6884417009572101</v>
      </c>
      <c r="BQ812" s="51">
        <f t="shared" si="282"/>
        <v>6.9660632183908056E-2</v>
      </c>
      <c r="BR812" s="51">
        <f t="shared" si="283"/>
        <v>0.51317682181531321</v>
      </c>
      <c r="BS812" s="51">
        <f t="shared" si="284"/>
        <v>0.5428305351511381</v>
      </c>
      <c r="BT812" s="51">
        <f t="shared" si="285"/>
        <v>1.4254911717092034E-3</v>
      </c>
      <c r="BU812" s="51">
        <f t="shared" si="285"/>
        <v>1.5078625976420502E-3</v>
      </c>
    </row>
    <row r="813" spans="1:73" x14ac:dyDescent="0.25">
      <c r="A813" s="21">
        <v>43734.519444444442</v>
      </c>
      <c r="B813" s="17">
        <v>294693</v>
      </c>
      <c r="C813" s="17">
        <v>13.39</v>
      </c>
      <c r="D813" s="17">
        <v>30.7</v>
      </c>
      <c r="E813" s="17">
        <v>728.1</v>
      </c>
      <c r="F813" s="17">
        <v>89.3</v>
      </c>
      <c r="G813" s="17">
        <v>-113.9</v>
      </c>
      <c r="H813" s="17">
        <v>-6.8460000000000001</v>
      </c>
      <c r="I813" s="17">
        <v>33.42</v>
      </c>
      <c r="J813" s="17">
        <v>306.60000000000002</v>
      </c>
      <c r="K813" s="17">
        <v>638.79999999999995</v>
      </c>
      <c r="L813" s="17">
        <v>-107.1</v>
      </c>
      <c r="M813" s="17">
        <v>0.123</v>
      </c>
      <c r="N813" s="50">
        <v>614.20000000000005</v>
      </c>
      <c r="O813" s="17">
        <v>82.4</v>
      </c>
      <c r="P813" s="17">
        <v>531.70000000000005</v>
      </c>
      <c r="Q813" s="17">
        <v>386.9</v>
      </c>
      <c r="R813" s="17">
        <v>494</v>
      </c>
      <c r="S813" s="17">
        <v>26.82</v>
      </c>
      <c r="T813" s="17">
        <v>59.6</v>
      </c>
      <c r="U813" s="17">
        <v>0.66</v>
      </c>
      <c r="V813" s="17">
        <v>337.5</v>
      </c>
      <c r="W813" s="17">
        <v>28.45</v>
      </c>
      <c r="X813" s="17">
        <v>0.72199999999999998</v>
      </c>
      <c r="Y813" s="17">
        <v>7.2195819999999999</v>
      </c>
      <c r="Z813" s="7">
        <f t="shared" si="264"/>
        <v>27.634999999999998</v>
      </c>
      <c r="AA813" s="7">
        <f t="shared" si="278"/>
        <v>300.78499999999997</v>
      </c>
      <c r="AB813" s="2">
        <f t="shared" si="265"/>
        <v>589.76100000000008</v>
      </c>
      <c r="AC813" s="42">
        <f t="shared" si="266"/>
        <v>4.0448497595710364</v>
      </c>
      <c r="AD813" s="42">
        <f t="shared" si="267"/>
        <v>2.4107304567043375</v>
      </c>
      <c r="AE813" s="42">
        <f t="shared" si="268"/>
        <v>0.86255157315488218</v>
      </c>
      <c r="AF813" s="42">
        <f t="shared" si="269"/>
        <v>400.30667150771592</v>
      </c>
      <c r="AG813" s="42">
        <f t="shared" si="270"/>
        <v>384.29440464740725</v>
      </c>
      <c r="AH813" s="6">
        <f t="shared" si="271"/>
        <v>371.42399999999998</v>
      </c>
      <c r="AI813" s="4">
        <v>29.0053929590254</v>
      </c>
      <c r="AJ813" s="4">
        <f t="shared" si="279"/>
        <v>302.15539295902539</v>
      </c>
      <c r="AK813" s="8">
        <f t="shared" si="272"/>
        <v>0.21187079140262494</v>
      </c>
      <c r="AL813" s="8">
        <f t="shared" si="273"/>
        <v>453.98987544491644</v>
      </c>
      <c r="AM813" s="8">
        <f t="shared" si="274"/>
        <v>2.0231241311397579</v>
      </c>
      <c r="AN813" s="8">
        <f t="shared" si="275"/>
        <v>80.762198630293469</v>
      </c>
      <c r="AO813" s="22">
        <f t="shared" si="276"/>
        <v>9.7157322603814503E-3</v>
      </c>
      <c r="AP813" s="22">
        <f t="shared" si="277"/>
        <v>9.6387371040975639E-2</v>
      </c>
      <c r="AQ813" s="19">
        <f t="shared" si="280"/>
        <v>9.6387371040975639E-2</v>
      </c>
      <c r="AX813">
        <v>0.21604019264063906</v>
      </c>
      <c r="AY813">
        <v>62.767241379310349</v>
      </c>
      <c r="AZ813">
        <v>2.615301724137931</v>
      </c>
      <c r="BA813">
        <v>2.1183943965517242</v>
      </c>
      <c r="BB813">
        <v>9.2327586206896566</v>
      </c>
      <c r="BC813">
        <v>0.38469827586206901</v>
      </c>
      <c r="BD813">
        <v>1.7336961206896553</v>
      </c>
      <c r="BE813">
        <v>0.17336961206896553</v>
      </c>
      <c r="BF813">
        <v>0</v>
      </c>
      <c r="BG813">
        <v>27.634999999999998</v>
      </c>
      <c r="BH813">
        <v>0.75784890618501644</v>
      </c>
      <c r="BI813">
        <v>3.7003369585949786</v>
      </c>
      <c r="BJ813">
        <v>2.2054008273226073</v>
      </c>
      <c r="BK813">
        <v>0.49011949099055246</v>
      </c>
      <c r="BL813">
        <v>1.3614430305293123E-3</v>
      </c>
      <c r="BP813" s="51">
        <f t="shared" si="281"/>
        <v>0.75807586573589025</v>
      </c>
      <c r="BQ813" s="51">
        <f t="shared" si="282"/>
        <v>6.9347844827586214E-2</v>
      </c>
      <c r="BR813" s="51">
        <f t="shared" si="283"/>
        <v>0.49849257779887818</v>
      </c>
      <c r="BS813" s="51">
        <f t="shared" si="284"/>
        <v>0.5296301888901781</v>
      </c>
      <c r="BT813" s="51">
        <f t="shared" si="285"/>
        <v>1.3847016049968839E-3</v>
      </c>
      <c r="BU813" s="51">
        <f t="shared" si="285"/>
        <v>1.4711949691393836E-3</v>
      </c>
    </row>
    <row r="814" spans="1:73" x14ac:dyDescent="0.25">
      <c r="A814" s="21">
        <v>43734.519444444442</v>
      </c>
      <c r="B814" s="17">
        <v>294694</v>
      </c>
      <c r="C814" s="17">
        <v>13.38</v>
      </c>
      <c r="D814" s="17">
        <v>30.7</v>
      </c>
      <c r="E814" s="17">
        <v>727.8</v>
      </c>
      <c r="F814" s="17">
        <v>89.4</v>
      </c>
      <c r="G814" s="17">
        <v>-113.3</v>
      </c>
      <c r="H814" s="17">
        <v>-8.1999999999999993</v>
      </c>
      <c r="I814" s="17">
        <v>33.42</v>
      </c>
      <c r="J814" s="17">
        <v>306.60000000000002</v>
      </c>
      <c r="K814" s="17">
        <v>638.4</v>
      </c>
      <c r="L814" s="17">
        <v>-105.1</v>
      </c>
      <c r="M814" s="17">
        <v>0.123</v>
      </c>
      <c r="N814" s="50">
        <v>614.5</v>
      </c>
      <c r="O814" s="17">
        <v>81.2</v>
      </c>
      <c r="P814" s="17">
        <v>533.29999999999995</v>
      </c>
      <c r="Q814" s="17">
        <v>387.5</v>
      </c>
      <c r="R814" s="17">
        <v>492.6</v>
      </c>
      <c r="S814" s="17">
        <v>26.84</v>
      </c>
      <c r="T814" s="17">
        <v>57.5</v>
      </c>
      <c r="U814" s="17">
        <v>0.72</v>
      </c>
      <c r="V814" s="17">
        <v>297.5</v>
      </c>
      <c r="W814" s="17">
        <v>28.2</v>
      </c>
      <c r="X814" s="17">
        <v>0.72199999999999998</v>
      </c>
      <c r="Y814" s="17">
        <v>7.2221460000000004</v>
      </c>
      <c r="Z814" s="7">
        <f t="shared" si="264"/>
        <v>27.52</v>
      </c>
      <c r="AA814" s="7">
        <f t="shared" si="278"/>
        <v>300.66999999999996</v>
      </c>
      <c r="AB814" s="2">
        <f t="shared" si="265"/>
        <v>589.51800000000003</v>
      </c>
      <c r="AC814" s="42">
        <f t="shared" si="266"/>
        <v>4.1979831961982921</v>
      </c>
      <c r="AD814" s="42">
        <f t="shared" si="267"/>
        <v>2.4138403378140181</v>
      </c>
      <c r="AE814" s="42">
        <f t="shared" si="268"/>
        <v>0.86275777995161962</v>
      </c>
      <c r="AF814" s="42">
        <f t="shared" si="269"/>
        <v>399.7903743417765</v>
      </c>
      <c r="AG814" s="42">
        <f t="shared" si="270"/>
        <v>383.79875936810544</v>
      </c>
      <c r="AH814" s="6">
        <f t="shared" si="271"/>
        <v>372</v>
      </c>
      <c r="AI814" s="4">
        <v>29.567626325563001</v>
      </c>
      <c r="AJ814" s="4">
        <f t="shared" si="279"/>
        <v>302.717626325563</v>
      </c>
      <c r="AK814" s="8">
        <f t="shared" si="272"/>
        <v>0.21162786878410733</v>
      </c>
      <c r="AL814" s="8">
        <f t="shared" si="273"/>
        <v>457.47415640812221</v>
      </c>
      <c r="AM814" s="8">
        <f t="shared" si="274"/>
        <v>2.1130842387373012</v>
      </c>
      <c r="AN814" s="8">
        <f t="shared" si="275"/>
        <v>126.03988544475264</v>
      </c>
      <c r="AO814" s="22">
        <f t="shared" si="276"/>
        <v>8.612339778306978E-3</v>
      </c>
      <c r="AP814" s="22">
        <f t="shared" si="277"/>
        <v>8.5440887778234956E-2</v>
      </c>
      <c r="AQ814" s="19">
        <f t="shared" si="280"/>
        <v>8.5440887778234956E-2</v>
      </c>
      <c r="AX814">
        <v>0.21478025723749158</v>
      </c>
      <c r="AY814">
        <v>62.741379310344826</v>
      </c>
      <c r="AZ814">
        <v>2.6142241379310343</v>
      </c>
      <c r="BA814">
        <v>2.1175215517241379</v>
      </c>
      <c r="BB814">
        <v>9.06034482758621</v>
      </c>
      <c r="BC814">
        <v>0.3775143678160921</v>
      </c>
      <c r="BD814">
        <v>1.7400071839080458</v>
      </c>
      <c r="BE814">
        <v>0.17400071839080458</v>
      </c>
      <c r="BF814">
        <v>0</v>
      </c>
      <c r="BG814">
        <v>27.52</v>
      </c>
      <c r="BH814">
        <v>0.82674426129274514</v>
      </c>
      <c r="BI814">
        <v>3.6755638084047644</v>
      </c>
      <c r="BJ814">
        <v>2.1134491898327394</v>
      </c>
      <c r="BK814">
        <v>0.49295499440635088</v>
      </c>
      <c r="BL814">
        <v>1.3693194289065302E-3</v>
      </c>
      <c r="BP814" s="51">
        <f t="shared" si="281"/>
        <v>0.8269918535300621</v>
      </c>
      <c r="BQ814" s="51">
        <f t="shared" si="282"/>
        <v>6.960028735632183E-2</v>
      </c>
      <c r="BR814" s="51">
        <f t="shared" si="283"/>
        <v>0.5021475937892913</v>
      </c>
      <c r="BS814" s="51">
        <f t="shared" si="284"/>
        <v>0.5332334509150235</v>
      </c>
      <c r="BT814" s="51">
        <f t="shared" si="285"/>
        <v>1.3948544271924759E-3</v>
      </c>
      <c r="BU814" s="51">
        <f t="shared" si="285"/>
        <v>1.4812040303195098E-3</v>
      </c>
    </row>
    <row r="815" spans="1:73" x14ac:dyDescent="0.25">
      <c r="A815" s="21">
        <v>43734.520138888889</v>
      </c>
      <c r="B815" s="17">
        <v>294695</v>
      </c>
      <c r="C815" s="17">
        <v>13.39</v>
      </c>
      <c r="D815" s="17">
        <v>30.71</v>
      </c>
      <c r="E815" s="17">
        <v>727.4</v>
      </c>
      <c r="F815" s="17">
        <v>89.3</v>
      </c>
      <c r="G815" s="17">
        <v>-114.8</v>
      </c>
      <c r="H815" s="17">
        <v>-9.1300000000000008</v>
      </c>
      <c r="I815" s="17">
        <v>33.42</v>
      </c>
      <c r="J815" s="17">
        <v>306.60000000000002</v>
      </c>
      <c r="K815" s="17">
        <v>638.1</v>
      </c>
      <c r="L815" s="17">
        <v>-105.7</v>
      </c>
      <c r="M815" s="17">
        <v>0.123</v>
      </c>
      <c r="N815" s="50">
        <v>612.6</v>
      </c>
      <c r="O815" s="17">
        <v>80.099999999999994</v>
      </c>
      <c r="P815" s="17">
        <v>532.4</v>
      </c>
      <c r="Q815" s="17">
        <v>386</v>
      </c>
      <c r="R815" s="17">
        <v>491.7</v>
      </c>
      <c r="S815" s="17">
        <v>26.85</v>
      </c>
      <c r="T815" s="17">
        <v>55.78</v>
      </c>
      <c r="U815" s="17">
        <v>0.66500000000000004</v>
      </c>
      <c r="V815" s="17">
        <v>323.5</v>
      </c>
      <c r="W815" s="17">
        <v>28.4</v>
      </c>
      <c r="X815" s="17">
        <v>0.72099999999999997</v>
      </c>
      <c r="Y815" s="17">
        <v>7.2145789999999996</v>
      </c>
      <c r="Z815" s="7">
        <f t="shared" si="264"/>
        <v>27.625</v>
      </c>
      <c r="AA815" s="7">
        <f t="shared" si="278"/>
        <v>300.77499999999998</v>
      </c>
      <c r="AB815" s="2">
        <f t="shared" si="265"/>
        <v>589.19400000000007</v>
      </c>
      <c r="AC815" s="42">
        <f t="shared" si="266"/>
        <v>4.2319784902353961</v>
      </c>
      <c r="AD815" s="42">
        <f t="shared" si="267"/>
        <v>2.3605976018533039</v>
      </c>
      <c r="AE815" s="42">
        <f t="shared" si="268"/>
        <v>0.85996746158651605</v>
      </c>
      <c r="AF815" s="42">
        <f t="shared" si="269"/>
        <v>399.05432306325605</v>
      </c>
      <c r="AG815" s="42">
        <f t="shared" si="270"/>
        <v>383.09215014072578</v>
      </c>
      <c r="AH815" s="6">
        <f t="shared" si="271"/>
        <v>370.56</v>
      </c>
      <c r="AI815" s="4">
        <v>29.703263532820099</v>
      </c>
      <c r="AJ815" s="4">
        <f t="shared" si="279"/>
        <v>302.85326353282005</v>
      </c>
      <c r="AK815" s="8">
        <f t="shared" si="272"/>
        <v>0.21184966032086699</v>
      </c>
      <c r="AL815" s="8">
        <f t="shared" si="273"/>
        <v>458.29818276925403</v>
      </c>
      <c r="AM815" s="8">
        <f t="shared" si="274"/>
        <v>2.0307730209208512</v>
      </c>
      <c r="AN815" s="8">
        <f t="shared" si="275"/>
        <v>122.94262646829111</v>
      </c>
      <c r="AO815" s="22">
        <f t="shared" si="276"/>
        <v>8.6239419962597062E-3</v>
      </c>
      <c r="AP815" s="22">
        <f t="shared" si="277"/>
        <v>8.5555990506134133E-2</v>
      </c>
      <c r="AQ815" s="19">
        <f t="shared" si="280"/>
        <v>8.5555990506134133E-2</v>
      </c>
      <c r="AX815">
        <v>0.21593038701667383</v>
      </c>
      <c r="AY815">
        <v>62.706896551724135</v>
      </c>
      <c r="AZ815">
        <v>2.6127873563218391</v>
      </c>
      <c r="BA815">
        <v>2.1163577586206896</v>
      </c>
      <c r="BB815">
        <v>9.1120689655172402</v>
      </c>
      <c r="BC815">
        <v>0.37966954022988503</v>
      </c>
      <c r="BD815">
        <v>1.7366882183908046</v>
      </c>
      <c r="BE815">
        <v>0.17366882183908047</v>
      </c>
      <c r="BF815">
        <v>0</v>
      </c>
      <c r="BG815">
        <v>27.625</v>
      </c>
      <c r="BH815">
        <v>0.76359018577732718</v>
      </c>
      <c r="BI815">
        <v>3.6981770156101601</v>
      </c>
      <c r="BJ815">
        <v>2.0628431393073474</v>
      </c>
      <c r="BK815">
        <v>0.49380409183093371</v>
      </c>
      <c r="BL815">
        <v>1.3716780328637049E-3</v>
      </c>
      <c r="BP815" s="51">
        <f t="shared" si="281"/>
        <v>0.76381886471873794</v>
      </c>
      <c r="BQ815" s="51">
        <f t="shared" si="282"/>
        <v>6.9467528735632181E-2</v>
      </c>
      <c r="BR815" s="51">
        <f t="shared" si="283"/>
        <v>0.50230538407387615</v>
      </c>
      <c r="BS815" s="51">
        <f t="shared" si="284"/>
        <v>0.53348282342195741</v>
      </c>
      <c r="BT815" s="51">
        <f t="shared" si="285"/>
        <v>1.395292733538545E-3</v>
      </c>
      <c r="BU815" s="51">
        <f t="shared" si="285"/>
        <v>1.4818967317276595E-3</v>
      </c>
    </row>
    <row r="816" spans="1:73" x14ac:dyDescent="0.25">
      <c r="A816" s="21">
        <v>43734.520138888889</v>
      </c>
      <c r="B816" s="17">
        <v>294696</v>
      </c>
      <c r="C816" s="17">
        <v>13.38</v>
      </c>
      <c r="D816" s="17">
        <v>30.71</v>
      </c>
      <c r="E816" s="17">
        <v>727.9</v>
      </c>
      <c r="F816" s="17">
        <v>89.3</v>
      </c>
      <c r="G816" s="17">
        <v>-114.7</v>
      </c>
      <c r="H816" s="17">
        <v>-9.74</v>
      </c>
      <c r="I816" s="17">
        <v>33.43</v>
      </c>
      <c r="J816" s="17">
        <v>306.60000000000002</v>
      </c>
      <c r="K816" s="17">
        <v>638.6</v>
      </c>
      <c r="L816" s="17">
        <v>-105</v>
      </c>
      <c r="M816" s="17">
        <v>0.123</v>
      </c>
      <c r="N816" s="50">
        <v>613.20000000000005</v>
      </c>
      <c r="O816" s="17">
        <v>79.59</v>
      </c>
      <c r="P816" s="17">
        <v>533.6</v>
      </c>
      <c r="Q816" s="17">
        <v>386.1</v>
      </c>
      <c r="R816" s="17">
        <v>491.1</v>
      </c>
      <c r="S816" s="17">
        <v>26.87</v>
      </c>
      <c r="T816" s="17">
        <v>55.88</v>
      </c>
      <c r="U816" s="17">
        <v>0.54</v>
      </c>
      <c r="V816" s="17">
        <v>181.5</v>
      </c>
      <c r="W816" s="17">
        <v>28.25</v>
      </c>
      <c r="X816" s="17">
        <v>0.72199999999999998</v>
      </c>
      <c r="Y816" s="17">
        <v>7.2210640000000001</v>
      </c>
      <c r="Z816" s="7">
        <f t="shared" si="264"/>
        <v>27.560000000000002</v>
      </c>
      <c r="AA816" s="7">
        <f t="shared" si="278"/>
        <v>300.70999999999998</v>
      </c>
      <c r="AB816" s="2">
        <f t="shared" si="265"/>
        <v>589.59900000000005</v>
      </c>
      <c r="AC816" s="42">
        <f t="shared" si="266"/>
        <v>4.1668230749673558</v>
      </c>
      <c r="AD816" s="42">
        <f t="shared" si="267"/>
        <v>2.3284207342917584</v>
      </c>
      <c r="AE816" s="42">
        <f t="shared" si="268"/>
        <v>0.85830786054722275</v>
      </c>
      <c r="AF816" s="42">
        <f t="shared" si="269"/>
        <v>397.94003275985557</v>
      </c>
      <c r="AG816" s="42">
        <f t="shared" si="270"/>
        <v>382.02243144946135</v>
      </c>
      <c r="AH816" s="6">
        <f t="shared" si="271"/>
        <v>370.65600000000001</v>
      </c>
      <c r="AI816" s="4">
        <v>29.4566921837922</v>
      </c>
      <c r="AJ816" s="4">
        <f t="shared" si="279"/>
        <v>302.60669218379218</v>
      </c>
      <c r="AK816" s="8">
        <f t="shared" si="272"/>
        <v>0.2117123425357437</v>
      </c>
      <c r="AL816" s="8">
        <f t="shared" si="273"/>
        <v>456.78512942703935</v>
      </c>
      <c r="AM816" s="8">
        <f t="shared" si="274"/>
        <v>1.8299846310830046</v>
      </c>
      <c r="AN816" s="8">
        <f t="shared" si="275"/>
        <v>101.10782812182504</v>
      </c>
      <c r="AO816" s="22">
        <f t="shared" si="276"/>
        <v>9.1673077723011982E-3</v>
      </c>
      <c r="AP816" s="22">
        <f t="shared" si="277"/>
        <v>9.0946587659561928E-2</v>
      </c>
      <c r="AQ816" s="19">
        <f t="shared" si="280"/>
        <v>9.0946587659561928E-2</v>
      </c>
      <c r="AX816">
        <v>0.21521779322772305</v>
      </c>
      <c r="AY816">
        <v>62.75</v>
      </c>
      <c r="AZ816">
        <v>2.6145833333333335</v>
      </c>
      <c r="BA816">
        <v>2.1178125000000003</v>
      </c>
      <c r="BB816">
        <v>9.0517241379310356</v>
      </c>
      <c r="BC816">
        <v>0.37715517241379315</v>
      </c>
      <c r="BD816">
        <v>1.7406573275862072</v>
      </c>
      <c r="BE816">
        <v>0.17406573275862072</v>
      </c>
      <c r="BF816">
        <v>0</v>
      </c>
      <c r="BG816">
        <v>27.560000000000002</v>
      </c>
      <c r="BH816">
        <v>0.62005819596955891</v>
      </c>
      <c r="BI816">
        <v>3.6841641257755255</v>
      </c>
      <c r="BJ816">
        <v>2.0587109134833637</v>
      </c>
      <c r="BK816">
        <v>0.49327960244288288</v>
      </c>
      <c r="BL816">
        <v>1.3702211178968969E-3</v>
      </c>
      <c r="BP816" s="51">
        <f t="shared" si="281"/>
        <v>0.62024389014754666</v>
      </c>
      <c r="BQ816" s="51">
        <f t="shared" si="282"/>
        <v>6.9626293103448283E-2</v>
      </c>
      <c r="BR816" s="51">
        <f t="shared" si="283"/>
        <v>0.50024649364227058</v>
      </c>
      <c r="BS816" s="51">
        <f t="shared" si="284"/>
        <v>0.5317125488808867</v>
      </c>
      <c r="BT816" s="51">
        <f t="shared" si="285"/>
        <v>1.3895735934507517E-3</v>
      </c>
      <c r="BU816" s="51">
        <f t="shared" si="285"/>
        <v>1.4769793024469076E-3</v>
      </c>
    </row>
    <row r="817" spans="1:73" x14ac:dyDescent="0.25">
      <c r="A817" s="21">
        <v>43734.520138888889</v>
      </c>
      <c r="B817" s="17">
        <v>294697</v>
      </c>
      <c r="C817" s="17">
        <v>13.38</v>
      </c>
      <c r="D817" s="17">
        <v>30.71</v>
      </c>
      <c r="E817" s="17">
        <v>727.3</v>
      </c>
      <c r="F817" s="17">
        <v>89</v>
      </c>
      <c r="G817" s="17">
        <v>-115.6</v>
      </c>
      <c r="H817" s="17">
        <v>-9.76</v>
      </c>
      <c r="I817" s="17">
        <v>33.44</v>
      </c>
      <c r="J817" s="17">
        <v>306.60000000000002</v>
      </c>
      <c r="K817" s="17">
        <v>638.29999999999995</v>
      </c>
      <c r="L817" s="17">
        <v>-105.8</v>
      </c>
      <c r="M817" s="17">
        <v>0.122</v>
      </c>
      <c r="N817" s="50">
        <v>611.70000000000005</v>
      </c>
      <c r="O817" s="17">
        <v>79.28</v>
      </c>
      <c r="P817" s="17">
        <v>532.5</v>
      </c>
      <c r="Q817" s="17">
        <v>385.4</v>
      </c>
      <c r="R817" s="17">
        <v>491.2</v>
      </c>
      <c r="S817" s="17">
        <v>26.89</v>
      </c>
      <c r="T817" s="17">
        <v>55.82</v>
      </c>
      <c r="U817" s="17">
        <v>0.96499999999999997</v>
      </c>
      <c r="V817" s="17">
        <v>301.5</v>
      </c>
      <c r="W817" s="17">
        <v>28.4</v>
      </c>
      <c r="X817" s="17">
        <v>0.72099999999999997</v>
      </c>
      <c r="Y817" s="17">
        <v>7.2087329999999996</v>
      </c>
      <c r="Z817" s="7">
        <f t="shared" si="264"/>
        <v>27.645</v>
      </c>
      <c r="AA817" s="7">
        <f t="shared" si="278"/>
        <v>300.79499999999996</v>
      </c>
      <c r="AB817" s="2">
        <f t="shared" si="265"/>
        <v>589.11300000000006</v>
      </c>
      <c r="AC817" s="42">
        <f t="shared" si="266"/>
        <v>4.1593452947529244</v>
      </c>
      <c r="AD817" s="42">
        <f t="shared" si="267"/>
        <v>2.3217465435310825</v>
      </c>
      <c r="AE817" s="42">
        <f t="shared" si="268"/>
        <v>0.85792093726758567</v>
      </c>
      <c r="AF817" s="42">
        <f t="shared" si="269"/>
        <v>398.21056402727373</v>
      </c>
      <c r="AG817" s="42">
        <f t="shared" si="270"/>
        <v>382.28214146618279</v>
      </c>
      <c r="AH817" s="6">
        <f t="shared" si="271"/>
        <v>369.98399999999998</v>
      </c>
      <c r="AI817" s="4">
        <v>29.437785133317799</v>
      </c>
      <c r="AJ817" s="4">
        <f t="shared" si="279"/>
        <v>302.58778513331777</v>
      </c>
      <c r="AK817" s="8">
        <f t="shared" si="272"/>
        <v>0.21189192388949182</v>
      </c>
      <c r="AL817" s="8">
        <f t="shared" si="273"/>
        <v>456.65714965879891</v>
      </c>
      <c r="AM817" s="8">
        <f t="shared" si="274"/>
        <v>2.4463253693039282</v>
      </c>
      <c r="AN817" s="8">
        <f t="shared" si="275"/>
        <v>127.75648249497701</v>
      </c>
      <c r="AO817" s="22">
        <f t="shared" si="276"/>
        <v>8.5366843484641526E-3</v>
      </c>
      <c r="AP817" s="22">
        <f t="shared" si="277"/>
        <v>8.4690329015180005E-2</v>
      </c>
      <c r="AQ817" s="19">
        <f t="shared" si="280"/>
        <v>8.4690329015180005E-2</v>
      </c>
      <c r="AX817">
        <v>0.21615004519218578</v>
      </c>
      <c r="AY817">
        <v>62.698275862068961</v>
      </c>
      <c r="AZ817">
        <v>2.6124281609195399</v>
      </c>
      <c r="BA817">
        <v>2.1160668103448272</v>
      </c>
      <c r="BB817">
        <v>9.1206896551724146</v>
      </c>
      <c r="BC817">
        <v>0.38002873563218392</v>
      </c>
      <c r="BD817">
        <v>1.7360380747126434</v>
      </c>
      <c r="BE817">
        <v>0.17360380747126436</v>
      </c>
      <c r="BF817">
        <v>0</v>
      </c>
      <c r="BG817">
        <v>27.645</v>
      </c>
      <c r="BH817">
        <v>1.108066961315971</v>
      </c>
      <c r="BI817">
        <v>3.7024979999164906</v>
      </c>
      <c r="BJ817">
        <v>2.0667343835533849</v>
      </c>
      <c r="BK817">
        <v>0.49622959232211988</v>
      </c>
      <c r="BL817">
        <v>1.3784155342281108E-3</v>
      </c>
      <c r="BP817" s="51">
        <f t="shared" si="281"/>
        <v>1.1083988036895971</v>
      </c>
      <c r="BQ817" s="51">
        <f t="shared" si="282"/>
        <v>6.9441522988505741E-2</v>
      </c>
      <c r="BR817" s="51">
        <f t="shared" si="283"/>
        <v>0.50839086793160793</v>
      </c>
      <c r="BS817" s="51">
        <f t="shared" si="284"/>
        <v>0.5389951662444028</v>
      </c>
      <c r="BT817" s="51">
        <f t="shared" si="285"/>
        <v>1.4121968553655777E-3</v>
      </c>
      <c r="BU817" s="51">
        <f t="shared" si="285"/>
        <v>1.4972087951233412E-3</v>
      </c>
    </row>
    <row r="818" spans="1:73" x14ac:dyDescent="0.25">
      <c r="A818" s="21">
        <v>43734.520138888889</v>
      </c>
      <c r="B818" s="17">
        <v>294698</v>
      </c>
      <c r="C818" s="17">
        <v>13.39</v>
      </c>
      <c r="D818" s="17">
        <v>30.72</v>
      </c>
      <c r="E818" s="17">
        <v>727.4</v>
      </c>
      <c r="F818" s="17">
        <v>89.6</v>
      </c>
      <c r="G818" s="17">
        <v>-113.6</v>
      </c>
      <c r="H818" s="17">
        <v>-9.52</v>
      </c>
      <c r="I818" s="17">
        <v>33.44</v>
      </c>
      <c r="J818" s="17">
        <v>306.60000000000002</v>
      </c>
      <c r="K818" s="17">
        <v>637.79999999999995</v>
      </c>
      <c r="L818" s="17">
        <v>-104.1</v>
      </c>
      <c r="M818" s="17">
        <v>0.123</v>
      </c>
      <c r="N818" s="50">
        <v>613.79999999999995</v>
      </c>
      <c r="O818" s="17">
        <v>80.099999999999994</v>
      </c>
      <c r="P818" s="17">
        <v>533.70000000000005</v>
      </c>
      <c r="Q818" s="17">
        <v>387.3</v>
      </c>
      <c r="R818" s="17">
        <v>491.4</v>
      </c>
      <c r="S818" s="17">
        <v>26.9</v>
      </c>
      <c r="T818" s="17">
        <v>55.45</v>
      </c>
      <c r="U818" s="17">
        <v>1.2250000000000001</v>
      </c>
      <c r="V818" s="17">
        <v>269</v>
      </c>
      <c r="W818" s="17">
        <v>27.45</v>
      </c>
      <c r="X818" s="17">
        <v>0.72299999999999998</v>
      </c>
      <c r="Y818" s="17">
        <v>7.2253290000000003</v>
      </c>
      <c r="Z818" s="7">
        <f t="shared" si="264"/>
        <v>27.174999999999997</v>
      </c>
      <c r="AA818" s="7">
        <f t="shared" si="278"/>
        <v>300.32499999999999</v>
      </c>
      <c r="AB818" s="2">
        <f t="shared" si="265"/>
        <v>589.19400000000007</v>
      </c>
      <c r="AC818" s="42">
        <f t="shared" si="266"/>
        <v>3.857085375932277</v>
      </c>
      <c r="AD818" s="42">
        <f t="shared" si="267"/>
        <v>2.1387538409544478</v>
      </c>
      <c r="AE818" s="42">
        <f t="shared" si="268"/>
        <v>0.84809764879165883</v>
      </c>
      <c r="AF818" s="42">
        <f t="shared" si="269"/>
        <v>391.19641040972556</v>
      </c>
      <c r="AG818" s="42">
        <f t="shared" si="270"/>
        <v>375.5485539933365</v>
      </c>
      <c r="AH818" s="6">
        <f t="shared" si="271"/>
        <v>371.80799999999999</v>
      </c>
      <c r="AI818" s="4">
        <v>28.2250937668218</v>
      </c>
      <c r="AJ818" s="4">
        <f t="shared" si="279"/>
        <v>301.37509376682181</v>
      </c>
      <c r="AK818" s="8">
        <f t="shared" si="272"/>
        <v>0.21090021517200888</v>
      </c>
      <c r="AL818" s="8">
        <f t="shared" si="273"/>
        <v>449.26414559807563</v>
      </c>
      <c r="AM818" s="8">
        <f t="shared" si="274"/>
        <v>2.7562500000000001</v>
      </c>
      <c r="AN818" s="8">
        <f t="shared" si="275"/>
        <v>84.311569122100707</v>
      </c>
      <c r="AO818" s="22">
        <f t="shared" si="276"/>
        <v>9.7383646908180098E-3</v>
      </c>
      <c r="AP818" s="22">
        <f t="shared" si="277"/>
        <v>9.6611901772328063E-2</v>
      </c>
      <c r="AQ818" s="19">
        <f t="shared" si="280"/>
        <v>9.6611901772328063E-2</v>
      </c>
      <c r="AX818">
        <v>0.21103744793916476</v>
      </c>
      <c r="AY818">
        <v>62.706896551724135</v>
      </c>
      <c r="AZ818">
        <v>2.6127873563218391</v>
      </c>
      <c r="BA818">
        <v>2.1163577586206896</v>
      </c>
      <c r="BB818">
        <v>8.9741379310344804</v>
      </c>
      <c r="BC818">
        <v>0.37392241379310337</v>
      </c>
      <c r="BD818">
        <v>1.7424353448275862</v>
      </c>
      <c r="BE818">
        <v>0.17424353448275864</v>
      </c>
      <c r="BF818">
        <v>0</v>
      </c>
      <c r="BG818">
        <v>27.174999999999997</v>
      </c>
      <c r="BH818">
        <v>1.4066135001161291</v>
      </c>
      <c r="BI818">
        <v>3.6021087796084346</v>
      </c>
      <c r="BJ818">
        <v>1.9973693182928769</v>
      </c>
      <c r="BK818">
        <v>0.49652650214408056</v>
      </c>
      <c r="BL818">
        <v>1.3792402837335572E-3</v>
      </c>
      <c r="BP818" s="51">
        <f t="shared" si="281"/>
        <v>1.4070347507976753</v>
      </c>
      <c r="BQ818" s="51">
        <f t="shared" si="282"/>
        <v>6.9697413793103444E-2</v>
      </c>
      <c r="BR818" s="51">
        <f t="shared" si="283"/>
        <v>0.51199168015277297</v>
      </c>
      <c r="BS818" s="51">
        <f t="shared" si="284"/>
        <v>0.54201790919617387</v>
      </c>
      <c r="BT818" s="51">
        <f t="shared" si="285"/>
        <v>1.4221991115354804E-3</v>
      </c>
      <c r="BU818" s="51">
        <f t="shared" si="285"/>
        <v>1.5056053033227054E-3</v>
      </c>
    </row>
    <row r="819" spans="1:73" x14ac:dyDescent="0.25">
      <c r="A819" s="21">
        <v>43734.520138888889</v>
      </c>
      <c r="B819" s="17">
        <v>294699</v>
      </c>
      <c r="C819" s="17">
        <v>13.38</v>
      </c>
      <c r="D819" s="17">
        <v>30.72</v>
      </c>
      <c r="E819" s="17">
        <v>728.2</v>
      </c>
      <c r="F819" s="17">
        <v>89.4</v>
      </c>
      <c r="G819" s="17">
        <v>-114.8</v>
      </c>
      <c r="H819" s="17">
        <v>-10.64</v>
      </c>
      <c r="I819" s="17">
        <v>33.409999999999997</v>
      </c>
      <c r="J819" s="17">
        <v>306.60000000000002</v>
      </c>
      <c r="K819" s="17">
        <v>638.79999999999995</v>
      </c>
      <c r="L819" s="17">
        <v>-104.2</v>
      </c>
      <c r="M819" s="17">
        <v>0.123</v>
      </c>
      <c r="N819" s="50">
        <v>613.4</v>
      </c>
      <c r="O819" s="17">
        <v>78.72</v>
      </c>
      <c r="P819" s="17">
        <v>534.6</v>
      </c>
      <c r="Q819" s="17">
        <v>386</v>
      </c>
      <c r="R819" s="17">
        <v>490.2</v>
      </c>
      <c r="S819" s="17">
        <v>26.92</v>
      </c>
      <c r="T819" s="17">
        <v>55.11</v>
      </c>
      <c r="U819" s="17">
        <v>0.67</v>
      </c>
      <c r="V819" s="17">
        <v>176.5</v>
      </c>
      <c r="W819" s="17">
        <v>27.5</v>
      </c>
      <c r="X819" s="17">
        <v>0.72299999999999998</v>
      </c>
      <c r="Y819" s="17">
        <v>7.230467</v>
      </c>
      <c r="Z819" s="7">
        <f t="shared" si="264"/>
        <v>27.21</v>
      </c>
      <c r="AA819" s="7">
        <f t="shared" si="278"/>
        <v>300.35999999999996</v>
      </c>
      <c r="AB819" s="2">
        <f t="shared" si="265"/>
        <v>589.8420000000001</v>
      </c>
      <c r="AC819" s="42">
        <f t="shared" si="266"/>
        <v>3.9125223331582903</v>
      </c>
      <c r="AD819" s="42">
        <f t="shared" si="267"/>
        <v>2.1561910578035337</v>
      </c>
      <c r="AE819" s="42">
        <f t="shared" si="268"/>
        <v>0.84906883930615074</v>
      </c>
      <c r="AF819" s="42">
        <f t="shared" si="269"/>
        <v>391.82698656821435</v>
      </c>
      <c r="AG819" s="42">
        <f t="shared" si="270"/>
        <v>376.15390710548576</v>
      </c>
      <c r="AH819" s="6">
        <f t="shared" si="271"/>
        <v>370.56</v>
      </c>
      <c r="AI819" s="4">
        <v>28.4486971130288</v>
      </c>
      <c r="AJ819" s="4">
        <f t="shared" si="279"/>
        <v>301.59869711302878</v>
      </c>
      <c r="AK819" s="8">
        <f t="shared" si="272"/>
        <v>0.21097395896098789</v>
      </c>
      <c r="AL819" s="8">
        <f t="shared" si="273"/>
        <v>450.6319540286907</v>
      </c>
      <c r="AM819" s="8">
        <f t="shared" si="274"/>
        <v>2.0383932091233037</v>
      </c>
      <c r="AN819" s="8">
        <f t="shared" si="275"/>
        <v>73.551845449235685</v>
      </c>
      <c r="AO819" s="22">
        <f t="shared" si="276"/>
        <v>9.9386773059014239E-3</v>
      </c>
      <c r="AP819" s="22">
        <f t="shared" si="277"/>
        <v>9.8599153565274752E-2</v>
      </c>
      <c r="AQ819" s="19">
        <f t="shared" si="280"/>
        <v>9.8599153565274752E-2</v>
      </c>
      <c r="AX819">
        <v>0.21141463592372362</v>
      </c>
      <c r="AY819">
        <v>62.775862068965523</v>
      </c>
      <c r="AZ819">
        <v>2.6156609195402303</v>
      </c>
      <c r="BA819">
        <v>2.1186853448275866</v>
      </c>
      <c r="BB819">
        <v>8.9827586206896548</v>
      </c>
      <c r="BC819">
        <v>0.37428160919540227</v>
      </c>
      <c r="BD819">
        <v>1.7444037356321844</v>
      </c>
      <c r="BE819">
        <v>0.17444037356321845</v>
      </c>
      <c r="BF819">
        <v>0</v>
      </c>
      <c r="BG819">
        <v>27.21</v>
      </c>
      <c r="BH819">
        <v>0.76933146536963792</v>
      </c>
      <c r="BI819">
        <v>3.6095019979131737</v>
      </c>
      <c r="BJ819">
        <v>1.9891965510499501</v>
      </c>
      <c r="BK819">
        <v>0.49340250795655205</v>
      </c>
      <c r="BL819">
        <v>1.3705625221015335E-3</v>
      </c>
      <c r="BP819" s="51">
        <f t="shared" si="281"/>
        <v>0.76956186370158564</v>
      </c>
      <c r="BQ819" s="51">
        <f t="shared" si="282"/>
        <v>6.9776149425287384E-2</v>
      </c>
      <c r="BR819" s="51">
        <f t="shared" si="283"/>
        <v>0.50209123592795557</v>
      </c>
      <c r="BS819" s="51">
        <f t="shared" si="284"/>
        <v>0.53322001046998768</v>
      </c>
      <c r="BT819" s="51">
        <f t="shared" si="285"/>
        <v>1.3946978775776543E-3</v>
      </c>
      <c r="BU819" s="51">
        <f t="shared" si="285"/>
        <v>1.4811666957499656E-3</v>
      </c>
    </row>
    <row r="820" spans="1:73" x14ac:dyDescent="0.25">
      <c r="A820" s="21">
        <v>43734.520138888889</v>
      </c>
      <c r="B820" s="17">
        <v>294700</v>
      </c>
      <c r="C820" s="17">
        <v>13.38</v>
      </c>
      <c r="D820" s="17">
        <v>30.72</v>
      </c>
      <c r="E820" s="17">
        <v>727.7</v>
      </c>
      <c r="F820" s="17">
        <v>88.7</v>
      </c>
      <c r="G820" s="17">
        <v>-115.2</v>
      </c>
      <c r="H820" s="17">
        <v>-11.32</v>
      </c>
      <c r="I820" s="17">
        <v>33.4</v>
      </c>
      <c r="J820" s="17">
        <v>306.60000000000002</v>
      </c>
      <c r="K820" s="17">
        <v>639</v>
      </c>
      <c r="L820" s="17">
        <v>-103.9</v>
      </c>
      <c r="M820" s="17">
        <v>0.122</v>
      </c>
      <c r="N820" s="50">
        <v>612.5</v>
      </c>
      <c r="O820" s="17">
        <v>77.36</v>
      </c>
      <c r="P820" s="17">
        <v>535.20000000000005</v>
      </c>
      <c r="Q820" s="17">
        <v>385.6</v>
      </c>
      <c r="R820" s="17">
        <v>489.4</v>
      </c>
      <c r="S820" s="17">
        <v>26.92</v>
      </c>
      <c r="T820" s="17">
        <v>55.94</v>
      </c>
      <c r="U820" s="17">
        <v>0.52</v>
      </c>
      <c r="V820" s="17">
        <v>147</v>
      </c>
      <c r="W820" s="17">
        <v>28.15</v>
      </c>
      <c r="X820" s="17">
        <v>0.72199999999999998</v>
      </c>
      <c r="Y820" s="17">
        <v>7.2197279999999999</v>
      </c>
      <c r="Z820" s="7">
        <f t="shared" si="264"/>
        <v>27.535</v>
      </c>
      <c r="AA820" s="7">
        <f t="shared" si="278"/>
        <v>300.685</v>
      </c>
      <c r="AB820" s="2">
        <f t="shared" si="265"/>
        <v>589.43700000000013</v>
      </c>
      <c r="AC820" s="42">
        <f t="shared" si="266"/>
        <v>4.0482333018193675</v>
      </c>
      <c r="AD820" s="42">
        <f t="shared" si="267"/>
        <v>2.264581709037754</v>
      </c>
      <c r="AE820" s="42">
        <f t="shared" si="268"/>
        <v>0.85491265934318805</v>
      </c>
      <c r="AF820" s="42">
        <f t="shared" si="269"/>
        <v>396.23411112897338</v>
      </c>
      <c r="AG820" s="42">
        <f t="shared" si="270"/>
        <v>380.38474668381446</v>
      </c>
      <c r="AH820" s="6">
        <f t="shared" si="271"/>
        <v>370.17599999999999</v>
      </c>
      <c r="AI820" s="4">
        <v>29.008055124908299</v>
      </c>
      <c r="AJ820" s="4">
        <f t="shared" si="279"/>
        <v>302.15805512490829</v>
      </c>
      <c r="AK820" s="8">
        <f t="shared" si="272"/>
        <v>0.21165954380723853</v>
      </c>
      <c r="AL820" s="8">
        <f t="shared" si="273"/>
        <v>454.02222372771081</v>
      </c>
      <c r="AM820" s="8">
        <f t="shared" si="274"/>
        <v>1.7957762945311424</v>
      </c>
      <c r="AN820" s="8">
        <f t="shared" si="275"/>
        <v>77.05693281318959</v>
      </c>
      <c r="AO820" s="22">
        <f t="shared" si="276"/>
        <v>9.7635989963287869E-3</v>
      </c>
      <c r="AP820" s="22">
        <f t="shared" si="277"/>
        <v>9.6862245061237612E-2</v>
      </c>
      <c r="AQ820" s="19">
        <f t="shared" si="280"/>
        <v>9.6862245061237612E-2</v>
      </c>
      <c r="AX820">
        <v>0.21494424553125921</v>
      </c>
      <c r="AY820">
        <v>62.732758620689658</v>
      </c>
      <c r="AZ820">
        <v>2.6138649425287359</v>
      </c>
      <c r="BA820">
        <v>2.1172306034482764</v>
      </c>
      <c r="BB820">
        <v>8.9482758620689626</v>
      </c>
      <c r="BC820">
        <v>0.3728448275862068</v>
      </c>
      <c r="BD820">
        <v>1.7443857758620696</v>
      </c>
      <c r="BE820">
        <v>0.17443857758620696</v>
      </c>
      <c r="BF820">
        <v>0</v>
      </c>
      <c r="BG820">
        <v>27.535</v>
      </c>
      <c r="BH820">
        <v>0.59709307760031605</v>
      </c>
      <c r="BI820">
        <v>3.6787868765295406</v>
      </c>
      <c r="BJ820">
        <v>2.0579133787306252</v>
      </c>
      <c r="BK820">
        <v>0.49390159864975003</v>
      </c>
      <c r="BL820">
        <v>1.3719488851381947E-3</v>
      </c>
      <c r="BP820" s="51">
        <f t="shared" si="281"/>
        <v>0.59727189421615601</v>
      </c>
      <c r="BQ820" s="51">
        <f t="shared" si="282"/>
        <v>6.977543103448279E-2</v>
      </c>
      <c r="BR820" s="51">
        <f t="shared" si="283"/>
        <v>0.50063365233084589</v>
      </c>
      <c r="BS820" s="51">
        <f t="shared" si="284"/>
        <v>0.53219626832622979</v>
      </c>
      <c r="BT820" s="51">
        <f t="shared" si="285"/>
        <v>1.3906490342523497E-3</v>
      </c>
      <c r="BU820" s="51">
        <f t="shared" si="285"/>
        <v>1.4783229675728604E-3</v>
      </c>
    </row>
    <row r="821" spans="1:73" x14ac:dyDescent="0.25">
      <c r="A821" s="21">
        <v>43734.520833333336</v>
      </c>
      <c r="B821" s="17">
        <v>294701</v>
      </c>
      <c r="C821" s="17">
        <v>13.39</v>
      </c>
      <c r="D821" s="17">
        <v>30.73</v>
      </c>
      <c r="E821" s="17">
        <v>726.3</v>
      </c>
      <c r="F821" s="17">
        <v>88.2</v>
      </c>
      <c r="G821" s="17">
        <v>-115.9</v>
      </c>
      <c r="H821" s="17">
        <v>-10.87</v>
      </c>
      <c r="I821" s="17">
        <v>33.4</v>
      </c>
      <c r="J821" s="17">
        <v>306.60000000000002</v>
      </c>
      <c r="K821" s="17">
        <v>638.20000000000005</v>
      </c>
      <c r="L821" s="17">
        <v>-105</v>
      </c>
      <c r="M821" s="17">
        <v>0.121</v>
      </c>
      <c r="N821" s="50">
        <v>610.4</v>
      </c>
      <c r="O821" s="17">
        <v>77.28</v>
      </c>
      <c r="P821" s="17">
        <v>533.1</v>
      </c>
      <c r="Q821" s="17">
        <v>384.8</v>
      </c>
      <c r="R821" s="17">
        <v>489.9</v>
      </c>
      <c r="S821" s="17">
        <v>26.92</v>
      </c>
      <c r="T821" s="17">
        <v>56.78</v>
      </c>
      <c r="U821" s="17">
        <v>0.91</v>
      </c>
      <c r="V821" s="17">
        <v>208</v>
      </c>
      <c r="W821" s="17">
        <v>28.4</v>
      </c>
      <c r="X821" s="17">
        <v>0.72</v>
      </c>
      <c r="Y821" s="17">
        <v>7.2037699999999996</v>
      </c>
      <c r="Z821" s="7">
        <f t="shared" si="264"/>
        <v>27.66</v>
      </c>
      <c r="AA821" s="7">
        <f t="shared" si="278"/>
        <v>300.81</v>
      </c>
      <c r="AB821" s="2">
        <f t="shared" si="265"/>
        <v>588.303</v>
      </c>
      <c r="AC821" s="42">
        <f t="shared" si="266"/>
        <v>3.9854078110664157</v>
      </c>
      <c r="AD821" s="42">
        <f t="shared" si="267"/>
        <v>2.262914555123511</v>
      </c>
      <c r="AE821" s="42">
        <f t="shared" si="268"/>
        <v>0.85477182524248052</v>
      </c>
      <c r="AF821" s="42">
        <f t="shared" si="269"/>
        <v>396.828025572613</v>
      </c>
      <c r="AG821" s="42">
        <f t="shared" si="270"/>
        <v>380.95490454970849</v>
      </c>
      <c r="AH821" s="6">
        <f t="shared" si="271"/>
        <v>369.40800000000002</v>
      </c>
      <c r="AI821" s="4">
        <v>28.779188803449799</v>
      </c>
      <c r="AJ821" s="4">
        <f t="shared" si="279"/>
        <v>301.92918880344979</v>
      </c>
      <c r="AK821" s="8">
        <f t="shared" si="272"/>
        <v>0.2119236252544737</v>
      </c>
      <c r="AL821" s="8">
        <f t="shared" si="273"/>
        <v>452.5893586671969</v>
      </c>
      <c r="AM821" s="8">
        <f t="shared" si="274"/>
        <v>2.3755887428172415</v>
      </c>
      <c r="AN821" s="8">
        <f t="shared" si="275"/>
        <v>77.448872556243131</v>
      </c>
      <c r="AO821" s="22">
        <f t="shared" si="276"/>
        <v>9.7439805040334133E-3</v>
      </c>
      <c r="AP821" s="22">
        <f t="shared" si="277"/>
        <v>9.6667614862971485E-2</v>
      </c>
      <c r="AQ821" s="19">
        <f t="shared" si="280"/>
        <v>9.6667614862971485E-2</v>
      </c>
      <c r="AX821">
        <v>0.21631491204336006</v>
      </c>
      <c r="AY821">
        <v>62.612068965517238</v>
      </c>
      <c r="AZ821">
        <v>2.6088362068965516</v>
      </c>
      <c r="BA821">
        <v>2.1131573275862068</v>
      </c>
      <c r="BB821">
        <v>9.0603448275862046</v>
      </c>
      <c r="BC821">
        <v>0.37751436781609188</v>
      </c>
      <c r="BD821">
        <v>1.7356429597701148</v>
      </c>
      <c r="BE821">
        <v>0.17356429597701151</v>
      </c>
      <c r="BF821">
        <v>0</v>
      </c>
      <c r="BG821">
        <v>27.66</v>
      </c>
      <c r="BH821">
        <v>1.044912885800553</v>
      </c>
      <c r="BI821">
        <v>3.7057416223068582</v>
      </c>
      <c r="BJ821">
        <v>2.1041200931458341</v>
      </c>
      <c r="BK821">
        <v>0.4948036415395447</v>
      </c>
      <c r="BL821">
        <v>1.3744545598320685E-3</v>
      </c>
      <c r="BP821" s="51">
        <f t="shared" si="281"/>
        <v>1.0452258148782729</v>
      </c>
      <c r="BQ821" s="51">
        <f t="shared" si="282"/>
        <v>6.9425718390804594E-2</v>
      </c>
      <c r="BR821" s="51">
        <f t="shared" si="283"/>
        <v>0.50627071655185552</v>
      </c>
      <c r="BS821" s="51">
        <f t="shared" si="284"/>
        <v>0.53697743886966987</v>
      </c>
      <c r="BT821" s="51">
        <f t="shared" si="285"/>
        <v>1.4063075459773762E-3</v>
      </c>
      <c r="BU821" s="51">
        <f t="shared" si="285"/>
        <v>1.4916039968601942E-3</v>
      </c>
    </row>
    <row r="822" spans="1:73" x14ac:dyDescent="0.25">
      <c r="A822" s="21">
        <v>43734.520833333336</v>
      </c>
      <c r="B822" s="17">
        <v>294702</v>
      </c>
      <c r="C822" s="17">
        <v>13.39</v>
      </c>
      <c r="D822" s="17">
        <v>30.73</v>
      </c>
      <c r="E822" s="17">
        <v>725.4</v>
      </c>
      <c r="F822" s="17">
        <v>88.2</v>
      </c>
      <c r="G822" s="17">
        <v>-115.2</v>
      </c>
      <c r="H822" s="17">
        <v>-9.6199999999999992</v>
      </c>
      <c r="I822" s="17">
        <v>33.42</v>
      </c>
      <c r="J822" s="17">
        <v>306.60000000000002</v>
      </c>
      <c r="K822" s="17">
        <v>637.20000000000005</v>
      </c>
      <c r="L822" s="17">
        <v>-105.6</v>
      </c>
      <c r="M822" s="17">
        <v>0.122</v>
      </c>
      <c r="N822" s="50">
        <v>610.20000000000005</v>
      </c>
      <c r="O822" s="17">
        <v>78.62</v>
      </c>
      <c r="P822" s="17">
        <v>531.6</v>
      </c>
      <c r="Q822" s="17">
        <v>385.6</v>
      </c>
      <c r="R822" s="17">
        <v>491.2</v>
      </c>
      <c r="S822" s="17">
        <v>26.92</v>
      </c>
      <c r="T822" s="17">
        <v>57.14</v>
      </c>
      <c r="U822" s="17">
        <v>0.59499999999999997</v>
      </c>
      <c r="V822" s="17">
        <v>49.5</v>
      </c>
      <c r="W822" s="17">
        <v>27.8</v>
      </c>
      <c r="X822" s="17">
        <v>0.72</v>
      </c>
      <c r="Y822" s="17">
        <v>7.1986970000000001</v>
      </c>
      <c r="Z822" s="7">
        <f t="shared" si="264"/>
        <v>27.36</v>
      </c>
      <c r="AA822" s="7">
        <f t="shared" si="278"/>
        <v>300.51</v>
      </c>
      <c r="AB822" s="2">
        <f t="shared" si="265"/>
        <v>587.57400000000007</v>
      </c>
      <c r="AC822" s="42">
        <f t="shared" si="266"/>
        <v>3.9322132862669816</v>
      </c>
      <c r="AD822" s="42">
        <f t="shared" si="267"/>
        <v>2.2468666717729535</v>
      </c>
      <c r="AE822" s="42">
        <f t="shared" si="268"/>
        <v>0.8540241943826683</v>
      </c>
      <c r="AF822" s="42">
        <f t="shared" si="269"/>
        <v>394.9016489975657</v>
      </c>
      <c r="AG822" s="42">
        <f t="shared" si="270"/>
        <v>379.10558303766305</v>
      </c>
      <c r="AH822" s="6">
        <f t="shared" si="271"/>
        <v>370.17599999999999</v>
      </c>
      <c r="AI822" s="4">
        <v>28.541280170154799</v>
      </c>
      <c r="AJ822" s="4">
        <f t="shared" si="279"/>
        <v>301.69128017015476</v>
      </c>
      <c r="AK822" s="8">
        <f t="shared" si="272"/>
        <v>0.21129019847913652</v>
      </c>
      <c r="AL822" s="8">
        <f t="shared" si="273"/>
        <v>451.17561022690353</v>
      </c>
      <c r="AM822" s="8">
        <f t="shared" si="274"/>
        <v>1.9209189695299487</v>
      </c>
      <c r="AN822" s="8">
        <f t="shared" si="275"/>
        <v>66.100149781549092</v>
      </c>
      <c r="AO822" s="22">
        <f t="shared" si="276"/>
        <v>1.0035645756180791E-2</v>
      </c>
      <c r="AP822" s="22">
        <f t="shared" si="277"/>
        <v>9.9561153520178705E-2</v>
      </c>
      <c r="AQ822" s="19">
        <f t="shared" si="280"/>
        <v>9.9561153520178705E-2</v>
      </c>
      <c r="AX822">
        <v>0.21303758250012469</v>
      </c>
      <c r="AY822">
        <v>62.53448275862069</v>
      </c>
      <c r="AZ822">
        <v>2.6056034482758621</v>
      </c>
      <c r="BA822">
        <v>2.1105387931034483</v>
      </c>
      <c r="BB822">
        <v>9.1034482758620658</v>
      </c>
      <c r="BC822">
        <v>0.37931034482758608</v>
      </c>
      <c r="BD822">
        <v>1.7312284482758622</v>
      </c>
      <c r="BE822">
        <v>0.17312284482758622</v>
      </c>
      <c r="BF822">
        <v>0</v>
      </c>
      <c r="BG822">
        <v>27.36</v>
      </c>
      <c r="BH822">
        <v>0.68321227148497687</v>
      </c>
      <c r="BI822">
        <v>3.6413371122130971</v>
      </c>
      <c r="BJ822">
        <v>2.0806600259185637</v>
      </c>
      <c r="BK822">
        <v>0.48895245773706014</v>
      </c>
      <c r="BL822">
        <v>1.3582012714918339E-3</v>
      </c>
      <c r="BP822" s="51">
        <f t="shared" si="281"/>
        <v>0.68341687895887071</v>
      </c>
      <c r="BQ822" s="51">
        <f t="shared" si="282"/>
        <v>6.9249137931034488E-2</v>
      </c>
      <c r="BR822" s="51">
        <f t="shared" si="283"/>
        <v>0.4965920954491449</v>
      </c>
      <c r="BS822" s="51">
        <f t="shared" si="284"/>
        <v>0.52769598471392587</v>
      </c>
      <c r="BT822" s="51">
        <f t="shared" si="285"/>
        <v>1.3794224873587358E-3</v>
      </c>
      <c r="BU822" s="51">
        <f t="shared" si="285"/>
        <v>1.4658221797609053E-3</v>
      </c>
    </row>
    <row r="823" spans="1:73" x14ac:dyDescent="0.25">
      <c r="A823" s="21">
        <v>43734.520833333336</v>
      </c>
      <c r="B823" s="17">
        <v>294703</v>
      </c>
      <c r="C823" s="17">
        <v>13.39</v>
      </c>
      <c r="D823" s="17">
        <v>30.73</v>
      </c>
      <c r="E823" s="17">
        <v>725.1</v>
      </c>
      <c r="F823" s="17">
        <v>88.2</v>
      </c>
      <c r="G823" s="17">
        <v>-114.4</v>
      </c>
      <c r="H823" s="17">
        <v>-9.14</v>
      </c>
      <c r="I823" s="17">
        <v>33.43</v>
      </c>
      <c r="J823" s="17">
        <v>306.60000000000002</v>
      </c>
      <c r="K823" s="17">
        <v>637</v>
      </c>
      <c r="L823" s="17">
        <v>-105.2</v>
      </c>
      <c r="M823" s="17">
        <v>0.122</v>
      </c>
      <c r="N823" s="50">
        <v>610.79999999999995</v>
      </c>
      <c r="O823" s="17">
        <v>79.02</v>
      </c>
      <c r="P823" s="17">
        <v>531.70000000000005</v>
      </c>
      <c r="Q823" s="17">
        <v>386.5</v>
      </c>
      <c r="R823" s="17">
        <v>491.8</v>
      </c>
      <c r="S823" s="17">
        <v>26.92</v>
      </c>
      <c r="T823" s="17">
        <v>57.25</v>
      </c>
      <c r="U823" s="17">
        <v>0.995</v>
      </c>
      <c r="V823" s="17">
        <v>192</v>
      </c>
      <c r="W823" s="17">
        <v>28.4</v>
      </c>
      <c r="X823" s="17">
        <v>0.71899999999999997</v>
      </c>
      <c r="Y823" s="17">
        <v>7.1917949999999999</v>
      </c>
      <c r="Z823" s="7">
        <f t="shared" si="264"/>
        <v>27.66</v>
      </c>
      <c r="AA823" s="7">
        <f t="shared" si="278"/>
        <v>300.81</v>
      </c>
      <c r="AB823" s="2">
        <f t="shared" si="265"/>
        <v>587.33100000000002</v>
      </c>
      <c r="AC823" s="42">
        <f t="shared" si="266"/>
        <v>3.8537703904504554</v>
      </c>
      <c r="AD823" s="42">
        <f t="shared" si="267"/>
        <v>2.2062835485328858</v>
      </c>
      <c r="AE823" s="42">
        <f t="shared" si="268"/>
        <v>0.85167955527796591</v>
      </c>
      <c r="AF823" s="42">
        <f t="shared" si="269"/>
        <v>395.39243849742167</v>
      </c>
      <c r="AG823" s="42">
        <f t="shared" si="270"/>
        <v>379.57674095752481</v>
      </c>
      <c r="AH823" s="6">
        <f t="shared" si="271"/>
        <v>371.03999999999996</v>
      </c>
      <c r="AI823" s="4">
        <v>28.260272444585201</v>
      </c>
      <c r="AJ823" s="4">
        <f t="shared" si="279"/>
        <v>301.41027244458519</v>
      </c>
      <c r="AK823" s="8">
        <f t="shared" si="272"/>
        <v>0.2119236252544737</v>
      </c>
      <c r="AL823" s="8">
        <f t="shared" si="273"/>
        <v>449.38591404126157</v>
      </c>
      <c r="AM823" s="8">
        <f t="shared" si="274"/>
        <v>2.4840601215550322</v>
      </c>
      <c r="AN823" s="8">
        <f t="shared" si="275"/>
        <v>43.436117077626157</v>
      </c>
      <c r="AO823" s="22">
        <f t="shared" si="276"/>
        <v>1.0606941586267869E-2</v>
      </c>
      <c r="AP823" s="22">
        <f t="shared" si="277"/>
        <v>0.10522883781540272</v>
      </c>
      <c r="AQ823" s="19">
        <f t="shared" si="280"/>
        <v>0.10522883781540272</v>
      </c>
      <c r="AX823">
        <v>0.21631491204336006</v>
      </c>
      <c r="AY823">
        <v>62.508620689655174</v>
      </c>
      <c r="AZ823">
        <v>2.6045258620689657</v>
      </c>
      <c r="BA823">
        <v>2.1096659482758624</v>
      </c>
      <c r="BB823">
        <v>9.0775862068965534</v>
      </c>
      <c r="BC823">
        <v>0.37823275862068972</v>
      </c>
      <c r="BD823">
        <v>1.7314331896551727</v>
      </c>
      <c r="BE823">
        <v>0.17314331896551727</v>
      </c>
      <c r="BF823">
        <v>0</v>
      </c>
      <c r="BG823">
        <v>27.66</v>
      </c>
      <c r="BH823">
        <v>1.1425146388698355</v>
      </c>
      <c r="BI823">
        <v>3.7057416223068582</v>
      </c>
      <c r="BJ823">
        <v>2.1215370787706762</v>
      </c>
      <c r="BK823">
        <v>0.49379882068683761</v>
      </c>
      <c r="BL823">
        <v>1.3716633907967712E-3</v>
      </c>
      <c r="BP823" s="51">
        <f t="shared" si="281"/>
        <v>1.142856797586683</v>
      </c>
      <c r="BQ823" s="51">
        <f t="shared" si="282"/>
        <v>6.925732758620691E-2</v>
      </c>
      <c r="BR823" s="51">
        <f t="shared" si="283"/>
        <v>0.50624674295086358</v>
      </c>
      <c r="BS823" s="51">
        <f t="shared" si="284"/>
        <v>0.53672069377038856</v>
      </c>
      <c r="BT823" s="51">
        <f t="shared" si="285"/>
        <v>1.4062409526412877E-3</v>
      </c>
      <c r="BU823" s="51">
        <f t="shared" si="285"/>
        <v>1.490890816028857E-3</v>
      </c>
    </row>
    <row r="824" spans="1:73" x14ac:dyDescent="0.25">
      <c r="A824" s="21">
        <v>43734.520833333336</v>
      </c>
      <c r="B824" s="17">
        <v>294704</v>
      </c>
      <c r="C824" s="17">
        <v>13.38</v>
      </c>
      <c r="D824" s="17">
        <v>30.73</v>
      </c>
      <c r="E824" s="17">
        <v>724.1</v>
      </c>
      <c r="F824" s="17">
        <v>88.3</v>
      </c>
      <c r="G824" s="17">
        <v>-113.2</v>
      </c>
      <c r="H824" s="17">
        <v>-7.7919999999999998</v>
      </c>
      <c r="I824" s="17">
        <v>33.43</v>
      </c>
      <c r="J824" s="17">
        <v>306.60000000000002</v>
      </c>
      <c r="K824" s="17">
        <v>635.79999999999995</v>
      </c>
      <c r="L824" s="17">
        <v>-105.4</v>
      </c>
      <c r="M824" s="17">
        <v>0.122</v>
      </c>
      <c r="N824" s="50">
        <v>610.9</v>
      </c>
      <c r="O824" s="17">
        <v>80.5</v>
      </c>
      <c r="P824" s="17">
        <v>530.4</v>
      </c>
      <c r="Q824" s="17">
        <v>387.7</v>
      </c>
      <c r="R824" s="17">
        <v>493.1</v>
      </c>
      <c r="S824" s="17">
        <v>26.92</v>
      </c>
      <c r="T824" s="17">
        <v>56.37</v>
      </c>
      <c r="U824" s="17">
        <v>0.99</v>
      </c>
      <c r="V824" s="17">
        <v>339.5</v>
      </c>
      <c r="W824" s="17">
        <v>27.65</v>
      </c>
      <c r="X824" s="17">
        <v>0.71899999999999997</v>
      </c>
      <c r="Y824" s="17">
        <v>7.188167</v>
      </c>
      <c r="Z824" s="7">
        <f t="shared" si="264"/>
        <v>27.285</v>
      </c>
      <c r="AA824" s="7">
        <f t="shared" si="278"/>
        <v>300.435</v>
      </c>
      <c r="AB824" s="2">
        <f t="shared" si="265"/>
        <v>586.52100000000007</v>
      </c>
      <c r="AC824" s="42">
        <f t="shared" si="266"/>
        <v>3.94416554064814</v>
      </c>
      <c r="AD824" s="42">
        <f t="shared" si="267"/>
        <v>2.2233261152633563</v>
      </c>
      <c r="AE824" s="42">
        <f t="shared" si="268"/>
        <v>0.85276933483753148</v>
      </c>
      <c r="AF824" s="42">
        <f t="shared" si="269"/>
        <v>393.92789583060278</v>
      </c>
      <c r="AG824" s="42">
        <f t="shared" si="270"/>
        <v>378.17077999737865</v>
      </c>
      <c r="AH824" s="6">
        <f t="shared" si="271"/>
        <v>372.19199999999995</v>
      </c>
      <c r="AI824" s="4">
        <v>28.580534815546802</v>
      </c>
      <c r="AJ824" s="4">
        <f t="shared" si="279"/>
        <v>301.73053481554678</v>
      </c>
      <c r="AK824" s="8">
        <f t="shared" si="272"/>
        <v>0.21113203924735871</v>
      </c>
      <c r="AL824" s="8">
        <f t="shared" si="273"/>
        <v>451.42987975802799</v>
      </c>
      <c r="AM824" s="8">
        <f t="shared" si="274"/>
        <v>2.4778109038019833</v>
      </c>
      <c r="AN824" s="8">
        <f t="shared" si="275"/>
        <v>93.509930212277879</v>
      </c>
      <c r="AO824" s="22">
        <f t="shared" si="276"/>
        <v>9.4272962673653121E-3</v>
      </c>
      <c r="AP824" s="22">
        <f t="shared" si="277"/>
        <v>9.3525869063014883E-2</v>
      </c>
      <c r="AQ824" s="19">
        <f t="shared" si="280"/>
        <v>9.3525869063014883E-2</v>
      </c>
      <c r="AX824">
        <v>0.21222480489558132</v>
      </c>
      <c r="AY824">
        <v>62.422413793103452</v>
      </c>
      <c r="AZ824">
        <v>2.600933908045977</v>
      </c>
      <c r="BA824">
        <v>2.1067564655172415</v>
      </c>
      <c r="BB824">
        <v>9.0862068965517278</v>
      </c>
      <c r="BC824">
        <v>0.37859195402298867</v>
      </c>
      <c r="BD824">
        <v>1.7281645114942528</v>
      </c>
      <c r="BE824">
        <v>0.17281645114942529</v>
      </c>
      <c r="BF824">
        <v>0</v>
      </c>
      <c r="BG824">
        <v>27.285</v>
      </c>
      <c r="BH824">
        <v>1.1367733592775247</v>
      </c>
      <c r="BI824">
        <v>3.6253891235657498</v>
      </c>
      <c r="BJ824">
        <v>2.0436318489540128</v>
      </c>
      <c r="BK824">
        <v>0.49100434688284789</v>
      </c>
      <c r="BL824">
        <v>1.3639009635634664E-3</v>
      </c>
      <c r="BP824" s="51">
        <f t="shared" si="281"/>
        <v>1.1371137986038353</v>
      </c>
      <c r="BQ824" s="51">
        <f t="shared" si="282"/>
        <v>6.9126580459770118E-2</v>
      </c>
      <c r="BR824" s="51">
        <f t="shared" si="283"/>
        <v>0.50349328054286535</v>
      </c>
      <c r="BS824" s="51">
        <f t="shared" si="284"/>
        <v>0.53375517495843972</v>
      </c>
      <c r="BT824" s="51">
        <f t="shared" si="285"/>
        <v>1.3985924459524038E-3</v>
      </c>
      <c r="BU824" s="51">
        <f t="shared" si="285"/>
        <v>1.4826532637734436E-3</v>
      </c>
    </row>
    <row r="825" spans="1:73" x14ac:dyDescent="0.25">
      <c r="A825" s="21">
        <v>43734.520833333336</v>
      </c>
      <c r="B825" s="17">
        <v>294705</v>
      </c>
      <c r="C825" s="17">
        <v>13.39</v>
      </c>
      <c r="D825" s="17">
        <v>30.74</v>
      </c>
      <c r="E825" s="17">
        <v>721.3</v>
      </c>
      <c r="F825" s="17">
        <v>87.6</v>
      </c>
      <c r="G825" s="17">
        <v>-113.8</v>
      </c>
      <c r="H825" s="17">
        <v>-9.32</v>
      </c>
      <c r="I825" s="17">
        <v>33.44</v>
      </c>
      <c r="J825" s="17">
        <v>306.60000000000002</v>
      </c>
      <c r="K825" s="17">
        <v>633.70000000000005</v>
      </c>
      <c r="L825" s="17">
        <v>-104.5</v>
      </c>
      <c r="M825" s="17">
        <v>0.121</v>
      </c>
      <c r="N825" s="50">
        <v>607.5</v>
      </c>
      <c r="O825" s="17">
        <v>78.27</v>
      </c>
      <c r="P825" s="17">
        <v>529.20000000000005</v>
      </c>
      <c r="Q825" s="17">
        <v>387.1</v>
      </c>
      <c r="R825" s="17">
        <v>491.7</v>
      </c>
      <c r="S825" s="17">
        <v>26.92</v>
      </c>
      <c r="T825" s="17">
        <v>57.09</v>
      </c>
      <c r="U825" s="17">
        <v>0.54500000000000004</v>
      </c>
      <c r="V825" s="17">
        <v>220</v>
      </c>
      <c r="W825" s="17">
        <v>28.3</v>
      </c>
      <c r="X825" s="17">
        <v>0.71499999999999997</v>
      </c>
      <c r="Y825" s="17">
        <v>7.1540439999999998</v>
      </c>
      <c r="Z825" s="7">
        <f t="shared" si="264"/>
        <v>27.61</v>
      </c>
      <c r="AA825" s="7">
        <f t="shared" si="278"/>
        <v>300.76</v>
      </c>
      <c r="AB825" s="2">
        <f t="shared" si="265"/>
        <v>584.25300000000004</v>
      </c>
      <c r="AC825" s="42">
        <f t="shared" si="266"/>
        <v>4.157178382747416</v>
      </c>
      <c r="AD825" s="42">
        <f t="shared" si="267"/>
        <v>2.3733331387105001</v>
      </c>
      <c r="AE825" s="42">
        <f t="shared" si="268"/>
        <v>0.86063552861429948</v>
      </c>
      <c r="AF825" s="42">
        <f t="shared" si="269"/>
        <v>399.28466792000972</v>
      </c>
      <c r="AG825" s="42">
        <f t="shared" si="270"/>
        <v>383.31328120320933</v>
      </c>
      <c r="AH825" s="6">
        <f t="shared" si="271"/>
        <v>371.61599999999999</v>
      </c>
      <c r="AI825" s="4">
        <v>29.4260897922412</v>
      </c>
      <c r="AJ825" s="4">
        <f t="shared" si="279"/>
        <v>302.57608979224119</v>
      </c>
      <c r="AK825" s="8">
        <f t="shared" si="272"/>
        <v>0.21181796633270703</v>
      </c>
      <c r="AL825" s="8">
        <f t="shared" si="273"/>
        <v>456.58972621557211</v>
      </c>
      <c r="AM825" s="8">
        <f t="shared" si="274"/>
        <v>1.8384372609637787</v>
      </c>
      <c r="AN825" s="8">
        <f t="shared" si="275"/>
        <v>97.258286884684111</v>
      </c>
      <c r="AO825" s="22">
        <f t="shared" si="276"/>
        <v>9.1595372550127997E-3</v>
      </c>
      <c r="AP825" s="22">
        <f t="shared" si="277"/>
        <v>9.0869498284002315E-2</v>
      </c>
      <c r="AQ825" s="19">
        <f t="shared" si="280"/>
        <v>9.0869498284002315E-2</v>
      </c>
      <c r="AX825">
        <v>0.21576576653531204</v>
      </c>
      <c r="AY825">
        <v>62.181034482758619</v>
      </c>
      <c r="AZ825">
        <v>2.5908764367816093</v>
      </c>
      <c r="BA825">
        <v>2.0986099137931036</v>
      </c>
      <c r="BB825">
        <v>9.0172413793103416</v>
      </c>
      <c r="BC825">
        <v>0.37571839080459757</v>
      </c>
      <c r="BD825">
        <v>1.722891522988506</v>
      </c>
      <c r="BE825">
        <v>0.17228915229885061</v>
      </c>
      <c r="BF825">
        <v>0</v>
      </c>
      <c r="BG825">
        <v>27.61</v>
      </c>
      <c r="BH825">
        <v>0.62579947556186966</v>
      </c>
      <c r="BI825">
        <v>3.6949391594878636</v>
      </c>
      <c r="BJ825">
        <v>2.1094407661516215</v>
      </c>
      <c r="BK825">
        <v>0.48814561394420308</v>
      </c>
      <c r="BL825">
        <v>1.3559600387338976E-3</v>
      </c>
      <c r="BP825" s="51">
        <f t="shared" si="281"/>
        <v>0.62598688913039424</v>
      </c>
      <c r="BQ825" s="51">
        <f t="shared" si="282"/>
        <v>6.8915660919540239E-2</v>
      </c>
      <c r="BR825" s="51">
        <f t="shared" si="283"/>
        <v>0.49508847667605382</v>
      </c>
      <c r="BS825" s="51">
        <f t="shared" si="284"/>
        <v>0.52624432147484557</v>
      </c>
      <c r="BT825" s="51">
        <f t="shared" si="285"/>
        <v>1.3752457685445941E-3</v>
      </c>
      <c r="BU825" s="51">
        <f t="shared" si="285"/>
        <v>1.461789781874571E-3</v>
      </c>
    </row>
    <row r="826" spans="1:73" x14ac:dyDescent="0.25">
      <c r="A826" s="21">
        <v>43734.520833333336</v>
      </c>
      <c r="B826" s="17">
        <v>294706</v>
      </c>
      <c r="C826" s="17">
        <v>13.39</v>
      </c>
      <c r="D826" s="17">
        <v>30.74</v>
      </c>
      <c r="E826" s="17">
        <v>721.8</v>
      </c>
      <c r="F826" s="17">
        <v>87.7</v>
      </c>
      <c r="G826" s="17">
        <v>-113.7</v>
      </c>
      <c r="H826" s="17">
        <v>-7.8090000000000002</v>
      </c>
      <c r="I826" s="17">
        <v>33.46</v>
      </c>
      <c r="J826" s="17">
        <v>306.60000000000002</v>
      </c>
      <c r="K826" s="17">
        <v>634.1</v>
      </c>
      <c r="L826" s="17">
        <v>-105.9</v>
      </c>
      <c r="M826" s="17">
        <v>0.122</v>
      </c>
      <c r="N826" s="50">
        <v>608.1</v>
      </c>
      <c r="O826" s="17">
        <v>79.91</v>
      </c>
      <c r="P826" s="17">
        <v>528.20000000000005</v>
      </c>
      <c r="Q826" s="17">
        <v>387.4</v>
      </c>
      <c r="R826" s="17">
        <v>493.3</v>
      </c>
      <c r="S826" s="17">
        <v>26.92</v>
      </c>
      <c r="T826" s="17">
        <v>58.29</v>
      </c>
      <c r="U826" s="17">
        <v>0.83</v>
      </c>
      <c r="V826" s="17">
        <v>313</v>
      </c>
      <c r="W826" s="17">
        <v>28.65</v>
      </c>
      <c r="X826" s="17">
        <v>0.71599999999999997</v>
      </c>
      <c r="Y826" s="17">
        <v>7.1633870000000002</v>
      </c>
      <c r="Z826" s="7">
        <f t="shared" si="264"/>
        <v>27.785</v>
      </c>
      <c r="AA826" s="7">
        <f t="shared" si="278"/>
        <v>300.935</v>
      </c>
      <c r="AB826" s="2">
        <f t="shared" si="265"/>
        <v>584.65800000000002</v>
      </c>
      <c r="AC826" s="42">
        <f t="shared" si="266"/>
        <v>4.1071182117774931</v>
      </c>
      <c r="AD826" s="42">
        <f t="shared" si="267"/>
        <v>2.3940392056451008</v>
      </c>
      <c r="AE826" s="42">
        <f t="shared" si="268"/>
        <v>0.86163358883705166</v>
      </c>
      <c r="AF826" s="42">
        <f t="shared" si="269"/>
        <v>400.67890964819014</v>
      </c>
      <c r="AG826" s="42">
        <f t="shared" si="270"/>
        <v>384.6517532622625</v>
      </c>
      <c r="AH826" s="6">
        <f t="shared" si="271"/>
        <v>371.90399999999994</v>
      </c>
      <c r="AI826" s="4">
        <v>29.2569713531615</v>
      </c>
      <c r="AJ826" s="4">
        <f t="shared" si="279"/>
        <v>302.40697135316145</v>
      </c>
      <c r="AK826" s="8">
        <f t="shared" si="272"/>
        <v>0.21218792626822539</v>
      </c>
      <c r="AL826" s="8">
        <f t="shared" si="273"/>
        <v>455.51979854411064</v>
      </c>
      <c r="AM826" s="8">
        <f t="shared" si="274"/>
        <v>2.2687654958148498</v>
      </c>
      <c r="AN826" s="8">
        <f t="shared" si="275"/>
        <v>97.281319205731663</v>
      </c>
      <c r="AO826" s="22">
        <f t="shared" si="276"/>
        <v>9.199178559325883E-3</v>
      </c>
      <c r="AP826" s="22">
        <f t="shared" si="277"/>
        <v>9.1262769836261345E-2</v>
      </c>
      <c r="AQ826" s="19">
        <f t="shared" si="280"/>
        <v>9.1262769836261345E-2</v>
      </c>
      <c r="AX826">
        <v>0.21769291718392444</v>
      </c>
      <c r="AY826">
        <v>62.224137931034484</v>
      </c>
      <c r="AZ826">
        <v>2.5926724137931036</v>
      </c>
      <c r="BA826">
        <v>2.1000646551724143</v>
      </c>
      <c r="BB826">
        <v>9.129310344827589</v>
      </c>
      <c r="BC826">
        <v>0.38038793103448287</v>
      </c>
      <c r="BD826">
        <v>1.7196767241379314</v>
      </c>
      <c r="BE826">
        <v>0.17196767241379315</v>
      </c>
      <c r="BF826">
        <v>0</v>
      </c>
      <c r="BG826">
        <v>27.785</v>
      </c>
      <c r="BH826">
        <v>0.95305241232358129</v>
      </c>
      <c r="BI826">
        <v>3.732868166908629</v>
      </c>
      <c r="BJ826">
        <v>2.1758888544910397</v>
      </c>
      <c r="BK826">
        <v>0.48953999931663206</v>
      </c>
      <c r="BL826">
        <v>1.359833331435089E-3</v>
      </c>
      <c r="BP826" s="51">
        <f t="shared" si="281"/>
        <v>0.95333783115271042</v>
      </c>
      <c r="BQ826" s="51">
        <f t="shared" si="282"/>
        <v>6.8787068965517256E-2</v>
      </c>
      <c r="BR826" s="51">
        <f t="shared" si="283"/>
        <v>0.49989044787452613</v>
      </c>
      <c r="BS826" s="51">
        <f t="shared" si="284"/>
        <v>0.53051723770251691</v>
      </c>
      <c r="BT826" s="51">
        <f t="shared" si="285"/>
        <v>1.3885845774292392E-3</v>
      </c>
      <c r="BU826" s="51">
        <f t="shared" si="285"/>
        <v>1.4736589936181026E-3</v>
      </c>
    </row>
    <row r="827" spans="1:73" x14ac:dyDescent="0.25">
      <c r="A827" s="21">
        <v>43734.521527777775</v>
      </c>
      <c r="B827" s="17">
        <v>294707</v>
      </c>
      <c r="C827" s="17">
        <v>13.4</v>
      </c>
      <c r="D827" s="17">
        <v>30.74</v>
      </c>
      <c r="E827" s="17">
        <v>717.6</v>
      </c>
      <c r="F827" s="17">
        <v>87.6</v>
      </c>
      <c r="G827" s="17">
        <v>-113.2</v>
      </c>
      <c r="H827" s="17">
        <v>-5.6230000000000002</v>
      </c>
      <c r="I827" s="17">
        <v>33.479999999999997</v>
      </c>
      <c r="J827" s="17">
        <v>306.60000000000002</v>
      </c>
      <c r="K827" s="17">
        <v>630</v>
      </c>
      <c r="L827" s="17">
        <v>-107.6</v>
      </c>
      <c r="M827" s="17">
        <v>0.122</v>
      </c>
      <c r="N827" s="50">
        <v>604.4</v>
      </c>
      <c r="O827" s="17">
        <v>82</v>
      </c>
      <c r="P827" s="17">
        <v>522.4</v>
      </c>
      <c r="Q827" s="17">
        <v>388</v>
      </c>
      <c r="R827" s="17">
        <v>495.6</v>
      </c>
      <c r="S827" s="17">
        <v>26.92</v>
      </c>
      <c r="T827" s="17">
        <v>57.99</v>
      </c>
      <c r="U827" s="17">
        <v>1.26</v>
      </c>
      <c r="V827" s="17">
        <v>161</v>
      </c>
      <c r="W827" s="17">
        <v>28.3</v>
      </c>
      <c r="X827" s="17">
        <v>0.71199999999999997</v>
      </c>
      <c r="Y827" s="17">
        <v>7.11822</v>
      </c>
      <c r="Z827" s="7">
        <f t="shared" si="264"/>
        <v>27.61</v>
      </c>
      <c r="AA827" s="7">
        <f t="shared" si="278"/>
        <v>300.76</v>
      </c>
      <c r="AB827" s="2">
        <f t="shared" si="265"/>
        <v>581.25600000000009</v>
      </c>
      <c r="AC827" s="42">
        <f t="shared" si="266"/>
        <v>4.0475722887322458</v>
      </c>
      <c r="AD827" s="42">
        <f t="shared" si="267"/>
        <v>2.3471871702358293</v>
      </c>
      <c r="AE827" s="42">
        <f t="shared" si="268"/>
        <v>0.85927326653360836</v>
      </c>
      <c r="AF827" s="42">
        <f t="shared" si="269"/>
        <v>398.6526578014122</v>
      </c>
      <c r="AG827" s="42">
        <f t="shared" si="270"/>
        <v>382.70655148935572</v>
      </c>
      <c r="AH827" s="6">
        <f t="shared" si="271"/>
        <v>372.47999999999996</v>
      </c>
      <c r="AI827" s="4">
        <v>29.013225555122801</v>
      </c>
      <c r="AJ827" s="4">
        <f t="shared" si="279"/>
        <v>302.16322555512278</v>
      </c>
      <c r="AK827" s="8">
        <f t="shared" si="272"/>
        <v>0.21181796633270703</v>
      </c>
      <c r="AL827" s="8">
        <f t="shared" si="273"/>
        <v>454.04224761811213</v>
      </c>
      <c r="AM827" s="8">
        <f t="shared" si="274"/>
        <v>2.7953476975145688</v>
      </c>
      <c r="AN827" s="8">
        <f t="shared" si="275"/>
        <v>114.26252184577532</v>
      </c>
      <c r="AO827" s="22">
        <f t="shared" si="276"/>
        <v>8.7815607403136826E-3</v>
      </c>
      <c r="AP827" s="22">
        <f t="shared" si="277"/>
        <v>8.7119686989218015E-2</v>
      </c>
      <c r="AQ827" s="19">
        <f t="shared" si="280"/>
        <v>8.7119686989218015E-2</v>
      </c>
      <c r="AX827">
        <v>0.21576576653531204</v>
      </c>
      <c r="AY827">
        <v>61.862068965517246</v>
      </c>
      <c r="AZ827">
        <v>2.577586206896552</v>
      </c>
      <c r="BA827">
        <v>2.0878448275862072</v>
      </c>
      <c r="BB827">
        <v>9.2758620689655196</v>
      </c>
      <c r="BC827">
        <v>0.38649425287356332</v>
      </c>
      <c r="BD827">
        <v>1.7013505747126438</v>
      </c>
      <c r="BE827">
        <v>0.17013505747126439</v>
      </c>
      <c r="BF827">
        <v>0</v>
      </c>
      <c r="BG827">
        <v>27.61</v>
      </c>
      <c r="BH827">
        <v>1.4468024572623042</v>
      </c>
      <c r="BI827">
        <v>3.6949391594878636</v>
      </c>
      <c r="BJ827">
        <v>2.1426952185870123</v>
      </c>
      <c r="BK827">
        <v>0.48652506240911642</v>
      </c>
      <c r="BL827">
        <v>1.3514585066919901E-3</v>
      </c>
      <c r="BP827" s="51">
        <f t="shared" si="281"/>
        <v>1.4472357436776087</v>
      </c>
      <c r="BQ827" s="51">
        <f t="shared" si="282"/>
        <v>6.8054022988505755E-2</v>
      </c>
      <c r="BR827" s="51">
        <f t="shared" si="283"/>
        <v>0.50183722784467377</v>
      </c>
      <c r="BS827" s="51">
        <f t="shared" si="284"/>
        <v>0.53128502282350487</v>
      </c>
      <c r="BT827" s="51">
        <f t="shared" si="285"/>
        <v>1.3939922995685383E-3</v>
      </c>
      <c r="BU827" s="51">
        <f t="shared" si="285"/>
        <v>1.4757917300652912E-3</v>
      </c>
    </row>
    <row r="828" spans="1:73" x14ac:dyDescent="0.25">
      <c r="A828" s="21">
        <v>43734.521527777775</v>
      </c>
      <c r="B828" s="17">
        <v>294708</v>
      </c>
      <c r="C828" s="17">
        <v>13.4</v>
      </c>
      <c r="D828" s="17">
        <v>30.75</v>
      </c>
      <c r="E828" s="17">
        <v>705.9</v>
      </c>
      <c r="F828" s="17">
        <v>86.2</v>
      </c>
      <c r="G828" s="17">
        <v>-113.8</v>
      </c>
      <c r="H828" s="17">
        <v>-8.83</v>
      </c>
      <c r="I828" s="17">
        <v>33.479999999999997</v>
      </c>
      <c r="J828" s="17">
        <v>306.60000000000002</v>
      </c>
      <c r="K828" s="17">
        <v>619.70000000000005</v>
      </c>
      <c r="L828" s="17">
        <v>-105</v>
      </c>
      <c r="M828" s="17">
        <v>0.122</v>
      </c>
      <c r="N828" s="50">
        <v>592.1</v>
      </c>
      <c r="O828" s="17">
        <v>77.319999999999993</v>
      </c>
      <c r="P828" s="17">
        <v>514.70000000000005</v>
      </c>
      <c r="Q828" s="17">
        <v>387.4</v>
      </c>
      <c r="R828" s="17">
        <v>492.4</v>
      </c>
      <c r="S828" s="17">
        <v>26.93</v>
      </c>
      <c r="T828" s="17">
        <v>56.81</v>
      </c>
      <c r="U828" s="17">
        <v>1.43</v>
      </c>
      <c r="V828" s="17">
        <v>260</v>
      </c>
      <c r="W828" s="17">
        <v>27.75</v>
      </c>
      <c r="X828" s="17">
        <v>0.70099999999999996</v>
      </c>
      <c r="Y828" s="17">
        <v>7.0058689999999997</v>
      </c>
      <c r="Z828" s="7">
        <f t="shared" si="264"/>
        <v>27.34</v>
      </c>
      <c r="AA828" s="7">
        <f t="shared" si="278"/>
        <v>300.48999999999995</v>
      </c>
      <c r="AB828" s="2">
        <f t="shared" si="265"/>
        <v>571.779</v>
      </c>
      <c r="AC828" s="42">
        <f t="shared" si="266"/>
        <v>3.8414041893674633</v>
      </c>
      <c r="AD828" s="42">
        <f t="shared" si="267"/>
        <v>2.1823017199796562</v>
      </c>
      <c r="AE828" s="42">
        <f t="shared" si="268"/>
        <v>0.85047895045611843</v>
      </c>
      <c r="AF828" s="42">
        <f t="shared" si="269"/>
        <v>393.15764310368138</v>
      </c>
      <c r="AG828" s="42">
        <f t="shared" si="270"/>
        <v>377.43133737953411</v>
      </c>
      <c r="AH828" s="6">
        <f t="shared" si="271"/>
        <v>371.90399999999994</v>
      </c>
      <c r="AI828" s="4">
        <v>28.178720845669499</v>
      </c>
      <c r="AJ828" s="4">
        <f t="shared" si="279"/>
        <v>301.32872084566947</v>
      </c>
      <c r="AK828" s="8">
        <f t="shared" si="272"/>
        <v>0.21124801496377582</v>
      </c>
      <c r="AL828" s="8">
        <f t="shared" si="273"/>
        <v>448.94800490803459</v>
      </c>
      <c r="AM828" s="8">
        <f t="shared" si="274"/>
        <v>2.9779580881872731</v>
      </c>
      <c r="AN828" s="8">
        <f t="shared" si="275"/>
        <v>72.757288075083181</v>
      </c>
      <c r="AO828" s="22">
        <f t="shared" si="276"/>
        <v>9.614225759736009E-3</v>
      </c>
      <c r="AP828" s="22">
        <f t="shared" si="277"/>
        <v>9.5380350213458615E-2</v>
      </c>
      <c r="AQ828" s="19">
        <f t="shared" si="280"/>
        <v>9.5380350213458615E-2</v>
      </c>
      <c r="AX828">
        <v>0.2128205863648554</v>
      </c>
      <c r="AY828">
        <v>60.853448275862071</v>
      </c>
      <c r="AZ828">
        <v>2.5355603448275863</v>
      </c>
      <c r="BA828">
        <v>2.0538038793103452</v>
      </c>
      <c r="BB828">
        <v>9.0517241379310356</v>
      </c>
      <c r="BC828">
        <v>0.37715517241379315</v>
      </c>
      <c r="BD828">
        <v>1.6766487068965521</v>
      </c>
      <c r="BE828">
        <v>0.16766487068965522</v>
      </c>
      <c r="BF828">
        <v>0</v>
      </c>
      <c r="BG828">
        <v>27.34</v>
      </c>
      <c r="BH828">
        <v>1.642005963400869</v>
      </c>
      <c r="BI828">
        <v>3.6370783531336133</v>
      </c>
      <c r="BJ828">
        <v>2.0662242124152059</v>
      </c>
      <c r="BK828">
        <v>0.48103231589289341</v>
      </c>
      <c r="BL828">
        <v>1.3362008774802595E-3</v>
      </c>
      <c r="BP828" s="51">
        <f t="shared" si="281"/>
        <v>1.6424977090944288</v>
      </c>
      <c r="BQ828" s="51">
        <f t="shared" si="282"/>
        <v>6.7065948275862083E-2</v>
      </c>
      <c r="BR828" s="51">
        <f t="shared" si="283"/>
        <v>0.49820546235924673</v>
      </c>
      <c r="BS828" s="51">
        <f t="shared" si="284"/>
        <v>0.52681417958425036</v>
      </c>
      <c r="BT828" s="51">
        <f t="shared" si="285"/>
        <v>1.3839040621090187E-3</v>
      </c>
      <c r="BU828" s="51">
        <f t="shared" si="285"/>
        <v>1.4633727210673622E-3</v>
      </c>
    </row>
    <row r="829" spans="1:73" x14ac:dyDescent="0.25">
      <c r="A829" s="21">
        <v>43734.521527777775</v>
      </c>
      <c r="B829" s="17">
        <v>294709</v>
      </c>
      <c r="C829" s="17">
        <v>13.4</v>
      </c>
      <c r="D829" s="17">
        <v>30.75</v>
      </c>
      <c r="E829" s="17">
        <v>706.7</v>
      </c>
      <c r="F829" s="17">
        <v>86.1</v>
      </c>
      <c r="G829" s="17">
        <v>-115.8</v>
      </c>
      <c r="H829" s="17">
        <v>-12.73</v>
      </c>
      <c r="I829" s="17">
        <v>33.479999999999997</v>
      </c>
      <c r="J829" s="17">
        <v>306.60000000000002</v>
      </c>
      <c r="K829" s="17">
        <v>620.6</v>
      </c>
      <c r="L829" s="17">
        <v>-103.1</v>
      </c>
      <c r="M829" s="17">
        <v>0.122</v>
      </c>
      <c r="N829" s="50">
        <v>590.9</v>
      </c>
      <c r="O829" s="17">
        <v>73.38</v>
      </c>
      <c r="P829" s="17">
        <v>517.5</v>
      </c>
      <c r="Q829" s="17">
        <v>385.4</v>
      </c>
      <c r="R829" s="17">
        <v>488.5</v>
      </c>
      <c r="S829" s="17">
        <v>26.94</v>
      </c>
      <c r="T829" s="17">
        <v>56.1</v>
      </c>
      <c r="U829" s="17">
        <v>0.57499999999999996</v>
      </c>
      <c r="V829" s="17">
        <v>314</v>
      </c>
      <c r="W829" s="17">
        <v>28.25</v>
      </c>
      <c r="X829" s="17">
        <v>0.70099999999999996</v>
      </c>
      <c r="Y829" s="17">
        <v>7.0149600000000003</v>
      </c>
      <c r="Z829" s="7">
        <f t="shared" si="264"/>
        <v>27.594999999999999</v>
      </c>
      <c r="AA829" s="7">
        <f t="shared" si="278"/>
        <v>300.745</v>
      </c>
      <c r="AB829" s="2">
        <f t="shared" si="265"/>
        <v>572.42700000000002</v>
      </c>
      <c r="AC829" s="42">
        <f t="shared" si="266"/>
        <v>4.1665287667800817</v>
      </c>
      <c r="AD829" s="42">
        <f t="shared" si="267"/>
        <v>2.3374226381636261</v>
      </c>
      <c r="AE829" s="42">
        <f t="shared" si="268"/>
        <v>0.85876730105478261</v>
      </c>
      <c r="AF829" s="42">
        <f t="shared" si="269"/>
        <v>398.33844305891347</v>
      </c>
      <c r="AG829" s="42">
        <f t="shared" si="270"/>
        <v>382.40490533655691</v>
      </c>
      <c r="AH829" s="6">
        <f t="shared" si="271"/>
        <v>369.98399999999998</v>
      </c>
      <c r="AI829" s="4">
        <v>29.459246554614602</v>
      </c>
      <c r="AJ829" s="4">
        <f t="shared" si="279"/>
        <v>302.60924655461457</v>
      </c>
      <c r="AK829" s="8">
        <f t="shared" si="272"/>
        <v>0.21178627550577941</v>
      </c>
      <c r="AL829" s="8">
        <f t="shared" si="273"/>
        <v>456.7962997875801</v>
      </c>
      <c r="AM829" s="8">
        <f t="shared" si="274"/>
        <v>1.8883586623043831</v>
      </c>
      <c r="AN829" s="8">
        <f t="shared" si="275"/>
        <v>102.54826536915813</v>
      </c>
      <c r="AO829" s="22">
        <f t="shared" si="276"/>
        <v>8.7276818758887202E-3</v>
      </c>
      <c r="AP829" s="22">
        <f t="shared" si="277"/>
        <v>8.6585168132850179E-2</v>
      </c>
      <c r="AQ829" s="19">
        <f t="shared" si="280"/>
        <v>8.6585168132850179E-2</v>
      </c>
      <c r="AX829">
        <v>0.21560125155197618</v>
      </c>
      <c r="AY829">
        <v>60.922413793103452</v>
      </c>
      <c r="AZ829">
        <v>2.538433908045977</v>
      </c>
      <c r="BA829">
        <v>2.0561314655172414</v>
      </c>
      <c r="BB829">
        <v>8.8879310344827616</v>
      </c>
      <c r="BC829">
        <v>0.37033045977011508</v>
      </c>
      <c r="BD829">
        <v>1.6858010057471262</v>
      </c>
      <c r="BE829">
        <v>0.16858010057471262</v>
      </c>
      <c r="BF829">
        <v>0</v>
      </c>
      <c r="BG829">
        <v>27.594999999999999</v>
      </c>
      <c r="BH829">
        <v>0.66024715311573401</v>
      </c>
      <c r="BI829">
        <v>3.6917037719844941</v>
      </c>
      <c r="BJ829">
        <v>2.0710458160833012</v>
      </c>
      <c r="BK829">
        <v>0.47903840037441997</v>
      </c>
      <c r="BL829">
        <v>1.3306622232622776E-3</v>
      </c>
      <c r="BP829" s="51">
        <f t="shared" si="281"/>
        <v>0.66044488302748006</v>
      </c>
      <c r="BQ829" s="51">
        <f t="shared" si="282"/>
        <v>6.7432040229885054E-2</v>
      </c>
      <c r="BR829" s="51">
        <f t="shared" si="283"/>
        <v>0.48621769218191957</v>
      </c>
      <c r="BS829" s="51">
        <f t="shared" si="284"/>
        <v>0.51663955055203747</v>
      </c>
      <c r="BT829" s="51">
        <f t="shared" si="285"/>
        <v>1.3506047005053319E-3</v>
      </c>
      <c r="BU829" s="51">
        <f t="shared" si="285"/>
        <v>1.4351098626445484E-3</v>
      </c>
    </row>
    <row r="830" spans="1:73" x14ac:dyDescent="0.25">
      <c r="A830" s="21">
        <v>43734.521527777775</v>
      </c>
      <c r="B830" s="17">
        <v>294710</v>
      </c>
      <c r="C830" s="17">
        <v>13.4</v>
      </c>
      <c r="D830" s="17">
        <v>30.75</v>
      </c>
      <c r="E830" s="17">
        <v>713.9</v>
      </c>
      <c r="F830" s="17">
        <v>87.1</v>
      </c>
      <c r="G830" s="17">
        <v>-115.1</v>
      </c>
      <c r="H830" s="17">
        <v>-10.46</v>
      </c>
      <c r="I830" s="17">
        <v>33.5</v>
      </c>
      <c r="J830" s="17">
        <v>306.7</v>
      </c>
      <c r="K830" s="17">
        <v>626.79999999999995</v>
      </c>
      <c r="L830" s="17">
        <v>-104.6</v>
      </c>
      <c r="M830" s="17">
        <v>0.122</v>
      </c>
      <c r="N830" s="50">
        <v>598.79999999999995</v>
      </c>
      <c r="O830" s="17">
        <v>76.61</v>
      </c>
      <c r="P830" s="17">
        <v>522.20000000000005</v>
      </c>
      <c r="Q830" s="17">
        <v>386.3</v>
      </c>
      <c r="R830" s="17">
        <v>490.9</v>
      </c>
      <c r="S830" s="17">
        <v>26.94</v>
      </c>
      <c r="T830" s="17">
        <v>57.66</v>
      </c>
      <c r="U830" s="17">
        <v>0.70499999999999996</v>
      </c>
      <c r="V830" s="17">
        <v>337</v>
      </c>
      <c r="W830" s="17">
        <v>28.65</v>
      </c>
      <c r="X830" s="17">
        <v>0.70799999999999996</v>
      </c>
      <c r="Y830" s="17">
        <v>7.0840509999999997</v>
      </c>
      <c r="Z830" s="7">
        <f t="shared" si="264"/>
        <v>27.795000000000002</v>
      </c>
      <c r="AA830" s="7">
        <f t="shared" si="278"/>
        <v>300.94499999999999</v>
      </c>
      <c r="AB830" s="2">
        <f t="shared" si="265"/>
        <v>578.25900000000001</v>
      </c>
      <c r="AC830" s="42">
        <f t="shared" si="266"/>
        <v>4.1850060171171952</v>
      </c>
      <c r="AD830" s="42">
        <f t="shared" si="267"/>
        <v>2.4130744694697746</v>
      </c>
      <c r="AE830" s="42">
        <f t="shared" si="268"/>
        <v>0.86260585305963977</v>
      </c>
      <c r="AF830" s="42">
        <f t="shared" si="269"/>
        <v>401.18435490066457</v>
      </c>
      <c r="AG830" s="42">
        <f t="shared" si="270"/>
        <v>385.13698070463795</v>
      </c>
      <c r="AH830" s="6">
        <f t="shared" si="271"/>
        <v>370.84800000000001</v>
      </c>
      <c r="AI830" s="4">
        <v>29.5485060212396</v>
      </c>
      <c r="AJ830" s="4">
        <f t="shared" si="279"/>
        <v>302.69850602123955</v>
      </c>
      <c r="AK830" s="8">
        <f t="shared" si="272"/>
        <v>0.21220907983733181</v>
      </c>
      <c r="AL830" s="8">
        <f t="shared" si="273"/>
        <v>457.32039538538316</v>
      </c>
      <c r="AM830" s="8">
        <f t="shared" si="274"/>
        <v>2.0909570924579013</v>
      </c>
      <c r="AN830" s="8">
        <f t="shared" si="275"/>
        <v>106.80531546230746</v>
      </c>
      <c r="AO830" s="22">
        <f t="shared" si="276"/>
        <v>8.7713093977176138E-3</v>
      </c>
      <c r="AP830" s="22">
        <f t="shared" si="277"/>
        <v>8.7017985960824648E-2</v>
      </c>
      <c r="AQ830" s="19">
        <f t="shared" si="280"/>
        <v>8.7017985960824648E-2</v>
      </c>
      <c r="AX830">
        <v>0.21780347555139395</v>
      </c>
      <c r="AY830">
        <v>61.543103448275865</v>
      </c>
      <c r="AZ830">
        <v>2.5642959770114944</v>
      </c>
      <c r="BA830">
        <v>2.0770797413793107</v>
      </c>
      <c r="BB830">
        <v>9.0172413793103416</v>
      </c>
      <c r="BC830">
        <v>0.37571839080459757</v>
      </c>
      <c r="BD830">
        <v>1.7013613505747132</v>
      </c>
      <c r="BE830">
        <v>0.17013613505747133</v>
      </c>
      <c r="BF830">
        <v>0</v>
      </c>
      <c r="BG830">
        <v>27.795000000000002</v>
      </c>
      <c r="BH830">
        <v>0.80952042251581302</v>
      </c>
      <c r="BI830">
        <v>3.7350457396942467</v>
      </c>
      <c r="BJ830">
        <v>2.1536273735077027</v>
      </c>
      <c r="BK830">
        <v>0.48449112571918457</v>
      </c>
      <c r="BL830">
        <v>1.3458086825532904E-3</v>
      </c>
      <c r="BP830" s="51">
        <f t="shared" si="281"/>
        <v>0.80976285658151914</v>
      </c>
      <c r="BQ830" s="51">
        <f t="shared" si="282"/>
        <v>6.8054454022988528E-2</v>
      </c>
      <c r="BR830" s="51">
        <f t="shared" si="283"/>
        <v>0.49325610083259808</v>
      </c>
      <c r="BS830" s="51">
        <f t="shared" si="284"/>
        <v>0.52379414597230878</v>
      </c>
      <c r="BT830" s="51">
        <f t="shared" si="285"/>
        <v>1.3701558356461058E-3</v>
      </c>
      <c r="BU830" s="51">
        <f t="shared" si="285"/>
        <v>1.4549837388119688E-3</v>
      </c>
    </row>
    <row r="831" spans="1:73" x14ac:dyDescent="0.25">
      <c r="A831" s="21">
        <v>43734.521527777775</v>
      </c>
      <c r="B831" s="17">
        <v>294711</v>
      </c>
      <c r="C831" s="17">
        <v>13.39</v>
      </c>
      <c r="D831" s="17">
        <v>30.76</v>
      </c>
      <c r="E831" s="17">
        <v>719.9</v>
      </c>
      <c r="F831" s="17">
        <v>87.7</v>
      </c>
      <c r="G831" s="17">
        <v>-115.4</v>
      </c>
      <c r="H831" s="17">
        <v>-8.5</v>
      </c>
      <c r="I831" s="17">
        <v>33.53</v>
      </c>
      <c r="J831" s="17">
        <v>306.7</v>
      </c>
      <c r="K831" s="17">
        <v>632.20000000000005</v>
      </c>
      <c r="L831" s="17">
        <v>-106.9</v>
      </c>
      <c r="M831" s="17">
        <v>0.122</v>
      </c>
      <c r="N831" s="50">
        <v>604.5</v>
      </c>
      <c r="O831" s="17">
        <v>79.2</v>
      </c>
      <c r="P831" s="17">
        <v>525.29999999999995</v>
      </c>
      <c r="Q831" s="17">
        <v>386.2</v>
      </c>
      <c r="R831" s="17">
        <v>493</v>
      </c>
      <c r="S831" s="17">
        <v>26.96</v>
      </c>
      <c r="T831" s="17">
        <v>58.34</v>
      </c>
      <c r="U831" s="17">
        <v>0.78</v>
      </c>
      <c r="V831" s="17">
        <v>250.5</v>
      </c>
      <c r="W831" s="17">
        <v>28.75</v>
      </c>
      <c r="X831" s="17">
        <v>0.71299999999999997</v>
      </c>
      <c r="Y831" s="17">
        <v>7.1315569999999999</v>
      </c>
      <c r="Z831" s="7">
        <f t="shared" si="264"/>
        <v>27.855</v>
      </c>
      <c r="AA831" s="7">
        <f t="shared" si="278"/>
        <v>301.005</v>
      </c>
      <c r="AB831" s="2">
        <f t="shared" si="265"/>
        <v>583.11900000000003</v>
      </c>
      <c r="AC831" s="42">
        <f t="shared" si="266"/>
        <v>4.2552118435642159</v>
      </c>
      <c r="AD831" s="42">
        <f t="shared" si="267"/>
        <v>2.4824905895353639</v>
      </c>
      <c r="AE831" s="42">
        <f t="shared" si="268"/>
        <v>0.86608663086558602</v>
      </c>
      <c r="AF831" s="42">
        <f t="shared" si="269"/>
        <v>403.12453643967052</v>
      </c>
      <c r="AG831" s="42">
        <f t="shared" si="270"/>
        <v>386.99955498208368</v>
      </c>
      <c r="AH831" s="6">
        <f t="shared" si="271"/>
        <v>370.75199999999995</v>
      </c>
      <c r="AI831" s="4">
        <v>29.812111143346002</v>
      </c>
      <c r="AJ831" s="4">
        <f t="shared" si="279"/>
        <v>302.96211114334596</v>
      </c>
      <c r="AK831" s="8">
        <f t="shared" si="272"/>
        <v>0.212336030776589</v>
      </c>
      <c r="AL831" s="8">
        <f t="shared" si="273"/>
        <v>458.94241821083421</v>
      </c>
      <c r="AM831" s="8">
        <f t="shared" si="274"/>
        <v>2.1993678068936084</v>
      </c>
      <c r="AN831" s="8">
        <f t="shared" si="275"/>
        <v>125.38738299406255</v>
      </c>
      <c r="AO831" s="22">
        <f t="shared" si="276"/>
        <v>8.4195265618557114E-3</v>
      </c>
      <c r="AP831" s="22">
        <f t="shared" si="277"/>
        <v>8.3528035659874669E-2</v>
      </c>
      <c r="AQ831" s="19">
        <f t="shared" si="280"/>
        <v>8.3528035659874669E-2</v>
      </c>
      <c r="AX831">
        <v>0.21846781712146124</v>
      </c>
      <c r="AY831">
        <v>62.060344827586206</v>
      </c>
      <c r="AZ831">
        <v>2.5858477011494254</v>
      </c>
      <c r="BA831">
        <v>2.0945366379310348</v>
      </c>
      <c r="BB831">
        <v>9.2068965517241388</v>
      </c>
      <c r="BC831">
        <v>0.38362068965517243</v>
      </c>
      <c r="BD831">
        <v>1.7109159482758625</v>
      </c>
      <c r="BE831">
        <v>0.17109159482758626</v>
      </c>
      <c r="BF831">
        <v>0</v>
      </c>
      <c r="BG831">
        <v>27.855</v>
      </c>
      <c r="BH831">
        <v>0.89563961640047407</v>
      </c>
      <c r="BI831">
        <v>3.7481344161104082</v>
      </c>
      <c r="BJ831">
        <v>2.1866616183588126</v>
      </c>
      <c r="BK831">
        <v>0.48738220668758209</v>
      </c>
      <c r="BL831">
        <v>1.3538394630210613E-3</v>
      </c>
      <c r="BP831" s="51">
        <f t="shared" si="281"/>
        <v>0.89590784132423396</v>
      </c>
      <c r="BQ831" s="51">
        <f t="shared" si="282"/>
        <v>6.8436637931034494E-2</v>
      </c>
      <c r="BR831" s="51">
        <f t="shared" si="283"/>
        <v>0.49707086215802726</v>
      </c>
      <c r="BS831" s="51">
        <f t="shared" si="284"/>
        <v>0.52766436796092253</v>
      </c>
      <c r="BT831" s="51">
        <f t="shared" si="285"/>
        <v>1.380752394883409E-3</v>
      </c>
      <c r="BU831" s="51">
        <f t="shared" si="285"/>
        <v>1.4657343554470069E-3</v>
      </c>
    </row>
    <row r="832" spans="1:73" x14ac:dyDescent="0.25">
      <c r="A832" s="21">
        <v>43734.521527777775</v>
      </c>
      <c r="B832" s="17">
        <v>294712</v>
      </c>
      <c r="C832" s="17">
        <v>13.4</v>
      </c>
      <c r="D832" s="17">
        <v>30.76</v>
      </c>
      <c r="E832" s="17">
        <v>721.3</v>
      </c>
      <c r="F832" s="17">
        <v>88.3</v>
      </c>
      <c r="G832" s="17">
        <v>-116.3</v>
      </c>
      <c r="H832" s="17">
        <v>-8.68</v>
      </c>
      <c r="I832" s="17">
        <v>33.56</v>
      </c>
      <c r="J832" s="17">
        <v>306.7</v>
      </c>
      <c r="K832" s="17">
        <v>633</v>
      </c>
      <c r="L832" s="17">
        <v>-107.7</v>
      </c>
      <c r="M832" s="17">
        <v>0.122</v>
      </c>
      <c r="N832" s="50">
        <v>605</v>
      </c>
      <c r="O832" s="17">
        <v>79.67</v>
      </c>
      <c r="P832" s="17">
        <v>525.29999999999995</v>
      </c>
      <c r="Q832" s="17">
        <v>385.4</v>
      </c>
      <c r="R832" s="17">
        <v>493.1</v>
      </c>
      <c r="S832" s="17">
        <v>26.98</v>
      </c>
      <c r="T832" s="17">
        <v>57.33</v>
      </c>
      <c r="U832" s="17">
        <v>0.41499999999999998</v>
      </c>
      <c r="V832" s="17">
        <v>98.5</v>
      </c>
      <c r="W832" s="17">
        <v>28.6</v>
      </c>
      <c r="X832" s="17">
        <v>0.71499999999999997</v>
      </c>
      <c r="Y832" s="17">
        <v>7.154712</v>
      </c>
      <c r="Z832" s="7">
        <f t="shared" si="264"/>
        <v>27.79</v>
      </c>
      <c r="AA832" s="7">
        <f t="shared" si="278"/>
        <v>300.94</v>
      </c>
      <c r="AB832" s="2">
        <f t="shared" si="265"/>
        <v>584.25300000000004</v>
      </c>
      <c r="AC832" s="42">
        <f t="shared" si="266"/>
        <v>4.2207724097110582</v>
      </c>
      <c r="AD832" s="42">
        <f t="shared" si="267"/>
        <v>2.4197688224873497</v>
      </c>
      <c r="AE832" s="42">
        <f t="shared" si="268"/>
        <v>0.86294970219427758</v>
      </c>
      <c r="AF832" s="42">
        <f t="shared" si="269"/>
        <v>401.31760209852581</v>
      </c>
      <c r="AG832" s="42">
        <f t="shared" si="270"/>
        <v>385.26489801458479</v>
      </c>
      <c r="AH832" s="6">
        <f t="shared" si="271"/>
        <v>369.98399999999998</v>
      </c>
      <c r="AI832" s="4">
        <v>29.679586922199402</v>
      </c>
      <c r="AJ832" s="4">
        <f t="shared" si="279"/>
        <v>302.82958692219938</v>
      </c>
      <c r="AK832" s="8">
        <f t="shared" si="272"/>
        <v>0.21219850287704947</v>
      </c>
      <c r="AL832" s="8">
        <f t="shared" si="273"/>
        <v>458.13134657665279</v>
      </c>
      <c r="AM832" s="8">
        <f t="shared" si="274"/>
        <v>1.6042594670127397</v>
      </c>
      <c r="AN832" s="8">
        <f t="shared" si="275"/>
        <v>88.304323953901658</v>
      </c>
      <c r="AO832" s="22">
        <f t="shared" si="276"/>
        <v>9.2912350141825823E-3</v>
      </c>
      <c r="AP832" s="22">
        <f t="shared" si="277"/>
        <v>9.2176039102353821E-2</v>
      </c>
      <c r="AQ832" s="19">
        <f t="shared" si="280"/>
        <v>9.2176039102353821E-2</v>
      </c>
      <c r="AX832">
        <v>0.21774819047098048</v>
      </c>
      <c r="AY832">
        <v>62.181034482758619</v>
      </c>
      <c r="AZ832">
        <v>2.5908764367816093</v>
      </c>
      <c r="BA832">
        <v>2.0986099137931036</v>
      </c>
      <c r="BB832">
        <v>9.2844827586206939</v>
      </c>
      <c r="BC832">
        <v>0.38685344827586227</v>
      </c>
      <c r="BD832">
        <v>1.7117564655172413</v>
      </c>
      <c r="BE832">
        <v>0.17117564655172413</v>
      </c>
      <c r="BF832">
        <v>0</v>
      </c>
      <c r="BG832">
        <v>27.79</v>
      </c>
      <c r="BH832">
        <v>0.47652620616179064</v>
      </c>
      <c r="BI832">
        <v>3.7339568150977107</v>
      </c>
      <c r="BJ832">
        <v>2.1406774420955177</v>
      </c>
      <c r="BK832">
        <v>0.48520752410121487</v>
      </c>
      <c r="BL832">
        <v>1.3477986780589301E-3</v>
      </c>
      <c r="BP832" s="51">
        <f t="shared" si="281"/>
        <v>0.47666891557635521</v>
      </c>
      <c r="BQ832" s="51">
        <f t="shared" si="282"/>
        <v>6.8470258620689659E-2</v>
      </c>
      <c r="BR832" s="51">
        <f t="shared" si="283"/>
        <v>0.49046965964472378</v>
      </c>
      <c r="BS832" s="51">
        <f t="shared" si="284"/>
        <v>0.52175089616754666</v>
      </c>
      <c r="BT832" s="51">
        <f t="shared" si="285"/>
        <v>1.3624157212353439E-3</v>
      </c>
      <c r="BU832" s="51">
        <f t="shared" si="285"/>
        <v>1.4493080449098517E-3</v>
      </c>
    </row>
    <row r="833" spans="1:73" x14ac:dyDescent="0.25">
      <c r="A833" s="21">
        <v>43734.522222222222</v>
      </c>
      <c r="B833" s="17">
        <v>294713</v>
      </c>
      <c r="C833" s="17">
        <v>13.4</v>
      </c>
      <c r="D833" s="17">
        <v>30.76</v>
      </c>
      <c r="E833" s="17">
        <v>724.2</v>
      </c>
      <c r="F833" s="17">
        <v>88.7</v>
      </c>
      <c r="G833" s="17">
        <v>-116.6</v>
      </c>
      <c r="H833" s="17">
        <v>-10.43</v>
      </c>
      <c r="I833" s="17">
        <v>33.58</v>
      </c>
      <c r="J833" s="17">
        <v>306.7</v>
      </c>
      <c r="K833" s="17">
        <v>635.4</v>
      </c>
      <c r="L833" s="17">
        <v>-106.1</v>
      </c>
      <c r="M833" s="17">
        <v>0.123</v>
      </c>
      <c r="N833" s="50">
        <v>607.6</v>
      </c>
      <c r="O833" s="17">
        <v>78.290000000000006</v>
      </c>
      <c r="P833" s="17">
        <v>529.29999999999995</v>
      </c>
      <c r="Q833" s="17">
        <v>385.4</v>
      </c>
      <c r="R833" s="17">
        <v>491.5</v>
      </c>
      <c r="S833" s="17">
        <v>27</v>
      </c>
      <c r="T833" s="17">
        <v>55.51</v>
      </c>
      <c r="U833" s="17">
        <v>0.14499999999999999</v>
      </c>
      <c r="V833" s="17">
        <v>172</v>
      </c>
      <c r="W833" s="17">
        <v>28.45</v>
      </c>
      <c r="X833" s="17">
        <v>0.71699999999999997</v>
      </c>
      <c r="Y833" s="17">
        <v>7.1706200000000004</v>
      </c>
      <c r="Z833" s="7">
        <f t="shared" si="264"/>
        <v>27.725000000000001</v>
      </c>
      <c r="AA833" s="7">
        <f t="shared" si="278"/>
        <v>300.875</v>
      </c>
      <c r="AB833" s="2">
        <f t="shared" si="265"/>
        <v>586.60200000000009</v>
      </c>
      <c r="AC833" s="42">
        <f t="shared" si="266"/>
        <v>4.5717098785158816</v>
      </c>
      <c r="AD833" s="42">
        <f t="shared" si="267"/>
        <v>2.5377561535641657</v>
      </c>
      <c r="AE833" s="42">
        <f t="shared" si="268"/>
        <v>0.86887153251119109</v>
      </c>
      <c r="AF833" s="42">
        <f t="shared" si="269"/>
        <v>403.72258037668041</v>
      </c>
      <c r="AG833" s="42">
        <f t="shared" si="270"/>
        <v>387.5736771616132</v>
      </c>
      <c r="AH833" s="6">
        <f t="shared" si="271"/>
        <v>369.98399999999998</v>
      </c>
      <c r="AI833" s="4">
        <v>30.908011110647202</v>
      </c>
      <c r="AJ833" s="4">
        <f t="shared" si="279"/>
        <v>304.05801111064716</v>
      </c>
      <c r="AK833" s="8">
        <f t="shared" si="272"/>
        <v>0.21206103437395404</v>
      </c>
      <c r="AL833" s="8">
        <f t="shared" si="273"/>
        <v>465.72810728972428</v>
      </c>
      <c r="AM833" s="8">
        <f t="shared" si="274"/>
        <v>0.9482755730798933</v>
      </c>
      <c r="AN833" s="8">
        <f t="shared" si="275"/>
        <v>87.925167186048341</v>
      </c>
      <c r="AO833" s="22">
        <f t="shared" si="276"/>
        <v>9.1803100608361804E-3</v>
      </c>
      <c r="AP833" s="22">
        <f t="shared" si="277"/>
        <v>9.1075580140603615E-2</v>
      </c>
      <c r="AQ833" s="19">
        <f t="shared" si="280"/>
        <v>9.1075580140603615E-2</v>
      </c>
      <c r="AX833">
        <v>0.21703055689841086</v>
      </c>
      <c r="AY833">
        <v>62.431034482758626</v>
      </c>
      <c r="AZ833">
        <v>2.6012931034482762</v>
      </c>
      <c r="BA833">
        <v>2.1070474137931039</v>
      </c>
      <c r="BB833">
        <v>9.1465517241379342</v>
      </c>
      <c r="BC833">
        <v>0.38110632183908061</v>
      </c>
      <c r="BD833">
        <v>1.7259410919540232</v>
      </c>
      <c r="BE833">
        <v>0.17259410919540233</v>
      </c>
      <c r="BF833">
        <v>0</v>
      </c>
      <c r="BG833">
        <v>27.725000000000001</v>
      </c>
      <c r="BH833">
        <v>0.16649710817701119</v>
      </c>
      <c r="BI833">
        <v>3.7198259269677667</v>
      </c>
      <c r="BJ833">
        <v>2.0648753720598072</v>
      </c>
      <c r="BK833">
        <v>0.48685749153390356</v>
      </c>
      <c r="BL833">
        <v>1.35238192092751E-3</v>
      </c>
      <c r="BP833" s="51">
        <f t="shared" si="281"/>
        <v>0.16654697050258194</v>
      </c>
      <c r="BQ833" s="51">
        <f t="shared" si="282"/>
        <v>6.9037643678160926E-2</v>
      </c>
      <c r="BR833" s="51">
        <f t="shared" si="283"/>
        <v>0.48873888235182555</v>
      </c>
      <c r="BS833" s="51">
        <f t="shared" si="284"/>
        <v>0.52079702774217396</v>
      </c>
      <c r="BT833" s="51">
        <f t="shared" si="285"/>
        <v>1.3576080065328486E-3</v>
      </c>
      <c r="BU833" s="51">
        <f t="shared" si="285"/>
        <v>1.4466584103949279E-3</v>
      </c>
    </row>
    <row r="834" spans="1:73" x14ac:dyDescent="0.25">
      <c r="A834" s="21">
        <v>43734.522222222222</v>
      </c>
      <c r="B834" s="17">
        <v>294714</v>
      </c>
      <c r="C834" s="17">
        <v>13.39</v>
      </c>
      <c r="D834" s="17">
        <v>30.77</v>
      </c>
      <c r="E834" s="17">
        <v>720.8</v>
      </c>
      <c r="F834" s="17">
        <v>88.1</v>
      </c>
      <c r="G834" s="17">
        <v>-116.3</v>
      </c>
      <c r="H834" s="17">
        <v>-8.94</v>
      </c>
      <c r="I834" s="17">
        <v>33.619999999999997</v>
      </c>
      <c r="J834" s="17">
        <v>306.8</v>
      </c>
      <c r="K834" s="17">
        <v>632.70000000000005</v>
      </c>
      <c r="L834" s="17">
        <v>-107.3</v>
      </c>
      <c r="M834" s="17">
        <v>0.122</v>
      </c>
      <c r="N834" s="50">
        <v>604.5</v>
      </c>
      <c r="O834" s="17">
        <v>79.12</v>
      </c>
      <c r="P834" s="17">
        <v>525.4</v>
      </c>
      <c r="Q834" s="17">
        <v>385.9</v>
      </c>
      <c r="R834" s="17">
        <v>493.2</v>
      </c>
      <c r="S834" s="17">
        <v>27.01</v>
      </c>
      <c r="T834" s="17">
        <v>56.71</v>
      </c>
      <c r="U834" s="17">
        <v>0.47</v>
      </c>
      <c r="V834" s="17">
        <v>319.5</v>
      </c>
      <c r="W834" s="17">
        <v>29.25</v>
      </c>
      <c r="X834" s="17">
        <v>0.71399999999999997</v>
      </c>
      <c r="Y834" s="17">
        <v>7.1371979999999997</v>
      </c>
      <c r="Z834" s="7">
        <f t="shared" si="264"/>
        <v>28.130000000000003</v>
      </c>
      <c r="AA834" s="7">
        <f t="shared" si="278"/>
        <v>301.27999999999997</v>
      </c>
      <c r="AB834" s="2">
        <f t="shared" si="265"/>
        <v>583.84799999999996</v>
      </c>
      <c r="AC834" s="42">
        <f t="shared" si="266"/>
        <v>4.2637827861558204</v>
      </c>
      <c r="AD834" s="42">
        <f t="shared" si="267"/>
        <v>2.4179912180289658</v>
      </c>
      <c r="AE834" s="42">
        <f t="shared" si="268"/>
        <v>0.86271970657208752</v>
      </c>
      <c r="AF834" s="42">
        <f t="shared" si="269"/>
        <v>403.0268573057856</v>
      </c>
      <c r="AG834" s="42">
        <f t="shared" si="270"/>
        <v>386.90578301355418</v>
      </c>
      <c r="AH834" s="6">
        <f t="shared" si="271"/>
        <v>370.46399999999994</v>
      </c>
      <c r="AI834" s="4">
        <v>29.872233636246602</v>
      </c>
      <c r="AJ834" s="4">
        <f t="shared" si="279"/>
        <v>303.0222336362466</v>
      </c>
      <c r="AK834" s="8">
        <f t="shared" si="272"/>
        <v>0.21291853710408759</v>
      </c>
      <c r="AL834" s="8">
        <f t="shared" si="273"/>
        <v>459.27806003407761</v>
      </c>
      <c r="AM834" s="8">
        <f t="shared" si="274"/>
        <v>1.7072593168584553</v>
      </c>
      <c r="AN834" s="8">
        <f t="shared" si="275"/>
        <v>86.64557142015218</v>
      </c>
      <c r="AO834" s="22">
        <f t="shared" si="276"/>
        <v>9.3046099534642556E-3</v>
      </c>
      <c r="AP834" s="22">
        <f t="shared" si="277"/>
        <v>9.230872855906623E-2</v>
      </c>
      <c r="AQ834" s="19">
        <f t="shared" si="280"/>
        <v>9.230872855906623E-2</v>
      </c>
      <c r="AX834">
        <v>0.22153454547551887</v>
      </c>
      <c r="AY834">
        <v>62.137931034482754</v>
      </c>
      <c r="AZ834">
        <v>2.5890804597701149</v>
      </c>
      <c r="BA834">
        <v>2.0971551724137933</v>
      </c>
      <c r="BB834">
        <v>9.2500000000000018</v>
      </c>
      <c r="BC834">
        <v>0.38541666666666674</v>
      </c>
      <c r="BD834">
        <v>1.7117385057471266</v>
      </c>
      <c r="BE834">
        <v>0.17117385057471268</v>
      </c>
      <c r="BF834">
        <v>0</v>
      </c>
      <c r="BG834">
        <v>28.130000000000003</v>
      </c>
      <c r="BH834">
        <v>0.53968028167720861</v>
      </c>
      <c r="BI834">
        <v>3.8086364423303176</v>
      </c>
      <c r="BJ834">
        <v>2.1598777264455231</v>
      </c>
      <c r="BK834">
        <v>0.48823179089844521</v>
      </c>
      <c r="BL834">
        <v>1.3561994191623478E-3</v>
      </c>
      <c r="BP834" s="51">
        <f t="shared" si="281"/>
        <v>0.53984190438767943</v>
      </c>
      <c r="BQ834" s="51">
        <f t="shared" si="282"/>
        <v>6.8469540229885065E-2</v>
      </c>
      <c r="BR834" s="51">
        <f t="shared" si="283"/>
        <v>0.49413172751799433</v>
      </c>
      <c r="BS834" s="51">
        <f t="shared" si="284"/>
        <v>0.52544215357026769</v>
      </c>
      <c r="BT834" s="51">
        <f t="shared" si="285"/>
        <v>1.3725881319944287E-3</v>
      </c>
      <c r="BU834" s="51">
        <f t="shared" si="285"/>
        <v>1.4595615376951879E-3</v>
      </c>
    </row>
    <row r="835" spans="1:73" x14ac:dyDescent="0.25">
      <c r="A835" s="21">
        <v>43734.522222222222</v>
      </c>
      <c r="B835" s="17">
        <v>294715</v>
      </c>
      <c r="C835" s="17">
        <v>13.39</v>
      </c>
      <c r="D835" s="17">
        <v>30.77</v>
      </c>
      <c r="E835" s="17">
        <v>723.5</v>
      </c>
      <c r="F835" s="17">
        <v>88.7</v>
      </c>
      <c r="G835" s="17">
        <v>-114.2</v>
      </c>
      <c r="H835" s="17">
        <v>-7.7069999999999999</v>
      </c>
      <c r="I835" s="17">
        <v>33.64</v>
      </c>
      <c r="J835" s="17">
        <v>306.8</v>
      </c>
      <c r="K835" s="17">
        <v>634.79999999999995</v>
      </c>
      <c r="L835" s="17">
        <v>-106.5</v>
      </c>
      <c r="M835" s="17">
        <v>0.123</v>
      </c>
      <c r="N835" s="50">
        <v>609.29999999999995</v>
      </c>
      <c r="O835" s="17">
        <v>81</v>
      </c>
      <c r="P835" s="17">
        <v>528.29999999999995</v>
      </c>
      <c r="Q835" s="17">
        <v>388.1</v>
      </c>
      <c r="R835" s="17">
        <v>494.6</v>
      </c>
      <c r="S835" s="17">
        <v>27.03</v>
      </c>
      <c r="T835" s="17">
        <v>57.33</v>
      </c>
      <c r="U835" s="17">
        <v>1.5249999999999999</v>
      </c>
      <c r="V835" s="17">
        <v>341.5</v>
      </c>
      <c r="W835" s="17">
        <v>28.55</v>
      </c>
      <c r="X835" s="17">
        <v>0.71699999999999997</v>
      </c>
      <c r="Y835" s="17">
        <v>7.169753</v>
      </c>
      <c r="Z835" s="7">
        <f t="shared" si="264"/>
        <v>27.79</v>
      </c>
      <c r="AA835" s="7">
        <f t="shared" si="278"/>
        <v>300.94</v>
      </c>
      <c r="AB835" s="2">
        <f t="shared" si="265"/>
        <v>586.03500000000008</v>
      </c>
      <c r="AC835" s="42">
        <f t="shared" si="266"/>
        <v>3.8840460615348302</v>
      </c>
      <c r="AD835" s="42">
        <f t="shared" si="267"/>
        <v>2.2267236070779184</v>
      </c>
      <c r="AE835" s="42">
        <f t="shared" si="268"/>
        <v>0.85275073350982067</v>
      </c>
      <c r="AF835" s="42">
        <f t="shared" si="269"/>
        <v>396.57453811007252</v>
      </c>
      <c r="AG835" s="42">
        <f t="shared" si="270"/>
        <v>380.7115565856696</v>
      </c>
      <c r="AH835" s="6">
        <f t="shared" si="271"/>
        <v>372.57600000000002</v>
      </c>
      <c r="AI835" s="4">
        <v>28.394200541628098</v>
      </c>
      <c r="AJ835" s="4">
        <f t="shared" si="279"/>
        <v>301.54420054162807</v>
      </c>
      <c r="AK835" s="8">
        <f t="shared" si="272"/>
        <v>0.21219850287704947</v>
      </c>
      <c r="AL835" s="8">
        <f t="shared" si="273"/>
        <v>450.1859332564303</v>
      </c>
      <c r="AM835" s="8">
        <f t="shared" si="274"/>
        <v>3.0752858098882454</v>
      </c>
      <c r="AN835" s="8">
        <f t="shared" si="275"/>
        <v>54.126142823632108</v>
      </c>
      <c r="AO835" s="22">
        <f t="shared" si="276"/>
        <v>1.0350623609594316E-2</v>
      </c>
      <c r="AP835" s="22">
        <f t="shared" si="277"/>
        <v>0.10268597071491144</v>
      </c>
      <c r="AQ835" s="19">
        <f t="shared" si="280"/>
        <v>0.10268597071491144</v>
      </c>
      <c r="AX835">
        <v>0.21774819047098048</v>
      </c>
      <c r="AY835">
        <v>62.370689655172413</v>
      </c>
      <c r="AZ835">
        <v>2.5987787356321839</v>
      </c>
      <c r="BA835">
        <v>2.1050107758620689</v>
      </c>
      <c r="BB835">
        <v>9.181034482758621</v>
      </c>
      <c r="BC835">
        <v>0.38254310344827586</v>
      </c>
      <c r="BD835">
        <v>1.7224676724137931</v>
      </c>
      <c r="BE835">
        <v>0.17224676724137933</v>
      </c>
      <c r="BF835">
        <v>0</v>
      </c>
      <c r="BG835">
        <v>27.79</v>
      </c>
      <c r="BH835">
        <v>1.7510902756547728</v>
      </c>
      <c r="BI835">
        <v>3.7339568150977107</v>
      </c>
      <c r="BJ835">
        <v>2.1406774420955177</v>
      </c>
      <c r="BK835">
        <v>0.49596023942582784</v>
      </c>
      <c r="BL835">
        <v>1.3776673317384108E-3</v>
      </c>
      <c r="BP835" s="51">
        <f t="shared" si="281"/>
        <v>1.7516146897685343</v>
      </c>
      <c r="BQ835" s="51">
        <f t="shared" si="282"/>
        <v>6.8898706896551726E-2</v>
      </c>
      <c r="BR835" s="51">
        <f t="shared" si="283"/>
        <v>0.51443881510069367</v>
      </c>
      <c r="BS835" s="51">
        <f t="shared" si="284"/>
        <v>0.54386742720196168</v>
      </c>
      <c r="BT835" s="51">
        <f t="shared" si="285"/>
        <v>1.4289967086130379E-3</v>
      </c>
      <c r="BU835" s="51">
        <f t="shared" si="285"/>
        <v>1.5107428533387825E-3</v>
      </c>
    </row>
    <row r="836" spans="1:73" x14ac:dyDescent="0.25">
      <c r="A836" s="21">
        <v>43734.522222222222</v>
      </c>
      <c r="B836" s="17">
        <v>294716</v>
      </c>
      <c r="C836" s="17">
        <v>13.4</v>
      </c>
      <c r="D836" s="17">
        <v>30.77</v>
      </c>
      <c r="E836" s="17">
        <v>726.2</v>
      </c>
      <c r="F836" s="17">
        <v>89.5</v>
      </c>
      <c r="G836" s="17">
        <v>-114.8</v>
      </c>
      <c r="H836" s="17">
        <v>-7.6980000000000004</v>
      </c>
      <c r="I836" s="17">
        <v>33.64</v>
      </c>
      <c r="J836" s="17">
        <v>306.8</v>
      </c>
      <c r="K836" s="17">
        <v>636.70000000000005</v>
      </c>
      <c r="L836" s="17">
        <v>-107.1</v>
      </c>
      <c r="M836" s="17">
        <v>0.123</v>
      </c>
      <c r="N836" s="50">
        <v>611.4</v>
      </c>
      <c r="O836" s="17">
        <v>81.8</v>
      </c>
      <c r="P836" s="17">
        <v>529.6</v>
      </c>
      <c r="Q836" s="17">
        <v>387.5</v>
      </c>
      <c r="R836" s="17">
        <v>494.6</v>
      </c>
      <c r="S836" s="17">
        <v>27.05</v>
      </c>
      <c r="T836" s="17">
        <v>55.31</v>
      </c>
      <c r="U836" s="17">
        <v>1.69</v>
      </c>
      <c r="V836" s="17">
        <v>343</v>
      </c>
      <c r="W836" s="17">
        <v>27</v>
      </c>
      <c r="X836" s="17">
        <v>0.72</v>
      </c>
      <c r="Y836" s="17">
        <v>7.204771</v>
      </c>
      <c r="Z836" s="7">
        <f t="shared" si="264"/>
        <v>27.024999999999999</v>
      </c>
      <c r="AA836" s="7">
        <f t="shared" si="278"/>
        <v>300.17499999999995</v>
      </c>
      <c r="AB836" s="2">
        <f t="shared" si="265"/>
        <v>588.22200000000009</v>
      </c>
      <c r="AC836" s="42">
        <f t="shared" si="266"/>
        <v>3.7732850825298856</v>
      </c>
      <c r="AD836" s="42">
        <f t="shared" si="267"/>
        <v>2.0870039791472799</v>
      </c>
      <c r="AE836" s="42">
        <f t="shared" si="268"/>
        <v>0.84519266480273691</v>
      </c>
      <c r="AF836" s="42">
        <f t="shared" si="269"/>
        <v>389.07816180466972</v>
      </c>
      <c r="AG836" s="42">
        <f t="shared" si="270"/>
        <v>373.51503533248291</v>
      </c>
      <c r="AH836" s="6">
        <f t="shared" si="271"/>
        <v>372</v>
      </c>
      <c r="AI836" s="4">
        <v>27.871574198165298</v>
      </c>
      <c r="AJ836" s="4">
        <f t="shared" si="279"/>
        <v>301.0215741981653</v>
      </c>
      <c r="AK836" s="8">
        <f t="shared" si="272"/>
        <v>0.21058436499795755</v>
      </c>
      <c r="AL836" s="8">
        <f t="shared" si="273"/>
        <v>447.12202451539406</v>
      </c>
      <c r="AM836" s="8">
        <f t="shared" si="274"/>
        <v>3.237381754597378</v>
      </c>
      <c r="AN836" s="8">
        <f t="shared" si="275"/>
        <v>79.836120930745082</v>
      </c>
      <c r="AO836" s="22">
        <f t="shared" si="276"/>
        <v>9.8713662877162236E-3</v>
      </c>
      <c r="AP836" s="22">
        <f t="shared" si="277"/>
        <v>9.7931377641537226E-2</v>
      </c>
      <c r="AQ836" s="19">
        <f t="shared" si="280"/>
        <v>9.7931377641537226E-2</v>
      </c>
      <c r="AX836">
        <v>0.20942733036757866</v>
      </c>
      <c r="AY836">
        <v>62.603448275862078</v>
      </c>
      <c r="AZ836">
        <v>2.6084770114942533</v>
      </c>
      <c r="BA836">
        <v>2.1128663793103453</v>
      </c>
      <c r="BB836">
        <v>9.2327586206896566</v>
      </c>
      <c r="BC836">
        <v>0.38469827586206901</v>
      </c>
      <c r="BD836">
        <v>1.7281681034482763</v>
      </c>
      <c r="BE836">
        <v>0.17281681034482765</v>
      </c>
      <c r="BF836">
        <v>0</v>
      </c>
      <c r="BG836">
        <v>27.024999999999999</v>
      </c>
      <c r="BH836">
        <v>1.9405525022010268</v>
      </c>
      <c r="BI836">
        <v>3.5705727349808702</v>
      </c>
      <c r="BJ836">
        <v>1.9748837797179195</v>
      </c>
      <c r="BK836">
        <v>0.49517449859524687</v>
      </c>
      <c r="BL836">
        <v>1.3754847183201303E-3</v>
      </c>
      <c r="BP836" s="51">
        <f t="shared" si="281"/>
        <v>1.9411336562025068</v>
      </c>
      <c r="BQ836" s="51">
        <f t="shared" si="282"/>
        <v>6.9126724137931056E-2</v>
      </c>
      <c r="BR836" s="51">
        <f t="shared" si="283"/>
        <v>0.51597360290747674</v>
      </c>
      <c r="BS836" s="51">
        <f t="shared" si="284"/>
        <v>0.54486233294775499</v>
      </c>
      <c r="BT836" s="51">
        <f t="shared" si="285"/>
        <v>1.4332600080763241E-3</v>
      </c>
      <c r="BU836" s="51">
        <f t="shared" si="285"/>
        <v>1.5135064804104306E-3</v>
      </c>
    </row>
    <row r="837" spans="1:73" x14ac:dyDescent="0.25">
      <c r="A837" s="21">
        <v>43734.522222222222</v>
      </c>
      <c r="B837" s="17">
        <v>294717</v>
      </c>
      <c r="C837" s="17">
        <v>13.4</v>
      </c>
      <c r="D837" s="17">
        <v>30.77</v>
      </c>
      <c r="E837" s="17">
        <v>724.7</v>
      </c>
      <c r="F837" s="17">
        <v>89.1</v>
      </c>
      <c r="G837" s="17">
        <v>-116.5</v>
      </c>
      <c r="H837" s="17">
        <v>-10.28</v>
      </c>
      <c r="I837" s="17">
        <v>33.630000000000003</v>
      </c>
      <c r="J837" s="17">
        <v>306.8</v>
      </c>
      <c r="K837" s="17">
        <v>635.6</v>
      </c>
      <c r="L837" s="17">
        <v>-106.2</v>
      </c>
      <c r="M837" s="17">
        <v>0.123</v>
      </c>
      <c r="N837" s="50">
        <v>608.20000000000005</v>
      </c>
      <c r="O837" s="17">
        <v>78.819999999999993</v>
      </c>
      <c r="P837" s="17">
        <v>529.4</v>
      </c>
      <c r="Q837" s="17">
        <v>385.7</v>
      </c>
      <c r="R837" s="17">
        <v>491.9</v>
      </c>
      <c r="S837" s="17">
        <v>27.06</v>
      </c>
      <c r="T837" s="17">
        <v>54.88</v>
      </c>
      <c r="U837" s="17">
        <v>0.32500000000000001</v>
      </c>
      <c r="V837" s="17">
        <v>147</v>
      </c>
      <c r="W837" s="17">
        <v>27.7</v>
      </c>
      <c r="X837" s="17">
        <v>0.71899999999999997</v>
      </c>
      <c r="Y837" s="17">
        <v>7.1861459999999999</v>
      </c>
      <c r="Z837" s="7">
        <f t="shared" si="264"/>
        <v>27.38</v>
      </c>
      <c r="AA837" s="7">
        <f t="shared" si="278"/>
        <v>300.52999999999997</v>
      </c>
      <c r="AB837" s="2">
        <f t="shared" si="265"/>
        <v>587.00700000000006</v>
      </c>
      <c r="AC837" s="42">
        <f t="shared" si="266"/>
        <v>3.8412871710187662</v>
      </c>
      <c r="AD837" s="42">
        <f t="shared" si="267"/>
        <v>2.1080983994550992</v>
      </c>
      <c r="AE837" s="42">
        <f t="shared" si="268"/>
        <v>0.84626598023276689</v>
      </c>
      <c r="AF837" s="42">
        <f t="shared" si="269"/>
        <v>391.41842671856421</v>
      </c>
      <c r="AG837" s="42">
        <f t="shared" si="270"/>
        <v>375.76168964982162</v>
      </c>
      <c r="AH837" s="6">
        <f t="shared" si="271"/>
        <v>370.27199999999999</v>
      </c>
      <c r="AI837" s="4">
        <v>28.182238565870801</v>
      </c>
      <c r="AJ837" s="4">
        <f t="shared" si="279"/>
        <v>301.3322385658708</v>
      </c>
      <c r="AK837" s="8">
        <f t="shared" si="272"/>
        <v>0.21133238760979409</v>
      </c>
      <c r="AL837" s="8">
        <f t="shared" si="273"/>
        <v>448.96182480514273</v>
      </c>
      <c r="AM837" s="8">
        <f t="shared" si="274"/>
        <v>1.4196858147139459</v>
      </c>
      <c r="AN837" s="8">
        <f t="shared" si="275"/>
        <v>33.176935120072571</v>
      </c>
      <c r="AO837" s="22">
        <f t="shared" si="276"/>
        <v>1.082546651079695E-2</v>
      </c>
      <c r="AP837" s="22">
        <f t="shared" si="277"/>
        <v>0.10739676941518303</v>
      </c>
      <c r="AQ837" s="19">
        <f t="shared" si="280"/>
        <v>0.10739676941518303</v>
      </c>
      <c r="AX837">
        <v>0.21325476460965412</v>
      </c>
      <c r="AY837">
        <v>62.474137931034491</v>
      </c>
      <c r="AZ837">
        <v>2.6030890804597706</v>
      </c>
      <c r="BA837">
        <v>2.1085021551724141</v>
      </c>
      <c r="BB837">
        <v>9.1551724137931032</v>
      </c>
      <c r="BC837">
        <v>0.38146551724137928</v>
      </c>
      <c r="BD837">
        <v>1.7270366379310349</v>
      </c>
      <c r="BE837">
        <v>0.17270366379310351</v>
      </c>
      <c r="BF837">
        <v>0</v>
      </c>
      <c r="BG837">
        <v>27.38</v>
      </c>
      <c r="BH837">
        <v>0.37318317350019753</v>
      </c>
      <c r="BI837">
        <v>3.6456002132559928</v>
      </c>
      <c r="BJ837">
        <v>2.0007053970348889</v>
      </c>
      <c r="BK837">
        <v>0.48695660017418846</v>
      </c>
      <c r="BL837">
        <v>1.3526572227060792E-3</v>
      </c>
      <c r="BP837" s="51">
        <f t="shared" si="281"/>
        <v>0.37329493388509749</v>
      </c>
      <c r="BQ837" s="51">
        <f t="shared" si="282"/>
        <v>6.9081465517241397E-2</v>
      </c>
      <c r="BR837" s="51">
        <f t="shared" si="283"/>
        <v>0.49118148204017603</v>
      </c>
      <c r="BS837" s="51">
        <f t="shared" si="284"/>
        <v>0.52275525044935145</v>
      </c>
      <c r="BT837" s="51">
        <f t="shared" si="285"/>
        <v>1.3643930056671555E-3</v>
      </c>
      <c r="BU837" s="51">
        <f t="shared" si="285"/>
        <v>1.4520979179148651E-3</v>
      </c>
    </row>
    <row r="838" spans="1:73" x14ac:dyDescent="0.25">
      <c r="A838" s="21">
        <v>43734.522222222222</v>
      </c>
      <c r="B838" s="17">
        <v>294718</v>
      </c>
      <c r="C838" s="17">
        <v>13.39</v>
      </c>
      <c r="D838" s="17">
        <v>30.78</v>
      </c>
      <c r="E838" s="17">
        <v>722.9</v>
      </c>
      <c r="F838" s="17">
        <v>88.3</v>
      </c>
      <c r="G838" s="17">
        <v>-115.9</v>
      </c>
      <c r="H838" s="17">
        <v>-10.33</v>
      </c>
      <c r="I838" s="17">
        <v>33.630000000000003</v>
      </c>
      <c r="J838" s="17">
        <v>306.8</v>
      </c>
      <c r="K838" s="17">
        <v>634.6</v>
      </c>
      <c r="L838" s="17">
        <v>-105.6</v>
      </c>
      <c r="M838" s="17">
        <v>0.122</v>
      </c>
      <c r="N838" s="50">
        <v>607</v>
      </c>
      <c r="O838" s="17">
        <v>77.959999999999994</v>
      </c>
      <c r="P838" s="17">
        <v>529</v>
      </c>
      <c r="Q838" s="17">
        <v>386.3</v>
      </c>
      <c r="R838" s="17">
        <v>491.9</v>
      </c>
      <c r="S838" s="17">
        <v>27.06</v>
      </c>
      <c r="T838" s="17">
        <v>55.89</v>
      </c>
      <c r="U838" s="17">
        <v>1.0449999999999999</v>
      </c>
      <c r="V838" s="17">
        <v>175.5</v>
      </c>
      <c r="W838" s="17">
        <v>28.2</v>
      </c>
      <c r="X838" s="17">
        <v>0.71699999999999997</v>
      </c>
      <c r="Y838" s="17">
        <v>7.1690009999999997</v>
      </c>
      <c r="Z838" s="7">
        <f t="shared" ref="Z838:Z901" si="286">AVERAGE(S838,W838)</f>
        <v>27.63</v>
      </c>
      <c r="AA838" s="7">
        <f t="shared" si="278"/>
        <v>300.77999999999997</v>
      </c>
      <c r="AB838" s="2">
        <f t="shared" ref="AB838:AB901" si="287">E838*$U$1828</f>
        <v>585.54899999999998</v>
      </c>
      <c r="AC838" s="42">
        <f t="shared" ref="AC838:AC901" si="288">0.61121*EXP((18.678 - (AI838/234.5))*(AI838/(257.15+Z838)))</f>
        <v>3.7983699117353265</v>
      </c>
      <c r="AD838" s="42">
        <f t="shared" ref="AD838:AD901" si="289">T838*AC838/100</f>
        <v>2.1229089436688739</v>
      </c>
      <c r="AE838" s="42">
        <f t="shared" ref="AE838:AE901" si="290">1.72*(AD838/AA838)^(0.143)</f>
        <v>0.84701291384416222</v>
      </c>
      <c r="AF838" s="42">
        <f t="shared" ref="AF838:AF901" si="291">AE838*$U$1835*AA838^4</f>
        <v>393.06910571467063</v>
      </c>
      <c r="AG838" s="42">
        <f t="shared" ref="AG838:AG901" si="292">$U$1832*AF838</f>
        <v>377.34634148608382</v>
      </c>
      <c r="AH838" s="6">
        <f t="shared" ref="AH838:AH901" si="293">$U$1832*($U$1833*Q838+$U$1834*R838)</f>
        <v>370.84800000000001</v>
      </c>
      <c r="AI838" s="4">
        <v>28.033628275952001</v>
      </c>
      <c r="AJ838" s="4">
        <f t="shared" si="279"/>
        <v>301.183628275952</v>
      </c>
      <c r="AK838" s="8">
        <f t="shared" ref="AK838:AK901" si="294">(4*$U$1835*AA838^3) / $U$1839</f>
        <v>0.21186022568611027</v>
      </c>
      <c r="AL838" s="8">
        <f t="shared" ref="AL838:AL901" si="295">$U$1832*$U$1835*AA838^4   +    $U$1839*AK838*(AJ838-AA838)</f>
        <v>447.9934527812282</v>
      </c>
      <c r="AM838" s="8">
        <f t="shared" ref="AM838:AM901" si="296">1.4*0.135*SQRT(U838/$U$1845)</f>
        <v>2.5457087053510268</v>
      </c>
      <c r="AN838" s="8">
        <f t="shared" ref="AN838:AN901" si="297">AM838*$U$1839*(AJ838-AA838)</f>
        <v>29.931658060746599</v>
      </c>
      <c r="AO838" s="22">
        <f t="shared" ref="AO838:AO901" si="298">(AB838+AH838-AL838-AN838)/$U$1825</f>
        <v>1.0901373900940691E-2</v>
      </c>
      <c r="AP838" s="22">
        <f t="shared" ref="AP838:AP901" si="299">AO838*10*$U$1842*$U$1843</f>
        <v>0.10814982781391762</v>
      </c>
      <c r="AQ838" s="19">
        <f t="shared" si="280"/>
        <v>0.10814982781391762</v>
      </c>
      <c r="AX838">
        <v>0.21598528396369829</v>
      </c>
      <c r="AY838">
        <v>62.318965517241381</v>
      </c>
      <c r="AZ838">
        <v>2.5966235632183907</v>
      </c>
      <c r="BA838">
        <v>2.1032650862068967</v>
      </c>
      <c r="BB838">
        <v>9.1034482758620658</v>
      </c>
      <c r="BC838">
        <v>0.37931034482758608</v>
      </c>
      <c r="BD838">
        <v>1.7239547413793106</v>
      </c>
      <c r="BE838">
        <v>0.17239547413793108</v>
      </c>
      <c r="BF838">
        <v>0</v>
      </c>
      <c r="BG838">
        <v>27.63</v>
      </c>
      <c r="BH838">
        <v>1.1999274347929427</v>
      </c>
      <c r="BI838">
        <v>3.6992568498398128</v>
      </c>
      <c r="BJ838">
        <v>2.0675146533754711</v>
      </c>
      <c r="BK838">
        <v>0.49357438807113624</v>
      </c>
      <c r="BL838">
        <v>1.3710399668642674E-3</v>
      </c>
      <c r="BP838" s="51">
        <f t="shared" si="281"/>
        <v>1.2002867874151595</v>
      </c>
      <c r="BQ838" s="51">
        <f t="shared" si="282"/>
        <v>6.8958189655172419E-2</v>
      </c>
      <c r="BR838" s="51">
        <f t="shared" si="283"/>
        <v>0.50661700787580821</v>
      </c>
      <c r="BS838" s="51">
        <f t="shared" si="284"/>
        <v>0.53685431300468089</v>
      </c>
      <c r="BT838" s="51">
        <f t="shared" si="285"/>
        <v>1.4072694663216894E-3</v>
      </c>
      <c r="BU838" s="51">
        <f t="shared" si="285"/>
        <v>1.4912619805685582E-3</v>
      </c>
    </row>
    <row r="839" spans="1:73" x14ac:dyDescent="0.25">
      <c r="A839" s="21">
        <v>43734.522916666669</v>
      </c>
      <c r="B839" s="17">
        <v>294719</v>
      </c>
      <c r="C839" s="17">
        <v>13.39</v>
      </c>
      <c r="D839" s="17">
        <v>30.78</v>
      </c>
      <c r="E839" s="17">
        <v>726.3</v>
      </c>
      <c r="F839" s="17">
        <v>88.8</v>
      </c>
      <c r="G839" s="17">
        <v>-116.6</v>
      </c>
      <c r="H839" s="17">
        <v>-10.88</v>
      </c>
      <c r="I839" s="17">
        <v>33.64</v>
      </c>
      <c r="J839" s="17">
        <v>306.8</v>
      </c>
      <c r="K839" s="17">
        <v>637.5</v>
      </c>
      <c r="L839" s="17">
        <v>-105.8</v>
      </c>
      <c r="M839" s="17">
        <v>0.122</v>
      </c>
      <c r="N839" s="50">
        <v>609.6</v>
      </c>
      <c r="O839" s="17">
        <v>77.900000000000006</v>
      </c>
      <c r="P839" s="17">
        <v>531.70000000000005</v>
      </c>
      <c r="Q839" s="17">
        <v>385.6</v>
      </c>
      <c r="R839" s="17">
        <v>491.4</v>
      </c>
      <c r="S839" s="17">
        <v>27.06</v>
      </c>
      <c r="T839" s="17">
        <v>55.09</v>
      </c>
      <c r="U839" s="17">
        <v>0.68500000000000005</v>
      </c>
      <c r="V839" s="17">
        <v>350</v>
      </c>
      <c r="W839" s="17">
        <v>28.05</v>
      </c>
      <c r="X839" s="17">
        <v>0.72</v>
      </c>
      <c r="Y839" s="17">
        <v>7.200259</v>
      </c>
      <c r="Z839" s="7">
        <f t="shared" si="286"/>
        <v>27.555</v>
      </c>
      <c r="AA839" s="7">
        <f t="shared" ref="AA839:AA902" si="300">CONVERT(Z839,"C","K")</f>
        <v>300.70499999999998</v>
      </c>
      <c r="AB839" s="2">
        <f t="shared" si="287"/>
        <v>588.303</v>
      </c>
      <c r="AC839" s="42">
        <f t="shared" si="288"/>
        <v>4.1381999646396901</v>
      </c>
      <c r="AD839" s="42">
        <f t="shared" si="289"/>
        <v>2.2797343605200053</v>
      </c>
      <c r="AE839" s="42">
        <f t="shared" si="290"/>
        <v>0.85572019424543144</v>
      </c>
      <c r="AF839" s="42">
        <f t="shared" si="291"/>
        <v>396.71391846673424</v>
      </c>
      <c r="AG839" s="42">
        <f t="shared" si="292"/>
        <v>380.84536172806486</v>
      </c>
      <c r="AH839" s="6">
        <f t="shared" si="293"/>
        <v>370.17599999999999</v>
      </c>
      <c r="AI839" s="4">
        <v>29.349673025146402</v>
      </c>
      <c r="AJ839" s="4">
        <f t="shared" ref="AJ839:AJ902" si="301">CONVERT(AI839,"C","K")</f>
        <v>302.49967302514636</v>
      </c>
      <c r="AK839" s="8">
        <f t="shared" si="294"/>
        <v>0.21170178208768672</v>
      </c>
      <c r="AL839" s="8">
        <f t="shared" si="295"/>
        <v>456.12580504123412</v>
      </c>
      <c r="AM839" s="8">
        <f t="shared" si="296"/>
        <v>2.0610847417076283</v>
      </c>
      <c r="AN839" s="8">
        <f t="shared" si="297"/>
        <v>107.75108898052365</v>
      </c>
      <c r="AO839" s="22">
        <f t="shared" si="298"/>
        <v>8.9905074819279854E-3</v>
      </c>
      <c r="AP839" s="22">
        <f t="shared" si="299"/>
        <v>8.9192595810913974E-2</v>
      </c>
      <c r="AQ839" s="19">
        <f t="shared" ref="AQ839:AQ902" si="302">MAX(AP839,0)</f>
        <v>8.9192595810913974E-2</v>
      </c>
      <c r="AX839">
        <v>0.21516306029186252</v>
      </c>
      <c r="AY839">
        <v>62.612068965517238</v>
      </c>
      <c r="AZ839">
        <v>2.6088362068965516</v>
      </c>
      <c r="BA839">
        <v>2.1131573275862068</v>
      </c>
      <c r="BB839">
        <v>9.120689655172411</v>
      </c>
      <c r="BC839">
        <v>0.38002873563218381</v>
      </c>
      <c r="BD839">
        <v>1.7331285919540229</v>
      </c>
      <c r="BE839">
        <v>0.17331285919540229</v>
      </c>
      <c r="BF839">
        <v>0</v>
      </c>
      <c r="BG839">
        <v>27.555</v>
      </c>
      <c r="BH839">
        <v>0.78655530414657016</v>
      </c>
      <c r="BI839">
        <v>3.683088128749624</v>
      </c>
      <c r="BJ839">
        <v>2.0290132501281679</v>
      </c>
      <c r="BK839">
        <v>0.49307581149728169</v>
      </c>
      <c r="BL839">
        <v>1.3696550319368935E-3</v>
      </c>
      <c r="BP839" s="51">
        <f t="shared" ref="BP839:BP902" si="303">U839*(LN((2-0.08)/0.015)/LN(($AW$13-0.08)/0.015))</f>
        <v>0.7867908606501286</v>
      </c>
      <c r="BQ839" s="51">
        <f t="shared" ref="BQ839:BQ902" si="304">0.04*BD839</f>
        <v>6.9325143678160922E-2</v>
      </c>
      <c r="BR839" s="51">
        <f t="shared" ref="BR839:BR902" si="305">(0.408*AX839*(BD839-BE839) + $BF$6*($BN$7/(BG839+273))*BP839*(BI839-BJ839))  /  (AX839 + $BF$6*(1 + $BN$8*BP839))</f>
        <v>0.50183194713201906</v>
      </c>
      <c r="BS839" s="51">
        <f t="shared" ref="BS839:BS902" si="306">(0.408*AX839*(BD839-BQ839) + $BF$6*($BN$7/(BG839+273))*BP839*(BI839-BJ839))  /  (AX839 + $BF$6*(1 + $BN$8*BP839))</f>
        <v>0.53287725186707702</v>
      </c>
      <c r="BT839" s="51">
        <f t="shared" ref="BT839:BU902" si="307">BR839/60/6</f>
        <v>1.3939776309222754E-3</v>
      </c>
      <c r="BU839" s="51">
        <f t="shared" si="307"/>
        <v>1.4802145885196582E-3</v>
      </c>
    </row>
    <row r="840" spans="1:73" x14ac:dyDescent="0.25">
      <c r="A840" s="21">
        <v>43734.522916666669</v>
      </c>
      <c r="B840" s="17">
        <v>294720</v>
      </c>
      <c r="C840" s="17">
        <v>13.39</v>
      </c>
      <c r="D840" s="17">
        <v>30.78</v>
      </c>
      <c r="E840" s="17">
        <v>726.6</v>
      </c>
      <c r="F840" s="17">
        <v>89.1</v>
      </c>
      <c r="G840" s="17">
        <v>-115.3</v>
      </c>
      <c r="H840" s="17">
        <v>-9.94</v>
      </c>
      <c r="I840" s="17">
        <v>33.64</v>
      </c>
      <c r="J840" s="17">
        <v>306.8</v>
      </c>
      <c r="K840" s="17">
        <v>637.5</v>
      </c>
      <c r="L840" s="17">
        <v>-105.4</v>
      </c>
      <c r="M840" s="17">
        <v>0.123</v>
      </c>
      <c r="N840" s="50">
        <v>611.29999999999995</v>
      </c>
      <c r="O840" s="17">
        <v>79.19</v>
      </c>
      <c r="P840" s="17">
        <v>532.1</v>
      </c>
      <c r="Q840" s="17">
        <v>387</v>
      </c>
      <c r="R840" s="17">
        <v>492.4</v>
      </c>
      <c r="S840" s="17">
        <v>27.06</v>
      </c>
      <c r="T840" s="17">
        <v>56.83</v>
      </c>
      <c r="U840" s="17">
        <v>0.7</v>
      </c>
      <c r="V840" s="17">
        <v>350.5</v>
      </c>
      <c r="W840" s="17">
        <v>28.35</v>
      </c>
      <c r="X840" s="17">
        <v>0.72</v>
      </c>
      <c r="Y840" s="17">
        <v>7.2027859999999997</v>
      </c>
      <c r="Z840" s="7">
        <f t="shared" si="286"/>
        <v>27.704999999999998</v>
      </c>
      <c r="AA840" s="7">
        <f t="shared" si="300"/>
        <v>300.85499999999996</v>
      </c>
      <c r="AB840" s="2">
        <f t="shared" si="287"/>
        <v>588.54600000000005</v>
      </c>
      <c r="AC840" s="42">
        <f t="shared" si="288"/>
        <v>4.333337210569522</v>
      </c>
      <c r="AD840" s="42">
        <f t="shared" si="289"/>
        <v>2.4626355367666592</v>
      </c>
      <c r="AE840" s="42">
        <f t="shared" si="290"/>
        <v>0.86515432427773009</v>
      </c>
      <c r="AF840" s="42">
        <f t="shared" si="291"/>
        <v>401.88849712866437</v>
      </c>
      <c r="AG840" s="42">
        <f t="shared" si="292"/>
        <v>385.81295724351776</v>
      </c>
      <c r="AH840" s="6">
        <f t="shared" si="293"/>
        <v>371.52</v>
      </c>
      <c r="AI840" s="4">
        <v>30.077622786398699</v>
      </c>
      <c r="AJ840" s="4">
        <f t="shared" si="301"/>
        <v>303.22762278639868</v>
      </c>
      <c r="AK840" s="8">
        <f t="shared" si="294"/>
        <v>0.21201874832059661</v>
      </c>
      <c r="AL840" s="8">
        <f t="shared" si="295"/>
        <v>460.6005491129323</v>
      </c>
      <c r="AM840" s="8">
        <f t="shared" si="296"/>
        <v>2.083529157463365</v>
      </c>
      <c r="AN840" s="8">
        <f t="shared" si="297"/>
        <v>144.00207963675368</v>
      </c>
      <c r="AO840" s="22">
        <f t="shared" si="298"/>
        <v>8.0987811528646647E-3</v>
      </c>
      <c r="AP840" s="22">
        <f t="shared" si="299"/>
        <v>8.0345999976143737E-2</v>
      </c>
      <c r="AQ840" s="19">
        <f t="shared" si="302"/>
        <v>8.0345999976143737E-2</v>
      </c>
      <c r="AX840">
        <v>0.21681014686766967</v>
      </c>
      <c r="AY840">
        <v>62.637931034482762</v>
      </c>
      <c r="AZ840">
        <v>2.6099137931034484</v>
      </c>
      <c r="BA840">
        <v>2.1140301724137935</v>
      </c>
      <c r="BB840">
        <v>9.0862068965517224</v>
      </c>
      <c r="BC840">
        <v>0.37859195402298845</v>
      </c>
      <c r="BD840">
        <v>1.735438218390805</v>
      </c>
      <c r="BE840">
        <v>0.17354382183908051</v>
      </c>
      <c r="BF840">
        <v>0</v>
      </c>
      <c r="BG840">
        <v>27.704999999999998</v>
      </c>
      <c r="BH840">
        <v>0.80377914292350228</v>
      </c>
      <c r="BI840">
        <v>3.7154873392121899</v>
      </c>
      <c r="BJ840">
        <v>2.1115114548742877</v>
      </c>
      <c r="BK840">
        <v>0.4934969537789673</v>
      </c>
      <c r="BL840">
        <v>1.3708248716082425E-3</v>
      </c>
      <c r="BP840" s="51">
        <f t="shared" si="303"/>
        <v>0.80401985759867145</v>
      </c>
      <c r="BQ840" s="51">
        <f t="shared" si="304"/>
        <v>6.94175287356322E-2</v>
      </c>
      <c r="BR840" s="51">
        <f t="shared" si="305"/>
        <v>0.50239398421836579</v>
      </c>
      <c r="BS840" s="51">
        <f t="shared" si="306"/>
        <v>0.53351526787516612</v>
      </c>
      <c r="BT840" s="51">
        <f t="shared" si="307"/>
        <v>1.3955388450510161E-3</v>
      </c>
      <c r="BU840" s="51">
        <f t="shared" si="307"/>
        <v>1.4819868552087946E-3</v>
      </c>
    </row>
    <row r="841" spans="1:73" x14ac:dyDescent="0.25">
      <c r="A841" s="21">
        <v>43734.522916666669</v>
      </c>
      <c r="B841" s="17">
        <v>294721</v>
      </c>
      <c r="C841" s="17">
        <v>13.4</v>
      </c>
      <c r="D841" s="17">
        <v>30.79</v>
      </c>
      <c r="E841" s="17">
        <v>725.5</v>
      </c>
      <c r="F841" s="17">
        <v>88.5</v>
      </c>
      <c r="G841" s="17">
        <v>-114.6</v>
      </c>
      <c r="H841" s="17">
        <v>-7.7720000000000002</v>
      </c>
      <c r="I841" s="17">
        <v>33.65</v>
      </c>
      <c r="J841" s="17">
        <v>306.8</v>
      </c>
      <c r="K841" s="17">
        <v>637</v>
      </c>
      <c r="L841" s="17">
        <v>-106.8</v>
      </c>
      <c r="M841" s="17">
        <v>0.122</v>
      </c>
      <c r="N841" s="50">
        <v>610.9</v>
      </c>
      <c r="O841" s="17">
        <v>80.7</v>
      </c>
      <c r="P841" s="17">
        <v>530.20000000000005</v>
      </c>
      <c r="Q841" s="17">
        <v>387.8</v>
      </c>
      <c r="R841" s="17">
        <v>494.6</v>
      </c>
      <c r="S841" s="17">
        <v>27.06</v>
      </c>
      <c r="T841" s="17">
        <v>58.34</v>
      </c>
      <c r="U841" s="17">
        <v>1.07</v>
      </c>
      <c r="V841" s="17">
        <v>338</v>
      </c>
      <c r="W841" s="17">
        <v>28.35</v>
      </c>
      <c r="X841" s="17">
        <v>0.71899999999999997</v>
      </c>
      <c r="Y841" s="17">
        <v>7.1946279999999998</v>
      </c>
      <c r="Z841" s="7">
        <f t="shared" si="286"/>
        <v>27.704999999999998</v>
      </c>
      <c r="AA841" s="7">
        <f t="shared" si="300"/>
        <v>300.85499999999996</v>
      </c>
      <c r="AB841" s="2">
        <f t="shared" si="287"/>
        <v>587.65500000000009</v>
      </c>
      <c r="AC841" s="42">
        <f t="shared" si="288"/>
        <v>4.105057661204027</v>
      </c>
      <c r="AD841" s="42">
        <f t="shared" si="289"/>
        <v>2.3948906395464293</v>
      </c>
      <c r="AE841" s="42">
        <f t="shared" si="290"/>
        <v>0.86171016428028546</v>
      </c>
      <c r="AF841" s="42">
        <f t="shared" si="291"/>
        <v>400.28858801834548</v>
      </c>
      <c r="AG841" s="42">
        <f t="shared" si="292"/>
        <v>384.27704449761166</v>
      </c>
      <c r="AH841" s="6">
        <f t="shared" si="293"/>
        <v>372.28800000000001</v>
      </c>
      <c r="AI841" s="4">
        <v>29.240944519910599</v>
      </c>
      <c r="AJ841" s="4">
        <f t="shared" si="301"/>
        <v>302.39094451991059</v>
      </c>
      <c r="AK841" s="8">
        <f t="shared" si="294"/>
        <v>0.21201874832059661</v>
      </c>
      <c r="AL841" s="8">
        <f t="shared" si="295"/>
        <v>455.43313533525958</v>
      </c>
      <c r="AM841" s="8">
        <f t="shared" si="296"/>
        <v>2.57597978932289</v>
      </c>
      <c r="AN841" s="8">
        <f t="shared" si="297"/>
        <v>115.25465224882527</v>
      </c>
      <c r="AO841" s="22">
        <f t="shared" si="298"/>
        <v>8.868685307517634E-3</v>
      </c>
      <c r="AP841" s="22">
        <f t="shared" si="299"/>
        <v>8.7984028220616059E-2</v>
      </c>
      <c r="AQ841" s="19">
        <f t="shared" si="302"/>
        <v>8.7984028220616059E-2</v>
      </c>
      <c r="AX841">
        <v>0.21681014686766967</v>
      </c>
      <c r="AY841">
        <v>62.543103448275865</v>
      </c>
      <c r="AZ841">
        <v>2.6059626436781609</v>
      </c>
      <c r="BA841">
        <v>2.1108297413793107</v>
      </c>
      <c r="BB841">
        <v>9.2068965517241388</v>
      </c>
      <c r="BC841">
        <v>0.38362068965517243</v>
      </c>
      <c r="BD841">
        <v>1.7272090517241383</v>
      </c>
      <c r="BE841">
        <v>0.17272090517241384</v>
      </c>
      <c r="BF841">
        <v>0</v>
      </c>
      <c r="BG841">
        <v>27.704999999999998</v>
      </c>
      <c r="BH841">
        <v>1.2286338327544963</v>
      </c>
      <c r="BI841">
        <v>3.7154873392121899</v>
      </c>
      <c r="BJ841">
        <v>2.1676153136963916</v>
      </c>
      <c r="BK841">
        <v>0.49226075933589758</v>
      </c>
      <c r="BL841">
        <v>1.3673909981552709E-3</v>
      </c>
      <c r="BP841" s="51">
        <f t="shared" si="303"/>
        <v>1.2290017823293979</v>
      </c>
      <c r="BQ841" s="51">
        <f t="shared" si="304"/>
        <v>6.9088362068965528E-2</v>
      </c>
      <c r="BR841" s="51">
        <f t="shared" si="305"/>
        <v>0.50552265848455524</v>
      </c>
      <c r="BS841" s="51">
        <f t="shared" si="306"/>
        <v>0.53580394629876915</v>
      </c>
      <c r="BT841" s="51">
        <f t="shared" si="307"/>
        <v>1.4042296069015422E-3</v>
      </c>
      <c r="BU841" s="51">
        <f t="shared" si="307"/>
        <v>1.4883442952743587E-3</v>
      </c>
    </row>
    <row r="842" spans="1:73" x14ac:dyDescent="0.25">
      <c r="A842" s="21">
        <v>43734.522916666669</v>
      </c>
      <c r="B842" s="17">
        <v>294722</v>
      </c>
      <c r="C842" s="17">
        <v>13.39</v>
      </c>
      <c r="D842" s="17">
        <v>30.79</v>
      </c>
      <c r="E842" s="17">
        <v>725.4</v>
      </c>
      <c r="F842" s="17">
        <v>88.6</v>
      </c>
      <c r="G842" s="17">
        <v>-114</v>
      </c>
      <c r="H842" s="17">
        <v>-6.9980000000000002</v>
      </c>
      <c r="I842" s="17">
        <v>33.659999999999997</v>
      </c>
      <c r="J842" s="17">
        <v>306.8</v>
      </c>
      <c r="K842" s="17">
        <v>636.79999999999995</v>
      </c>
      <c r="L842" s="17">
        <v>-107</v>
      </c>
      <c r="M842" s="17">
        <v>0.122</v>
      </c>
      <c r="N842" s="50">
        <v>611.4</v>
      </c>
      <c r="O842" s="17">
        <v>81.599999999999994</v>
      </c>
      <c r="P842" s="17">
        <v>529.79999999999995</v>
      </c>
      <c r="Q842" s="17">
        <v>388.4</v>
      </c>
      <c r="R842" s="17">
        <v>495.4</v>
      </c>
      <c r="S842" s="17">
        <v>27.06</v>
      </c>
      <c r="T842" s="17">
        <v>56.65</v>
      </c>
      <c r="U842" s="17">
        <v>1.355</v>
      </c>
      <c r="V842" s="17">
        <v>342.5</v>
      </c>
      <c r="W842" s="17">
        <v>28</v>
      </c>
      <c r="X842" s="17">
        <v>0.72</v>
      </c>
      <c r="Y842" s="17">
        <v>7.1988770000000004</v>
      </c>
      <c r="Z842" s="7">
        <f t="shared" si="286"/>
        <v>27.53</v>
      </c>
      <c r="AA842" s="7">
        <f t="shared" si="300"/>
        <v>300.67999999999995</v>
      </c>
      <c r="AB842" s="2">
        <f t="shared" si="287"/>
        <v>587.57400000000007</v>
      </c>
      <c r="AC842" s="42">
        <f t="shared" si="288"/>
        <v>4.1423179023097054</v>
      </c>
      <c r="AD842" s="42">
        <f t="shared" si="289"/>
        <v>2.3466230916584481</v>
      </c>
      <c r="AE842" s="42">
        <f t="shared" si="290"/>
        <v>0.85927642177952035</v>
      </c>
      <c r="AF842" s="42">
        <f t="shared" si="291"/>
        <v>398.23013432207796</v>
      </c>
      <c r="AG842" s="42">
        <f t="shared" si="292"/>
        <v>382.30092894919483</v>
      </c>
      <c r="AH842" s="6">
        <f t="shared" si="293"/>
        <v>372.86399999999998</v>
      </c>
      <c r="AI842" s="4">
        <v>29.362443569460901</v>
      </c>
      <c r="AJ842" s="4">
        <f t="shared" si="301"/>
        <v>302.51244356946086</v>
      </c>
      <c r="AK842" s="8">
        <f t="shared" si="294"/>
        <v>0.21164898511504207</v>
      </c>
      <c r="AL842" s="8">
        <f t="shared" si="295"/>
        <v>456.20792644028614</v>
      </c>
      <c r="AM842" s="8">
        <f t="shared" si="296"/>
        <v>2.8988130652906889</v>
      </c>
      <c r="AN842" s="8">
        <f t="shared" si="297"/>
        <v>154.73597793314724</v>
      </c>
      <c r="AO842" s="22">
        <f t="shared" si="298"/>
        <v>7.9627787941748979E-3</v>
      </c>
      <c r="AP842" s="22">
        <f t="shared" si="299"/>
        <v>7.8996754293146315E-2</v>
      </c>
      <c r="AQ842" s="19">
        <f t="shared" si="302"/>
        <v>7.8996754293146315E-2</v>
      </c>
      <c r="AX842">
        <v>0.21488957107694323</v>
      </c>
      <c r="AY842">
        <v>62.53448275862069</v>
      </c>
      <c r="AZ842">
        <v>2.6056034482758621</v>
      </c>
      <c r="BA842">
        <v>2.1105387931034483</v>
      </c>
      <c r="BB842">
        <v>9.2241379310344822</v>
      </c>
      <c r="BC842">
        <v>0.38433908045977011</v>
      </c>
      <c r="BD842">
        <v>1.7261997126436781</v>
      </c>
      <c r="BE842">
        <v>0.17261997126436782</v>
      </c>
      <c r="BF842">
        <v>0</v>
      </c>
      <c r="BG842">
        <v>27.53</v>
      </c>
      <c r="BH842">
        <v>1.555886769516208</v>
      </c>
      <c r="BI842">
        <v>3.6777122471529808</v>
      </c>
      <c r="BJ842">
        <v>2.0834239880121634</v>
      </c>
      <c r="BK842">
        <v>0.49463297061105449</v>
      </c>
      <c r="BL842">
        <v>1.3739804739195957E-3</v>
      </c>
      <c r="BP842" s="51">
        <f t="shared" si="303"/>
        <v>1.5563527243517141</v>
      </c>
      <c r="BQ842" s="51">
        <f t="shared" si="304"/>
        <v>6.9047988505747129E-2</v>
      </c>
      <c r="BR842" s="51">
        <f t="shared" si="305"/>
        <v>0.51132712133474922</v>
      </c>
      <c r="BS842" s="51">
        <f t="shared" si="306"/>
        <v>0.54099992341684</v>
      </c>
      <c r="BT842" s="51">
        <f t="shared" si="307"/>
        <v>1.4203531148187477E-3</v>
      </c>
      <c r="BU842" s="51">
        <f t="shared" si="307"/>
        <v>1.5027775650467779E-3</v>
      </c>
    </row>
    <row r="843" spans="1:73" x14ac:dyDescent="0.25">
      <c r="A843" s="21">
        <v>43734.522916666669</v>
      </c>
      <c r="B843" s="17">
        <v>294723</v>
      </c>
      <c r="C843" s="17">
        <v>13.39</v>
      </c>
      <c r="D843" s="17">
        <v>30.79</v>
      </c>
      <c r="E843" s="17">
        <v>725.6</v>
      </c>
      <c r="F843" s="17">
        <v>88.6</v>
      </c>
      <c r="G843" s="17">
        <v>-114.4</v>
      </c>
      <c r="H843" s="17">
        <v>-6.6870000000000003</v>
      </c>
      <c r="I843" s="17">
        <v>33.67</v>
      </c>
      <c r="J843" s="17">
        <v>306.8</v>
      </c>
      <c r="K843" s="17">
        <v>636.9</v>
      </c>
      <c r="L843" s="17">
        <v>-107.7</v>
      </c>
      <c r="M843" s="17">
        <v>0.122</v>
      </c>
      <c r="N843" s="50">
        <v>611.1</v>
      </c>
      <c r="O843" s="17">
        <v>81.900000000000006</v>
      </c>
      <c r="P843" s="17">
        <v>529.20000000000005</v>
      </c>
      <c r="Q843" s="17">
        <v>388</v>
      </c>
      <c r="R843" s="17">
        <v>495.8</v>
      </c>
      <c r="S843" s="17">
        <v>27.06</v>
      </c>
      <c r="T843" s="17">
        <v>57.62</v>
      </c>
      <c r="U843" s="17">
        <v>0.92500000000000004</v>
      </c>
      <c r="V843" s="17">
        <v>168</v>
      </c>
      <c r="W843" s="17">
        <v>29.1</v>
      </c>
      <c r="X843" s="17">
        <v>0.72</v>
      </c>
      <c r="Y843" s="17">
        <v>7.1987880000000004</v>
      </c>
      <c r="Z843" s="7">
        <f t="shared" si="286"/>
        <v>28.08</v>
      </c>
      <c r="AA843" s="7">
        <f t="shared" si="300"/>
        <v>301.22999999999996</v>
      </c>
      <c r="AB843" s="2">
        <f t="shared" si="287"/>
        <v>587.7360000000001</v>
      </c>
      <c r="AC843" s="42">
        <f t="shared" si="288"/>
        <v>4.249142258007641</v>
      </c>
      <c r="AD843" s="42">
        <f t="shared" si="289"/>
        <v>2.4483557690640025</v>
      </c>
      <c r="AE843" s="42">
        <f t="shared" si="290"/>
        <v>0.86428118414261734</v>
      </c>
      <c r="AF843" s="42">
        <f t="shared" si="291"/>
        <v>403.48835427073635</v>
      </c>
      <c r="AG843" s="42">
        <f t="shared" si="292"/>
        <v>387.3488200999069</v>
      </c>
      <c r="AH843" s="6">
        <f t="shared" si="293"/>
        <v>372.47999999999996</v>
      </c>
      <c r="AI843" s="4">
        <v>29.813710389060802</v>
      </c>
      <c r="AJ843" s="4">
        <f t="shared" si="301"/>
        <v>302.96371038906079</v>
      </c>
      <c r="AK843" s="8">
        <f t="shared" si="294"/>
        <v>0.212812547723743</v>
      </c>
      <c r="AL843" s="8">
        <f t="shared" si="295"/>
        <v>458.92220626141636</v>
      </c>
      <c r="AM843" s="8">
        <f t="shared" si="296"/>
        <v>2.3950877463049243</v>
      </c>
      <c r="AN843" s="8">
        <f t="shared" si="297"/>
        <v>120.95907725205564</v>
      </c>
      <c r="AO843" s="22">
        <f t="shared" si="298"/>
        <v>8.6654431448919596E-3</v>
      </c>
      <c r="AP843" s="22">
        <f t="shared" si="299"/>
        <v>8.5967713112792971E-2</v>
      </c>
      <c r="AQ843" s="19">
        <f t="shared" si="302"/>
        <v>8.5967713112792971E-2</v>
      </c>
      <c r="AX843">
        <v>0.22097428423157653</v>
      </c>
      <c r="AY843">
        <v>62.551724137931039</v>
      </c>
      <c r="AZ843">
        <v>2.6063218390804601</v>
      </c>
      <c r="BA843">
        <v>2.1111206896551726</v>
      </c>
      <c r="BB843">
        <v>9.293103448275863</v>
      </c>
      <c r="BC843">
        <v>0.38721264367816094</v>
      </c>
      <c r="BD843">
        <v>1.7239080459770117</v>
      </c>
      <c r="BE843">
        <v>0.17239080459770117</v>
      </c>
      <c r="BF843">
        <v>0</v>
      </c>
      <c r="BG843">
        <v>28.08</v>
      </c>
      <c r="BH843">
        <v>1.0621367245774853</v>
      </c>
      <c r="BI843">
        <v>3.7975732649324896</v>
      </c>
      <c r="BJ843">
        <v>2.1881617152541004</v>
      </c>
      <c r="BK843">
        <v>0.49413854708874022</v>
      </c>
      <c r="BL843">
        <v>1.3726070752465005E-3</v>
      </c>
      <c r="BP843" s="51">
        <f t="shared" si="303"/>
        <v>1.062454811826816</v>
      </c>
      <c r="BQ843" s="51">
        <f t="shared" si="304"/>
        <v>6.8956321839080473E-2</v>
      </c>
      <c r="BR843" s="51">
        <f t="shared" si="305"/>
        <v>0.50559027365137099</v>
      </c>
      <c r="BS843" s="51">
        <f t="shared" si="306"/>
        <v>0.5362410924460046</v>
      </c>
      <c r="BT843" s="51">
        <f t="shared" si="307"/>
        <v>1.4044174268093639E-3</v>
      </c>
      <c r="BU843" s="51">
        <f t="shared" si="307"/>
        <v>1.4895585901277906E-3</v>
      </c>
    </row>
    <row r="844" spans="1:73" x14ac:dyDescent="0.25">
      <c r="A844" s="21">
        <v>43734.522916666669</v>
      </c>
      <c r="B844" s="17">
        <v>294724</v>
      </c>
      <c r="C844" s="17">
        <v>13.39</v>
      </c>
      <c r="D844" s="17">
        <v>30.8</v>
      </c>
      <c r="E844" s="17">
        <v>726.1</v>
      </c>
      <c r="F844" s="17">
        <v>88.7</v>
      </c>
      <c r="G844" s="17">
        <v>-115.7</v>
      </c>
      <c r="H844" s="17">
        <v>-7.2720000000000002</v>
      </c>
      <c r="I844" s="17">
        <v>33.67</v>
      </c>
      <c r="J844" s="17">
        <v>306.8</v>
      </c>
      <c r="K844" s="17">
        <v>637.4</v>
      </c>
      <c r="L844" s="17">
        <v>-108.4</v>
      </c>
      <c r="M844" s="17">
        <v>0.122</v>
      </c>
      <c r="N844" s="50">
        <v>610.4</v>
      </c>
      <c r="O844" s="17">
        <v>81.400000000000006</v>
      </c>
      <c r="P844" s="17">
        <v>529</v>
      </c>
      <c r="Q844" s="17">
        <v>386.8</v>
      </c>
      <c r="R844" s="17">
        <v>495.2</v>
      </c>
      <c r="S844" s="17">
        <v>27.06</v>
      </c>
      <c r="T844" s="17">
        <v>58.16</v>
      </c>
      <c r="U844" s="17">
        <v>0.77500000000000002</v>
      </c>
      <c r="V844" s="17">
        <v>236.5</v>
      </c>
      <c r="W844" s="17">
        <v>28.55</v>
      </c>
      <c r="X844" s="17">
        <v>0.72</v>
      </c>
      <c r="Y844" s="17">
        <v>7.2014100000000001</v>
      </c>
      <c r="Z844" s="7">
        <f t="shared" si="286"/>
        <v>27.805</v>
      </c>
      <c r="AA844" s="7">
        <f t="shared" si="300"/>
        <v>300.95499999999998</v>
      </c>
      <c r="AB844" s="2">
        <f t="shared" si="287"/>
        <v>588.14100000000008</v>
      </c>
      <c r="AC844" s="42">
        <f t="shared" si="288"/>
        <v>4.0930125537845807</v>
      </c>
      <c r="AD844" s="42">
        <f t="shared" si="289"/>
        <v>2.3804961012811119</v>
      </c>
      <c r="AE844" s="42">
        <f t="shared" si="290"/>
        <v>0.8609266909126595</v>
      </c>
      <c r="AF844" s="42">
        <f t="shared" si="291"/>
        <v>400.4566252450656</v>
      </c>
      <c r="AG844" s="42">
        <f t="shared" si="292"/>
        <v>384.43836023526296</v>
      </c>
      <c r="AH844" s="6">
        <f t="shared" si="293"/>
        <v>371.32799999999997</v>
      </c>
      <c r="AI844" s="4">
        <v>29.205842110835501</v>
      </c>
      <c r="AJ844" s="4">
        <f t="shared" si="301"/>
        <v>302.35584211083545</v>
      </c>
      <c r="AK844" s="8">
        <f t="shared" si="294"/>
        <v>0.21223023481229458</v>
      </c>
      <c r="AL844" s="8">
        <f t="shared" si="295"/>
        <v>455.20056041266548</v>
      </c>
      <c r="AM844" s="8">
        <f t="shared" si="296"/>
        <v>2.1923072178643213</v>
      </c>
      <c r="AN844" s="8">
        <f t="shared" si="297"/>
        <v>89.460451764701332</v>
      </c>
      <c r="AO844" s="22">
        <f t="shared" si="298"/>
        <v>9.4508728199451282E-3</v>
      </c>
      <c r="AP844" s="22">
        <f t="shared" si="299"/>
        <v>9.3759766196084754E-2</v>
      </c>
      <c r="AQ844" s="19">
        <f t="shared" si="302"/>
        <v>9.3759766196084754E-2</v>
      </c>
      <c r="AX844">
        <v>0.21791408110023769</v>
      </c>
      <c r="AY844">
        <v>62.594827586206904</v>
      </c>
      <c r="AZ844">
        <v>2.6081178160919545</v>
      </c>
      <c r="BA844">
        <v>2.1125754310344833</v>
      </c>
      <c r="BB844">
        <v>9.344827586206895</v>
      </c>
      <c r="BC844">
        <v>0.38936781609195398</v>
      </c>
      <c r="BD844">
        <v>1.7232076149425293</v>
      </c>
      <c r="BE844">
        <v>0.17232076149425293</v>
      </c>
      <c r="BF844">
        <v>0</v>
      </c>
      <c r="BG844">
        <v>27.805</v>
      </c>
      <c r="BH844">
        <v>0.88989833680816333</v>
      </c>
      <c r="BI844">
        <v>3.7372244183455749</v>
      </c>
      <c r="BJ844">
        <v>2.1735697217097862</v>
      </c>
      <c r="BK844">
        <v>0.49038295505087731</v>
      </c>
      <c r="BL844">
        <v>1.3621748751413258E-3</v>
      </c>
      <c r="BP844" s="51">
        <f t="shared" si="303"/>
        <v>0.89016484234138638</v>
      </c>
      <c r="BQ844" s="51">
        <f t="shared" si="304"/>
        <v>6.8928304597701176E-2</v>
      </c>
      <c r="BR844" s="51">
        <f t="shared" si="305"/>
        <v>0.50008966029721302</v>
      </c>
      <c r="BS844" s="51">
        <f t="shared" si="306"/>
        <v>0.5308913026540083</v>
      </c>
      <c r="BT844" s="51">
        <f t="shared" si="307"/>
        <v>1.3891379452700362E-3</v>
      </c>
      <c r="BU844" s="51">
        <f t="shared" si="307"/>
        <v>1.474698062927801E-3</v>
      </c>
    </row>
    <row r="845" spans="1:73" x14ac:dyDescent="0.25">
      <c r="A845" s="21">
        <v>43734.523611111108</v>
      </c>
      <c r="B845" s="17">
        <v>294725</v>
      </c>
      <c r="C845" s="17">
        <v>13.4</v>
      </c>
      <c r="D845" s="17">
        <v>30.8</v>
      </c>
      <c r="E845" s="17">
        <v>726.9</v>
      </c>
      <c r="F845" s="17">
        <v>89</v>
      </c>
      <c r="G845" s="17">
        <v>-116</v>
      </c>
      <c r="H845" s="17">
        <v>-8.35</v>
      </c>
      <c r="I845" s="17">
        <v>33.69</v>
      </c>
      <c r="J845" s="17">
        <v>306.8</v>
      </c>
      <c r="K845" s="17">
        <v>637.9</v>
      </c>
      <c r="L845" s="17">
        <v>-107.7</v>
      </c>
      <c r="M845" s="17">
        <v>0.122</v>
      </c>
      <c r="N845" s="50">
        <v>610.9</v>
      </c>
      <c r="O845" s="17">
        <v>80.599999999999994</v>
      </c>
      <c r="P845" s="17">
        <v>530.20000000000005</v>
      </c>
      <c r="Q845" s="17">
        <v>386.6</v>
      </c>
      <c r="R845" s="17">
        <v>494.2</v>
      </c>
      <c r="S845" s="17">
        <v>27.06</v>
      </c>
      <c r="T845" s="17">
        <v>57.16</v>
      </c>
      <c r="U845" s="17">
        <v>1.4650000000000001</v>
      </c>
      <c r="V845" s="17">
        <v>347.5</v>
      </c>
      <c r="W845" s="17">
        <v>28</v>
      </c>
      <c r="X845" s="17">
        <v>0.72099999999999997</v>
      </c>
      <c r="Y845" s="17">
        <v>7.2110219999999998</v>
      </c>
      <c r="Z845" s="7">
        <f t="shared" si="286"/>
        <v>27.53</v>
      </c>
      <c r="AA845" s="7">
        <f t="shared" si="300"/>
        <v>300.67999999999995</v>
      </c>
      <c r="AB845" s="2">
        <f t="shared" si="287"/>
        <v>588.78899999999999</v>
      </c>
      <c r="AC845" s="42">
        <f t="shared" si="288"/>
        <v>3.9371484801334704</v>
      </c>
      <c r="AD845" s="42">
        <f t="shared" si="289"/>
        <v>2.2504740712442914</v>
      </c>
      <c r="AE845" s="42">
        <f t="shared" si="290"/>
        <v>0.85415105454170259</v>
      </c>
      <c r="AF845" s="42">
        <f t="shared" si="291"/>
        <v>395.85479196211986</v>
      </c>
      <c r="AG845" s="42">
        <f t="shared" si="292"/>
        <v>380.02060028363508</v>
      </c>
      <c r="AH845" s="6">
        <f t="shared" si="293"/>
        <v>371.13600000000002</v>
      </c>
      <c r="AI845" s="4">
        <v>28.577816524021301</v>
      </c>
      <c r="AJ845" s="4">
        <f t="shared" si="301"/>
        <v>301.72781652402125</v>
      </c>
      <c r="AK845" s="8">
        <f t="shared" si="294"/>
        <v>0.21164898511504207</v>
      </c>
      <c r="AL845" s="8">
        <f t="shared" si="295"/>
        <v>451.37043790499212</v>
      </c>
      <c r="AM845" s="8">
        <f t="shared" si="296"/>
        <v>3.0141813254182304</v>
      </c>
      <c r="AN845" s="8">
        <f t="shared" si="297"/>
        <v>92.001541145811771</v>
      </c>
      <c r="AO845" s="22">
        <f t="shared" si="298"/>
        <v>9.4906311819581285E-3</v>
      </c>
      <c r="AP845" s="22">
        <f t="shared" si="299"/>
        <v>9.4154199048763848E-2</v>
      </c>
      <c r="AQ845" s="19">
        <f t="shared" si="302"/>
        <v>9.4154199048763848E-2</v>
      </c>
      <c r="AX845">
        <v>0.21488957107694323</v>
      </c>
      <c r="AY845">
        <v>62.663793103448278</v>
      </c>
      <c r="AZ845">
        <v>2.6109913793103448</v>
      </c>
      <c r="BA845">
        <v>2.1149030172413794</v>
      </c>
      <c r="BB845">
        <v>9.2758620689655142</v>
      </c>
      <c r="BC845">
        <v>0.38649425287356309</v>
      </c>
      <c r="BD845">
        <v>1.7284087643678163</v>
      </c>
      <c r="BE845">
        <v>0.17284087643678164</v>
      </c>
      <c r="BF845">
        <v>0</v>
      </c>
      <c r="BG845">
        <v>27.53</v>
      </c>
      <c r="BH845">
        <v>1.6821949205470441</v>
      </c>
      <c r="BI845">
        <v>3.6777122471529808</v>
      </c>
      <c r="BJ845">
        <v>2.1021803204726437</v>
      </c>
      <c r="BK845">
        <v>0.49510955653047423</v>
      </c>
      <c r="BL845">
        <v>1.3753043236957618E-3</v>
      </c>
      <c r="BP845" s="51">
        <f t="shared" si="303"/>
        <v>1.6826987019743627</v>
      </c>
      <c r="BQ845" s="51">
        <f t="shared" si="304"/>
        <v>6.9136350574712652E-2</v>
      </c>
      <c r="BR845" s="51">
        <f t="shared" si="305"/>
        <v>0.51305806492729855</v>
      </c>
      <c r="BS845" s="51">
        <f t="shared" si="306"/>
        <v>0.542574778094701</v>
      </c>
      <c r="BT845" s="51">
        <f t="shared" si="307"/>
        <v>1.4251612914647181E-3</v>
      </c>
      <c r="BU845" s="51">
        <f t="shared" si="307"/>
        <v>1.5071521613741696E-3</v>
      </c>
    </row>
    <row r="846" spans="1:73" x14ac:dyDescent="0.25">
      <c r="A846" s="21">
        <v>43734.523611111108</v>
      </c>
      <c r="B846" s="17">
        <v>294726</v>
      </c>
      <c r="C846" s="17">
        <v>13.4</v>
      </c>
      <c r="D846" s="17">
        <v>30.8</v>
      </c>
      <c r="E846" s="17">
        <v>727.1</v>
      </c>
      <c r="F846" s="17">
        <v>89.2</v>
      </c>
      <c r="G846" s="17">
        <v>-116.1</v>
      </c>
      <c r="H846" s="17">
        <v>-8.93</v>
      </c>
      <c r="I846" s="17">
        <v>33.69</v>
      </c>
      <c r="J846" s="17">
        <v>306.8</v>
      </c>
      <c r="K846" s="17">
        <v>637.9</v>
      </c>
      <c r="L846" s="17">
        <v>-107.2</v>
      </c>
      <c r="M846" s="17">
        <v>0.123</v>
      </c>
      <c r="N846" s="50">
        <v>611</v>
      </c>
      <c r="O846" s="17">
        <v>80.3</v>
      </c>
      <c r="P846" s="17">
        <v>530.70000000000005</v>
      </c>
      <c r="Q846" s="17">
        <v>386.5</v>
      </c>
      <c r="R846" s="17">
        <v>493.7</v>
      </c>
      <c r="S846" s="17">
        <v>27.06</v>
      </c>
      <c r="T846" s="17">
        <v>56.11</v>
      </c>
      <c r="U846" s="17">
        <v>0.76500000000000001</v>
      </c>
      <c r="V846" s="17">
        <v>347</v>
      </c>
      <c r="W846" s="17">
        <v>28</v>
      </c>
      <c r="X846" s="17">
        <v>0.72099999999999997</v>
      </c>
      <c r="Y846" s="17">
        <v>7.2109500000000004</v>
      </c>
      <c r="Z846" s="7">
        <f t="shared" si="286"/>
        <v>27.53</v>
      </c>
      <c r="AA846" s="7">
        <f t="shared" si="300"/>
        <v>300.67999999999995</v>
      </c>
      <c r="AB846" s="2">
        <f t="shared" si="287"/>
        <v>588.95100000000002</v>
      </c>
      <c r="AC846" s="42">
        <f t="shared" si="288"/>
        <v>4.2172765557077696</v>
      </c>
      <c r="AD846" s="42">
        <f t="shared" si="289"/>
        <v>2.3663138754076294</v>
      </c>
      <c r="AE846" s="42">
        <f t="shared" si="290"/>
        <v>0.86030380466448819</v>
      </c>
      <c r="AF846" s="42">
        <f t="shared" si="291"/>
        <v>398.70627309874038</v>
      </c>
      <c r="AG846" s="42">
        <f t="shared" si="292"/>
        <v>382.75802217479077</v>
      </c>
      <c r="AH846" s="6">
        <f t="shared" si="293"/>
        <v>371.03999999999996</v>
      </c>
      <c r="AI846" s="4">
        <v>29.639516974409201</v>
      </c>
      <c r="AJ846" s="4">
        <f t="shared" si="301"/>
        <v>302.7895169744092</v>
      </c>
      <c r="AK846" s="8">
        <f t="shared" si="294"/>
        <v>0.21164898511504207</v>
      </c>
      <c r="AL846" s="8">
        <f t="shared" si="295"/>
        <v>457.91617678376178</v>
      </c>
      <c r="AM846" s="8">
        <f t="shared" si="296"/>
        <v>2.1781173780354446</v>
      </c>
      <c r="AN846" s="8">
        <f t="shared" si="297"/>
        <v>133.84581268098319</v>
      </c>
      <c r="AO846" s="22">
        <f t="shared" si="298"/>
        <v>8.3896300200250046E-3</v>
      </c>
      <c r="AP846" s="22">
        <f t="shared" si="299"/>
        <v>8.3231439480291866E-2</v>
      </c>
      <c r="AQ846" s="19">
        <f t="shared" si="302"/>
        <v>8.3231439480291866E-2</v>
      </c>
      <c r="AX846">
        <v>0.21488957107694323</v>
      </c>
      <c r="AY846">
        <v>62.681034482758626</v>
      </c>
      <c r="AZ846">
        <v>2.6117097701149428</v>
      </c>
      <c r="BA846">
        <v>2.1154849137931038</v>
      </c>
      <c r="BB846">
        <v>9.2413793103448274</v>
      </c>
      <c r="BC846">
        <v>0.38505747126436779</v>
      </c>
      <c r="BD846">
        <v>1.730427442528736</v>
      </c>
      <c r="BE846">
        <v>0.17304274425287361</v>
      </c>
      <c r="BF846">
        <v>0</v>
      </c>
      <c r="BG846">
        <v>27.53</v>
      </c>
      <c r="BH846">
        <v>0.87841577762354184</v>
      </c>
      <c r="BI846">
        <v>3.6777122471529808</v>
      </c>
      <c r="BJ846">
        <v>2.0635643418775378</v>
      </c>
      <c r="BK846">
        <v>0.49201769261718903</v>
      </c>
      <c r="BL846">
        <v>1.3667158128255251E-3</v>
      </c>
      <c r="BP846" s="51">
        <f t="shared" si="303"/>
        <v>0.87867884437569099</v>
      </c>
      <c r="BQ846" s="51">
        <f t="shared" si="304"/>
        <v>6.9217097701149449E-2</v>
      </c>
      <c r="BR846" s="51">
        <f t="shared" si="305"/>
        <v>0.50173587035433687</v>
      </c>
      <c r="BS846" s="51">
        <f t="shared" si="306"/>
        <v>0.53256863164878654</v>
      </c>
      <c r="BT846" s="51">
        <f t="shared" si="307"/>
        <v>1.393710750984269E-3</v>
      </c>
      <c r="BU846" s="51">
        <f t="shared" si="307"/>
        <v>1.4793573101355183E-3</v>
      </c>
    </row>
    <row r="847" spans="1:73" x14ac:dyDescent="0.25">
      <c r="A847" s="21">
        <v>43734.523611111108</v>
      </c>
      <c r="B847" s="17">
        <v>294727</v>
      </c>
      <c r="C847" s="17">
        <v>13.4</v>
      </c>
      <c r="D847" s="17">
        <v>30.8</v>
      </c>
      <c r="E847" s="17">
        <v>727.2</v>
      </c>
      <c r="F847" s="17">
        <v>88.8</v>
      </c>
      <c r="G847" s="17">
        <v>-116.1</v>
      </c>
      <c r="H847" s="17">
        <v>-7.4409999999999998</v>
      </c>
      <c r="I847" s="17">
        <v>33.700000000000003</v>
      </c>
      <c r="J847" s="17">
        <v>306.89999999999998</v>
      </c>
      <c r="K847" s="17">
        <v>638.5</v>
      </c>
      <c r="L847" s="17">
        <v>-108.7</v>
      </c>
      <c r="M847" s="17">
        <v>0.122</v>
      </c>
      <c r="N847" s="50">
        <v>611.20000000000005</v>
      </c>
      <c r="O847" s="17">
        <v>81.3</v>
      </c>
      <c r="P847" s="17">
        <v>529.79999999999995</v>
      </c>
      <c r="Q847" s="17">
        <v>386.6</v>
      </c>
      <c r="R847" s="17">
        <v>495.3</v>
      </c>
      <c r="S847" s="17">
        <v>27.06</v>
      </c>
      <c r="T847" s="17">
        <v>58.46</v>
      </c>
      <c r="U847" s="17">
        <v>0.215</v>
      </c>
      <c r="V847" s="17">
        <v>204</v>
      </c>
      <c r="W847" s="17">
        <v>28.95</v>
      </c>
      <c r="X847" s="17">
        <v>0.72099999999999997</v>
      </c>
      <c r="Y847" s="17">
        <v>7.2053979999999997</v>
      </c>
      <c r="Z847" s="7">
        <f t="shared" si="286"/>
        <v>28.004999999999999</v>
      </c>
      <c r="AA847" s="7">
        <f t="shared" si="300"/>
        <v>301.15499999999997</v>
      </c>
      <c r="AB847" s="2">
        <f t="shared" si="287"/>
        <v>589.03200000000004</v>
      </c>
      <c r="AC847" s="42">
        <f t="shared" si="288"/>
        <v>4.2680318160957267</v>
      </c>
      <c r="AD847" s="42">
        <f t="shared" si="289"/>
        <v>2.4950913996895618</v>
      </c>
      <c r="AE847" s="42">
        <f t="shared" si="290"/>
        <v>0.86665217127315197</v>
      </c>
      <c r="AF847" s="42">
        <f t="shared" si="291"/>
        <v>404.19245328369067</v>
      </c>
      <c r="AG847" s="42">
        <f t="shared" si="292"/>
        <v>388.024755152343</v>
      </c>
      <c r="AH847" s="6">
        <f t="shared" si="293"/>
        <v>371.13600000000002</v>
      </c>
      <c r="AI847" s="4">
        <v>29.874470918010299</v>
      </c>
      <c r="AJ847" s="4">
        <f t="shared" si="301"/>
        <v>303.02447091801025</v>
      </c>
      <c r="AK847" s="8">
        <f t="shared" si="294"/>
        <v>0.2126536296133259</v>
      </c>
      <c r="AL847" s="8">
        <f t="shared" si="295"/>
        <v>459.30898476961164</v>
      </c>
      <c r="AM847" s="8">
        <f t="shared" si="296"/>
        <v>1.1547016660159455</v>
      </c>
      <c r="AN847" s="8">
        <f t="shared" si="297"/>
        <v>62.882382878117355</v>
      </c>
      <c r="AO847" s="22">
        <f t="shared" si="298"/>
        <v>9.9787409403482279E-3</v>
      </c>
      <c r="AP847" s="22">
        <f t="shared" si="299"/>
        <v>9.8996614950086798E-2</v>
      </c>
      <c r="AQ847" s="19">
        <f t="shared" si="302"/>
        <v>9.8996614950086798E-2</v>
      </c>
      <c r="AX847">
        <v>0.22013612466806814</v>
      </c>
      <c r="AY847">
        <v>62.689655172413801</v>
      </c>
      <c r="AZ847">
        <v>2.6120689655172415</v>
      </c>
      <c r="BA847">
        <v>2.1157758620689657</v>
      </c>
      <c r="BB847">
        <v>9.3706896551724128</v>
      </c>
      <c r="BC847">
        <v>0.39044540229885055</v>
      </c>
      <c r="BD847">
        <v>1.7253304597701151</v>
      </c>
      <c r="BE847">
        <v>0.17253304597701152</v>
      </c>
      <c r="BF847">
        <v>0</v>
      </c>
      <c r="BG847">
        <v>28.004999999999999</v>
      </c>
      <c r="BH847">
        <v>0.24687502246936141</v>
      </c>
      <c r="BI847">
        <v>3.7810309510811799</v>
      </c>
      <c r="BJ847">
        <v>2.2103906940020579</v>
      </c>
      <c r="BK847">
        <v>0.48835423282857809</v>
      </c>
      <c r="BL847">
        <v>1.3565395356349393E-3</v>
      </c>
      <c r="BP847" s="51">
        <f t="shared" si="303"/>
        <v>0.24694895626244909</v>
      </c>
      <c r="BQ847" s="51">
        <f t="shared" si="304"/>
        <v>6.9013218390804612E-2</v>
      </c>
      <c r="BR847" s="51">
        <f t="shared" si="305"/>
        <v>0.49111000988020648</v>
      </c>
      <c r="BS847" s="51">
        <f t="shared" si="306"/>
        <v>0.5231244865515412</v>
      </c>
      <c r="BT847" s="51">
        <f t="shared" si="307"/>
        <v>1.3641944718894624E-3</v>
      </c>
      <c r="BU847" s="51">
        <f t="shared" si="307"/>
        <v>1.453123573754281E-3</v>
      </c>
    </row>
    <row r="848" spans="1:73" x14ac:dyDescent="0.25">
      <c r="A848" s="21">
        <v>43734.523611111108</v>
      </c>
      <c r="B848" s="17">
        <v>294728</v>
      </c>
      <c r="C848" s="17">
        <v>13.4</v>
      </c>
      <c r="D848" s="17">
        <v>30.81</v>
      </c>
      <c r="E848" s="17">
        <v>727.9</v>
      </c>
      <c r="F848" s="17">
        <v>88.9</v>
      </c>
      <c r="G848" s="17">
        <v>-116.1</v>
      </c>
      <c r="H848" s="17">
        <v>-7.266</v>
      </c>
      <c r="I848" s="17">
        <v>33.729999999999997</v>
      </c>
      <c r="J848" s="17">
        <v>306.89999999999998</v>
      </c>
      <c r="K848" s="17">
        <v>638.9</v>
      </c>
      <c r="L848" s="17">
        <v>-108.8</v>
      </c>
      <c r="M848" s="17">
        <v>0.122</v>
      </c>
      <c r="N848" s="50">
        <v>611.79999999999995</v>
      </c>
      <c r="O848" s="17">
        <v>81.7</v>
      </c>
      <c r="P848" s="17">
        <v>530.1</v>
      </c>
      <c r="Q848" s="17">
        <v>386.8</v>
      </c>
      <c r="R848" s="17">
        <v>495.6</v>
      </c>
      <c r="S848" s="17">
        <v>27.06</v>
      </c>
      <c r="T848" s="17">
        <v>60.72</v>
      </c>
      <c r="U848" s="17">
        <v>0.51500000000000001</v>
      </c>
      <c r="V848" s="17">
        <v>118.5</v>
      </c>
      <c r="W848" s="17">
        <v>29.05</v>
      </c>
      <c r="X848" s="17">
        <v>0.72099999999999997</v>
      </c>
      <c r="Y848" s="17">
        <v>7.2119260000000001</v>
      </c>
      <c r="Z848" s="7">
        <f t="shared" si="286"/>
        <v>28.055</v>
      </c>
      <c r="AA848" s="7">
        <f t="shared" si="300"/>
        <v>301.20499999999998</v>
      </c>
      <c r="AB848" s="2">
        <f t="shared" si="287"/>
        <v>589.59900000000005</v>
      </c>
      <c r="AC848" s="42">
        <f t="shared" si="288"/>
        <v>4.3793915763027496</v>
      </c>
      <c r="AD848" s="42">
        <f t="shared" si="289"/>
        <v>2.6591665651310294</v>
      </c>
      <c r="AE848" s="42">
        <f t="shared" si="290"/>
        <v>0.87456031826445724</v>
      </c>
      <c r="AF848" s="42">
        <f t="shared" si="291"/>
        <v>408.15162924641163</v>
      </c>
      <c r="AG848" s="42">
        <f t="shared" si="292"/>
        <v>391.82556407655517</v>
      </c>
      <c r="AH848" s="6">
        <f t="shared" si="293"/>
        <v>371.32799999999997</v>
      </c>
      <c r="AI848" s="4">
        <v>30.278521072606399</v>
      </c>
      <c r="AJ848" s="4">
        <f t="shared" si="301"/>
        <v>303.42852107260637</v>
      </c>
      <c r="AK848" s="8">
        <f t="shared" si="294"/>
        <v>0.21275956622632061</v>
      </c>
      <c r="AL848" s="8">
        <f t="shared" si="295"/>
        <v>461.80646044655356</v>
      </c>
      <c r="AM848" s="8">
        <f t="shared" si="296"/>
        <v>1.7871219005708592</v>
      </c>
      <c r="AN848" s="8">
        <f t="shared" si="297"/>
        <v>115.75397436851549</v>
      </c>
      <c r="AO848" s="22">
        <f t="shared" si="298"/>
        <v>8.7345199642857412E-3</v>
      </c>
      <c r="AP848" s="22">
        <f t="shared" si="299"/>
        <v>8.6653007112545255E-2</v>
      </c>
      <c r="AQ848" s="19">
        <f t="shared" si="302"/>
        <v>8.6653007112545255E-2</v>
      </c>
      <c r="AX848">
        <v>0.22069460031995147</v>
      </c>
      <c r="AY848">
        <v>62.75</v>
      </c>
      <c r="AZ848">
        <v>2.6145833333333335</v>
      </c>
      <c r="BA848">
        <v>2.1178125000000003</v>
      </c>
      <c r="BB848">
        <v>9.3793103448275872</v>
      </c>
      <c r="BC848">
        <v>0.39080459770114945</v>
      </c>
      <c r="BD848">
        <v>1.7270079022988509</v>
      </c>
      <c r="BE848">
        <v>0.1727007902298851</v>
      </c>
      <c r="BF848">
        <v>0</v>
      </c>
      <c r="BG848">
        <v>28.055</v>
      </c>
      <c r="BH848">
        <v>0.5913517980080053</v>
      </c>
      <c r="BI848">
        <v>3.7920521741229383</v>
      </c>
      <c r="BJ848">
        <v>2.3025340801274483</v>
      </c>
      <c r="BK848">
        <v>0.48982657523528267</v>
      </c>
      <c r="BL848">
        <v>1.3606293756535631E-3</v>
      </c>
      <c r="BP848" s="51">
        <f t="shared" si="303"/>
        <v>0.59152889523330832</v>
      </c>
      <c r="BQ848" s="51">
        <f t="shared" si="304"/>
        <v>6.9080316091954044E-2</v>
      </c>
      <c r="BR848" s="51">
        <f t="shared" si="305"/>
        <v>0.49631208506943014</v>
      </c>
      <c r="BS848" s="51">
        <f t="shared" si="306"/>
        <v>0.52778382912889843</v>
      </c>
      <c r="BT848" s="51">
        <f t="shared" si="307"/>
        <v>1.3786446807484171E-3</v>
      </c>
      <c r="BU848" s="51">
        <f t="shared" si="307"/>
        <v>1.4660661920247178E-3</v>
      </c>
    </row>
    <row r="849" spans="1:73" x14ac:dyDescent="0.25">
      <c r="A849" s="21">
        <v>43734.523611111108</v>
      </c>
      <c r="B849" s="17">
        <v>294729</v>
      </c>
      <c r="C849" s="17">
        <v>13.4</v>
      </c>
      <c r="D849" s="17">
        <v>30.81</v>
      </c>
      <c r="E849" s="17">
        <v>729.5</v>
      </c>
      <c r="F849" s="17">
        <v>89.4</v>
      </c>
      <c r="G849" s="17">
        <v>-116.1</v>
      </c>
      <c r="H849" s="17">
        <v>-7.4260000000000002</v>
      </c>
      <c r="I849" s="17">
        <v>33.75</v>
      </c>
      <c r="J849" s="17">
        <v>306.89999999999998</v>
      </c>
      <c r="K849" s="17">
        <v>640.1</v>
      </c>
      <c r="L849" s="17">
        <v>-108.7</v>
      </c>
      <c r="M849" s="17">
        <v>0.123</v>
      </c>
      <c r="N849" s="50">
        <v>613.4</v>
      </c>
      <c r="O849" s="17">
        <v>82</v>
      </c>
      <c r="P849" s="17">
        <v>531.5</v>
      </c>
      <c r="Q849" s="17">
        <v>386.9</v>
      </c>
      <c r="R849" s="17">
        <v>495.6</v>
      </c>
      <c r="S849" s="17">
        <v>27.06</v>
      </c>
      <c r="T849" s="17">
        <v>58.92</v>
      </c>
      <c r="U849" s="17">
        <v>0.64500000000000002</v>
      </c>
      <c r="V849" s="17">
        <v>195</v>
      </c>
      <c r="W849" s="17">
        <v>28.8</v>
      </c>
      <c r="X849" s="17">
        <v>0.72299999999999998</v>
      </c>
      <c r="Y849" s="17">
        <v>7.2268549999999996</v>
      </c>
      <c r="Z849" s="7">
        <f t="shared" si="286"/>
        <v>27.93</v>
      </c>
      <c r="AA849" s="7">
        <f t="shared" si="300"/>
        <v>301.08</v>
      </c>
      <c r="AB849" s="2">
        <f t="shared" si="287"/>
        <v>590.8950000000001</v>
      </c>
      <c r="AC849" s="42">
        <f t="shared" si="288"/>
        <v>4.0656695072416325</v>
      </c>
      <c r="AD849" s="42">
        <f t="shared" si="289"/>
        <v>2.3954924736667698</v>
      </c>
      <c r="AE849" s="42">
        <f t="shared" si="290"/>
        <v>0.86164900746486528</v>
      </c>
      <c r="AF849" s="42">
        <f t="shared" si="291"/>
        <v>401.45889087757018</v>
      </c>
      <c r="AG849" s="42">
        <f t="shared" si="292"/>
        <v>385.40053524246736</v>
      </c>
      <c r="AH849" s="6">
        <f t="shared" si="293"/>
        <v>371.42399999999998</v>
      </c>
      <c r="AI849" s="4">
        <v>29.1150548897497</v>
      </c>
      <c r="AJ849" s="4">
        <f t="shared" si="301"/>
        <v>302.26505488974965</v>
      </c>
      <c r="AK849" s="8">
        <f t="shared" si="294"/>
        <v>0.21249479063751048</v>
      </c>
      <c r="AL849" s="8">
        <f t="shared" si="295"/>
        <v>454.61797322705621</v>
      </c>
      <c r="AM849" s="8">
        <f t="shared" si="296"/>
        <v>2.0000019531240465</v>
      </c>
      <c r="AN849" s="8">
        <f t="shared" si="297"/>
        <v>69.041365299925033</v>
      </c>
      <c r="AO849" s="22">
        <f t="shared" si="298"/>
        <v>9.9943028907976145E-3</v>
      </c>
      <c r="AP849" s="22">
        <f t="shared" si="299"/>
        <v>9.9151001202392536E-2</v>
      </c>
      <c r="AQ849" s="19">
        <f t="shared" si="302"/>
        <v>9.9151001202392536E-2</v>
      </c>
      <c r="AX849">
        <v>0.21930063787498555</v>
      </c>
      <c r="AY849">
        <v>62.887931034482762</v>
      </c>
      <c r="AZ849">
        <v>2.6203304597701149</v>
      </c>
      <c r="BA849">
        <v>2.1224676724137934</v>
      </c>
      <c r="BB849">
        <v>9.3706896551724181</v>
      </c>
      <c r="BC849">
        <v>0.39044540229885077</v>
      </c>
      <c r="BD849">
        <v>1.7320222701149426</v>
      </c>
      <c r="BE849">
        <v>0.17320222701149426</v>
      </c>
      <c r="BF849">
        <v>0</v>
      </c>
      <c r="BG849">
        <v>27.93</v>
      </c>
      <c r="BH849">
        <v>0.74062506740808431</v>
      </c>
      <c r="BI849">
        <v>3.7645514015450381</v>
      </c>
      <c r="BJ849">
        <v>2.2180736857903365</v>
      </c>
      <c r="BK849">
        <v>0.49218847273052446</v>
      </c>
      <c r="BL849">
        <v>1.3671902020292346E-3</v>
      </c>
      <c r="BP849" s="51">
        <f t="shared" si="303"/>
        <v>0.74084686878734729</v>
      </c>
      <c r="BQ849" s="51">
        <f t="shared" si="304"/>
        <v>6.9280890804597706E-2</v>
      </c>
      <c r="BR849" s="51">
        <f t="shared" si="305"/>
        <v>0.50032357806675154</v>
      </c>
      <c r="BS849" s="51">
        <f t="shared" si="306"/>
        <v>0.53158359837840929</v>
      </c>
      <c r="BT849" s="51">
        <f t="shared" si="307"/>
        <v>1.3897877168520874E-3</v>
      </c>
      <c r="BU849" s="51">
        <f t="shared" si="307"/>
        <v>1.4766211066066925E-3</v>
      </c>
    </row>
    <row r="850" spans="1:73" x14ac:dyDescent="0.25">
      <c r="A850" s="21">
        <v>43734.523611111108</v>
      </c>
      <c r="B850" s="17">
        <v>294730</v>
      </c>
      <c r="C850" s="17">
        <v>13.4</v>
      </c>
      <c r="D850" s="17">
        <v>30.81</v>
      </c>
      <c r="E850" s="17">
        <v>730.5</v>
      </c>
      <c r="F850" s="17">
        <v>89.7</v>
      </c>
      <c r="G850" s="17">
        <v>-115.2</v>
      </c>
      <c r="H850" s="17">
        <v>-7.4240000000000004</v>
      </c>
      <c r="I850" s="17">
        <v>33.76</v>
      </c>
      <c r="J850" s="17">
        <v>306.89999999999998</v>
      </c>
      <c r="K850" s="17">
        <v>640.79999999999995</v>
      </c>
      <c r="L850" s="17">
        <v>-107.8</v>
      </c>
      <c r="M850" s="17">
        <v>0.123</v>
      </c>
      <c r="N850" s="50">
        <v>615.29999999999995</v>
      </c>
      <c r="O850" s="17">
        <v>82.2</v>
      </c>
      <c r="P850" s="17">
        <v>533.1</v>
      </c>
      <c r="Q850" s="17">
        <v>387.9</v>
      </c>
      <c r="R850" s="17">
        <v>495.7</v>
      </c>
      <c r="S850" s="17">
        <v>27.08</v>
      </c>
      <c r="T850" s="17">
        <v>57.02</v>
      </c>
      <c r="U850" s="17">
        <v>1.17</v>
      </c>
      <c r="V850" s="17">
        <v>8</v>
      </c>
      <c r="W850" s="17">
        <v>28.1</v>
      </c>
      <c r="X850" s="17">
        <v>0.72499999999999998</v>
      </c>
      <c r="Y850" s="17">
        <v>7.247566</v>
      </c>
      <c r="Z850" s="7">
        <f t="shared" si="286"/>
        <v>27.59</v>
      </c>
      <c r="AA850" s="7">
        <f t="shared" si="300"/>
        <v>300.73999999999995</v>
      </c>
      <c r="AB850" s="2">
        <f t="shared" si="287"/>
        <v>591.70500000000004</v>
      </c>
      <c r="AC850" s="42">
        <f t="shared" si="288"/>
        <v>3.8841460983416876</v>
      </c>
      <c r="AD850" s="42">
        <f t="shared" si="289"/>
        <v>2.2147401052744304</v>
      </c>
      <c r="AE850" s="42">
        <f t="shared" si="290"/>
        <v>0.8521739655302969</v>
      </c>
      <c r="AF850" s="42">
        <f t="shared" si="291"/>
        <v>395.25384420968237</v>
      </c>
      <c r="AG850" s="42">
        <f t="shared" si="292"/>
        <v>379.44369044129508</v>
      </c>
      <c r="AH850" s="6">
        <f t="shared" si="293"/>
        <v>372.38399999999996</v>
      </c>
      <c r="AI850" s="4">
        <v>28.374537574927299</v>
      </c>
      <c r="AJ850" s="4">
        <f t="shared" si="301"/>
        <v>301.52453757492725</v>
      </c>
      <c r="AK850" s="8">
        <f t="shared" si="294"/>
        <v>0.21177571259927222</v>
      </c>
      <c r="AL850" s="8">
        <f t="shared" si="295"/>
        <v>450.10536078129508</v>
      </c>
      <c r="AM850" s="8">
        <f t="shared" si="296"/>
        <v>2.6936644417967135</v>
      </c>
      <c r="AN850" s="8">
        <f t="shared" si="297"/>
        <v>61.55987462216617</v>
      </c>
      <c r="AO850" s="22">
        <f t="shared" si="298"/>
        <v>1.0307900487564766E-2</v>
      </c>
      <c r="AP850" s="22">
        <f t="shared" si="299"/>
        <v>0.1022621252131284</v>
      </c>
      <c r="AQ850" s="19">
        <f t="shared" si="302"/>
        <v>0.1022621252131284</v>
      </c>
      <c r="AX850">
        <v>0.21554643665897388</v>
      </c>
      <c r="AY850">
        <v>62.974137931034484</v>
      </c>
      <c r="AZ850">
        <v>2.6239224137931036</v>
      </c>
      <c r="BA850">
        <v>2.1253771551724139</v>
      </c>
      <c r="BB850">
        <v>9.293103448275863</v>
      </c>
      <c r="BC850">
        <v>0.38721264367816094</v>
      </c>
      <c r="BD850">
        <v>1.738164511494253</v>
      </c>
      <c r="BE850">
        <v>0.17381645114942532</v>
      </c>
      <c r="BF850">
        <v>0</v>
      </c>
      <c r="BG850">
        <v>27.59</v>
      </c>
      <c r="BH850">
        <v>1.343459424600711</v>
      </c>
      <c r="BI850">
        <v>3.6906258577918751</v>
      </c>
      <c r="BJ850">
        <v>2.1043948641129275</v>
      </c>
      <c r="BK850">
        <v>0.49639583411807581</v>
      </c>
      <c r="BL850">
        <v>1.3788773169946551E-3</v>
      </c>
      <c r="BP850" s="51">
        <f t="shared" si="303"/>
        <v>1.3438617619863509</v>
      </c>
      <c r="BQ850" s="51">
        <f t="shared" si="304"/>
        <v>6.9526580459770115E-2</v>
      </c>
      <c r="BR850" s="51">
        <f t="shared" si="305"/>
        <v>0.51099199827739927</v>
      </c>
      <c r="BS850" s="51">
        <f t="shared" si="306"/>
        <v>0.54123126216581174</v>
      </c>
      <c r="BT850" s="51">
        <f t="shared" si="307"/>
        <v>1.4194222174372202E-3</v>
      </c>
      <c r="BU850" s="51">
        <f t="shared" si="307"/>
        <v>1.5034201726828102E-3</v>
      </c>
    </row>
    <row r="851" spans="1:73" x14ac:dyDescent="0.25">
      <c r="A851" s="21">
        <v>43734.524305555555</v>
      </c>
      <c r="B851" s="17">
        <v>294731</v>
      </c>
      <c r="C851" s="17">
        <v>13.4</v>
      </c>
      <c r="D851" s="17">
        <v>30.82</v>
      </c>
      <c r="E851" s="17">
        <v>730</v>
      </c>
      <c r="F851" s="17">
        <v>89.9</v>
      </c>
      <c r="G851" s="17">
        <v>-115.4</v>
      </c>
      <c r="H851" s="17">
        <v>-9.36</v>
      </c>
      <c r="I851" s="17">
        <v>33.76</v>
      </c>
      <c r="J851" s="17">
        <v>306.89999999999998</v>
      </c>
      <c r="K851" s="17">
        <v>640.1</v>
      </c>
      <c r="L851" s="17">
        <v>-106.1</v>
      </c>
      <c r="M851" s="17">
        <v>0.123</v>
      </c>
      <c r="N851" s="50">
        <v>614.6</v>
      </c>
      <c r="O851" s="17">
        <v>80.5</v>
      </c>
      <c r="P851" s="17">
        <v>534.1</v>
      </c>
      <c r="Q851" s="17">
        <v>387.6</v>
      </c>
      <c r="R851" s="17">
        <v>493.7</v>
      </c>
      <c r="S851" s="17">
        <v>27.1</v>
      </c>
      <c r="T851" s="17">
        <v>55.34</v>
      </c>
      <c r="U851" s="17">
        <v>1.22</v>
      </c>
      <c r="V851" s="17">
        <v>344</v>
      </c>
      <c r="W851" s="17">
        <v>27.4</v>
      </c>
      <c r="X851" s="17">
        <v>0.72399999999999998</v>
      </c>
      <c r="Y851" s="17">
        <v>7.2431640000000002</v>
      </c>
      <c r="Z851" s="7">
        <f t="shared" si="286"/>
        <v>27.25</v>
      </c>
      <c r="AA851" s="7">
        <f t="shared" si="300"/>
        <v>300.39999999999998</v>
      </c>
      <c r="AB851" s="2">
        <f t="shared" si="287"/>
        <v>591.30000000000007</v>
      </c>
      <c r="AC851" s="42">
        <f t="shared" si="288"/>
        <v>3.7928243020376979</v>
      </c>
      <c r="AD851" s="42">
        <f t="shared" si="289"/>
        <v>2.0989489687476621</v>
      </c>
      <c r="AE851" s="42">
        <f t="shared" si="290"/>
        <v>0.84579210312507647</v>
      </c>
      <c r="AF851" s="42">
        <f t="shared" si="291"/>
        <v>390.52280332963073</v>
      </c>
      <c r="AG851" s="42">
        <f t="shared" si="292"/>
        <v>374.90189119644549</v>
      </c>
      <c r="AH851" s="6">
        <f t="shared" si="293"/>
        <v>372.096</v>
      </c>
      <c r="AI851" s="4">
        <v>27.9734442253725</v>
      </c>
      <c r="AJ851" s="4">
        <f t="shared" si="301"/>
        <v>301.12344422537245</v>
      </c>
      <c r="AK851" s="8">
        <f t="shared" si="294"/>
        <v>0.21105825862393407</v>
      </c>
      <c r="AL851" s="8">
        <f t="shared" si="295"/>
        <v>447.70319653490634</v>
      </c>
      <c r="AM851" s="8">
        <f t="shared" si="296"/>
        <v>2.7506192484602443</v>
      </c>
      <c r="AN851" s="8">
        <f t="shared" si="297"/>
        <v>57.966358282905887</v>
      </c>
      <c r="AO851" s="22">
        <f t="shared" si="298"/>
        <v>1.0428715325492116E-2</v>
      </c>
      <c r="AP851" s="22">
        <f t="shared" si="299"/>
        <v>0.10346069926791628</v>
      </c>
      <c r="AQ851" s="19">
        <f t="shared" si="302"/>
        <v>0.10346069926791628</v>
      </c>
      <c r="AX851">
        <v>0.21184640181521044</v>
      </c>
      <c r="AY851">
        <v>62.931034482758619</v>
      </c>
      <c r="AZ851">
        <v>2.6221264367816093</v>
      </c>
      <c r="BA851">
        <v>2.1239224137931036</v>
      </c>
      <c r="BB851">
        <v>9.1465517241379288</v>
      </c>
      <c r="BC851">
        <v>0.38110632183908039</v>
      </c>
      <c r="BD851">
        <v>1.7428160919540232</v>
      </c>
      <c r="BE851">
        <v>0.17428160919540234</v>
      </c>
      <c r="BF851">
        <v>0</v>
      </c>
      <c r="BG851">
        <v>27.25</v>
      </c>
      <c r="BH851">
        <v>1.4008722205238182</v>
      </c>
      <c r="BI851">
        <v>3.6179675694330391</v>
      </c>
      <c r="BJ851">
        <v>2.0021832529242438</v>
      </c>
      <c r="BK851">
        <v>0.49735418145163934</v>
      </c>
      <c r="BL851">
        <v>1.3815393929212203E-3</v>
      </c>
      <c r="BP851" s="51">
        <f t="shared" si="303"/>
        <v>1.4012917518148273</v>
      </c>
      <c r="BQ851" s="51">
        <f t="shared" si="304"/>
        <v>6.9712643678160935E-2</v>
      </c>
      <c r="BR851" s="51">
        <f t="shared" si="305"/>
        <v>0.51274516674225556</v>
      </c>
      <c r="BS851" s="51">
        <f t="shared" si="306"/>
        <v>0.54282109911705334</v>
      </c>
      <c r="BT851" s="51">
        <f t="shared" si="307"/>
        <v>1.4242921298395989E-3</v>
      </c>
      <c r="BU851" s="51">
        <f t="shared" si="307"/>
        <v>1.5078363864362593E-3</v>
      </c>
    </row>
    <row r="852" spans="1:73" x14ac:dyDescent="0.25">
      <c r="A852" s="21">
        <v>43734.524305555555</v>
      </c>
      <c r="B852" s="17">
        <v>294732</v>
      </c>
      <c r="C852" s="17">
        <v>13.4</v>
      </c>
      <c r="D852" s="17">
        <v>30.82</v>
      </c>
      <c r="E852" s="17">
        <v>729.1</v>
      </c>
      <c r="F852" s="17">
        <v>89.8</v>
      </c>
      <c r="G852" s="17">
        <v>-114.4</v>
      </c>
      <c r="H852" s="17">
        <v>-10.62</v>
      </c>
      <c r="I852" s="17">
        <v>33.75</v>
      </c>
      <c r="J852" s="17">
        <v>306.89999999999998</v>
      </c>
      <c r="K852" s="17">
        <v>639.29999999999995</v>
      </c>
      <c r="L852" s="17">
        <v>-103.8</v>
      </c>
      <c r="M852" s="17">
        <v>0.123</v>
      </c>
      <c r="N852" s="50">
        <v>614.70000000000005</v>
      </c>
      <c r="O852" s="17">
        <v>79.22</v>
      </c>
      <c r="P852" s="17">
        <v>535.4</v>
      </c>
      <c r="Q852" s="17">
        <v>388.5</v>
      </c>
      <c r="R852" s="17">
        <v>492.3</v>
      </c>
      <c r="S852" s="17">
        <v>27.1</v>
      </c>
      <c r="T852" s="17">
        <v>55.45</v>
      </c>
      <c r="U852" s="17">
        <v>1.7</v>
      </c>
      <c r="V852" s="17">
        <v>330</v>
      </c>
      <c r="W852" s="17">
        <v>27.5</v>
      </c>
      <c r="X852" s="17">
        <v>0.72399999999999998</v>
      </c>
      <c r="Y852" s="17">
        <v>7.2390990000000004</v>
      </c>
      <c r="Z852" s="7">
        <f t="shared" si="286"/>
        <v>27.3</v>
      </c>
      <c r="AA852" s="7">
        <f t="shared" si="300"/>
        <v>300.45</v>
      </c>
      <c r="AB852" s="2">
        <f t="shared" si="287"/>
        <v>590.57100000000003</v>
      </c>
      <c r="AC852" s="42">
        <f t="shared" si="288"/>
        <v>4.0025129144755338</v>
      </c>
      <c r="AD852" s="42">
        <f t="shared" si="289"/>
        <v>2.2193934110766835</v>
      </c>
      <c r="AE852" s="42">
        <f t="shared" si="290"/>
        <v>0.85254738163869981</v>
      </c>
      <c r="AF852" s="42">
        <f t="shared" si="291"/>
        <v>393.90402378628204</v>
      </c>
      <c r="AG852" s="42">
        <f t="shared" si="292"/>
        <v>378.14786283483073</v>
      </c>
      <c r="AH852" s="6">
        <f t="shared" si="293"/>
        <v>372.96</v>
      </c>
      <c r="AI852" s="4">
        <v>28.808661021404799</v>
      </c>
      <c r="AJ852" s="4">
        <f t="shared" si="301"/>
        <v>301.95866102140479</v>
      </c>
      <c r="AK852" s="8">
        <f t="shared" si="294"/>
        <v>0.2111636647774511</v>
      </c>
      <c r="AL852" s="8">
        <f t="shared" si="295"/>
        <v>452.83062527971072</v>
      </c>
      <c r="AM852" s="8">
        <f t="shared" si="296"/>
        <v>3.2469456801739081</v>
      </c>
      <c r="AN852" s="8">
        <f t="shared" si="297"/>
        <v>142.69448145283417</v>
      </c>
      <c r="AO852" s="22">
        <f t="shared" si="298"/>
        <v>8.3845465766395968E-3</v>
      </c>
      <c r="AP852" s="22">
        <f t="shared" si="299"/>
        <v>8.3181007898747258E-2</v>
      </c>
      <c r="AQ852" s="19">
        <f t="shared" si="302"/>
        <v>8.3181007898747258E-2</v>
      </c>
      <c r="AX852">
        <v>0.21238715151384185</v>
      </c>
      <c r="AY852">
        <v>62.853448275862071</v>
      </c>
      <c r="AZ852">
        <v>2.6188936781609198</v>
      </c>
      <c r="BA852">
        <v>2.1213038793103451</v>
      </c>
      <c r="BB852">
        <v>8.9482758620689662</v>
      </c>
      <c r="BC852">
        <v>0.37284482758620691</v>
      </c>
      <c r="BD852">
        <v>1.7484590517241383</v>
      </c>
      <c r="BE852">
        <v>0.17484590517241383</v>
      </c>
      <c r="BF852">
        <v>0</v>
      </c>
      <c r="BG852">
        <v>27.3</v>
      </c>
      <c r="BH852">
        <v>1.9520350613856483</v>
      </c>
      <c r="BI852">
        <v>3.6285738459938641</v>
      </c>
      <c r="BJ852">
        <v>2.0120441976035979</v>
      </c>
      <c r="BK852">
        <v>0.50238066943244242</v>
      </c>
      <c r="BL852">
        <v>1.3955018595345622E-3</v>
      </c>
      <c r="BP852" s="51">
        <f t="shared" si="303"/>
        <v>1.9526196541682022</v>
      </c>
      <c r="BQ852" s="51">
        <f t="shared" si="304"/>
        <v>6.9938362068965532E-2</v>
      </c>
      <c r="BR852" s="51">
        <f t="shared" si="305"/>
        <v>0.5233919544579676</v>
      </c>
      <c r="BS852" s="51">
        <f t="shared" si="306"/>
        <v>0.55273229576494198</v>
      </c>
      <c r="BT852" s="51">
        <f t="shared" si="307"/>
        <v>1.453866540161021E-3</v>
      </c>
      <c r="BU852" s="51">
        <f t="shared" si="307"/>
        <v>1.5353674882359501E-3</v>
      </c>
    </row>
    <row r="853" spans="1:73" x14ac:dyDescent="0.25">
      <c r="A853" s="21">
        <v>43734.524305555555</v>
      </c>
      <c r="B853" s="17">
        <v>294733</v>
      </c>
      <c r="C853" s="17">
        <v>13.39</v>
      </c>
      <c r="D853" s="17">
        <v>30.82</v>
      </c>
      <c r="E853" s="17">
        <v>727.7</v>
      </c>
      <c r="F853" s="17">
        <v>89.1</v>
      </c>
      <c r="G853" s="17">
        <v>-113.6</v>
      </c>
      <c r="H853" s="17">
        <v>-10.029999999999999</v>
      </c>
      <c r="I853" s="17">
        <v>33.72</v>
      </c>
      <c r="J853" s="17">
        <v>306.89999999999998</v>
      </c>
      <c r="K853" s="17">
        <v>638.6</v>
      </c>
      <c r="L853" s="17">
        <v>-103.5</v>
      </c>
      <c r="M853" s="17">
        <v>0.122</v>
      </c>
      <c r="N853" s="50">
        <v>614.1</v>
      </c>
      <c r="O853" s="17">
        <v>79.040000000000006</v>
      </c>
      <c r="P853" s="17">
        <v>535.1</v>
      </c>
      <c r="Q853" s="17">
        <v>389.2</v>
      </c>
      <c r="R853" s="17">
        <v>492.8</v>
      </c>
      <c r="S853" s="17">
        <v>27.1</v>
      </c>
      <c r="T853" s="17">
        <v>58.07</v>
      </c>
      <c r="U853" s="17">
        <v>1.395</v>
      </c>
      <c r="V853" s="17">
        <v>348</v>
      </c>
      <c r="W853" s="17">
        <v>27.9</v>
      </c>
      <c r="X853" s="17">
        <v>0.72299999999999998</v>
      </c>
      <c r="Y853" s="17">
        <v>7.2268860000000004</v>
      </c>
      <c r="Z853" s="7">
        <f t="shared" si="286"/>
        <v>27.5</v>
      </c>
      <c r="AA853" s="7">
        <f t="shared" si="300"/>
        <v>300.64999999999998</v>
      </c>
      <c r="AB853" s="2">
        <f t="shared" si="287"/>
        <v>589.43700000000013</v>
      </c>
      <c r="AC853" s="42">
        <f t="shared" si="288"/>
        <v>4.0107056512192321</v>
      </c>
      <c r="AD853" s="42">
        <f t="shared" si="289"/>
        <v>2.3290167716630079</v>
      </c>
      <c r="AE853" s="42">
        <f t="shared" si="290"/>
        <v>0.858363769350178</v>
      </c>
      <c r="AF853" s="42">
        <f t="shared" si="291"/>
        <v>397.64842792663103</v>
      </c>
      <c r="AG853" s="42">
        <f t="shared" si="292"/>
        <v>381.74249080956577</v>
      </c>
      <c r="AH853" s="6">
        <f t="shared" si="293"/>
        <v>373.63199999999995</v>
      </c>
      <c r="AI853" s="4">
        <v>28.860630291238898</v>
      </c>
      <c r="AJ853" s="4">
        <f t="shared" si="301"/>
        <v>302.0106302912389</v>
      </c>
      <c r="AK853" s="8">
        <f t="shared" si="294"/>
        <v>0.21158564033590621</v>
      </c>
      <c r="AL853" s="8">
        <f t="shared" si="295"/>
        <v>453.11899379820238</v>
      </c>
      <c r="AM853" s="8">
        <f t="shared" si="296"/>
        <v>2.9412887800248382</v>
      </c>
      <c r="AN853" s="8">
        <f t="shared" si="297"/>
        <v>116.57845253132568</v>
      </c>
      <c r="AO853" s="22">
        <f t="shared" si="298"/>
        <v>8.9624709115136286E-3</v>
      </c>
      <c r="AP853" s="22">
        <f t="shared" si="299"/>
        <v>8.8914451946630613E-2</v>
      </c>
      <c r="AQ853" s="19">
        <f t="shared" si="302"/>
        <v>8.8914451946630613E-2</v>
      </c>
      <c r="AX853">
        <v>0.21456176978003969</v>
      </c>
      <c r="AY853">
        <v>62.732758620689658</v>
      </c>
      <c r="AZ853">
        <v>2.6138649425287359</v>
      </c>
      <c r="BA853">
        <v>2.1172306034482764</v>
      </c>
      <c r="BB853">
        <v>8.9310344827586228</v>
      </c>
      <c r="BC853">
        <v>0.37212643678160928</v>
      </c>
      <c r="BD853">
        <v>1.7451041666666671</v>
      </c>
      <c r="BE853">
        <v>0.17451041666666672</v>
      </c>
      <c r="BF853">
        <v>0</v>
      </c>
      <c r="BG853">
        <v>27.5</v>
      </c>
      <c r="BH853">
        <v>1.6018170062546939</v>
      </c>
      <c r="BI853">
        <v>3.671270209291702</v>
      </c>
      <c r="BJ853">
        <v>2.1319066105356912</v>
      </c>
      <c r="BK853">
        <v>0.49719643174649197</v>
      </c>
      <c r="BL853">
        <v>1.381101199295811E-3</v>
      </c>
      <c r="BP853" s="51">
        <f t="shared" si="303"/>
        <v>1.6022967162144954</v>
      </c>
      <c r="BQ853" s="51">
        <f t="shared" si="304"/>
        <v>6.9804166666666681E-2</v>
      </c>
      <c r="BR853" s="51">
        <f t="shared" si="305"/>
        <v>0.51444889711766395</v>
      </c>
      <c r="BS853" s="51">
        <f t="shared" si="306"/>
        <v>0.54436142736128224</v>
      </c>
      <c r="BT853" s="51">
        <f t="shared" si="307"/>
        <v>1.4290247142157333E-3</v>
      </c>
      <c r="BU853" s="51">
        <f t="shared" si="307"/>
        <v>1.5121150760035618E-3</v>
      </c>
    </row>
    <row r="854" spans="1:73" x14ac:dyDescent="0.25">
      <c r="A854" s="21">
        <v>43734.524305555555</v>
      </c>
      <c r="B854" s="17">
        <v>294734</v>
      </c>
      <c r="C854" s="17">
        <v>13.39</v>
      </c>
      <c r="D854" s="17">
        <v>30.82</v>
      </c>
      <c r="E854" s="17">
        <v>727.4</v>
      </c>
      <c r="F854" s="17">
        <v>88.6</v>
      </c>
      <c r="G854" s="17">
        <v>-114.1</v>
      </c>
      <c r="H854" s="17">
        <v>-8.26</v>
      </c>
      <c r="I854" s="17">
        <v>33.72</v>
      </c>
      <c r="J854" s="17">
        <v>306.89999999999998</v>
      </c>
      <c r="K854" s="17">
        <v>638.79999999999995</v>
      </c>
      <c r="L854" s="17">
        <v>-105.9</v>
      </c>
      <c r="M854" s="17">
        <v>0.122</v>
      </c>
      <c r="N854" s="50">
        <v>613.29999999999995</v>
      </c>
      <c r="O854" s="17">
        <v>80.3</v>
      </c>
      <c r="P854" s="17">
        <v>533</v>
      </c>
      <c r="Q854" s="17">
        <v>388.7</v>
      </c>
      <c r="R854" s="17">
        <v>494.5</v>
      </c>
      <c r="S854" s="17">
        <v>27.1</v>
      </c>
      <c r="T854" s="17">
        <v>57.52</v>
      </c>
      <c r="U854" s="17">
        <v>1.0900000000000001</v>
      </c>
      <c r="V854" s="17">
        <v>345</v>
      </c>
      <c r="W854" s="17">
        <v>27.75</v>
      </c>
      <c r="X854" s="17">
        <v>0.72299999999999998</v>
      </c>
      <c r="Y854" s="17">
        <v>7.2283689999999998</v>
      </c>
      <c r="Z854" s="7">
        <f t="shared" si="286"/>
        <v>27.425000000000001</v>
      </c>
      <c r="AA854" s="7">
        <f t="shared" si="300"/>
        <v>300.57499999999999</v>
      </c>
      <c r="AB854" s="2">
        <f t="shared" si="287"/>
        <v>589.19400000000007</v>
      </c>
      <c r="AC854" s="42">
        <f t="shared" si="288"/>
        <v>4.1016396113866023</v>
      </c>
      <c r="AD854" s="42">
        <f t="shared" si="289"/>
        <v>2.3592631044695738</v>
      </c>
      <c r="AE854" s="42">
        <f t="shared" si="290"/>
        <v>0.8599797208848432</v>
      </c>
      <c r="AF854" s="42">
        <f t="shared" si="291"/>
        <v>397.99965197608969</v>
      </c>
      <c r="AG854" s="42">
        <f t="shared" si="292"/>
        <v>382.07966589704608</v>
      </c>
      <c r="AH854" s="6">
        <f t="shared" si="293"/>
        <v>373.15199999999999</v>
      </c>
      <c r="AI854" s="4">
        <v>29.199144816543502</v>
      </c>
      <c r="AJ854" s="4">
        <f t="shared" si="301"/>
        <v>302.34914481654346</v>
      </c>
      <c r="AK854" s="8">
        <f t="shared" si="294"/>
        <v>0.21142733368663941</v>
      </c>
      <c r="AL854" s="8">
        <f t="shared" si="295"/>
        <v>455.21589966478479</v>
      </c>
      <c r="AM854" s="8">
        <f t="shared" si="296"/>
        <v>2.5999429080270211</v>
      </c>
      <c r="AN854" s="8">
        <f t="shared" si="297"/>
        <v>134.36722955433373</v>
      </c>
      <c r="AO854" s="22">
        <f t="shared" si="298"/>
        <v>8.4929282636044944E-3</v>
      </c>
      <c r="AP854" s="22">
        <f t="shared" si="299"/>
        <v>8.4256235745250541E-2</v>
      </c>
      <c r="AQ854" s="19">
        <f t="shared" si="302"/>
        <v>8.4256235745250541E-2</v>
      </c>
      <c r="AX854">
        <v>0.21374410497663185</v>
      </c>
      <c r="AY854">
        <v>62.706896551724135</v>
      </c>
      <c r="AZ854">
        <v>2.6127873563218391</v>
      </c>
      <c r="BA854">
        <v>2.1163577586206896</v>
      </c>
      <c r="BB854">
        <v>9.1206896551724146</v>
      </c>
      <c r="BC854">
        <v>0.38002873563218392</v>
      </c>
      <c r="BD854">
        <v>1.7363290229885058</v>
      </c>
      <c r="BE854">
        <v>0.17363290229885059</v>
      </c>
      <c r="BF854">
        <v>0</v>
      </c>
      <c r="BG854">
        <v>27.425000000000001</v>
      </c>
      <c r="BH854">
        <v>1.2515989511237393</v>
      </c>
      <c r="BI854">
        <v>3.655208085183399</v>
      </c>
      <c r="BJ854">
        <v>2.1024756905974913</v>
      </c>
      <c r="BK854">
        <v>0.49349366462362165</v>
      </c>
      <c r="BL854">
        <v>1.3708157350656159E-3</v>
      </c>
      <c r="BP854" s="51">
        <f t="shared" si="303"/>
        <v>1.2519737782607885</v>
      </c>
      <c r="BQ854" s="51">
        <f t="shared" si="304"/>
        <v>6.9453160919540236E-2</v>
      </c>
      <c r="BR854" s="51">
        <f t="shared" si="305"/>
        <v>0.50715919957104083</v>
      </c>
      <c r="BS854" s="51">
        <f t="shared" si="306"/>
        <v>0.53743997874992089</v>
      </c>
      <c r="BT854" s="51">
        <f t="shared" si="307"/>
        <v>1.4087755543640021E-3</v>
      </c>
      <c r="BU854" s="51">
        <f t="shared" si="307"/>
        <v>1.4928888298608913E-3</v>
      </c>
    </row>
    <row r="855" spans="1:73" x14ac:dyDescent="0.25">
      <c r="A855" s="21">
        <v>43734.524305555555</v>
      </c>
      <c r="B855" s="17">
        <v>294735</v>
      </c>
      <c r="C855" s="17">
        <v>13.4</v>
      </c>
      <c r="D855" s="17">
        <v>30.83</v>
      </c>
      <c r="E855" s="17">
        <v>726.4</v>
      </c>
      <c r="F855" s="17">
        <v>88.6</v>
      </c>
      <c r="G855" s="17">
        <v>-114.7</v>
      </c>
      <c r="H855" s="17">
        <v>-8.6199999999999992</v>
      </c>
      <c r="I855" s="17">
        <v>33.71</v>
      </c>
      <c r="J855" s="17">
        <v>306.89999999999998</v>
      </c>
      <c r="K855" s="17">
        <v>637.79999999999995</v>
      </c>
      <c r="L855" s="17">
        <v>-106.1</v>
      </c>
      <c r="M855" s="17">
        <v>0.122</v>
      </c>
      <c r="N855" s="50">
        <v>611.70000000000005</v>
      </c>
      <c r="O855" s="17">
        <v>80</v>
      </c>
      <c r="P855" s="17">
        <v>531.70000000000005</v>
      </c>
      <c r="Q855" s="17">
        <v>388</v>
      </c>
      <c r="R855" s="17">
        <v>494.1</v>
      </c>
      <c r="S855" s="17">
        <v>27.1</v>
      </c>
      <c r="T855" s="17">
        <v>56.23</v>
      </c>
      <c r="U855" s="17">
        <v>2.0550000000000002</v>
      </c>
      <c r="V855" s="17">
        <v>280.5</v>
      </c>
      <c r="W855" s="17">
        <v>27.5</v>
      </c>
      <c r="X855" s="17">
        <v>0.72199999999999998</v>
      </c>
      <c r="Y855" s="17">
        <v>7.2205899999999996</v>
      </c>
      <c r="Z855" s="7">
        <f t="shared" si="286"/>
        <v>27.3</v>
      </c>
      <c r="AA855" s="7">
        <f t="shared" si="300"/>
        <v>300.45</v>
      </c>
      <c r="AB855" s="2">
        <f t="shared" si="287"/>
        <v>588.38400000000001</v>
      </c>
      <c r="AC855" s="42">
        <f t="shared" si="288"/>
        <v>3.9523468886352058</v>
      </c>
      <c r="AD855" s="42">
        <f t="shared" si="289"/>
        <v>2.222404655479576</v>
      </c>
      <c r="AE855" s="42">
        <f t="shared" si="290"/>
        <v>0.85271269727109178</v>
      </c>
      <c r="AF855" s="42">
        <f t="shared" si="291"/>
        <v>393.9804048698399</v>
      </c>
      <c r="AG855" s="42">
        <f t="shared" si="292"/>
        <v>378.22118867504628</v>
      </c>
      <c r="AH855" s="6">
        <f t="shared" si="293"/>
        <v>372.47999999999996</v>
      </c>
      <c r="AI855" s="4">
        <v>28.614026514015599</v>
      </c>
      <c r="AJ855" s="4">
        <f t="shared" si="301"/>
        <v>301.7640265140156</v>
      </c>
      <c r="AK855" s="8">
        <f t="shared" si="294"/>
        <v>0.2111636647774511</v>
      </c>
      <c r="AL855" s="8">
        <f t="shared" si="295"/>
        <v>451.63338997374603</v>
      </c>
      <c r="AM855" s="8">
        <f t="shared" si="296"/>
        <v>3.5699034913425884</v>
      </c>
      <c r="AN855" s="8">
        <f t="shared" si="297"/>
        <v>136.64731058214366</v>
      </c>
      <c r="AO855" s="22">
        <f t="shared" si="298"/>
        <v>8.4888369589147285E-3</v>
      </c>
      <c r="AP855" s="22">
        <f t="shared" si="299"/>
        <v>8.4215646925735382E-2</v>
      </c>
      <c r="AQ855" s="19">
        <f t="shared" si="302"/>
        <v>8.4215646925735382E-2</v>
      </c>
      <c r="AX855">
        <v>0.21238715151384185</v>
      </c>
      <c r="AY855">
        <v>62.620689655172413</v>
      </c>
      <c r="AZ855">
        <v>2.6091954022988504</v>
      </c>
      <c r="BA855">
        <v>2.1134482758620687</v>
      </c>
      <c r="BB855">
        <v>9.1465517241379342</v>
      </c>
      <c r="BC855">
        <v>0.38110632183908061</v>
      </c>
      <c r="BD855">
        <v>1.7323419540229881</v>
      </c>
      <c r="BE855">
        <v>0.17323419540229881</v>
      </c>
      <c r="BF855">
        <v>0</v>
      </c>
      <c r="BG855">
        <v>27.3</v>
      </c>
      <c r="BH855">
        <v>2.3596659124397106</v>
      </c>
      <c r="BI855">
        <v>3.6285738459938641</v>
      </c>
      <c r="BJ855">
        <v>2.0403470736023497</v>
      </c>
      <c r="BK855">
        <v>0.49926058850990679</v>
      </c>
      <c r="BL855">
        <v>1.3868349680830744E-3</v>
      </c>
      <c r="BP855" s="51">
        <f t="shared" si="303"/>
        <v>2.3603725819503856</v>
      </c>
      <c r="BQ855" s="51">
        <f t="shared" si="304"/>
        <v>6.9293678160919525E-2</v>
      </c>
      <c r="BR855" s="51">
        <f t="shared" si="305"/>
        <v>0.52398331768344431</v>
      </c>
      <c r="BS855" s="51">
        <f t="shared" si="306"/>
        <v>0.55245648018924243</v>
      </c>
      <c r="BT855" s="51">
        <f t="shared" si="307"/>
        <v>1.4555092157873453E-3</v>
      </c>
      <c r="BU855" s="51">
        <f t="shared" si="307"/>
        <v>1.5346013338590067E-3</v>
      </c>
    </row>
    <row r="856" spans="1:73" x14ac:dyDescent="0.25">
      <c r="A856" s="21">
        <v>43734.524305555555</v>
      </c>
      <c r="B856" s="17">
        <v>294736</v>
      </c>
      <c r="C856" s="17">
        <v>13.4</v>
      </c>
      <c r="D856" s="17">
        <v>30.83</v>
      </c>
      <c r="E856" s="17">
        <v>725.7</v>
      </c>
      <c r="F856" s="17">
        <v>88.8</v>
      </c>
      <c r="G856" s="17">
        <v>-114.1</v>
      </c>
      <c r="H856" s="17">
        <v>-9.9499999999999993</v>
      </c>
      <c r="I856" s="17">
        <v>33.69</v>
      </c>
      <c r="J856" s="17">
        <v>306.8</v>
      </c>
      <c r="K856" s="17">
        <v>636.9</v>
      </c>
      <c r="L856" s="17">
        <v>-104.1</v>
      </c>
      <c r="M856" s="17">
        <v>0.122</v>
      </c>
      <c r="N856" s="50">
        <v>611.6</v>
      </c>
      <c r="O856" s="17">
        <v>78.849999999999994</v>
      </c>
      <c r="P856" s="17">
        <v>532.79999999999995</v>
      </c>
      <c r="Q856" s="17">
        <v>388.5</v>
      </c>
      <c r="R856" s="17">
        <v>492.6</v>
      </c>
      <c r="S856" s="17">
        <v>27.09</v>
      </c>
      <c r="T856" s="17">
        <v>55.61</v>
      </c>
      <c r="U856" s="17">
        <v>1.4350000000000001</v>
      </c>
      <c r="V856" s="17">
        <v>288.5</v>
      </c>
      <c r="W856" s="17">
        <v>27.15</v>
      </c>
      <c r="X856" s="17">
        <v>0.72199999999999998</v>
      </c>
      <c r="Y856" s="17">
        <v>7.220434</v>
      </c>
      <c r="Z856" s="7">
        <f t="shared" si="286"/>
        <v>27.119999999999997</v>
      </c>
      <c r="AA856" s="7">
        <f t="shared" si="300"/>
        <v>300.27</v>
      </c>
      <c r="AB856" s="2">
        <f t="shared" si="287"/>
        <v>587.81700000000012</v>
      </c>
      <c r="AC856" s="42">
        <f t="shared" si="288"/>
        <v>4.0120099030011218</v>
      </c>
      <c r="AD856" s="42">
        <f t="shared" si="289"/>
        <v>2.231078707058924</v>
      </c>
      <c r="AE856" s="42">
        <f t="shared" si="290"/>
        <v>0.85326094617345138</v>
      </c>
      <c r="AF856" s="42">
        <f t="shared" si="291"/>
        <v>393.28981817212048</v>
      </c>
      <c r="AG856" s="42">
        <f t="shared" si="292"/>
        <v>377.55822544523562</v>
      </c>
      <c r="AH856" s="6">
        <f t="shared" si="293"/>
        <v>372.96</v>
      </c>
      <c r="AI856" s="4">
        <v>28.8268596905008</v>
      </c>
      <c r="AJ856" s="4">
        <f t="shared" si="301"/>
        <v>301.97685969050076</v>
      </c>
      <c r="AK856" s="8">
        <f t="shared" si="294"/>
        <v>0.21078436679753187</v>
      </c>
      <c r="AL856" s="8">
        <f t="shared" si="295"/>
        <v>452.96895332330149</v>
      </c>
      <c r="AM856" s="8">
        <f t="shared" si="296"/>
        <v>2.9831597656679403</v>
      </c>
      <c r="AN856" s="8">
        <f t="shared" si="297"/>
        <v>148.32515804599277</v>
      </c>
      <c r="AO856" s="22">
        <f t="shared" si="298"/>
        <v>8.1903607479420024E-3</v>
      </c>
      <c r="AP856" s="22">
        <f t="shared" si="299"/>
        <v>8.1254538434587728E-2</v>
      </c>
      <c r="AQ856" s="19">
        <f t="shared" si="302"/>
        <v>8.1254538434587728E-2</v>
      </c>
      <c r="AX856">
        <v>0.21044586723292727</v>
      </c>
      <c r="AY856">
        <v>62.560344827586214</v>
      </c>
      <c r="AZ856">
        <v>2.6066810344827589</v>
      </c>
      <c r="BA856">
        <v>2.111411637931035</v>
      </c>
      <c r="BB856">
        <v>8.9741379310344858</v>
      </c>
      <c r="BC856">
        <v>0.37392241379310359</v>
      </c>
      <c r="BD856">
        <v>1.7374892241379314</v>
      </c>
      <c r="BE856">
        <v>0.17374892241379314</v>
      </c>
      <c r="BF856">
        <v>0</v>
      </c>
      <c r="BG856">
        <v>27.119999999999997</v>
      </c>
      <c r="BH856">
        <v>1.6477472429931799</v>
      </c>
      <c r="BI856">
        <v>3.5905175111846397</v>
      </c>
      <c r="BJ856">
        <v>1.9966867879697781</v>
      </c>
      <c r="BK856">
        <v>0.49606044336122923</v>
      </c>
      <c r="BL856">
        <v>1.3779456760034147E-3</v>
      </c>
      <c r="BP856" s="51">
        <f t="shared" si="303"/>
        <v>1.6482407080772765</v>
      </c>
      <c r="BQ856" s="51">
        <f t="shared" si="304"/>
        <v>6.9499568965517261E-2</v>
      </c>
      <c r="BR856" s="51">
        <f t="shared" si="305"/>
        <v>0.51396559093417704</v>
      </c>
      <c r="BS856" s="51">
        <f t="shared" si="306"/>
        <v>0.54350250128851341</v>
      </c>
      <c r="BT856" s="51">
        <f t="shared" si="307"/>
        <v>1.4276821970393807E-3</v>
      </c>
      <c r="BU856" s="51">
        <f t="shared" si="307"/>
        <v>1.5097291702458706E-3</v>
      </c>
    </row>
    <row r="857" spans="1:73" x14ac:dyDescent="0.25">
      <c r="A857" s="21">
        <v>43734.525000000001</v>
      </c>
      <c r="B857" s="17">
        <v>294737</v>
      </c>
      <c r="C857" s="17">
        <v>13.39</v>
      </c>
      <c r="D857" s="17">
        <v>30.83</v>
      </c>
      <c r="E857" s="17">
        <v>724.4</v>
      </c>
      <c r="F857" s="17">
        <v>88.2</v>
      </c>
      <c r="G857" s="17">
        <v>-113.5</v>
      </c>
      <c r="H857" s="17">
        <v>-11.92</v>
      </c>
      <c r="I857" s="17">
        <v>33.65</v>
      </c>
      <c r="J857" s="17">
        <v>306.8</v>
      </c>
      <c r="K857" s="17">
        <v>636.20000000000005</v>
      </c>
      <c r="L857" s="17">
        <v>-101.5</v>
      </c>
      <c r="M857" s="17">
        <v>0.122</v>
      </c>
      <c r="N857" s="50">
        <v>610.9</v>
      </c>
      <c r="O857" s="17">
        <v>76.239999999999995</v>
      </c>
      <c r="P857" s="17">
        <v>534.70000000000005</v>
      </c>
      <c r="Q857" s="17">
        <v>388.9</v>
      </c>
      <c r="R857" s="17">
        <v>490.4</v>
      </c>
      <c r="S857" s="17">
        <v>27.08</v>
      </c>
      <c r="T857" s="17">
        <v>55.84</v>
      </c>
      <c r="U857" s="17">
        <v>1.41</v>
      </c>
      <c r="V857" s="17">
        <v>294.5</v>
      </c>
      <c r="W857" s="17">
        <v>27.75</v>
      </c>
      <c r="X857" s="17">
        <v>0.72</v>
      </c>
      <c r="Y857" s="17">
        <v>7.1994850000000001</v>
      </c>
      <c r="Z857" s="7">
        <f t="shared" si="286"/>
        <v>27.414999999999999</v>
      </c>
      <c r="AA857" s="7">
        <f t="shared" si="300"/>
        <v>300.565</v>
      </c>
      <c r="AB857" s="2">
        <f t="shared" si="287"/>
        <v>586.76400000000001</v>
      </c>
      <c r="AC857" s="42">
        <f t="shared" si="288"/>
        <v>4.3192721831011536</v>
      </c>
      <c r="AD857" s="42">
        <f t="shared" si="289"/>
        <v>2.411881587043684</v>
      </c>
      <c r="AE857" s="42">
        <f t="shared" si="290"/>
        <v>0.86270071935356296</v>
      </c>
      <c r="AF857" s="42">
        <f t="shared" si="291"/>
        <v>399.20580331368154</v>
      </c>
      <c r="AG857" s="42">
        <f t="shared" si="292"/>
        <v>383.23757118113429</v>
      </c>
      <c r="AH857" s="6">
        <f t="shared" si="293"/>
        <v>373.34399999999994</v>
      </c>
      <c r="AI857" s="4">
        <v>29.9965697328776</v>
      </c>
      <c r="AJ857" s="4">
        <f t="shared" si="301"/>
        <v>303.14656973287759</v>
      </c>
      <c r="AK857" s="8">
        <f t="shared" si="294"/>
        <v>0.21140623210137763</v>
      </c>
      <c r="AL857" s="8">
        <f t="shared" si="295"/>
        <v>460.1280222611415</v>
      </c>
      <c r="AM857" s="8">
        <f t="shared" si="296"/>
        <v>2.9570598784941775</v>
      </c>
      <c r="AN857" s="8">
        <f t="shared" si="297"/>
        <v>222.37423345467246</v>
      </c>
      <c r="AO857" s="22">
        <f t="shared" si="298"/>
        <v>6.3248940722855059E-3</v>
      </c>
      <c r="AP857" s="22">
        <f t="shared" si="299"/>
        <v>6.274770602996374E-2</v>
      </c>
      <c r="AQ857" s="19">
        <f t="shared" si="302"/>
        <v>6.274770602996374E-2</v>
      </c>
      <c r="AX857">
        <v>0.21363528118057024</v>
      </c>
      <c r="AY857">
        <v>62.448275862068968</v>
      </c>
      <c r="AZ857">
        <v>2.6020114942528738</v>
      </c>
      <c r="BA857">
        <v>2.1076293103448278</v>
      </c>
      <c r="BB857">
        <v>8.75</v>
      </c>
      <c r="BC857">
        <v>0.36458333333333331</v>
      </c>
      <c r="BD857">
        <v>1.7430459770114946</v>
      </c>
      <c r="BE857">
        <v>0.17430459770114948</v>
      </c>
      <c r="BF857">
        <v>0</v>
      </c>
      <c r="BG857">
        <v>27.414999999999999</v>
      </c>
      <c r="BH857">
        <v>1.619040845031626</v>
      </c>
      <c r="BI857">
        <v>3.6530710991237032</v>
      </c>
      <c r="BJ857">
        <v>2.0398749017506761</v>
      </c>
      <c r="BK857">
        <v>0.4994445534556235</v>
      </c>
      <c r="BL857">
        <v>1.3873459818211763E-3</v>
      </c>
      <c r="BP857" s="51">
        <f t="shared" si="303"/>
        <v>1.6195257131630383</v>
      </c>
      <c r="BQ857" s="51">
        <f t="shared" si="304"/>
        <v>6.9721839080459785E-2</v>
      </c>
      <c r="BR857" s="51">
        <f t="shared" si="305"/>
        <v>0.51699960645400123</v>
      </c>
      <c r="BS857" s="51">
        <f t="shared" si="306"/>
        <v>0.54681128917625643</v>
      </c>
      <c r="BT857" s="51">
        <f t="shared" si="307"/>
        <v>1.436110017927781E-3</v>
      </c>
      <c r="BU857" s="51">
        <f t="shared" si="307"/>
        <v>1.5189202477118235E-3</v>
      </c>
    </row>
    <row r="858" spans="1:73" x14ac:dyDescent="0.25">
      <c r="A858" s="21">
        <v>43734.525000000001</v>
      </c>
      <c r="B858" s="17">
        <v>294738</v>
      </c>
      <c r="C858" s="17">
        <v>13.4</v>
      </c>
      <c r="D858" s="17">
        <v>30.84</v>
      </c>
      <c r="E858" s="17">
        <v>724.7</v>
      </c>
      <c r="F858" s="17">
        <v>88</v>
      </c>
      <c r="G858" s="17">
        <v>-112.5</v>
      </c>
      <c r="H858" s="17">
        <v>-11.56</v>
      </c>
      <c r="I858" s="17">
        <v>33.619999999999997</v>
      </c>
      <c r="J858" s="17">
        <v>306.8</v>
      </c>
      <c r="K858" s="17">
        <v>636.70000000000005</v>
      </c>
      <c r="L858" s="17">
        <v>-100.9</v>
      </c>
      <c r="M858" s="17">
        <v>0.121</v>
      </c>
      <c r="N858" s="50">
        <v>612.20000000000005</v>
      </c>
      <c r="O858" s="17">
        <v>76.400000000000006</v>
      </c>
      <c r="P858" s="17">
        <v>535.79999999999995</v>
      </c>
      <c r="Q858" s="17">
        <v>389.7</v>
      </c>
      <c r="R858" s="17">
        <v>490.6</v>
      </c>
      <c r="S858" s="17">
        <v>27.06</v>
      </c>
      <c r="T858" s="17">
        <v>57.43</v>
      </c>
      <c r="U858" s="17">
        <v>1.5449999999999999</v>
      </c>
      <c r="V858" s="17">
        <v>304.5</v>
      </c>
      <c r="W858" s="17">
        <v>28</v>
      </c>
      <c r="X858" s="17">
        <v>0.72</v>
      </c>
      <c r="Y858" s="17">
        <v>7.2042070000000002</v>
      </c>
      <c r="Z858" s="7">
        <f t="shared" si="286"/>
        <v>27.53</v>
      </c>
      <c r="AA858" s="7">
        <f t="shared" si="300"/>
        <v>300.67999999999995</v>
      </c>
      <c r="AB858" s="2">
        <f t="shared" si="287"/>
        <v>587.00700000000006</v>
      </c>
      <c r="AC858" s="42">
        <f t="shared" si="288"/>
        <v>3.7824765383578605</v>
      </c>
      <c r="AD858" s="42">
        <f t="shared" si="289"/>
        <v>2.1722762759789194</v>
      </c>
      <c r="AE858" s="42">
        <f t="shared" si="290"/>
        <v>0.84984231386560116</v>
      </c>
      <c r="AF858" s="42">
        <f t="shared" si="291"/>
        <v>393.85791373444846</v>
      </c>
      <c r="AG858" s="42">
        <f t="shared" si="292"/>
        <v>378.1035971850705</v>
      </c>
      <c r="AH858" s="6">
        <f t="shared" si="293"/>
        <v>374.11199999999997</v>
      </c>
      <c r="AI858" s="4">
        <v>27.958985047133101</v>
      </c>
      <c r="AJ858" s="4">
        <f t="shared" si="301"/>
        <v>301.1089850471331</v>
      </c>
      <c r="AK858" s="8">
        <f t="shared" si="294"/>
        <v>0.21164898511504207</v>
      </c>
      <c r="AL858" s="8">
        <f t="shared" si="295"/>
        <v>447.55513458078889</v>
      </c>
      <c r="AM858" s="8">
        <f t="shared" si="296"/>
        <v>3.0953859311077836</v>
      </c>
      <c r="AN858" s="8">
        <f t="shared" si="297"/>
        <v>38.680977763337296</v>
      </c>
      <c r="AO858" s="22">
        <f t="shared" si="298"/>
        <v>1.0819603063003195E-2</v>
      </c>
      <c r="AP858" s="22">
        <f t="shared" si="299"/>
        <v>0.10733859960328108</v>
      </c>
      <c r="AQ858" s="19">
        <f t="shared" si="302"/>
        <v>0.10733859960328108</v>
      </c>
      <c r="AX858">
        <v>0.21488957107694323</v>
      </c>
      <c r="AY858">
        <v>62.474137931034491</v>
      </c>
      <c r="AZ858">
        <v>2.6030890804597706</v>
      </c>
      <c r="BA858">
        <v>2.1085021551724141</v>
      </c>
      <c r="BB858">
        <v>8.698275862068968</v>
      </c>
      <c r="BC858">
        <v>0.36242816091954033</v>
      </c>
      <c r="BD858">
        <v>1.7460739942528738</v>
      </c>
      <c r="BE858">
        <v>0.17460739942528739</v>
      </c>
      <c r="BF858">
        <v>0</v>
      </c>
      <c r="BG858">
        <v>27.53</v>
      </c>
      <c r="BH858">
        <v>1.7740553940240158</v>
      </c>
      <c r="BI858">
        <v>3.6777122471529808</v>
      </c>
      <c r="BJ858">
        <v>2.1121101435399567</v>
      </c>
      <c r="BK858">
        <v>0.49948683572820846</v>
      </c>
      <c r="BL858">
        <v>1.3874634325783568E-3</v>
      </c>
      <c r="BP858" s="51">
        <f t="shared" si="303"/>
        <v>1.7745866856999248</v>
      </c>
      <c r="BQ858" s="51">
        <f t="shared" si="304"/>
        <v>6.9842959770114954E-2</v>
      </c>
      <c r="BR858" s="51">
        <f t="shared" si="305"/>
        <v>0.51849219826096493</v>
      </c>
      <c r="BS858" s="51">
        <f t="shared" si="306"/>
        <v>0.54816961011858167</v>
      </c>
      <c r="BT858" s="51">
        <f t="shared" si="307"/>
        <v>1.4402561062804582E-3</v>
      </c>
      <c r="BU858" s="51">
        <f t="shared" si="307"/>
        <v>1.5226933614405046E-3</v>
      </c>
    </row>
    <row r="859" spans="1:73" x14ac:dyDescent="0.25">
      <c r="A859" s="21">
        <v>43734.525000000001</v>
      </c>
      <c r="B859" s="17">
        <v>294739</v>
      </c>
      <c r="C859" s="17">
        <v>13.39</v>
      </c>
      <c r="D859" s="17">
        <v>30.84</v>
      </c>
      <c r="E859" s="17">
        <v>726.6</v>
      </c>
      <c r="F859" s="17">
        <v>87.9</v>
      </c>
      <c r="G859" s="17">
        <v>-114.1</v>
      </c>
      <c r="H859" s="17">
        <v>-15.12</v>
      </c>
      <c r="I859" s="17">
        <v>33.58</v>
      </c>
      <c r="J859" s="17">
        <v>306.7</v>
      </c>
      <c r="K859" s="17">
        <v>638.70000000000005</v>
      </c>
      <c r="L859" s="17">
        <v>-99</v>
      </c>
      <c r="M859" s="17">
        <v>0.121</v>
      </c>
      <c r="N859" s="50">
        <v>612.4</v>
      </c>
      <c r="O859" s="17">
        <v>72.77</v>
      </c>
      <c r="P859" s="17">
        <v>539.70000000000005</v>
      </c>
      <c r="Q859" s="17">
        <v>387.7</v>
      </c>
      <c r="R859" s="17">
        <v>486.8</v>
      </c>
      <c r="S859" s="17">
        <v>27.04</v>
      </c>
      <c r="T859" s="17">
        <v>55.7</v>
      </c>
      <c r="U859" s="17">
        <v>0.65</v>
      </c>
      <c r="V859" s="17">
        <v>235</v>
      </c>
      <c r="W859" s="17">
        <v>27.7</v>
      </c>
      <c r="X859" s="17">
        <v>0.72299999999999998</v>
      </c>
      <c r="Y859" s="17">
        <v>7.2296839999999998</v>
      </c>
      <c r="Z859" s="7">
        <f t="shared" si="286"/>
        <v>27.369999999999997</v>
      </c>
      <c r="AA859" s="7">
        <f t="shared" si="300"/>
        <v>300.52</v>
      </c>
      <c r="AB859" s="2">
        <f t="shared" si="287"/>
        <v>588.54600000000005</v>
      </c>
      <c r="AC859" s="42">
        <f t="shared" si="288"/>
        <v>4.0370460543185587</v>
      </c>
      <c r="AD859" s="42">
        <f t="shared" si="289"/>
        <v>2.2486346522554372</v>
      </c>
      <c r="AE859" s="42">
        <f t="shared" si="290"/>
        <v>0.8541161939134494</v>
      </c>
      <c r="AF859" s="42">
        <f t="shared" si="291"/>
        <v>394.99676215402917</v>
      </c>
      <c r="AG859" s="42">
        <f t="shared" si="292"/>
        <v>379.19689166786799</v>
      </c>
      <c r="AH859" s="6">
        <f t="shared" si="293"/>
        <v>372.19199999999995</v>
      </c>
      <c r="AI859" s="4">
        <v>28.948410321217999</v>
      </c>
      <c r="AJ859" s="4">
        <f t="shared" si="301"/>
        <v>302.09841032121795</v>
      </c>
      <c r="AK859" s="8">
        <f t="shared" si="294"/>
        <v>0.21131129234252982</v>
      </c>
      <c r="AL859" s="8">
        <f t="shared" si="295"/>
        <v>453.67995974128576</v>
      </c>
      <c r="AM859" s="8">
        <f t="shared" si="296"/>
        <v>2.0077389334771594</v>
      </c>
      <c r="AN859" s="8">
        <f t="shared" si="297"/>
        <v>92.314014453572383</v>
      </c>
      <c r="AO859" s="22">
        <f t="shared" si="298"/>
        <v>9.4494155266663972E-3</v>
      </c>
      <c r="AP859" s="22">
        <f t="shared" si="299"/>
        <v>9.3745308750757109E-2</v>
      </c>
      <c r="AQ859" s="19">
        <f t="shared" si="302"/>
        <v>9.3745308750757109E-2</v>
      </c>
      <c r="AX859">
        <v>0.21314615030024031</v>
      </c>
      <c r="AY859">
        <v>62.637931034482762</v>
      </c>
      <c r="AZ859">
        <v>2.6099137931034484</v>
      </c>
      <c r="BA859">
        <v>2.1140301724137935</v>
      </c>
      <c r="BB859">
        <v>8.5431034482758648</v>
      </c>
      <c r="BC859">
        <v>0.35596264367816105</v>
      </c>
      <c r="BD859">
        <v>1.7580675287356324</v>
      </c>
      <c r="BE859">
        <v>0.17580675287356326</v>
      </c>
      <c r="BF859">
        <v>0</v>
      </c>
      <c r="BG859">
        <v>27.369999999999997</v>
      </c>
      <c r="BH859">
        <v>0.74636634700039506</v>
      </c>
      <c r="BI859">
        <v>3.643468119756621</v>
      </c>
      <c r="BJ859">
        <v>2.029411742704438</v>
      </c>
      <c r="BK859">
        <v>0.4975604317085518</v>
      </c>
      <c r="BL859">
        <v>1.382112310301533E-3</v>
      </c>
      <c r="BP859" s="51">
        <f t="shared" si="303"/>
        <v>0.74658986777019498</v>
      </c>
      <c r="BQ859" s="51">
        <f t="shared" si="304"/>
        <v>7.0322701149425293E-2</v>
      </c>
      <c r="BR859" s="51">
        <f t="shared" si="305"/>
        <v>0.5060208588832501</v>
      </c>
      <c r="BS859" s="51">
        <f t="shared" si="306"/>
        <v>0.53750216569555065</v>
      </c>
      <c r="BT859" s="51">
        <f t="shared" si="307"/>
        <v>1.4056134968979169E-3</v>
      </c>
      <c r="BU859" s="51">
        <f t="shared" si="307"/>
        <v>1.4930615713765296E-3</v>
      </c>
    </row>
    <row r="860" spans="1:73" x14ac:dyDescent="0.25">
      <c r="A860" s="21">
        <v>43734.525000000001</v>
      </c>
      <c r="B860" s="17">
        <v>294740</v>
      </c>
      <c r="C860" s="17">
        <v>13.36</v>
      </c>
      <c r="D860" s="17">
        <v>30.84</v>
      </c>
      <c r="E860" s="17">
        <v>725.7</v>
      </c>
      <c r="F860" s="17">
        <v>87.2</v>
      </c>
      <c r="G860" s="17">
        <v>-113.5</v>
      </c>
      <c r="H860" s="17">
        <v>-12.46</v>
      </c>
      <c r="I860" s="17">
        <v>33.56</v>
      </c>
      <c r="J860" s="17">
        <v>306.7</v>
      </c>
      <c r="K860" s="17">
        <v>638.5</v>
      </c>
      <c r="L860" s="17">
        <v>-101.1</v>
      </c>
      <c r="M860" s="17">
        <v>0.12</v>
      </c>
      <c r="N860" s="50">
        <v>612.20000000000005</v>
      </c>
      <c r="O860" s="17">
        <v>74.73</v>
      </c>
      <c r="P860" s="17">
        <v>537.5</v>
      </c>
      <c r="Q860" s="17">
        <v>388.2</v>
      </c>
      <c r="R860" s="17">
        <v>489.3</v>
      </c>
      <c r="S860" s="17">
        <v>27.02</v>
      </c>
      <c r="T860" s="17">
        <v>57.23</v>
      </c>
      <c r="U860" s="17">
        <v>0.76500000000000001</v>
      </c>
      <c r="V860" s="17">
        <v>336.5</v>
      </c>
      <c r="W860" s="17">
        <v>28.35</v>
      </c>
      <c r="X860" s="17">
        <v>0.72099999999999997</v>
      </c>
      <c r="Y860" s="17">
        <v>7.2148940000000001</v>
      </c>
      <c r="Z860" s="7">
        <f t="shared" si="286"/>
        <v>27.685000000000002</v>
      </c>
      <c r="AA860" s="7">
        <f t="shared" si="300"/>
        <v>300.83499999999998</v>
      </c>
      <c r="AB860" s="2">
        <f t="shared" si="287"/>
        <v>587.81700000000012</v>
      </c>
      <c r="AC860" s="42">
        <f t="shared" si="288"/>
        <v>4.0737531951311352</v>
      </c>
      <c r="AD860" s="42">
        <f t="shared" si="289"/>
        <v>2.3314089535735487</v>
      </c>
      <c r="AE860" s="42">
        <f t="shared" si="290"/>
        <v>0.85841427463814557</v>
      </c>
      <c r="AF860" s="42">
        <f t="shared" si="291"/>
        <v>398.65153207421196</v>
      </c>
      <c r="AG860" s="42">
        <f t="shared" si="292"/>
        <v>382.70547079124344</v>
      </c>
      <c r="AH860" s="6">
        <f t="shared" si="293"/>
        <v>372.67199999999997</v>
      </c>
      <c r="AI860" s="4">
        <v>29.120563431309101</v>
      </c>
      <c r="AJ860" s="4">
        <f t="shared" si="301"/>
        <v>302.27056343130909</v>
      </c>
      <c r="AK860" s="8">
        <f t="shared" si="294"/>
        <v>0.21197646788898297</v>
      </c>
      <c r="AL860" s="8">
        <f t="shared" si="295"/>
        <v>454.69283358227557</v>
      </c>
      <c r="AM860" s="8">
        <f t="shared" si="296"/>
        <v>2.1781173780354446</v>
      </c>
      <c r="AN860" s="8">
        <f t="shared" si="297"/>
        <v>91.084431388600962</v>
      </c>
      <c r="AO860" s="22">
        <f t="shared" si="298"/>
        <v>9.4486798223734087E-3</v>
      </c>
      <c r="AP860" s="22">
        <f t="shared" si="299"/>
        <v>9.3738010010861419E-2</v>
      </c>
      <c r="AQ860" s="19">
        <f t="shared" si="302"/>
        <v>9.3738010010861419E-2</v>
      </c>
      <c r="AX860">
        <v>0.21658992499093371</v>
      </c>
      <c r="AY860">
        <v>62.560344827586214</v>
      </c>
      <c r="AZ860">
        <v>2.6066810344827589</v>
      </c>
      <c r="BA860">
        <v>2.111411637931035</v>
      </c>
      <c r="BB860">
        <v>8.7155172413793132</v>
      </c>
      <c r="BC860">
        <v>0.36314655172413807</v>
      </c>
      <c r="BD860">
        <v>1.7482650862068969</v>
      </c>
      <c r="BE860">
        <v>0.17482650862068971</v>
      </c>
      <c r="BF860">
        <v>0</v>
      </c>
      <c r="BG860">
        <v>27.685000000000002</v>
      </c>
      <c r="BH860">
        <v>0.87841577762354184</v>
      </c>
      <c r="BI860">
        <v>3.7111531579593406</v>
      </c>
      <c r="BJ860">
        <v>2.1238929523001304</v>
      </c>
      <c r="BK860">
        <v>0.49685212151407643</v>
      </c>
      <c r="BL860">
        <v>1.3801447819835457E-3</v>
      </c>
      <c r="BP860" s="51">
        <f t="shared" si="303"/>
        <v>0.87867884437569099</v>
      </c>
      <c r="BQ860" s="51">
        <f t="shared" si="304"/>
        <v>6.9930603448275883E-2</v>
      </c>
      <c r="BR860" s="51">
        <f t="shared" si="305"/>
        <v>0.50660927562058855</v>
      </c>
      <c r="BS860" s="51">
        <f t="shared" si="306"/>
        <v>0.53782656248475524</v>
      </c>
      <c r="BT860" s="51">
        <f t="shared" si="307"/>
        <v>1.407247987834968E-3</v>
      </c>
      <c r="BU860" s="51">
        <f t="shared" si="307"/>
        <v>1.4939626735687645E-3</v>
      </c>
    </row>
    <row r="861" spans="1:73" x14ac:dyDescent="0.25">
      <c r="A861" s="21">
        <v>43734.525000000001</v>
      </c>
      <c r="B861" s="17">
        <v>294741</v>
      </c>
      <c r="C861" s="17">
        <v>13.4</v>
      </c>
      <c r="D861" s="17">
        <v>30.85</v>
      </c>
      <c r="E861" s="17">
        <v>724</v>
      </c>
      <c r="F861" s="17">
        <v>87.1</v>
      </c>
      <c r="G861" s="17">
        <v>-113.3</v>
      </c>
      <c r="H861" s="17">
        <v>-9.6999999999999993</v>
      </c>
      <c r="I861" s="17">
        <v>33.56</v>
      </c>
      <c r="J861" s="17">
        <v>306.7</v>
      </c>
      <c r="K861" s="17">
        <v>637</v>
      </c>
      <c r="L861" s="17">
        <v>-103.6</v>
      </c>
      <c r="M861" s="17">
        <v>0.12</v>
      </c>
      <c r="N861" s="50">
        <v>610.70000000000005</v>
      </c>
      <c r="O861" s="17">
        <v>77.36</v>
      </c>
      <c r="P861" s="17">
        <v>533.4</v>
      </c>
      <c r="Q861" s="17">
        <v>388.5</v>
      </c>
      <c r="R861" s="17">
        <v>492.1</v>
      </c>
      <c r="S861" s="17">
        <v>27.02</v>
      </c>
      <c r="T861" s="17">
        <v>57.28</v>
      </c>
      <c r="U861" s="17">
        <v>0.91500000000000004</v>
      </c>
      <c r="V861" s="17">
        <v>339.5</v>
      </c>
      <c r="W861" s="17">
        <v>28.25</v>
      </c>
      <c r="X861" s="17">
        <v>0.72</v>
      </c>
      <c r="Y861" s="17">
        <v>7.1953769999999997</v>
      </c>
      <c r="Z861" s="7">
        <f t="shared" si="286"/>
        <v>27.634999999999998</v>
      </c>
      <c r="AA861" s="7">
        <f t="shared" si="300"/>
        <v>300.78499999999997</v>
      </c>
      <c r="AB861" s="2">
        <f t="shared" si="287"/>
        <v>586.44000000000005</v>
      </c>
      <c r="AC861" s="42">
        <f t="shared" si="288"/>
        <v>4.0278460046942159</v>
      </c>
      <c r="AD861" s="42">
        <f t="shared" si="289"/>
        <v>2.307150191488847</v>
      </c>
      <c r="AE861" s="42">
        <f t="shared" si="290"/>
        <v>0.85715164506891417</v>
      </c>
      <c r="AF861" s="42">
        <f t="shared" si="291"/>
        <v>397.80058687956034</v>
      </c>
      <c r="AG861" s="42">
        <f t="shared" si="292"/>
        <v>381.88856340437792</v>
      </c>
      <c r="AH861" s="6">
        <f t="shared" si="293"/>
        <v>372.96</v>
      </c>
      <c r="AI861" s="4">
        <v>28.940300971775699</v>
      </c>
      <c r="AJ861" s="4">
        <f t="shared" si="301"/>
        <v>302.09030097177566</v>
      </c>
      <c r="AK861" s="8">
        <f t="shared" si="294"/>
        <v>0.21187079140262494</v>
      </c>
      <c r="AL861" s="8">
        <f t="shared" si="295"/>
        <v>453.58814096838108</v>
      </c>
      <c r="AM861" s="8">
        <f t="shared" si="296"/>
        <v>2.3821061453050327</v>
      </c>
      <c r="AN861" s="8">
        <f t="shared" si="297"/>
        <v>90.575816034469952</v>
      </c>
      <c r="AO861" s="22">
        <f t="shared" si="298"/>
        <v>9.4606255130779294E-3</v>
      </c>
      <c r="AP861" s="22">
        <f t="shared" si="299"/>
        <v>9.3856520246777708E-2</v>
      </c>
      <c r="AQ861" s="19">
        <f t="shared" si="302"/>
        <v>9.3856520246777708E-2</v>
      </c>
      <c r="AX861">
        <v>0.21604019264063906</v>
      </c>
      <c r="AY861">
        <v>62.413793103448278</v>
      </c>
      <c r="AZ861">
        <v>2.6005747126436782</v>
      </c>
      <c r="BA861">
        <v>2.1064655172413795</v>
      </c>
      <c r="BB861">
        <v>8.9310344827586228</v>
      </c>
      <c r="BC861">
        <v>0.37212643678160928</v>
      </c>
      <c r="BD861">
        <v>1.7343390804597703</v>
      </c>
      <c r="BE861">
        <v>0.17343390804597703</v>
      </c>
      <c r="BF861">
        <v>0</v>
      </c>
      <c r="BG861">
        <v>27.634999999999998</v>
      </c>
      <c r="BH861">
        <v>1.0506541653928638</v>
      </c>
      <c r="BI861">
        <v>3.7003369585949786</v>
      </c>
      <c r="BJ861">
        <v>2.1195530098832038</v>
      </c>
      <c r="BK861">
        <v>0.49379338414270885</v>
      </c>
      <c r="BL861">
        <v>1.3716482892853021E-3</v>
      </c>
      <c r="BP861" s="51">
        <f t="shared" si="303"/>
        <v>1.0509688138611206</v>
      </c>
      <c r="BQ861" s="51">
        <f t="shared" si="304"/>
        <v>6.9373563218390819E-2</v>
      </c>
      <c r="BR861" s="51">
        <f t="shared" si="305"/>
        <v>0.50530682352660405</v>
      </c>
      <c r="BS861" s="51">
        <f t="shared" si="306"/>
        <v>0.53597028439143402</v>
      </c>
      <c r="BT861" s="51">
        <f t="shared" si="307"/>
        <v>1.4036300653516777E-3</v>
      </c>
      <c r="BU861" s="51">
        <f t="shared" si="307"/>
        <v>1.488806345531761E-3</v>
      </c>
    </row>
    <row r="862" spans="1:73" x14ac:dyDescent="0.25">
      <c r="A862" s="21">
        <v>43734.525000000001</v>
      </c>
      <c r="B862" s="17">
        <v>294742</v>
      </c>
      <c r="C862" s="17">
        <v>13.4</v>
      </c>
      <c r="D862" s="17">
        <v>30.85</v>
      </c>
      <c r="E862" s="17">
        <v>724.6</v>
      </c>
      <c r="F862" s="17">
        <v>87.1</v>
      </c>
      <c r="G862" s="17">
        <v>-113.2</v>
      </c>
      <c r="H862" s="17">
        <v>-8.49</v>
      </c>
      <c r="I862" s="17">
        <v>33.56</v>
      </c>
      <c r="J862" s="17">
        <v>306.7</v>
      </c>
      <c r="K862" s="17">
        <v>637.6</v>
      </c>
      <c r="L862" s="17">
        <v>-104.7</v>
      </c>
      <c r="M862" s="17">
        <v>0.12</v>
      </c>
      <c r="N862" s="50">
        <v>611.5</v>
      </c>
      <c r="O862" s="17">
        <v>78.59</v>
      </c>
      <c r="P862" s="17">
        <v>532.9</v>
      </c>
      <c r="Q862" s="17">
        <v>388.6</v>
      </c>
      <c r="R862" s="17">
        <v>493.3</v>
      </c>
      <c r="S862" s="17">
        <v>27.02</v>
      </c>
      <c r="T862" s="17">
        <v>57.57</v>
      </c>
      <c r="U862" s="17">
        <v>1.365</v>
      </c>
      <c r="V862" s="17">
        <v>348</v>
      </c>
      <c r="W862" s="17">
        <v>28.85</v>
      </c>
      <c r="X862" s="17">
        <v>0.72</v>
      </c>
      <c r="Y862" s="17">
        <v>7.2010379999999996</v>
      </c>
      <c r="Z862" s="7">
        <f t="shared" si="286"/>
        <v>27.935000000000002</v>
      </c>
      <c r="AA862" s="7">
        <f t="shared" si="300"/>
        <v>301.08499999999998</v>
      </c>
      <c r="AB862" s="2">
        <f t="shared" si="287"/>
        <v>586.92600000000004</v>
      </c>
      <c r="AC862" s="42">
        <f t="shared" si="288"/>
        <v>3.9733726143959816</v>
      </c>
      <c r="AD862" s="42">
        <f t="shared" si="289"/>
        <v>2.2874706141077668</v>
      </c>
      <c r="AE862" s="42">
        <f t="shared" si="290"/>
        <v>0.85598024675592554</v>
      </c>
      <c r="AF862" s="42">
        <f t="shared" si="291"/>
        <v>398.84419906612231</v>
      </c>
      <c r="AG862" s="42">
        <f t="shared" si="292"/>
        <v>382.8904311034774</v>
      </c>
      <c r="AH862" s="6">
        <f t="shared" si="293"/>
        <v>373.05599999999998</v>
      </c>
      <c r="AI862" s="4">
        <v>28.760385506025699</v>
      </c>
      <c r="AJ862" s="4">
        <f t="shared" si="301"/>
        <v>301.9103855060257</v>
      </c>
      <c r="AK862" s="8">
        <f t="shared" si="294"/>
        <v>0.2125053774409946</v>
      </c>
      <c r="AL862" s="8">
        <f t="shared" si="295"/>
        <v>452.4215965178463</v>
      </c>
      <c r="AM862" s="8">
        <f t="shared" si="296"/>
        <v>2.9094901293010085</v>
      </c>
      <c r="AN862" s="8">
        <f t="shared" si="297"/>
        <v>69.954267124593486</v>
      </c>
      <c r="AO862" s="22">
        <f t="shared" si="298"/>
        <v>9.9702996599748874E-3</v>
      </c>
      <c r="AP862" s="22">
        <f t="shared" si="299"/>
        <v>9.8912871100256372E-2</v>
      </c>
      <c r="AQ862" s="19">
        <f t="shared" si="302"/>
        <v>9.8912871100256372E-2</v>
      </c>
      <c r="AX862">
        <v>0.2193562539766786</v>
      </c>
      <c r="AY862">
        <v>62.465517241379317</v>
      </c>
      <c r="AZ862">
        <v>2.6027298850574714</v>
      </c>
      <c r="BA862">
        <v>2.1082112068965522</v>
      </c>
      <c r="BB862">
        <v>9.025862068965516</v>
      </c>
      <c r="BC862">
        <v>0.37607758620689652</v>
      </c>
      <c r="BD862">
        <v>1.7321336206896556</v>
      </c>
      <c r="BE862">
        <v>0.17321336206896557</v>
      </c>
      <c r="BF862">
        <v>0</v>
      </c>
      <c r="BG862">
        <v>27.935000000000002</v>
      </c>
      <c r="BH862">
        <v>1.5673693287008295</v>
      </c>
      <c r="BI862">
        <v>3.7656480895300577</v>
      </c>
      <c r="BJ862">
        <v>2.1678836051424542</v>
      </c>
      <c r="BK862">
        <v>0.49817812951597307</v>
      </c>
      <c r="BL862">
        <v>1.3838281375443695E-3</v>
      </c>
      <c r="BP862" s="51">
        <f t="shared" si="303"/>
        <v>1.5678387223174095</v>
      </c>
      <c r="BQ862" s="51">
        <f t="shared" si="304"/>
        <v>6.928534482758622E-2</v>
      </c>
      <c r="BR862" s="51">
        <f t="shared" si="305"/>
        <v>0.51486240069898515</v>
      </c>
      <c r="BS862" s="51">
        <f t="shared" si="306"/>
        <v>0.54480122875326908</v>
      </c>
      <c r="BT862" s="51">
        <f t="shared" si="307"/>
        <v>1.4301733352749587E-3</v>
      </c>
      <c r="BU862" s="51">
        <f t="shared" si="307"/>
        <v>1.5133367465368587E-3</v>
      </c>
    </row>
    <row r="863" spans="1:73" x14ac:dyDescent="0.25">
      <c r="A863" s="21">
        <v>43734.525694444441</v>
      </c>
      <c r="B863" s="17">
        <v>294743</v>
      </c>
      <c r="C863" s="17">
        <v>13.39</v>
      </c>
      <c r="D863" s="17">
        <v>30.85</v>
      </c>
      <c r="E863" s="17">
        <v>726</v>
      </c>
      <c r="F863" s="17">
        <v>87.6</v>
      </c>
      <c r="G863" s="17">
        <v>-113</v>
      </c>
      <c r="H863" s="17">
        <v>-8.77</v>
      </c>
      <c r="I863" s="17">
        <v>33.57</v>
      </c>
      <c r="J863" s="17">
        <v>306.7</v>
      </c>
      <c r="K863" s="17">
        <v>638.29999999999995</v>
      </c>
      <c r="L863" s="17">
        <v>-104.2</v>
      </c>
      <c r="M863" s="17">
        <v>0.121</v>
      </c>
      <c r="N863" s="50">
        <v>613</v>
      </c>
      <c r="O863" s="17">
        <v>78.849999999999994</v>
      </c>
      <c r="P863" s="17">
        <v>534.20000000000005</v>
      </c>
      <c r="Q863" s="17">
        <v>388.9</v>
      </c>
      <c r="R863" s="17">
        <v>493.1</v>
      </c>
      <c r="S863" s="17">
        <v>27.02</v>
      </c>
      <c r="T863" s="17">
        <v>57.62</v>
      </c>
      <c r="U863" s="17">
        <v>0.71499999999999997</v>
      </c>
      <c r="V863" s="17">
        <v>304.5</v>
      </c>
      <c r="W863" s="17">
        <v>28.35</v>
      </c>
      <c r="X863" s="17">
        <v>0.72199999999999998</v>
      </c>
      <c r="Y863" s="17">
        <v>7.2156349999999998</v>
      </c>
      <c r="Z863" s="7">
        <f t="shared" si="286"/>
        <v>27.685000000000002</v>
      </c>
      <c r="AA863" s="7">
        <f t="shared" si="300"/>
        <v>300.83499999999998</v>
      </c>
      <c r="AB863" s="2">
        <f t="shared" si="287"/>
        <v>588.06000000000006</v>
      </c>
      <c r="AC863" s="42">
        <f t="shared" si="288"/>
        <v>4.1476556703951353</v>
      </c>
      <c r="AD863" s="42">
        <f t="shared" si="289"/>
        <v>2.3898791972816769</v>
      </c>
      <c r="AE863" s="42">
        <f t="shared" si="290"/>
        <v>0.86146026800214237</v>
      </c>
      <c r="AF863" s="42">
        <f t="shared" si="291"/>
        <v>400.06610538353522</v>
      </c>
      <c r="AG863" s="42">
        <f t="shared" si="292"/>
        <v>384.06346116819378</v>
      </c>
      <c r="AH863" s="6">
        <f t="shared" si="293"/>
        <v>373.34399999999994</v>
      </c>
      <c r="AI863" s="4">
        <v>29.398444479992701</v>
      </c>
      <c r="AJ863" s="4">
        <f t="shared" si="301"/>
        <v>302.54844447999267</v>
      </c>
      <c r="AK863" s="8">
        <f t="shared" si="294"/>
        <v>0.21197646788898297</v>
      </c>
      <c r="AL863" s="8">
        <f t="shared" si="295"/>
        <v>456.40871418649442</v>
      </c>
      <c r="AM863" s="8">
        <f t="shared" si="296"/>
        <v>2.1057343582465475</v>
      </c>
      <c r="AN863" s="8">
        <f t="shared" si="297"/>
        <v>105.10275612020719</v>
      </c>
      <c r="AO863" s="22">
        <f t="shared" si="298"/>
        <v>9.1110430626362253E-3</v>
      </c>
      <c r="AP863" s="22">
        <f t="shared" si="299"/>
        <v>9.0388399424064236E-2</v>
      </c>
      <c r="AQ863" s="19">
        <f t="shared" si="302"/>
        <v>9.0388399424064236E-2</v>
      </c>
      <c r="AX863">
        <v>0.21658992499093371</v>
      </c>
      <c r="AY863">
        <v>62.58620689655173</v>
      </c>
      <c r="AZ863">
        <v>2.6077586206896552</v>
      </c>
      <c r="BA863">
        <v>2.1122844827586209</v>
      </c>
      <c r="BB863">
        <v>8.9827586206896601</v>
      </c>
      <c r="BC863">
        <v>0.37428160919540249</v>
      </c>
      <c r="BD863">
        <v>1.7380028735632185</v>
      </c>
      <c r="BE863">
        <v>0.17380028735632186</v>
      </c>
      <c r="BF863">
        <v>0</v>
      </c>
      <c r="BG863">
        <v>27.685000000000002</v>
      </c>
      <c r="BH863">
        <v>0.82100298170043451</v>
      </c>
      <c r="BI863">
        <v>3.7111531579593406</v>
      </c>
      <c r="BJ863">
        <v>2.1383664496161718</v>
      </c>
      <c r="BK863">
        <v>0.49348949373723944</v>
      </c>
      <c r="BL863">
        <v>1.3708041492701097E-3</v>
      </c>
      <c r="BP863" s="51">
        <f t="shared" si="303"/>
        <v>0.82124885454721441</v>
      </c>
      <c r="BQ863" s="51">
        <f t="shared" si="304"/>
        <v>6.9520114942528743E-2</v>
      </c>
      <c r="BR863" s="51">
        <f t="shared" si="305"/>
        <v>0.50257516466413865</v>
      </c>
      <c r="BS863" s="51">
        <f t="shared" si="306"/>
        <v>0.53370508719344079</v>
      </c>
      <c r="BT863" s="51">
        <f t="shared" si="307"/>
        <v>1.3960421240670519E-3</v>
      </c>
      <c r="BU863" s="51">
        <f t="shared" si="307"/>
        <v>1.482514131092891E-3</v>
      </c>
    </row>
    <row r="864" spans="1:73" x14ac:dyDescent="0.25">
      <c r="A864" s="21">
        <v>43734.525694444441</v>
      </c>
      <c r="B864" s="17">
        <v>294744</v>
      </c>
      <c r="C864" s="17">
        <v>13.39</v>
      </c>
      <c r="D864" s="17">
        <v>30.85</v>
      </c>
      <c r="E864" s="17">
        <v>725.6</v>
      </c>
      <c r="F864" s="17">
        <v>87.4</v>
      </c>
      <c r="G864" s="17">
        <v>-114.3</v>
      </c>
      <c r="H864" s="17">
        <v>-8.68</v>
      </c>
      <c r="I864" s="17">
        <v>33.58</v>
      </c>
      <c r="J864" s="17">
        <v>306.7</v>
      </c>
      <c r="K864" s="17">
        <v>638.1</v>
      </c>
      <c r="L864" s="17">
        <v>-105.6</v>
      </c>
      <c r="M864" s="17">
        <v>0.121</v>
      </c>
      <c r="N864" s="50">
        <v>611.29999999999995</v>
      </c>
      <c r="O864" s="17">
        <v>78.77</v>
      </c>
      <c r="P864" s="17">
        <v>532.5</v>
      </c>
      <c r="Q864" s="17">
        <v>387.6</v>
      </c>
      <c r="R864" s="17">
        <v>493.2</v>
      </c>
      <c r="S864" s="17">
        <v>27.02</v>
      </c>
      <c r="T864" s="17">
        <v>56.89</v>
      </c>
      <c r="U864" s="17">
        <v>0.33</v>
      </c>
      <c r="V864" s="17">
        <v>188.5</v>
      </c>
      <c r="W864" s="17">
        <v>28.8</v>
      </c>
      <c r="X864" s="17">
        <v>0.72099999999999997</v>
      </c>
      <c r="Y864" s="17">
        <v>7.2050679999999998</v>
      </c>
      <c r="Z864" s="7">
        <f t="shared" si="286"/>
        <v>27.91</v>
      </c>
      <c r="AA864" s="7">
        <f t="shared" si="300"/>
        <v>301.06</v>
      </c>
      <c r="AB864" s="2">
        <f t="shared" si="287"/>
        <v>587.7360000000001</v>
      </c>
      <c r="AC864" s="42">
        <f t="shared" si="288"/>
        <v>4.4309158471732415</v>
      </c>
      <c r="AD864" s="42">
        <f t="shared" si="289"/>
        <v>2.5207480254568573</v>
      </c>
      <c r="AE864" s="42">
        <f t="shared" si="290"/>
        <v>0.86796011565735076</v>
      </c>
      <c r="AF864" s="42">
        <f t="shared" si="291"/>
        <v>404.29191561271421</v>
      </c>
      <c r="AG864" s="42">
        <f t="shared" si="292"/>
        <v>388.12023898820564</v>
      </c>
      <c r="AH864" s="6">
        <f t="shared" si="293"/>
        <v>372.096</v>
      </c>
      <c r="AI864" s="4">
        <v>30.4440379939842</v>
      </c>
      <c r="AJ864" s="4">
        <f t="shared" si="301"/>
        <v>303.59403799398416</v>
      </c>
      <c r="AK864" s="8">
        <f t="shared" si="294"/>
        <v>0.21245244693973322</v>
      </c>
      <c r="AL864" s="8">
        <f t="shared" si="295"/>
        <v>462.84618124915187</v>
      </c>
      <c r="AM864" s="8">
        <f t="shared" si="296"/>
        <v>1.4305647923110649</v>
      </c>
      <c r="AN864" s="8">
        <f t="shared" si="297"/>
        <v>105.59932428035088</v>
      </c>
      <c r="AO864" s="22">
        <f t="shared" si="298"/>
        <v>8.9172438604688837E-3</v>
      </c>
      <c r="AP864" s="22">
        <f t="shared" si="299"/>
        <v>8.8465765585859307E-2</v>
      </c>
      <c r="AQ864" s="19">
        <f t="shared" si="302"/>
        <v>8.8465765585859307E-2</v>
      </c>
      <c r="AX864">
        <v>0.21907829193889392</v>
      </c>
      <c r="AY864">
        <v>62.551724137931039</v>
      </c>
      <c r="AZ864">
        <v>2.6063218390804601</v>
      </c>
      <c r="BA864">
        <v>2.1111206896551726</v>
      </c>
      <c r="BB864">
        <v>9.1034482758620658</v>
      </c>
      <c r="BC864">
        <v>0.37931034482758608</v>
      </c>
      <c r="BD864">
        <v>1.7318103448275866</v>
      </c>
      <c r="BE864">
        <v>0.17318103448275868</v>
      </c>
      <c r="BF864">
        <v>0</v>
      </c>
      <c r="BG864">
        <v>27.91</v>
      </c>
      <c r="BH864">
        <v>0.37892445309250822</v>
      </c>
      <c r="BI864">
        <v>3.7601674296374576</v>
      </c>
      <c r="BJ864">
        <v>2.1391592507207497</v>
      </c>
      <c r="BK864">
        <v>0.49094533570018756</v>
      </c>
      <c r="BL864">
        <v>1.3637370436116322E-3</v>
      </c>
      <c r="BP864" s="51">
        <f t="shared" si="303"/>
        <v>0.37903793286794513</v>
      </c>
      <c r="BQ864" s="51">
        <f t="shared" si="304"/>
        <v>6.9272413793103463E-2</v>
      </c>
      <c r="BR864" s="51">
        <f t="shared" si="305"/>
        <v>0.4951824556340319</v>
      </c>
      <c r="BS864" s="51">
        <f t="shared" si="306"/>
        <v>0.52704802215236812</v>
      </c>
      <c r="BT864" s="51">
        <f t="shared" si="307"/>
        <v>1.3755068212056444E-3</v>
      </c>
      <c r="BU864" s="51">
        <f t="shared" si="307"/>
        <v>1.4640222837565781E-3</v>
      </c>
    </row>
    <row r="865" spans="1:73" x14ac:dyDescent="0.25">
      <c r="A865" s="21">
        <v>43734.525694444441</v>
      </c>
      <c r="B865" s="17">
        <v>294745</v>
      </c>
      <c r="C865" s="17">
        <v>13.39</v>
      </c>
      <c r="D865" s="17">
        <v>30.86</v>
      </c>
      <c r="E865" s="17">
        <v>725.1</v>
      </c>
      <c r="F865" s="17">
        <v>87.4</v>
      </c>
      <c r="G865" s="17">
        <v>-115.6</v>
      </c>
      <c r="H865" s="17">
        <v>-8.69</v>
      </c>
      <c r="I865" s="17">
        <v>33.6</v>
      </c>
      <c r="J865" s="17">
        <v>306.8</v>
      </c>
      <c r="K865" s="17">
        <v>637.70000000000005</v>
      </c>
      <c r="L865" s="17">
        <v>-106.9</v>
      </c>
      <c r="M865" s="17">
        <v>0.121</v>
      </c>
      <c r="N865" s="50">
        <v>609.5</v>
      </c>
      <c r="O865" s="17">
        <v>78.73</v>
      </c>
      <c r="P865" s="17">
        <v>530.79999999999995</v>
      </c>
      <c r="Q865" s="17">
        <v>386.4</v>
      </c>
      <c r="R865" s="17">
        <v>493.4</v>
      </c>
      <c r="S865" s="17">
        <v>27.03</v>
      </c>
      <c r="T865" s="17">
        <v>56.54</v>
      </c>
      <c r="U865" s="17">
        <v>0.245</v>
      </c>
      <c r="V865" s="17">
        <v>266.5</v>
      </c>
      <c r="W865" s="17">
        <v>29.05</v>
      </c>
      <c r="X865" s="17">
        <v>0.72</v>
      </c>
      <c r="Y865" s="17">
        <v>7.1957490000000002</v>
      </c>
      <c r="Z865" s="7">
        <f t="shared" si="286"/>
        <v>28.04</v>
      </c>
      <c r="AA865" s="7">
        <f t="shared" si="300"/>
        <v>301.19</v>
      </c>
      <c r="AB865" s="2">
        <f t="shared" si="287"/>
        <v>587.33100000000002</v>
      </c>
      <c r="AC865" s="42">
        <f t="shared" si="288"/>
        <v>4.3565024101837126</v>
      </c>
      <c r="AD865" s="42">
        <f t="shared" si="289"/>
        <v>2.4631664627178709</v>
      </c>
      <c r="AE865" s="42">
        <f t="shared" si="290"/>
        <v>0.86504331953069302</v>
      </c>
      <c r="AF865" s="42">
        <f t="shared" si="291"/>
        <v>403.6296946544357</v>
      </c>
      <c r="AG865" s="42">
        <f t="shared" si="292"/>
        <v>387.48450686825828</v>
      </c>
      <c r="AH865" s="6">
        <f t="shared" si="293"/>
        <v>370.94399999999996</v>
      </c>
      <c r="AI865" s="4">
        <v>30.1957848430478</v>
      </c>
      <c r="AJ865" s="4">
        <f t="shared" si="301"/>
        <v>303.3457848430478</v>
      </c>
      <c r="AK865" s="8">
        <f t="shared" si="294"/>
        <v>0.21272778154912672</v>
      </c>
      <c r="AL865" s="8">
        <f t="shared" si="295"/>
        <v>461.29541652498779</v>
      </c>
      <c r="AM865" s="8">
        <f t="shared" si="296"/>
        <v>1.2326324725967592</v>
      </c>
      <c r="AN865" s="8">
        <f t="shared" si="297"/>
        <v>77.406869394897512</v>
      </c>
      <c r="AO865" s="22">
        <f t="shared" si="298"/>
        <v>9.5594310521953836E-3</v>
      </c>
      <c r="AP865" s="22">
        <f t="shared" si="299"/>
        <v>9.4836745504595144E-2</v>
      </c>
      <c r="AQ865" s="19">
        <f t="shared" si="302"/>
        <v>9.4836745504595144E-2</v>
      </c>
      <c r="AX865">
        <v>0.22052693277633603</v>
      </c>
      <c r="AY865">
        <v>62.508620689655174</v>
      </c>
      <c r="AZ865">
        <v>2.6045258620689657</v>
      </c>
      <c r="BA865">
        <v>2.1096659482758624</v>
      </c>
      <c r="BB865">
        <v>9.2241379310344822</v>
      </c>
      <c r="BC865">
        <v>0.38433908045977011</v>
      </c>
      <c r="BD865">
        <v>1.7253268678160922</v>
      </c>
      <c r="BE865">
        <v>0.17253268678160924</v>
      </c>
      <c r="BF865">
        <v>0</v>
      </c>
      <c r="BG865">
        <v>28.04</v>
      </c>
      <c r="BH865">
        <v>0.28132270002322579</v>
      </c>
      <c r="BI865">
        <v>3.788742874674945</v>
      </c>
      <c r="BJ865">
        <v>2.1421552213412141</v>
      </c>
      <c r="BK865">
        <v>0.48935020082119851</v>
      </c>
      <c r="BL865">
        <v>1.3593061133922179E-3</v>
      </c>
      <c r="BP865" s="51">
        <f t="shared" si="303"/>
        <v>0.28140695015953504</v>
      </c>
      <c r="BQ865" s="51">
        <f t="shared" si="304"/>
        <v>6.9013074712643688E-2</v>
      </c>
      <c r="BR865" s="51">
        <f t="shared" si="305"/>
        <v>0.49248693340884958</v>
      </c>
      <c r="BS865" s="51">
        <f t="shared" si="306"/>
        <v>0.52445475986308665</v>
      </c>
      <c r="BT865" s="51">
        <f t="shared" si="307"/>
        <v>1.3680192594690266E-3</v>
      </c>
      <c r="BU865" s="51">
        <f t="shared" si="307"/>
        <v>1.4568187773974629E-3</v>
      </c>
    </row>
    <row r="866" spans="1:73" x14ac:dyDescent="0.25">
      <c r="A866" s="21">
        <v>43734.525694444441</v>
      </c>
      <c r="B866" s="17">
        <v>294746</v>
      </c>
      <c r="C866" s="17">
        <v>13.39</v>
      </c>
      <c r="D866" s="17">
        <v>30.86</v>
      </c>
      <c r="E866" s="17">
        <v>724.1</v>
      </c>
      <c r="F866" s="17">
        <v>87.5</v>
      </c>
      <c r="G866" s="17">
        <v>-115.6</v>
      </c>
      <c r="H866" s="17">
        <v>-8.2200000000000006</v>
      </c>
      <c r="I866" s="17">
        <v>33.64</v>
      </c>
      <c r="J866" s="17">
        <v>306.8</v>
      </c>
      <c r="K866" s="17">
        <v>636.6</v>
      </c>
      <c r="L866" s="17">
        <v>-107.3</v>
      </c>
      <c r="M866" s="17">
        <v>0.121</v>
      </c>
      <c r="N866" s="50">
        <v>608.5</v>
      </c>
      <c r="O866" s="17">
        <v>79.290000000000006</v>
      </c>
      <c r="P866" s="17">
        <v>529.20000000000005</v>
      </c>
      <c r="Q866" s="17">
        <v>386.7</v>
      </c>
      <c r="R866" s="17">
        <v>494</v>
      </c>
      <c r="S866" s="17">
        <v>27.04</v>
      </c>
      <c r="T866" s="17">
        <v>55.93</v>
      </c>
      <c r="U866" s="17">
        <v>0.23</v>
      </c>
      <c r="V866" s="17">
        <v>128</v>
      </c>
      <c r="W866" s="17">
        <v>28.95</v>
      </c>
      <c r="X866" s="17">
        <v>0.71799999999999997</v>
      </c>
      <c r="Y866" s="17">
        <v>7.1802919999999997</v>
      </c>
      <c r="Z866" s="7">
        <f t="shared" si="286"/>
        <v>27.994999999999997</v>
      </c>
      <c r="AA866" s="7">
        <f t="shared" si="300"/>
        <v>301.14499999999998</v>
      </c>
      <c r="AB866" s="2">
        <f t="shared" si="287"/>
        <v>586.52100000000007</v>
      </c>
      <c r="AC866" s="42">
        <f t="shared" si="288"/>
        <v>4.4049034162967109</v>
      </c>
      <c r="AD866" s="42">
        <f t="shared" si="289"/>
        <v>2.4636624807347505</v>
      </c>
      <c r="AE866" s="42">
        <f t="shared" si="290"/>
        <v>0.86508671158089623</v>
      </c>
      <c r="AF866" s="42">
        <f t="shared" si="291"/>
        <v>403.40876239317998</v>
      </c>
      <c r="AG866" s="42">
        <f t="shared" si="292"/>
        <v>387.2724118974528</v>
      </c>
      <c r="AH866" s="6">
        <f t="shared" si="293"/>
        <v>371.23199999999997</v>
      </c>
      <c r="AI866" s="4">
        <v>30.362026443992502</v>
      </c>
      <c r="AJ866" s="4">
        <f t="shared" si="301"/>
        <v>303.51202644399245</v>
      </c>
      <c r="AK866" s="8">
        <f t="shared" si="294"/>
        <v>0.21263244651142593</v>
      </c>
      <c r="AL866" s="8">
        <f t="shared" si="295"/>
        <v>462.33021653910635</v>
      </c>
      <c r="AM866" s="8">
        <f t="shared" si="296"/>
        <v>1.1943028824381192</v>
      </c>
      <c r="AN866" s="8">
        <f t="shared" si="297"/>
        <v>82.348951686789121</v>
      </c>
      <c r="AO866" s="22">
        <f t="shared" si="298"/>
        <v>9.4113622783313765E-3</v>
      </c>
      <c r="AP866" s="22">
        <f t="shared" si="299"/>
        <v>9.3367791908147243E-2</v>
      </c>
      <c r="AQ866" s="19">
        <f t="shared" si="302"/>
        <v>9.3367791908147243E-2</v>
      </c>
      <c r="AX866">
        <v>0.22002457214928872</v>
      </c>
      <c r="AY866">
        <v>62.422413793103452</v>
      </c>
      <c r="AZ866">
        <v>2.600933908045977</v>
      </c>
      <c r="BA866">
        <v>2.1067564655172415</v>
      </c>
      <c r="BB866">
        <v>9.2500000000000018</v>
      </c>
      <c r="BC866">
        <v>0.38541666666666674</v>
      </c>
      <c r="BD866">
        <v>1.7213397988505748</v>
      </c>
      <c r="BE866">
        <v>0.17213397988505749</v>
      </c>
      <c r="BF866">
        <v>0</v>
      </c>
      <c r="BG866">
        <v>27.994999999999997</v>
      </c>
      <c r="BH866">
        <v>0.26409886124629361</v>
      </c>
      <c r="BI866">
        <v>3.778830055802278</v>
      </c>
      <c r="BJ866">
        <v>2.1134996502102141</v>
      </c>
      <c r="BK866">
        <v>0.48799969913064623</v>
      </c>
      <c r="BL866">
        <v>1.3555547198073508E-3</v>
      </c>
      <c r="BP866" s="51">
        <f t="shared" si="303"/>
        <v>0.26417795321099208</v>
      </c>
      <c r="BQ866" s="51">
        <f t="shared" si="304"/>
        <v>6.8853591954022991E-2</v>
      </c>
      <c r="BR866" s="51">
        <f t="shared" si="305"/>
        <v>0.49094416177631928</v>
      </c>
      <c r="BS866" s="51">
        <f t="shared" si="306"/>
        <v>0.52285051686409889</v>
      </c>
      <c r="BT866" s="51">
        <f t="shared" si="307"/>
        <v>1.3637337827119981E-3</v>
      </c>
      <c r="BU866" s="51">
        <f t="shared" si="307"/>
        <v>1.4523625468447193E-3</v>
      </c>
    </row>
    <row r="867" spans="1:73" x14ac:dyDescent="0.25">
      <c r="A867" s="21">
        <v>43734.525694444441</v>
      </c>
      <c r="B867" s="17">
        <v>294747</v>
      </c>
      <c r="C867" s="17">
        <v>13.39</v>
      </c>
      <c r="D867" s="17">
        <v>30.86</v>
      </c>
      <c r="E867" s="17">
        <v>723.3</v>
      </c>
      <c r="F867" s="17">
        <v>87.5</v>
      </c>
      <c r="G867" s="17">
        <v>-114.8</v>
      </c>
      <c r="H867" s="17">
        <v>-7.1589999999999998</v>
      </c>
      <c r="I867" s="17">
        <v>33.67</v>
      </c>
      <c r="J867" s="17">
        <v>306.8</v>
      </c>
      <c r="K867" s="17">
        <v>635.79999999999995</v>
      </c>
      <c r="L867" s="17">
        <v>-107.7</v>
      </c>
      <c r="M867" s="17">
        <v>0.121</v>
      </c>
      <c r="N867" s="50">
        <v>608.5</v>
      </c>
      <c r="O867" s="17">
        <v>80.3</v>
      </c>
      <c r="P867" s="17">
        <v>528.1</v>
      </c>
      <c r="Q867" s="17">
        <v>387.6</v>
      </c>
      <c r="R867" s="17">
        <v>495.3</v>
      </c>
      <c r="S867" s="17">
        <v>27.07</v>
      </c>
      <c r="T867" s="17">
        <v>58.16</v>
      </c>
      <c r="U867" s="17">
        <v>0.84499999999999997</v>
      </c>
      <c r="V867" s="17">
        <v>342</v>
      </c>
      <c r="W867" s="17">
        <v>29.55</v>
      </c>
      <c r="X867" s="17">
        <v>0.71699999999999997</v>
      </c>
      <c r="Y867" s="17">
        <v>7.1729900000000004</v>
      </c>
      <c r="Z867" s="7">
        <f t="shared" si="286"/>
        <v>28.310000000000002</v>
      </c>
      <c r="AA867" s="7">
        <f t="shared" si="300"/>
        <v>301.45999999999998</v>
      </c>
      <c r="AB867" s="2">
        <f t="shared" si="287"/>
        <v>585.87300000000005</v>
      </c>
      <c r="AC867" s="42">
        <f t="shared" si="288"/>
        <v>4.482165825868357</v>
      </c>
      <c r="AD867" s="42">
        <f t="shared" si="289"/>
        <v>2.6068276443250364</v>
      </c>
      <c r="AE867" s="42">
        <f t="shared" si="290"/>
        <v>0.8719722460154955</v>
      </c>
      <c r="AF867" s="42">
        <f t="shared" si="291"/>
        <v>408.32361734613579</v>
      </c>
      <c r="AG867" s="42">
        <f t="shared" si="292"/>
        <v>391.99067265229036</v>
      </c>
      <c r="AH867" s="6">
        <f t="shared" si="293"/>
        <v>372.096</v>
      </c>
      <c r="AI867" s="4">
        <v>30.665305809173098</v>
      </c>
      <c r="AJ867" s="4">
        <f t="shared" si="301"/>
        <v>303.81530580917308</v>
      </c>
      <c r="AK867" s="8">
        <f t="shared" si="294"/>
        <v>0.2133003902514399</v>
      </c>
      <c r="AL867" s="8">
        <f t="shared" si="295"/>
        <v>464.17944819647431</v>
      </c>
      <c r="AM867" s="8">
        <f t="shared" si="296"/>
        <v>2.2891745919654096</v>
      </c>
      <c r="AN867" s="8">
        <f t="shared" si="297"/>
        <v>157.06040203326711</v>
      </c>
      <c r="AO867" s="22">
        <f t="shared" si="298"/>
        <v>7.6719457259046752E-3</v>
      </c>
      <c r="AP867" s="22">
        <f t="shared" si="299"/>
        <v>7.6111471525870181E-2</v>
      </c>
      <c r="AQ867" s="19">
        <f t="shared" si="302"/>
        <v>7.6111471525870181E-2</v>
      </c>
      <c r="AX867">
        <v>0.22356137750428823</v>
      </c>
      <c r="AY867">
        <v>62.353448275862064</v>
      </c>
      <c r="AZ867">
        <v>2.5980603448275859</v>
      </c>
      <c r="BA867">
        <v>2.1044288793103445</v>
      </c>
      <c r="BB867">
        <v>9.2844827586206886</v>
      </c>
      <c r="BC867">
        <v>0.38685344827586204</v>
      </c>
      <c r="BD867">
        <v>1.7175754310344824</v>
      </c>
      <c r="BE867">
        <v>0.17175754310344826</v>
      </c>
      <c r="BF867">
        <v>0</v>
      </c>
      <c r="BG867">
        <v>28.310000000000002</v>
      </c>
      <c r="BH867">
        <v>0.97027625110051341</v>
      </c>
      <c r="BI867">
        <v>3.8486965143422034</v>
      </c>
      <c r="BJ867">
        <v>2.2384018927414253</v>
      </c>
      <c r="BK867">
        <v>0.49303278272570022</v>
      </c>
      <c r="BL867">
        <v>1.3695355075713895E-3</v>
      </c>
      <c r="BP867" s="51">
        <f t="shared" si="303"/>
        <v>0.97056682810125339</v>
      </c>
      <c r="BQ867" s="51">
        <f t="shared" si="304"/>
        <v>6.8703017241379297E-2</v>
      </c>
      <c r="BR867" s="51">
        <f t="shared" si="305"/>
        <v>0.50343229194248185</v>
      </c>
      <c r="BS867" s="51">
        <f t="shared" si="306"/>
        <v>0.53421434796372425</v>
      </c>
      <c r="BT867" s="51">
        <f t="shared" si="307"/>
        <v>1.3984230331735607E-3</v>
      </c>
      <c r="BU867" s="51">
        <f t="shared" si="307"/>
        <v>1.4839287443436785E-3</v>
      </c>
    </row>
    <row r="868" spans="1:73" x14ac:dyDescent="0.25">
      <c r="A868" s="21">
        <v>43734.525694444441</v>
      </c>
      <c r="B868" s="17">
        <v>294748</v>
      </c>
      <c r="C868" s="17">
        <v>13.39</v>
      </c>
      <c r="D868" s="17">
        <v>30.87</v>
      </c>
      <c r="E868" s="17">
        <v>723</v>
      </c>
      <c r="F868" s="17">
        <v>87.7</v>
      </c>
      <c r="G868" s="17">
        <v>-113.8</v>
      </c>
      <c r="H868" s="17">
        <v>-6.1390000000000002</v>
      </c>
      <c r="I868" s="17">
        <v>33.71</v>
      </c>
      <c r="J868" s="17">
        <v>306.89999999999998</v>
      </c>
      <c r="K868" s="17">
        <v>635.29999999999995</v>
      </c>
      <c r="L868" s="17">
        <v>-107.6</v>
      </c>
      <c r="M868" s="17">
        <v>0.121</v>
      </c>
      <c r="N868" s="50">
        <v>609.20000000000005</v>
      </c>
      <c r="O868" s="17">
        <v>81.599999999999994</v>
      </c>
      <c r="P868" s="17">
        <v>527.6</v>
      </c>
      <c r="Q868" s="17">
        <v>389</v>
      </c>
      <c r="R868" s="17">
        <v>496.6</v>
      </c>
      <c r="S868" s="17">
        <v>27.09</v>
      </c>
      <c r="T868" s="17">
        <v>59.84</v>
      </c>
      <c r="U868" s="17">
        <v>0.35</v>
      </c>
      <c r="V868" s="17">
        <v>144</v>
      </c>
      <c r="W868" s="17">
        <v>29.65</v>
      </c>
      <c r="X868" s="17">
        <v>0.71699999999999997</v>
      </c>
      <c r="Y868" s="17">
        <v>7.1659379999999997</v>
      </c>
      <c r="Z868" s="7">
        <f t="shared" si="286"/>
        <v>28.369999999999997</v>
      </c>
      <c r="AA868" s="7">
        <f t="shared" si="300"/>
        <v>301.52</v>
      </c>
      <c r="AB868" s="2">
        <f t="shared" si="287"/>
        <v>585.63</v>
      </c>
      <c r="AC868" s="42">
        <f t="shared" si="288"/>
        <v>4.323472894718531</v>
      </c>
      <c r="AD868" s="42">
        <f t="shared" si="289"/>
        <v>2.5871661801995689</v>
      </c>
      <c r="AE868" s="42">
        <f t="shared" si="290"/>
        <v>0.8710039402014238</v>
      </c>
      <c r="AF868" s="42">
        <f t="shared" si="291"/>
        <v>408.19499585569525</v>
      </c>
      <c r="AG868" s="42">
        <f t="shared" si="292"/>
        <v>391.86719602146741</v>
      </c>
      <c r="AH868" s="6">
        <f t="shared" si="293"/>
        <v>373.44</v>
      </c>
      <c r="AI868" s="4">
        <v>30.1130063196156</v>
      </c>
      <c r="AJ868" s="4">
        <f t="shared" si="301"/>
        <v>303.26300631961556</v>
      </c>
      <c r="AK868" s="8">
        <f t="shared" si="294"/>
        <v>0.21342777601531251</v>
      </c>
      <c r="AL868" s="8">
        <f t="shared" si="295"/>
        <v>460.73943071436497</v>
      </c>
      <c r="AM868" s="8">
        <f t="shared" si="296"/>
        <v>1.4732775960422395</v>
      </c>
      <c r="AN868" s="8">
        <f t="shared" si="297"/>
        <v>74.803863833898731</v>
      </c>
      <c r="AO868" s="22">
        <f t="shared" si="298"/>
        <v>9.6495177204403877E-3</v>
      </c>
      <c r="AP868" s="22">
        <f t="shared" si="299"/>
        <v>9.573047300606044E-2</v>
      </c>
      <c r="AQ868" s="19">
        <f t="shared" si="302"/>
        <v>9.573047300606044E-2</v>
      </c>
      <c r="AX868">
        <v>0.22424043988953501</v>
      </c>
      <c r="AY868">
        <v>62.327586206896555</v>
      </c>
      <c r="AZ868">
        <v>2.5969827586206899</v>
      </c>
      <c r="BA868">
        <v>2.1035560344827591</v>
      </c>
      <c r="BB868">
        <v>9.2758620689655196</v>
      </c>
      <c r="BC868">
        <v>0.38649425287356332</v>
      </c>
      <c r="BD868">
        <v>1.7170617816091958</v>
      </c>
      <c r="BE868">
        <v>0.1717061781609196</v>
      </c>
      <c r="BF868">
        <v>0</v>
      </c>
      <c r="BG868">
        <v>28.369999999999997</v>
      </c>
      <c r="BH868">
        <v>0.40188957146175114</v>
      </c>
      <c r="BI868">
        <v>3.8621311207859539</v>
      </c>
      <c r="BJ868">
        <v>2.3110992626783151</v>
      </c>
      <c r="BK868">
        <v>0.48876329786754519</v>
      </c>
      <c r="BL868">
        <v>1.3576758274098479E-3</v>
      </c>
      <c r="BP868" s="51">
        <f t="shared" si="303"/>
        <v>0.40200992879933573</v>
      </c>
      <c r="BQ868" s="51">
        <f t="shared" si="304"/>
        <v>6.8682471264367828E-2</v>
      </c>
      <c r="BR868" s="51">
        <f t="shared" si="305"/>
        <v>0.49315375059741723</v>
      </c>
      <c r="BS868" s="51">
        <f t="shared" si="306"/>
        <v>0.52489047687249635</v>
      </c>
      <c r="BT868" s="51">
        <f t="shared" si="307"/>
        <v>1.36987152943727E-3</v>
      </c>
      <c r="BU868" s="51">
        <f t="shared" si="307"/>
        <v>1.4580291024236011E-3</v>
      </c>
    </row>
    <row r="869" spans="1:73" x14ac:dyDescent="0.25">
      <c r="A869" s="21">
        <v>43734.526388888888</v>
      </c>
      <c r="B869" s="17">
        <v>294749</v>
      </c>
      <c r="C869" s="17">
        <v>13.4</v>
      </c>
      <c r="D869" s="17">
        <v>30.87</v>
      </c>
      <c r="E869" s="17">
        <v>723.7</v>
      </c>
      <c r="F869" s="17">
        <v>88.1</v>
      </c>
      <c r="G869" s="17">
        <v>-114</v>
      </c>
      <c r="H869" s="17">
        <v>-5.7080000000000002</v>
      </c>
      <c r="I869" s="17">
        <v>33.75</v>
      </c>
      <c r="J869" s="17">
        <v>306.89999999999998</v>
      </c>
      <c r="K869" s="17">
        <v>635.6</v>
      </c>
      <c r="L869" s="17">
        <v>-108.3</v>
      </c>
      <c r="M869" s="17">
        <v>0.122</v>
      </c>
      <c r="N869" s="50">
        <v>609.79999999999995</v>
      </c>
      <c r="O869" s="17">
        <v>82.4</v>
      </c>
      <c r="P869" s="17">
        <v>527.4</v>
      </c>
      <c r="Q869" s="17">
        <v>389</v>
      </c>
      <c r="R869" s="17">
        <v>497.3</v>
      </c>
      <c r="S869" s="17">
        <v>27.15</v>
      </c>
      <c r="T869" s="17">
        <v>58.25</v>
      </c>
      <c r="U869" s="17">
        <v>0.59499999999999997</v>
      </c>
      <c r="V869" s="17">
        <v>326.5</v>
      </c>
      <c r="W869" s="17">
        <v>29.65</v>
      </c>
      <c r="X869" s="17">
        <v>0.71699999999999997</v>
      </c>
      <c r="Y869" s="17">
        <v>7.1713680000000002</v>
      </c>
      <c r="Z869" s="7">
        <f t="shared" si="286"/>
        <v>28.4</v>
      </c>
      <c r="AA869" s="7">
        <f t="shared" si="300"/>
        <v>301.54999999999995</v>
      </c>
      <c r="AB869" s="2">
        <f t="shared" si="287"/>
        <v>586.19700000000012</v>
      </c>
      <c r="AC869" s="42">
        <f t="shared" si="288"/>
        <v>4.3165476217785406</v>
      </c>
      <c r="AD869" s="42">
        <f t="shared" si="289"/>
        <v>2.5143889896860001</v>
      </c>
      <c r="AE869" s="42">
        <f t="shared" si="290"/>
        <v>0.86744491396042667</v>
      </c>
      <c r="AF869" s="42">
        <f t="shared" si="291"/>
        <v>406.68887752826436</v>
      </c>
      <c r="AG869" s="42">
        <f t="shared" si="292"/>
        <v>390.42132242713376</v>
      </c>
      <c r="AH869" s="6">
        <f t="shared" si="293"/>
        <v>373.44</v>
      </c>
      <c r="AI869" s="4">
        <v>30.091343033441898</v>
      </c>
      <c r="AJ869" s="4">
        <f t="shared" si="301"/>
        <v>303.24134303344186</v>
      </c>
      <c r="AK869" s="8">
        <f t="shared" si="294"/>
        <v>0.21349148791194117</v>
      </c>
      <c r="AL869" s="8">
        <f t="shared" si="295"/>
        <v>460.60045194383076</v>
      </c>
      <c r="AM869" s="8">
        <f t="shared" si="296"/>
        <v>1.9209189695299487</v>
      </c>
      <c r="AN869" s="8">
        <f t="shared" si="297"/>
        <v>94.641415869905586</v>
      </c>
      <c r="AO869" s="22">
        <f t="shared" si="298"/>
        <v>9.213629138047047E-3</v>
      </c>
      <c r="AP869" s="22">
        <f t="shared" si="299"/>
        <v>9.1406130445181533E-2</v>
      </c>
      <c r="AQ869" s="19">
        <f t="shared" si="302"/>
        <v>9.1406130445181533E-2</v>
      </c>
      <c r="AX869">
        <v>0.22458062023104675</v>
      </c>
      <c r="AY869">
        <v>62.387931034482762</v>
      </c>
      <c r="AZ869">
        <v>2.5994971264367819</v>
      </c>
      <c r="BA869">
        <v>2.1055926724137937</v>
      </c>
      <c r="BB869">
        <v>9.336206896551726</v>
      </c>
      <c r="BC869">
        <v>0.38900862068965525</v>
      </c>
      <c r="BD869">
        <v>1.7165840517241384</v>
      </c>
      <c r="BE869">
        <v>0.17165840517241385</v>
      </c>
      <c r="BF869">
        <v>0</v>
      </c>
      <c r="BG869">
        <v>28.4</v>
      </c>
      <c r="BH869">
        <v>0.68321227148497687</v>
      </c>
      <c r="BI869">
        <v>3.8688637165287671</v>
      </c>
      <c r="BJ869">
        <v>2.2536131148780068</v>
      </c>
      <c r="BK869">
        <v>0.49143318839312022</v>
      </c>
      <c r="BL869">
        <v>1.3650921899808896E-3</v>
      </c>
      <c r="BP869" s="51">
        <f t="shared" si="303"/>
        <v>0.68341687895887071</v>
      </c>
      <c r="BQ869" s="51">
        <f t="shared" si="304"/>
        <v>6.8663362068965533E-2</v>
      </c>
      <c r="BR869" s="51">
        <f t="shared" si="305"/>
        <v>0.49881815191440892</v>
      </c>
      <c r="BS869" s="51">
        <f t="shared" si="306"/>
        <v>0.53008656179121227</v>
      </c>
      <c r="BT869" s="51">
        <f t="shared" si="307"/>
        <v>1.3856059775400247E-3</v>
      </c>
      <c r="BU869" s="51">
        <f t="shared" si="307"/>
        <v>1.4724626716422563E-3</v>
      </c>
    </row>
    <row r="870" spans="1:73" x14ac:dyDescent="0.25">
      <c r="A870" s="21">
        <v>43734.526388888888</v>
      </c>
      <c r="B870" s="17">
        <v>294750</v>
      </c>
      <c r="C870" s="17">
        <v>13.39</v>
      </c>
      <c r="D870" s="17">
        <v>30.87</v>
      </c>
      <c r="E870" s="17">
        <v>723.3</v>
      </c>
      <c r="F870" s="17">
        <v>88.3</v>
      </c>
      <c r="G870" s="17">
        <v>-114.7</v>
      </c>
      <c r="H870" s="17">
        <v>-5.181</v>
      </c>
      <c r="I870" s="17">
        <v>33.78</v>
      </c>
      <c r="J870" s="17">
        <v>306.89999999999998</v>
      </c>
      <c r="K870" s="17">
        <v>635</v>
      </c>
      <c r="L870" s="17">
        <v>-109.5</v>
      </c>
      <c r="M870" s="17">
        <v>0.122</v>
      </c>
      <c r="N870" s="50">
        <v>608.6</v>
      </c>
      <c r="O870" s="17">
        <v>83.1</v>
      </c>
      <c r="P870" s="17">
        <v>525.5</v>
      </c>
      <c r="Q870" s="17">
        <v>388.5</v>
      </c>
      <c r="R870" s="17">
        <v>498</v>
      </c>
      <c r="S870" s="17">
        <v>27.2</v>
      </c>
      <c r="T870" s="17">
        <v>58.26</v>
      </c>
      <c r="U870" s="17">
        <v>0.28000000000000003</v>
      </c>
      <c r="V870" s="17">
        <v>183</v>
      </c>
      <c r="W870" s="17">
        <v>29.55</v>
      </c>
      <c r="X870" s="17">
        <v>0.71699999999999997</v>
      </c>
      <c r="Y870" s="17">
        <v>7.1666920000000003</v>
      </c>
      <c r="Z870" s="7">
        <f t="shared" si="286"/>
        <v>28.375</v>
      </c>
      <c r="AA870" s="7">
        <f t="shared" si="300"/>
        <v>301.52499999999998</v>
      </c>
      <c r="AB870" s="2">
        <f t="shared" si="287"/>
        <v>585.87300000000005</v>
      </c>
      <c r="AC870" s="42">
        <f t="shared" si="288"/>
        <v>4.3817524897121416</v>
      </c>
      <c r="AD870" s="42">
        <f t="shared" si="289"/>
        <v>2.5528090005062936</v>
      </c>
      <c r="AE870" s="42">
        <f t="shared" si="290"/>
        <v>0.86933833569527208</v>
      </c>
      <c r="AF870" s="42">
        <f t="shared" si="291"/>
        <v>407.44143692876418</v>
      </c>
      <c r="AG870" s="42">
        <f t="shared" si="292"/>
        <v>391.14377945161357</v>
      </c>
      <c r="AH870" s="6">
        <f t="shared" si="293"/>
        <v>372.96</v>
      </c>
      <c r="AI870" s="4">
        <v>30.321086420301999</v>
      </c>
      <c r="AJ870" s="4">
        <f t="shared" si="301"/>
        <v>303.47108642030196</v>
      </c>
      <c r="AK870" s="8">
        <f t="shared" si="294"/>
        <v>0.21343839378437751</v>
      </c>
      <c r="AL870" s="8">
        <f t="shared" si="295"/>
        <v>462.03245537249899</v>
      </c>
      <c r="AM870" s="8">
        <f t="shared" si="296"/>
        <v>1.317739541791169</v>
      </c>
      <c r="AN870" s="8">
        <f t="shared" si="297"/>
        <v>74.701992359078432</v>
      </c>
      <c r="AO870" s="22">
        <f t="shared" si="298"/>
        <v>9.6169790652092177E-3</v>
      </c>
      <c r="AP870" s="22">
        <f t="shared" si="299"/>
        <v>9.5407665074461676E-2</v>
      </c>
      <c r="AQ870" s="19">
        <f t="shared" si="302"/>
        <v>9.5407665074461676E-2</v>
      </c>
      <c r="AX870">
        <v>0.22429710653812854</v>
      </c>
      <c r="AY870">
        <v>62.353448275862064</v>
      </c>
      <c r="AZ870">
        <v>2.5980603448275859</v>
      </c>
      <c r="BA870">
        <v>2.1044288793103445</v>
      </c>
      <c r="BB870">
        <v>9.4396551724137936</v>
      </c>
      <c r="BC870">
        <v>0.39331896551724138</v>
      </c>
      <c r="BD870">
        <v>1.7111099137931032</v>
      </c>
      <c r="BE870">
        <v>0.17111099137931032</v>
      </c>
      <c r="BF870">
        <v>0</v>
      </c>
      <c r="BG870">
        <v>28.375</v>
      </c>
      <c r="BH870">
        <v>0.32151165716940094</v>
      </c>
      <c r="BI870">
        <v>3.8632525114380818</v>
      </c>
      <c r="BJ870">
        <v>2.2507309131638262</v>
      </c>
      <c r="BK870">
        <v>0.48725106054835893</v>
      </c>
      <c r="BL870">
        <v>1.3534751681898861E-3</v>
      </c>
      <c r="BP870" s="51">
        <f t="shared" si="303"/>
        <v>0.3216079430394686</v>
      </c>
      <c r="BQ870" s="51">
        <f t="shared" si="304"/>
        <v>6.8444396551724129E-2</v>
      </c>
      <c r="BR870" s="51">
        <f t="shared" si="305"/>
        <v>0.49076721805873325</v>
      </c>
      <c r="BS870" s="51">
        <f t="shared" si="306"/>
        <v>0.52253281081059477</v>
      </c>
      <c r="BT870" s="51">
        <f t="shared" si="307"/>
        <v>1.3632422723853701E-3</v>
      </c>
      <c r="BU870" s="51">
        <f t="shared" si="307"/>
        <v>1.4514800300294299E-3</v>
      </c>
    </row>
    <row r="871" spans="1:73" x14ac:dyDescent="0.25">
      <c r="A871" s="21">
        <v>43734.526388888888</v>
      </c>
      <c r="B871" s="17">
        <v>294751</v>
      </c>
      <c r="C871" s="17">
        <v>13.39</v>
      </c>
      <c r="D871" s="17">
        <v>30.87</v>
      </c>
      <c r="E871" s="17">
        <v>723.3</v>
      </c>
      <c r="F871" s="17">
        <v>88.4</v>
      </c>
      <c r="G871" s="17">
        <v>-114.6</v>
      </c>
      <c r="H871" s="17">
        <v>-5.0369999999999999</v>
      </c>
      <c r="I871" s="17">
        <v>33.82</v>
      </c>
      <c r="J871" s="17">
        <v>307</v>
      </c>
      <c r="K871" s="17">
        <v>634.9</v>
      </c>
      <c r="L871" s="17">
        <v>-109.6</v>
      </c>
      <c r="M871" s="17">
        <v>0.122</v>
      </c>
      <c r="N871" s="50">
        <v>608.70000000000005</v>
      </c>
      <c r="O871" s="17">
        <v>83.4</v>
      </c>
      <c r="P871" s="17">
        <v>525.29999999999995</v>
      </c>
      <c r="Q871" s="17">
        <v>388.9</v>
      </c>
      <c r="R871" s="17">
        <v>498.4</v>
      </c>
      <c r="S871" s="17">
        <v>27.25</v>
      </c>
      <c r="T871" s="17">
        <v>59.9</v>
      </c>
      <c r="U871" s="17">
        <v>0.57499999999999996</v>
      </c>
      <c r="V871" s="17">
        <v>276</v>
      </c>
      <c r="W871" s="17">
        <v>30</v>
      </c>
      <c r="X871" s="17">
        <v>0.71699999999999997</v>
      </c>
      <c r="Y871" s="17">
        <v>7.1650260000000001</v>
      </c>
      <c r="Z871" s="7">
        <f t="shared" si="286"/>
        <v>28.625</v>
      </c>
      <c r="AA871" s="7">
        <f t="shared" si="300"/>
        <v>301.77499999999998</v>
      </c>
      <c r="AB871" s="2">
        <f t="shared" si="287"/>
        <v>585.87300000000005</v>
      </c>
      <c r="AC871" s="42">
        <f t="shared" si="288"/>
        <v>4.4178767514505894</v>
      </c>
      <c r="AD871" s="42">
        <f t="shared" si="289"/>
        <v>2.6463081741189027</v>
      </c>
      <c r="AE871" s="42">
        <f t="shared" si="290"/>
        <v>0.87371807599018181</v>
      </c>
      <c r="AF871" s="42">
        <f t="shared" si="291"/>
        <v>410.85390016793656</v>
      </c>
      <c r="AG871" s="42">
        <f t="shared" si="292"/>
        <v>394.41974416121906</v>
      </c>
      <c r="AH871" s="6">
        <f t="shared" si="293"/>
        <v>373.34399999999994</v>
      </c>
      <c r="AI871" s="4">
        <v>30.475211106945299</v>
      </c>
      <c r="AJ871" s="4">
        <f t="shared" si="301"/>
        <v>303.6252111069453</v>
      </c>
      <c r="AK871" s="8">
        <f t="shared" si="294"/>
        <v>0.21396973133958477</v>
      </c>
      <c r="AL871" s="8">
        <f t="shared" si="295"/>
        <v>462.95903905039751</v>
      </c>
      <c r="AM871" s="8">
        <f t="shared" si="296"/>
        <v>1.8883586623043831</v>
      </c>
      <c r="AN871" s="8">
        <f t="shared" si="297"/>
        <v>101.77620503808346</v>
      </c>
      <c r="AO871" s="22">
        <f t="shared" si="298"/>
        <v>8.9877654586115029E-3</v>
      </c>
      <c r="AP871" s="22">
        <f t="shared" si="299"/>
        <v>8.9165392877390726E-2</v>
      </c>
      <c r="AQ871" s="19">
        <f t="shared" si="302"/>
        <v>8.9165392877390726E-2</v>
      </c>
      <c r="AX871">
        <v>0.22714581577289042</v>
      </c>
      <c r="AY871">
        <v>62.353448275862064</v>
      </c>
      <c r="AZ871">
        <v>2.5980603448275859</v>
      </c>
      <c r="BA871">
        <v>2.1044288793103445</v>
      </c>
      <c r="BB871">
        <v>9.4396551724137936</v>
      </c>
      <c r="BC871">
        <v>0.39331896551724138</v>
      </c>
      <c r="BD871">
        <v>1.7111099137931032</v>
      </c>
      <c r="BE871">
        <v>0.17111099137931032</v>
      </c>
      <c r="BF871">
        <v>0</v>
      </c>
      <c r="BG871">
        <v>28.625</v>
      </c>
      <c r="BH871">
        <v>0.66024715311573401</v>
      </c>
      <c r="BI871">
        <v>3.9196846023603005</v>
      </c>
      <c r="BJ871">
        <v>2.3478910768138199</v>
      </c>
      <c r="BK871">
        <v>0.49017552857279806</v>
      </c>
      <c r="BL871">
        <v>1.3615986904799947E-3</v>
      </c>
      <c r="BP871" s="51">
        <f t="shared" si="303"/>
        <v>0.66044488302748006</v>
      </c>
      <c r="BQ871" s="51">
        <f t="shared" si="304"/>
        <v>6.8444396551724129E-2</v>
      </c>
      <c r="BR871" s="51">
        <f t="shared" si="305"/>
        <v>0.4972422815249346</v>
      </c>
      <c r="BS871" s="51">
        <f t="shared" si="306"/>
        <v>0.52853892853753492</v>
      </c>
      <c r="BT871" s="51">
        <f t="shared" si="307"/>
        <v>1.3812285597914851E-3</v>
      </c>
      <c r="BU871" s="51">
        <f t="shared" si="307"/>
        <v>1.4681636903820414E-3</v>
      </c>
    </row>
    <row r="872" spans="1:73" x14ac:dyDescent="0.25">
      <c r="A872" s="21">
        <v>43734.526388888888</v>
      </c>
      <c r="B872" s="17">
        <v>294752</v>
      </c>
      <c r="C872" s="17">
        <v>13.39</v>
      </c>
      <c r="D872" s="17">
        <v>30.88</v>
      </c>
      <c r="E872" s="17">
        <v>723.9</v>
      </c>
      <c r="F872" s="17">
        <v>89.1</v>
      </c>
      <c r="G872" s="17">
        <v>-114.4</v>
      </c>
      <c r="H872" s="17">
        <v>-5.2670000000000003</v>
      </c>
      <c r="I872" s="17">
        <v>33.869999999999997</v>
      </c>
      <c r="J872" s="17">
        <v>307</v>
      </c>
      <c r="K872" s="17">
        <v>634.9</v>
      </c>
      <c r="L872" s="17">
        <v>-109.1</v>
      </c>
      <c r="M872" s="17">
        <v>0.123</v>
      </c>
      <c r="N872" s="50">
        <v>609.5</v>
      </c>
      <c r="O872" s="17">
        <v>83.8</v>
      </c>
      <c r="P872" s="17">
        <v>525.79999999999995</v>
      </c>
      <c r="Q872" s="17">
        <v>389.4</v>
      </c>
      <c r="R872" s="17">
        <v>498.5</v>
      </c>
      <c r="S872" s="17">
        <v>27.29</v>
      </c>
      <c r="T872" s="17">
        <v>59.47</v>
      </c>
      <c r="U872" s="17">
        <v>1.425</v>
      </c>
      <c r="V872" s="17">
        <v>333</v>
      </c>
      <c r="W872" s="17">
        <v>29.05</v>
      </c>
      <c r="X872" s="17">
        <v>0.71799999999999997</v>
      </c>
      <c r="Y872" s="17">
        <v>7.1814619999999998</v>
      </c>
      <c r="Z872" s="7">
        <f t="shared" si="286"/>
        <v>28.17</v>
      </c>
      <c r="AA872" s="7">
        <f t="shared" si="300"/>
        <v>301.32</v>
      </c>
      <c r="AB872" s="2">
        <f t="shared" si="287"/>
        <v>586.35900000000004</v>
      </c>
      <c r="AC872" s="42">
        <f t="shared" si="288"/>
        <v>4.4459191369597342</v>
      </c>
      <c r="AD872" s="42">
        <f t="shared" si="289"/>
        <v>2.6439881107499534</v>
      </c>
      <c r="AE872" s="42">
        <f t="shared" si="290"/>
        <v>0.87379701547437283</v>
      </c>
      <c r="AF872" s="42">
        <f t="shared" si="291"/>
        <v>408.41854230591065</v>
      </c>
      <c r="AG872" s="42">
        <f t="shared" si="292"/>
        <v>392.0818006136742</v>
      </c>
      <c r="AH872" s="6">
        <f t="shared" si="293"/>
        <v>373.82399999999996</v>
      </c>
      <c r="AI872" s="4">
        <v>30.524367775198701</v>
      </c>
      <c r="AJ872" s="4">
        <f t="shared" si="301"/>
        <v>303.67436777519868</v>
      </c>
      <c r="AK872" s="8">
        <f t="shared" si="294"/>
        <v>0.21300335394166642</v>
      </c>
      <c r="AL872" s="8">
        <f t="shared" si="295"/>
        <v>463.31874338013932</v>
      </c>
      <c r="AM872" s="8">
        <f t="shared" si="296"/>
        <v>2.972747308887858</v>
      </c>
      <c r="AN872" s="8">
        <f t="shared" si="297"/>
        <v>203.8791358285921</v>
      </c>
      <c r="AO872" s="22">
        <f t="shared" si="298"/>
        <v>6.6752936202340339E-3</v>
      </c>
      <c r="AP872" s="22">
        <f t="shared" si="299"/>
        <v>6.6223933074468458E-2</v>
      </c>
      <c r="AQ872" s="19">
        <f t="shared" si="302"/>
        <v>6.6223933074468458E-2</v>
      </c>
      <c r="AX872">
        <v>0.22198361325898794</v>
      </c>
      <c r="AY872">
        <v>62.405172413793103</v>
      </c>
      <c r="AZ872">
        <v>2.6002155172413794</v>
      </c>
      <c r="BA872">
        <v>2.1061745689655176</v>
      </c>
      <c r="BB872">
        <v>9.405172413793105</v>
      </c>
      <c r="BC872">
        <v>0.39188218390804602</v>
      </c>
      <c r="BD872">
        <v>1.7142923850574716</v>
      </c>
      <c r="BE872">
        <v>0.17142923850574718</v>
      </c>
      <c r="BF872">
        <v>0</v>
      </c>
      <c r="BG872">
        <v>28.17</v>
      </c>
      <c r="BH872">
        <v>1.6362646838085584</v>
      </c>
      <c r="BI872">
        <v>3.8175071730979542</v>
      </c>
      <c r="BJ872">
        <v>2.2702715158413533</v>
      </c>
      <c r="BK872">
        <v>0.49307756563988808</v>
      </c>
      <c r="BL872">
        <v>1.3696599045552446E-3</v>
      </c>
      <c r="BP872" s="51">
        <f t="shared" si="303"/>
        <v>1.6367547101115814</v>
      </c>
      <c r="BQ872" s="51">
        <f t="shared" si="304"/>
        <v>6.8571695402298863E-2</v>
      </c>
      <c r="BR872" s="51">
        <f t="shared" si="305"/>
        <v>0.51011219176617995</v>
      </c>
      <c r="BS872" s="51">
        <f t="shared" si="306"/>
        <v>0.53974229957383058</v>
      </c>
      <c r="BT872" s="51">
        <f t="shared" si="307"/>
        <v>1.4169783104616108E-3</v>
      </c>
      <c r="BU872" s="51">
        <f t="shared" si="307"/>
        <v>1.4992841654828627E-3</v>
      </c>
    </row>
    <row r="873" spans="1:73" x14ac:dyDescent="0.25">
      <c r="A873" s="21">
        <v>43734.526388888888</v>
      </c>
      <c r="B873" s="17">
        <v>294753</v>
      </c>
      <c r="C873" s="17">
        <v>13.39</v>
      </c>
      <c r="D873" s="17">
        <v>30.88</v>
      </c>
      <c r="E873" s="17">
        <v>725.2</v>
      </c>
      <c r="F873" s="17">
        <v>89.7</v>
      </c>
      <c r="G873" s="17">
        <v>-114.9</v>
      </c>
      <c r="H873" s="17">
        <v>-5.4790000000000001</v>
      </c>
      <c r="I873" s="17">
        <v>33.89</v>
      </c>
      <c r="J873" s="17">
        <v>307</v>
      </c>
      <c r="K873" s="17">
        <v>635.4</v>
      </c>
      <c r="L873" s="17">
        <v>-109.4</v>
      </c>
      <c r="M873" s="17">
        <v>0.124</v>
      </c>
      <c r="N873" s="50">
        <v>610.29999999999995</v>
      </c>
      <c r="O873" s="17">
        <v>84.3</v>
      </c>
      <c r="P873" s="17">
        <v>526</v>
      </c>
      <c r="Q873" s="17">
        <v>389</v>
      </c>
      <c r="R873" s="17">
        <v>498.4</v>
      </c>
      <c r="S873" s="17">
        <v>27.33</v>
      </c>
      <c r="T873" s="17">
        <v>57.41</v>
      </c>
      <c r="U873" s="17">
        <v>1.88</v>
      </c>
      <c r="V873" s="17">
        <v>177</v>
      </c>
      <c r="W873" s="17">
        <v>27.95</v>
      </c>
      <c r="X873" s="17">
        <v>0.72</v>
      </c>
      <c r="Y873" s="17">
        <v>7.1958149999999996</v>
      </c>
      <c r="Z873" s="7">
        <f t="shared" si="286"/>
        <v>27.64</v>
      </c>
      <c r="AA873" s="7">
        <f t="shared" si="300"/>
        <v>300.78999999999996</v>
      </c>
      <c r="AB873" s="2">
        <f t="shared" si="287"/>
        <v>587.41200000000003</v>
      </c>
      <c r="AC873" s="42">
        <f t="shared" si="288"/>
        <v>4.0125172433791985</v>
      </c>
      <c r="AD873" s="42">
        <f t="shared" si="289"/>
        <v>2.3035861494239978</v>
      </c>
      <c r="AE873" s="42">
        <f t="shared" si="290"/>
        <v>0.85696013456500497</v>
      </c>
      <c r="AF873" s="42">
        <f t="shared" si="291"/>
        <v>397.73815321052791</v>
      </c>
      <c r="AG873" s="42">
        <f t="shared" si="292"/>
        <v>381.82862708210678</v>
      </c>
      <c r="AH873" s="6">
        <f t="shared" si="293"/>
        <v>373.44</v>
      </c>
      <c r="AI873" s="4">
        <v>28.881897218540502</v>
      </c>
      <c r="AJ873" s="4">
        <f t="shared" si="301"/>
        <v>302.03189721854051</v>
      </c>
      <c r="AK873" s="8">
        <f t="shared" si="294"/>
        <v>0.21188135747041684</v>
      </c>
      <c r="AL873" s="8">
        <f t="shared" si="295"/>
        <v>453.22683353126308</v>
      </c>
      <c r="AM873" s="8">
        <f t="shared" si="296"/>
        <v>3.4145186337169107</v>
      </c>
      <c r="AN873" s="8">
        <f t="shared" si="297"/>
        <v>123.52521717737159</v>
      </c>
      <c r="AO873" s="22">
        <f t="shared" si="298"/>
        <v>8.7512291890874689E-3</v>
      </c>
      <c r="AP873" s="22">
        <f t="shared" si="299"/>
        <v>8.681877518926949E-2</v>
      </c>
      <c r="AQ873" s="19">
        <f t="shared" si="302"/>
        <v>8.681877518926949E-2</v>
      </c>
      <c r="AX873">
        <v>0.21609511304947521</v>
      </c>
      <c r="AY873">
        <v>62.517241379310349</v>
      </c>
      <c r="AZ873">
        <v>2.6048850574712645</v>
      </c>
      <c r="BA873">
        <v>2.1099568965517244</v>
      </c>
      <c r="BB873">
        <v>9.4310344827586192</v>
      </c>
      <c r="BC873">
        <v>0.39295977011494249</v>
      </c>
      <c r="BD873">
        <v>1.7169971264367818</v>
      </c>
      <c r="BE873">
        <v>0.1716997126436782</v>
      </c>
      <c r="BF873">
        <v>0</v>
      </c>
      <c r="BG873">
        <v>27.64</v>
      </c>
      <c r="BH873">
        <v>2.1587211267088344</v>
      </c>
      <c r="BI873">
        <v>3.7014173419343162</v>
      </c>
      <c r="BJ873">
        <v>2.1249836960044908</v>
      </c>
      <c r="BK873">
        <v>0.49534821744614949</v>
      </c>
      <c r="BL873">
        <v>1.3759672706837485E-3</v>
      </c>
      <c r="BP873" s="51">
        <f t="shared" si="303"/>
        <v>2.1593676175507177</v>
      </c>
      <c r="BQ873" s="51">
        <f t="shared" si="304"/>
        <v>6.8679885057471274E-2</v>
      </c>
      <c r="BR873" s="51">
        <f t="shared" si="305"/>
        <v>0.51775243776445734</v>
      </c>
      <c r="BS873" s="51">
        <f t="shared" si="306"/>
        <v>0.54642013456833305</v>
      </c>
      <c r="BT873" s="51">
        <f t="shared" si="307"/>
        <v>1.4382012160123814E-3</v>
      </c>
      <c r="BU873" s="51">
        <f t="shared" si="307"/>
        <v>1.5178337071342586E-3</v>
      </c>
    </row>
    <row r="874" spans="1:73" x14ac:dyDescent="0.25">
      <c r="A874" s="21">
        <v>43734.526388888888</v>
      </c>
      <c r="B874" s="17">
        <v>294754</v>
      </c>
      <c r="C874" s="17">
        <v>13.39</v>
      </c>
      <c r="D874" s="17">
        <v>30.88</v>
      </c>
      <c r="E874" s="17">
        <v>726.5</v>
      </c>
      <c r="F874" s="17">
        <v>90</v>
      </c>
      <c r="G874" s="17">
        <v>-115.4</v>
      </c>
      <c r="H874" s="17">
        <v>-8.33</v>
      </c>
      <c r="I874" s="17">
        <v>33.9</v>
      </c>
      <c r="J874" s="17">
        <v>307</v>
      </c>
      <c r="K874" s="17">
        <v>636.5</v>
      </c>
      <c r="L874" s="17">
        <v>-107.1</v>
      </c>
      <c r="M874" s="17">
        <v>0.124</v>
      </c>
      <c r="N874" s="50">
        <v>611</v>
      </c>
      <c r="O874" s="17">
        <v>81.599999999999994</v>
      </c>
      <c r="P874" s="17">
        <v>529.4</v>
      </c>
      <c r="Q874" s="17">
        <v>388.6</v>
      </c>
      <c r="R874" s="17">
        <v>495.6</v>
      </c>
      <c r="S874" s="17">
        <v>27.36</v>
      </c>
      <c r="T874" s="17">
        <v>54.55</v>
      </c>
      <c r="U874" s="17">
        <v>0.59499999999999997</v>
      </c>
      <c r="V874" s="17">
        <v>213.5</v>
      </c>
      <c r="W874" s="17">
        <v>28.45</v>
      </c>
      <c r="X874" s="17">
        <v>0.72099999999999997</v>
      </c>
      <c r="Y874" s="17">
        <v>7.2060820000000003</v>
      </c>
      <c r="Z874" s="7">
        <f t="shared" si="286"/>
        <v>27.905000000000001</v>
      </c>
      <c r="AA874" s="7">
        <f t="shared" si="300"/>
        <v>301.05499999999995</v>
      </c>
      <c r="AB874" s="2">
        <f t="shared" si="287"/>
        <v>588.46500000000003</v>
      </c>
      <c r="AC874" s="42">
        <f t="shared" si="288"/>
        <v>4.158427726077778</v>
      </c>
      <c r="AD874" s="42">
        <f t="shared" si="289"/>
        <v>2.2684223245754276</v>
      </c>
      <c r="AE874" s="42">
        <f t="shared" si="290"/>
        <v>0.85496947753986619</v>
      </c>
      <c r="AF874" s="42">
        <f t="shared" si="291"/>
        <v>398.21447958302895</v>
      </c>
      <c r="AG874" s="42">
        <f t="shared" si="292"/>
        <v>382.28590039970777</v>
      </c>
      <c r="AH874" s="6">
        <f t="shared" si="293"/>
        <v>373.05599999999998</v>
      </c>
      <c r="AI874" s="4">
        <v>29.461430196320801</v>
      </c>
      <c r="AJ874" s="4">
        <f t="shared" si="301"/>
        <v>302.61143019632078</v>
      </c>
      <c r="AK874" s="8">
        <f t="shared" si="294"/>
        <v>0.21244186189429939</v>
      </c>
      <c r="AL874" s="8">
        <f t="shared" si="295"/>
        <v>456.76583585884947</v>
      </c>
      <c r="AM874" s="8">
        <f t="shared" si="296"/>
        <v>1.9209189695299487</v>
      </c>
      <c r="AN874" s="8">
        <f t="shared" si="297"/>
        <v>87.092183294547397</v>
      </c>
      <c r="AO874" s="22">
        <f t="shared" si="298"/>
        <v>9.5159202075641609E-3</v>
      </c>
      <c r="AP874" s="22">
        <f t="shared" si="299"/>
        <v>9.4405085202172279E-2</v>
      </c>
      <c r="AQ874" s="19">
        <f t="shared" si="302"/>
        <v>9.4405085202172279E-2</v>
      </c>
      <c r="AX874">
        <v>0.21902273506258038</v>
      </c>
      <c r="AY874">
        <v>62.629310344827587</v>
      </c>
      <c r="AZ874">
        <v>2.6095545977011496</v>
      </c>
      <c r="BA874">
        <v>2.1137392241379311</v>
      </c>
      <c r="BB874">
        <v>9.2241379310344822</v>
      </c>
      <c r="BC874">
        <v>0.38433908045977011</v>
      </c>
      <c r="BD874">
        <v>1.729400143678161</v>
      </c>
      <c r="BE874">
        <v>0.17294001436781611</v>
      </c>
      <c r="BF874">
        <v>0</v>
      </c>
      <c r="BG874">
        <v>27.905000000000001</v>
      </c>
      <c r="BH874">
        <v>0.68321227148497687</v>
      </c>
      <c r="BI874">
        <v>3.7590721313725481</v>
      </c>
      <c r="BJ874">
        <v>2.050573847663725</v>
      </c>
      <c r="BK874">
        <v>0.49407071735260816</v>
      </c>
      <c r="BL874">
        <v>1.3724186593128006E-3</v>
      </c>
      <c r="BP874" s="51">
        <f t="shared" si="303"/>
        <v>0.68341687895887071</v>
      </c>
      <c r="BQ874" s="51">
        <f t="shared" si="304"/>
        <v>6.9176005747126443E-2</v>
      </c>
      <c r="BR874" s="51">
        <f t="shared" si="305"/>
        <v>0.50163509501292702</v>
      </c>
      <c r="BS874" s="51">
        <f t="shared" si="306"/>
        <v>0.53293371040967696</v>
      </c>
      <c r="BT874" s="51">
        <f t="shared" si="307"/>
        <v>1.3934308194803529E-3</v>
      </c>
      <c r="BU874" s="51">
        <f t="shared" si="307"/>
        <v>1.4803714178046583E-3</v>
      </c>
    </row>
    <row r="875" spans="1:73" x14ac:dyDescent="0.25">
      <c r="A875" s="21">
        <v>43734.527083333334</v>
      </c>
      <c r="B875" s="17">
        <v>294755</v>
      </c>
      <c r="C875" s="17">
        <v>13.39</v>
      </c>
      <c r="D875" s="17">
        <v>30.88</v>
      </c>
      <c r="E875" s="17">
        <v>726.3</v>
      </c>
      <c r="F875" s="17">
        <v>89.5</v>
      </c>
      <c r="G875" s="17">
        <v>-116</v>
      </c>
      <c r="H875" s="17">
        <v>-8.75</v>
      </c>
      <c r="I875" s="17">
        <v>33.92</v>
      </c>
      <c r="J875" s="17">
        <v>307.10000000000002</v>
      </c>
      <c r="K875" s="17">
        <v>636.79999999999995</v>
      </c>
      <c r="L875" s="17">
        <v>-107.3</v>
      </c>
      <c r="M875" s="17">
        <v>0.123</v>
      </c>
      <c r="N875" s="50">
        <v>610.29999999999995</v>
      </c>
      <c r="O875" s="17">
        <v>80.7</v>
      </c>
      <c r="P875" s="17">
        <v>529.6</v>
      </c>
      <c r="Q875" s="17">
        <v>388.1</v>
      </c>
      <c r="R875" s="17">
        <v>495.3</v>
      </c>
      <c r="S875" s="17">
        <v>27.4</v>
      </c>
      <c r="T875" s="17">
        <v>56.78</v>
      </c>
      <c r="U875" s="17">
        <v>0.48</v>
      </c>
      <c r="V875" s="17">
        <v>51.5</v>
      </c>
      <c r="W875" s="17">
        <v>28.8</v>
      </c>
      <c r="X875" s="17">
        <v>0.72</v>
      </c>
      <c r="Y875" s="17">
        <v>7.2012409999999996</v>
      </c>
      <c r="Z875" s="7">
        <f t="shared" si="286"/>
        <v>28.1</v>
      </c>
      <c r="AA875" s="7">
        <f t="shared" si="300"/>
        <v>301.25</v>
      </c>
      <c r="AB875" s="2">
        <f t="shared" si="287"/>
        <v>588.303</v>
      </c>
      <c r="AC875" s="42">
        <f t="shared" si="288"/>
        <v>4.0054462665741921</v>
      </c>
      <c r="AD875" s="42">
        <f t="shared" si="289"/>
        <v>2.2742923901608263</v>
      </c>
      <c r="AE875" s="42">
        <f t="shared" si="290"/>
        <v>0.85520631397499214</v>
      </c>
      <c r="AF875" s="42">
        <f t="shared" si="291"/>
        <v>399.35780792146653</v>
      </c>
      <c r="AG875" s="42">
        <f t="shared" si="292"/>
        <v>383.38349560460784</v>
      </c>
      <c r="AH875" s="6">
        <f t="shared" si="293"/>
        <v>372.57600000000002</v>
      </c>
      <c r="AI875" s="4">
        <v>28.901563345039499</v>
      </c>
      <c r="AJ875" s="4">
        <f t="shared" si="301"/>
        <v>302.05156334503948</v>
      </c>
      <c r="AK875" s="8">
        <f t="shared" si="294"/>
        <v>0.21285493925399074</v>
      </c>
      <c r="AL875" s="8">
        <f t="shared" si="295"/>
        <v>453.26363967749728</v>
      </c>
      <c r="AM875" s="8">
        <f t="shared" si="296"/>
        <v>1.7253260561412733</v>
      </c>
      <c r="AN875" s="8">
        <f t="shared" si="297"/>
        <v>40.285570176716725</v>
      </c>
      <c r="AO875" s="22">
        <f t="shared" si="298"/>
        <v>1.0647515335524313E-2</v>
      </c>
      <c r="AP875" s="22">
        <f t="shared" si="299"/>
        <v>0.10563135992277407</v>
      </c>
      <c r="AQ875" s="19">
        <f t="shared" si="302"/>
        <v>0.10563135992277407</v>
      </c>
      <c r="AX875">
        <v>0.22119824570984212</v>
      </c>
      <c r="AY875">
        <v>62.612068965517238</v>
      </c>
      <c r="AZ875">
        <v>2.6088362068965516</v>
      </c>
      <c r="BA875">
        <v>2.1131573275862068</v>
      </c>
      <c r="BB875">
        <v>9.2413793103448274</v>
      </c>
      <c r="BC875">
        <v>0.38505747126436779</v>
      </c>
      <c r="BD875">
        <v>1.728099856321839</v>
      </c>
      <c r="BE875">
        <v>0.17280998563218392</v>
      </c>
      <c r="BF875">
        <v>0</v>
      </c>
      <c r="BG875">
        <v>28.1</v>
      </c>
      <c r="BH875">
        <v>0.55116284086183009</v>
      </c>
      <c r="BI875">
        <v>3.8019951744225149</v>
      </c>
      <c r="BJ875">
        <v>2.1587728600371041</v>
      </c>
      <c r="BK875">
        <v>0.49251692671320901</v>
      </c>
      <c r="BL875">
        <v>1.3681025742033582E-3</v>
      </c>
      <c r="BP875" s="51">
        <f t="shared" si="303"/>
        <v>0.5513279023533747</v>
      </c>
      <c r="BQ875" s="51">
        <f t="shared" si="304"/>
        <v>6.9123994252873563E-2</v>
      </c>
      <c r="BR875" s="51">
        <f t="shared" si="305"/>
        <v>0.49859833471937481</v>
      </c>
      <c r="BS875" s="51">
        <f t="shared" si="306"/>
        <v>0.53017638821150059</v>
      </c>
      <c r="BT875" s="51">
        <f t="shared" si="307"/>
        <v>1.3849953742204855E-3</v>
      </c>
      <c r="BU875" s="51">
        <f t="shared" si="307"/>
        <v>1.4727121894763905E-3</v>
      </c>
    </row>
    <row r="876" spans="1:73" x14ac:dyDescent="0.25">
      <c r="A876" s="21">
        <v>43734.527083333334</v>
      </c>
      <c r="B876" s="17">
        <v>294756</v>
      </c>
      <c r="C876" s="17">
        <v>13.39</v>
      </c>
      <c r="D876" s="17">
        <v>30.89</v>
      </c>
      <c r="E876" s="17">
        <v>726.4</v>
      </c>
      <c r="F876" s="17">
        <v>89.5</v>
      </c>
      <c r="G876" s="17">
        <v>-116.1</v>
      </c>
      <c r="H876" s="17">
        <v>-8.82</v>
      </c>
      <c r="I876" s="17">
        <v>33.94</v>
      </c>
      <c r="J876" s="17">
        <v>307.10000000000002</v>
      </c>
      <c r="K876" s="17">
        <v>636.79999999999995</v>
      </c>
      <c r="L876" s="17">
        <v>-107.3</v>
      </c>
      <c r="M876" s="17">
        <v>0.123</v>
      </c>
      <c r="N876" s="50">
        <v>610.29999999999995</v>
      </c>
      <c r="O876" s="17">
        <v>80.7</v>
      </c>
      <c r="P876" s="17">
        <v>529.5</v>
      </c>
      <c r="Q876" s="17">
        <v>388.2</v>
      </c>
      <c r="R876" s="17">
        <v>495.4</v>
      </c>
      <c r="S876" s="17">
        <v>27.42</v>
      </c>
      <c r="T876" s="17">
        <v>55.96</v>
      </c>
      <c r="U876" s="17">
        <v>0.57499999999999996</v>
      </c>
      <c r="V876" s="17">
        <v>91</v>
      </c>
      <c r="W876" s="17">
        <v>29.25</v>
      </c>
      <c r="X876" s="17">
        <v>0.72</v>
      </c>
      <c r="Y876" s="17">
        <v>7.1996149999999997</v>
      </c>
      <c r="Z876" s="7">
        <f t="shared" si="286"/>
        <v>28.335000000000001</v>
      </c>
      <c r="AA876" s="7">
        <f t="shared" si="300"/>
        <v>301.48499999999996</v>
      </c>
      <c r="AB876" s="2">
        <f t="shared" si="287"/>
        <v>588.38400000000001</v>
      </c>
      <c r="AC876" s="42">
        <f t="shared" si="288"/>
        <v>4.0895230034609025</v>
      </c>
      <c r="AD876" s="42">
        <f t="shared" si="289"/>
        <v>2.2884970727367211</v>
      </c>
      <c r="AE876" s="42">
        <f t="shared" si="290"/>
        <v>0.85587265733985951</v>
      </c>
      <c r="AF876" s="42">
        <f t="shared" si="291"/>
        <v>400.91753181460871</v>
      </c>
      <c r="AG876" s="42">
        <f t="shared" si="292"/>
        <v>384.88083054202434</v>
      </c>
      <c r="AH876" s="6">
        <f t="shared" si="293"/>
        <v>372.67199999999997</v>
      </c>
      <c r="AI876" s="4">
        <v>29.247318003366701</v>
      </c>
      <c r="AJ876" s="4">
        <f t="shared" si="301"/>
        <v>302.39731800336665</v>
      </c>
      <c r="AK876" s="8">
        <f t="shared" si="294"/>
        <v>0.21335346149132736</v>
      </c>
      <c r="AL876" s="8">
        <f t="shared" si="295"/>
        <v>455.36408104511281</v>
      </c>
      <c r="AM876" s="8">
        <f t="shared" si="296"/>
        <v>1.8883586623043831</v>
      </c>
      <c r="AN876" s="8">
        <f t="shared" si="297"/>
        <v>50.18468639715465</v>
      </c>
      <c r="AO876" s="22">
        <f t="shared" si="298"/>
        <v>1.0378153386257929E-2</v>
      </c>
      <c r="AP876" s="22">
        <f t="shared" si="299"/>
        <v>0.10295908680403747</v>
      </c>
      <c r="AQ876" s="19">
        <f t="shared" si="302"/>
        <v>0.10295908680403747</v>
      </c>
      <c r="AX876">
        <v>0.2238441099450659</v>
      </c>
      <c r="AY876">
        <v>62.620689655172413</v>
      </c>
      <c r="AZ876">
        <v>2.6091954022988504</v>
      </c>
      <c r="BA876">
        <v>2.1134482758620687</v>
      </c>
      <c r="BB876">
        <v>9.2413793103448274</v>
      </c>
      <c r="BC876">
        <v>0.38505747126436779</v>
      </c>
      <c r="BD876">
        <v>1.728390804597701</v>
      </c>
      <c r="BE876">
        <v>0.17283908045977012</v>
      </c>
      <c r="BF876">
        <v>0</v>
      </c>
      <c r="BG876">
        <v>28.335000000000001</v>
      </c>
      <c r="BH876">
        <v>0.66024715311573401</v>
      </c>
      <c r="BI876">
        <v>3.8542893156748401</v>
      </c>
      <c r="BJ876">
        <v>2.1568603010516405</v>
      </c>
      <c r="BK876">
        <v>0.49557799328750596</v>
      </c>
      <c r="BL876">
        <v>1.3766055369097386E-3</v>
      </c>
      <c r="BP876" s="51">
        <f t="shared" si="303"/>
        <v>0.66044488302748006</v>
      </c>
      <c r="BQ876" s="51">
        <f t="shared" si="304"/>
        <v>6.9135632183908044E-2</v>
      </c>
      <c r="BR876" s="51">
        <f t="shared" si="305"/>
        <v>0.50280166572356977</v>
      </c>
      <c r="BS876" s="51">
        <f t="shared" si="306"/>
        <v>0.53429692236559534</v>
      </c>
      <c r="BT876" s="51">
        <f t="shared" si="307"/>
        <v>1.3966712936765826E-3</v>
      </c>
      <c r="BU876" s="51">
        <f t="shared" si="307"/>
        <v>1.4841581176822094E-3</v>
      </c>
    </row>
    <row r="877" spans="1:73" x14ac:dyDescent="0.25">
      <c r="A877" s="21">
        <v>43734.527083333334</v>
      </c>
      <c r="B877" s="17">
        <v>294757</v>
      </c>
      <c r="C877" s="17">
        <v>13.39</v>
      </c>
      <c r="D877" s="17">
        <v>30.89</v>
      </c>
      <c r="E877" s="17">
        <v>725.6</v>
      </c>
      <c r="F877" s="17">
        <v>89.7</v>
      </c>
      <c r="G877" s="17">
        <v>-115.9</v>
      </c>
      <c r="H877" s="17">
        <v>-9.1199999999999992</v>
      </c>
      <c r="I877" s="17">
        <v>33.96</v>
      </c>
      <c r="J877" s="17">
        <v>307.10000000000002</v>
      </c>
      <c r="K877" s="17">
        <v>635.9</v>
      </c>
      <c r="L877" s="17">
        <v>-106.8</v>
      </c>
      <c r="M877" s="17">
        <v>0.124</v>
      </c>
      <c r="N877" s="50">
        <v>609.70000000000005</v>
      </c>
      <c r="O877" s="17">
        <v>80.5</v>
      </c>
      <c r="P877" s="17">
        <v>529.20000000000005</v>
      </c>
      <c r="Q877" s="17">
        <v>388.5</v>
      </c>
      <c r="R877" s="17">
        <v>495.3</v>
      </c>
      <c r="S877" s="17">
        <v>27.44</v>
      </c>
      <c r="T877" s="17">
        <v>56.16</v>
      </c>
      <c r="U877" s="17">
        <v>1.5249999999999999</v>
      </c>
      <c r="V877" s="17">
        <v>339.5</v>
      </c>
      <c r="W877" s="17">
        <v>28.55</v>
      </c>
      <c r="X877" s="17">
        <v>0.72</v>
      </c>
      <c r="Y877" s="17">
        <v>7.1996900000000004</v>
      </c>
      <c r="Z877" s="7">
        <f t="shared" si="286"/>
        <v>27.995000000000001</v>
      </c>
      <c r="AA877" s="7">
        <f t="shared" si="300"/>
        <v>301.14499999999998</v>
      </c>
      <c r="AB877" s="2">
        <f t="shared" si="287"/>
        <v>587.7360000000001</v>
      </c>
      <c r="AC877" s="42">
        <f t="shared" si="288"/>
        <v>3.9495966790592294</v>
      </c>
      <c r="AD877" s="42">
        <f t="shared" si="289"/>
        <v>2.2180934949596631</v>
      </c>
      <c r="AE877" s="42">
        <f t="shared" si="290"/>
        <v>0.85219434164065666</v>
      </c>
      <c r="AF877" s="42">
        <f t="shared" si="291"/>
        <v>397.39676968507013</v>
      </c>
      <c r="AG877" s="42">
        <f t="shared" si="292"/>
        <v>381.5008988976673</v>
      </c>
      <c r="AH877" s="6">
        <f t="shared" si="293"/>
        <v>372.96</v>
      </c>
      <c r="AI877" s="4">
        <v>28.6736357454608</v>
      </c>
      <c r="AJ877" s="4">
        <f t="shared" si="301"/>
        <v>301.82363574546076</v>
      </c>
      <c r="AK877" s="8">
        <f t="shared" si="294"/>
        <v>0.21263244651142593</v>
      </c>
      <c r="AL877" s="8">
        <f t="shared" si="295"/>
        <v>451.87235297328789</v>
      </c>
      <c r="AM877" s="8">
        <f t="shared" si="296"/>
        <v>3.0752858098882454</v>
      </c>
      <c r="AN877" s="8">
        <f t="shared" si="297"/>
        <v>60.794277319008465</v>
      </c>
      <c r="AO877" s="22">
        <f t="shared" si="298"/>
        <v>1.0207779784892198E-2</v>
      </c>
      <c r="AP877" s="22">
        <f t="shared" si="299"/>
        <v>0.10126885254373465</v>
      </c>
      <c r="AQ877" s="19">
        <f t="shared" si="302"/>
        <v>0.10126885254373465</v>
      </c>
      <c r="AX877">
        <v>0.22002457214928878</v>
      </c>
      <c r="AY877">
        <v>62.551724137931039</v>
      </c>
      <c r="AZ877">
        <v>2.6063218390804601</v>
      </c>
      <c r="BA877">
        <v>2.1111206896551726</v>
      </c>
      <c r="BB877">
        <v>9.2068965517241388</v>
      </c>
      <c r="BC877">
        <v>0.38362068965517243</v>
      </c>
      <c r="BD877">
        <v>1.7275000000000003</v>
      </c>
      <c r="BE877">
        <v>0.17275000000000004</v>
      </c>
      <c r="BF877">
        <v>0</v>
      </c>
      <c r="BG877">
        <v>27.995000000000001</v>
      </c>
      <c r="BH877">
        <v>1.7510902756547728</v>
      </c>
      <c r="BI877">
        <v>3.7788300558022789</v>
      </c>
      <c r="BJ877">
        <v>2.1221909593385599</v>
      </c>
      <c r="BK877">
        <v>0.50089088777366342</v>
      </c>
      <c r="BL877">
        <v>1.3913635771490651E-3</v>
      </c>
      <c r="BP877" s="51">
        <f t="shared" si="303"/>
        <v>1.7516146897685343</v>
      </c>
      <c r="BQ877" s="51">
        <f t="shared" si="304"/>
        <v>6.9100000000000009E-2</v>
      </c>
      <c r="BR877" s="51">
        <f t="shared" si="305"/>
        <v>0.51941862446965259</v>
      </c>
      <c r="BS877" s="51">
        <f t="shared" si="306"/>
        <v>0.54902574583682451</v>
      </c>
      <c r="BT877" s="51">
        <f t="shared" si="307"/>
        <v>1.4428295124157015E-3</v>
      </c>
      <c r="BU877" s="51">
        <f t="shared" si="307"/>
        <v>1.5250715162134015E-3</v>
      </c>
    </row>
    <row r="878" spans="1:73" x14ac:dyDescent="0.25">
      <c r="A878" s="21">
        <v>43734.527083333334</v>
      </c>
      <c r="B878" s="17">
        <v>294758</v>
      </c>
      <c r="C878" s="17">
        <v>13.38</v>
      </c>
      <c r="D878" s="17">
        <v>30.89</v>
      </c>
      <c r="E878" s="17">
        <v>725.2</v>
      </c>
      <c r="F878" s="17">
        <v>89.9</v>
      </c>
      <c r="G878" s="17">
        <v>-115.5</v>
      </c>
      <c r="H878" s="17">
        <v>-11.05</v>
      </c>
      <c r="I878" s="17">
        <v>33.96</v>
      </c>
      <c r="J878" s="17">
        <v>307.10000000000002</v>
      </c>
      <c r="K878" s="17">
        <v>635.29999999999995</v>
      </c>
      <c r="L878" s="17">
        <v>-104.5</v>
      </c>
      <c r="M878" s="17">
        <v>0.124</v>
      </c>
      <c r="N878" s="50">
        <v>609.70000000000005</v>
      </c>
      <c r="O878" s="17">
        <v>78.849999999999994</v>
      </c>
      <c r="P878" s="17">
        <v>530.9</v>
      </c>
      <c r="Q878" s="17">
        <v>388.9</v>
      </c>
      <c r="R878" s="17">
        <v>493.3</v>
      </c>
      <c r="S878" s="17">
        <v>27.46</v>
      </c>
      <c r="T878" s="17">
        <v>55.08</v>
      </c>
      <c r="U878" s="17">
        <v>1.105</v>
      </c>
      <c r="V878" s="17">
        <v>199</v>
      </c>
      <c r="W878" s="17">
        <v>27.65</v>
      </c>
      <c r="X878" s="17">
        <v>0.72099999999999997</v>
      </c>
      <c r="Y878" s="17">
        <v>7.2053469999999997</v>
      </c>
      <c r="Z878" s="7">
        <f t="shared" si="286"/>
        <v>27.555</v>
      </c>
      <c r="AA878" s="7">
        <f t="shared" si="300"/>
        <v>300.70499999999998</v>
      </c>
      <c r="AB878" s="2">
        <f t="shared" si="287"/>
        <v>587.41200000000003</v>
      </c>
      <c r="AC878" s="42">
        <f t="shared" si="288"/>
        <v>4.1394907367792912</v>
      </c>
      <c r="AD878" s="42">
        <f t="shared" si="289"/>
        <v>2.2800314978180336</v>
      </c>
      <c r="AE878" s="42">
        <f t="shared" si="290"/>
        <v>0.85573614262228315</v>
      </c>
      <c r="AF878" s="42">
        <f t="shared" si="291"/>
        <v>396.72131217219612</v>
      </c>
      <c r="AG878" s="42">
        <f t="shared" si="292"/>
        <v>380.85245968530825</v>
      </c>
      <c r="AH878" s="6">
        <f t="shared" si="293"/>
        <v>373.34399999999994</v>
      </c>
      <c r="AI878" s="4">
        <v>29.3544913406479</v>
      </c>
      <c r="AJ878" s="4">
        <f t="shared" si="301"/>
        <v>302.50449134064786</v>
      </c>
      <c r="AK878" s="8">
        <f t="shared" si="294"/>
        <v>0.21170178208768672</v>
      </c>
      <c r="AL878" s="8">
        <f t="shared" si="295"/>
        <v>456.15551898058277</v>
      </c>
      <c r="AM878" s="8">
        <f t="shared" si="296"/>
        <v>2.6177712968286593</v>
      </c>
      <c r="AN878" s="8">
        <f t="shared" si="297"/>
        <v>137.22143201420943</v>
      </c>
      <c r="AO878" s="22">
        <f t="shared" si="298"/>
        <v>8.3702647267853824E-3</v>
      </c>
      <c r="AP878" s="22">
        <f t="shared" si="299"/>
        <v>8.3039321207085001E-2</v>
      </c>
      <c r="AQ878" s="19">
        <f t="shared" si="302"/>
        <v>8.3039321207085001E-2</v>
      </c>
      <c r="AX878">
        <v>0.21516306029186252</v>
      </c>
      <c r="AY878">
        <v>62.517241379310349</v>
      </c>
      <c r="AZ878">
        <v>2.6048850574712645</v>
      </c>
      <c r="BA878">
        <v>2.1099568965517244</v>
      </c>
      <c r="BB878">
        <v>9.0000000000000036</v>
      </c>
      <c r="BC878">
        <v>0.37500000000000017</v>
      </c>
      <c r="BD878">
        <v>1.7349568965517241</v>
      </c>
      <c r="BE878">
        <v>0.17349568965517242</v>
      </c>
      <c r="BF878">
        <v>0</v>
      </c>
      <c r="BG878">
        <v>27.555</v>
      </c>
      <c r="BH878">
        <v>1.2688227899006714</v>
      </c>
      <c r="BI878">
        <v>3.683088128749624</v>
      </c>
      <c r="BJ878">
        <v>2.0286449413152927</v>
      </c>
      <c r="BK878">
        <v>0.49726624209704956</v>
      </c>
      <c r="BL878">
        <v>1.3812951169362489E-3</v>
      </c>
      <c r="BP878" s="51">
        <f t="shared" si="303"/>
        <v>1.2692027752093313</v>
      </c>
      <c r="BQ878" s="51">
        <f t="shared" si="304"/>
        <v>6.9398275862068967E-2</v>
      </c>
      <c r="BR878" s="51">
        <f t="shared" si="305"/>
        <v>0.51114831575402064</v>
      </c>
      <c r="BS878" s="51">
        <f t="shared" si="306"/>
        <v>0.54143509650091992</v>
      </c>
      <c r="BT878" s="51">
        <f t="shared" si="307"/>
        <v>1.4198564326500572E-3</v>
      </c>
      <c r="BU878" s="51">
        <f t="shared" si="307"/>
        <v>1.503986379169222E-3</v>
      </c>
    </row>
    <row r="879" spans="1:73" x14ac:dyDescent="0.25">
      <c r="A879" s="21">
        <v>43734.527083333334</v>
      </c>
      <c r="B879" s="17">
        <v>294759</v>
      </c>
      <c r="C879" s="17">
        <v>13.39</v>
      </c>
      <c r="D879" s="17">
        <v>30.9</v>
      </c>
      <c r="E879" s="17">
        <v>725</v>
      </c>
      <c r="F879" s="17">
        <v>89.2</v>
      </c>
      <c r="G879" s="17">
        <v>-115</v>
      </c>
      <c r="H879" s="17">
        <v>-13.22</v>
      </c>
      <c r="I879" s="17">
        <v>33.94</v>
      </c>
      <c r="J879" s="17">
        <v>307.10000000000002</v>
      </c>
      <c r="K879" s="17">
        <v>635.79999999999995</v>
      </c>
      <c r="L879" s="17">
        <v>-101.8</v>
      </c>
      <c r="M879" s="17">
        <v>0.123</v>
      </c>
      <c r="N879" s="50">
        <v>610</v>
      </c>
      <c r="O879" s="17">
        <v>76.010000000000005</v>
      </c>
      <c r="P879" s="17">
        <v>534</v>
      </c>
      <c r="Q879" s="17">
        <v>389.2</v>
      </c>
      <c r="R879" s="17">
        <v>491</v>
      </c>
      <c r="S879" s="17">
        <v>27.46</v>
      </c>
      <c r="T879" s="17">
        <v>54.76</v>
      </c>
      <c r="U879" s="17">
        <v>1.41</v>
      </c>
      <c r="V879" s="17">
        <v>326</v>
      </c>
      <c r="W879" s="17">
        <v>28.05</v>
      </c>
      <c r="X879" s="17">
        <v>0.72</v>
      </c>
      <c r="Y879" s="17">
        <v>7.1972750000000003</v>
      </c>
      <c r="Z879" s="7">
        <f t="shared" si="286"/>
        <v>27.755000000000003</v>
      </c>
      <c r="AA879" s="7">
        <f t="shared" si="300"/>
        <v>300.90499999999997</v>
      </c>
      <c r="AB879" s="2">
        <f t="shared" si="287"/>
        <v>587.25</v>
      </c>
      <c r="AC879" s="42">
        <f t="shared" si="288"/>
        <v>4.0110931215452581</v>
      </c>
      <c r="AD879" s="42">
        <f t="shared" si="289"/>
        <v>2.1964745933581833</v>
      </c>
      <c r="AE879" s="42">
        <f t="shared" si="290"/>
        <v>0.85109862018156701</v>
      </c>
      <c r="AF879" s="42">
        <f t="shared" si="291"/>
        <v>395.62211686451678</v>
      </c>
      <c r="AG879" s="42">
        <f t="shared" si="292"/>
        <v>379.7972321899361</v>
      </c>
      <c r="AH879" s="6">
        <f t="shared" si="293"/>
        <v>373.63199999999995</v>
      </c>
      <c r="AI879" s="4">
        <v>28.888150755202901</v>
      </c>
      <c r="AJ879" s="4">
        <f t="shared" si="301"/>
        <v>302.03815075520288</v>
      </c>
      <c r="AK879" s="8">
        <f t="shared" si="294"/>
        <v>0.21212447399557693</v>
      </c>
      <c r="AL879" s="8">
        <f t="shared" si="295"/>
        <v>453.24545516309001</v>
      </c>
      <c r="AM879" s="8">
        <f t="shared" si="296"/>
        <v>2.9570598784941775</v>
      </c>
      <c r="AN879" s="8">
        <f t="shared" si="297"/>
        <v>97.608647702865227</v>
      </c>
      <c r="AO879" s="22">
        <f t="shared" si="298"/>
        <v>9.3419645286588696E-3</v>
      </c>
      <c r="AP879" s="22">
        <f t="shared" si="299"/>
        <v>9.2679314038664445E-2</v>
      </c>
      <c r="AQ879" s="19">
        <f t="shared" si="302"/>
        <v>9.2679314038664445E-2</v>
      </c>
      <c r="AX879">
        <v>0.21736152501088504</v>
      </c>
      <c r="AY879">
        <v>62.5</v>
      </c>
      <c r="AZ879">
        <v>2.6041666666666665</v>
      </c>
      <c r="BA879">
        <v>2.109375</v>
      </c>
      <c r="BB879">
        <v>8.7758620689655178</v>
      </c>
      <c r="BC879">
        <v>0.36566091954022989</v>
      </c>
      <c r="BD879">
        <v>1.7437140804597702</v>
      </c>
      <c r="BE879">
        <v>0.17437140804597703</v>
      </c>
      <c r="BF879">
        <v>0</v>
      </c>
      <c r="BG879">
        <v>27.755000000000003</v>
      </c>
      <c r="BH879">
        <v>1.619040845031626</v>
      </c>
      <c r="BI879">
        <v>3.7263420790293029</v>
      </c>
      <c r="BJ879">
        <v>2.040544922476446</v>
      </c>
      <c r="BK879">
        <v>0.50416794765533091</v>
      </c>
      <c r="BL879">
        <v>1.400466521264808E-3</v>
      </c>
      <c r="BP879" s="51">
        <f t="shared" si="303"/>
        <v>1.6195257131630383</v>
      </c>
      <c r="BQ879" s="51">
        <f t="shared" si="304"/>
        <v>6.9748563218390805E-2</v>
      </c>
      <c r="BR879" s="51">
        <f t="shared" si="305"/>
        <v>0.52167638292307761</v>
      </c>
      <c r="BS879" s="51">
        <f t="shared" si="306"/>
        <v>0.55165435505366112</v>
      </c>
      <c r="BT879" s="51">
        <f t="shared" si="307"/>
        <v>1.4491010636752157E-3</v>
      </c>
      <c r="BU879" s="51">
        <f t="shared" si="307"/>
        <v>1.532373208482392E-3</v>
      </c>
    </row>
    <row r="880" spans="1:73" x14ac:dyDescent="0.25">
      <c r="A880" s="21">
        <v>43734.527083333334</v>
      </c>
      <c r="B880" s="17">
        <v>294760</v>
      </c>
      <c r="C880" s="17">
        <v>13.4</v>
      </c>
      <c r="D880" s="17">
        <v>30.9</v>
      </c>
      <c r="E880" s="17">
        <v>725.4</v>
      </c>
      <c r="F880" s="17">
        <v>88.8</v>
      </c>
      <c r="G880" s="17">
        <v>-115.2</v>
      </c>
      <c r="H880" s="17">
        <v>-11.69</v>
      </c>
      <c r="I880" s="17">
        <v>33.909999999999997</v>
      </c>
      <c r="J880" s="17">
        <v>307.10000000000002</v>
      </c>
      <c r="K880" s="17">
        <v>636.6</v>
      </c>
      <c r="L880" s="17">
        <v>-103.6</v>
      </c>
      <c r="M880" s="17">
        <v>0.122</v>
      </c>
      <c r="N880" s="50">
        <v>610.1</v>
      </c>
      <c r="O880" s="17">
        <v>77.069999999999993</v>
      </c>
      <c r="P880" s="17">
        <v>533.1</v>
      </c>
      <c r="Q880" s="17">
        <v>388.8</v>
      </c>
      <c r="R880" s="17">
        <v>492.4</v>
      </c>
      <c r="S880" s="17">
        <v>27.46</v>
      </c>
      <c r="T880" s="17">
        <v>55.89</v>
      </c>
      <c r="U880" s="17">
        <v>0.81</v>
      </c>
      <c r="V880" s="17">
        <v>266.5</v>
      </c>
      <c r="W880" s="17">
        <v>28.05</v>
      </c>
      <c r="X880" s="17">
        <v>0.72099999999999997</v>
      </c>
      <c r="Y880" s="17">
        <v>7.2082509999999997</v>
      </c>
      <c r="Z880" s="7">
        <f t="shared" si="286"/>
        <v>27.755000000000003</v>
      </c>
      <c r="AA880" s="7">
        <f t="shared" si="300"/>
        <v>300.90499999999997</v>
      </c>
      <c r="AB880" s="2">
        <f t="shared" si="287"/>
        <v>587.57400000000007</v>
      </c>
      <c r="AC880" s="42">
        <f t="shared" si="288"/>
        <v>4.1310420666874146</v>
      </c>
      <c r="AD880" s="42">
        <f t="shared" si="289"/>
        <v>2.3088394110715962</v>
      </c>
      <c r="AE880" s="42">
        <f t="shared" si="290"/>
        <v>0.85719246553290274</v>
      </c>
      <c r="AF880" s="42">
        <f t="shared" si="291"/>
        <v>398.45476156699101</v>
      </c>
      <c r="AG880" s="42">
        <f t="shared" si="292"/>
        <v>382.51657110431137</v>
      </c>
      <c r="AH880" s="6">
        <f t="shared" si="293"/>
        <v>373.24799999999999</v>
      </c>
      <c r="AI880" s="4">
        <v>29.343664929249901</v>
      </c>
      <c r="AJ880" s="4">
        <f t="shared" si="301"/>
        <v>302.49366492924986</v>
      </c>
      <c r="AK880" s="8">
        <f t="shared" si="294"/>
        <v>0.21212447399557693</v>
      </c>
      <c r="AL880" s="8">
        <f t="shared" si="295"/>
        <v>456.0601619371339</v>
      </c>
      <c r="AM880" s="8">
        <f t="shared" si="296"/>
        <v>2.241264291644339</v>
      </c>
      <c r="AN880" s="8">
        <f t="shared" si="297"/>
        <v>103.72080167919913</v>
      </c>
      <c r="AO880" s="22">
        <f t="shared" si="298"/>
        <v>9.1372103279304794E-3</v>
      </c>
      <c r="AP880" s="22">
        <f t="shared" si="299"/>
        <v>9.0647998375687239E-2</v>
      </c>
      <c r="AQ880" s="19">
        <f t="shared" si="302"/>
        <v>9.0647998375687239E-2</v>
      </c>
      <c r="AX880">
        <v>0.21736152501088504</v>
      </c>
      <c r="AY880">
        <v>62.53448275862069</v>
      </c>
      <c r="AZ880">
        <v>2.6056034482758621</v>
      </c>
      <c r="BA880">
        <v>2.1105387931034483</v>
      </c>
      <c r="BB880">
        <v>8.9310344827586174</v>
      </c>
      <c r="BC880">
        <v>0.37212643678160906</v>
      </c>
      <c r="BD880">
        <v>1.7384123563218392</v>
      </c>
      <c r="BE880">
        <v>0.17384123563218393</v>
      </c>
      <c r="BF880">
        <v>0</v>
      </c>
      <c r="BG880">
        <v>27.755000000000003</v>
      </c>
      <c r="BH880">
        <v>0.93008729395433842</v>
      </c>
      <c r="BI880">
        <v>3.7263420790293029</v>
      </c>
      <c r="BJ880">
        <v>2.0826525879694775</v>
      </c>
      <c r="BK880">
        <v>0.49633245021510225</v>
      </c>
      <c r="BL880">
        <v>1.378701250597506E-3</v>
      </c>
      <c r="BP880" s="51">
        <f t="shared" si="303"/>
        <v>0.93036583522131988</v>
      </c>
      <c r="BQ880" s="51">
        <f t="shared" si="304"/>
        <v>6.9536494252873574E-2</v>
      </c>
      <c r="BR880" s="51">
        <f t="shared" si="305"/>
        <v>0.50659805928875767</v>
      </c>
      <c r="BS880" s="51">
        <f t="shared" si="306"/>
        <v>0.53758359046441351</v>
      </c>
      <c r="BT880" s="51">
        <f t="shared" si="307"/>
        <v>1.4072168313576602E-3</v>
      </c>
      <c r="BU880" s="51">
        <f t="shared" si="307"/>
        <v>1.4932877512900374E-3</v>
      </c>
    </row>
    <row r="881" spans="1:73" x14ac:dyDescent="0.25">
      <c r="A881" s="21">
        <v>43734.527777777781</v>
      </c>
      <c r="B881" s="17">
        <v>294761</v>
      </c>
      <c r="C881" s="17">
        <v>13.39</v>
      </c>
      <c r="D881" s="17">
        <v>30.9</v>
      </c>
      <c r="E881" s="17">
        <v>724.8</v>
      </c>
      <c r="F881" s="17">
        <v>88.4</v>
      </c>
      <c r="G881" s="17">
        <v>-115.3</v>
      </c>
      <c r="H881" s="17">
        <v>-12.05</v>
      </c>
      <c r="I881" s="17">
        <v>33.880000000000003</v>
      </c>
      <c r="J881" s="17">
        <v>307</v>
      </c>
      <c r="K881" s="17">
        <v>636.4</v>
      </c>
      <c r="L881" s="17">
        <v>-103.3</v>
      </c>
      <c r="M881" s="17">
        <v>0.122</v>
      </c>
      <c r="N881" s="50">
        <v>609.5</v>
      </c>
      <c r="O881" s="17">
        <v>76.31</v>
      </c>
      <c r="P881" s="17">
        <v>533.20000000000005</v>
      </c>
      <c r="Q881" s="17">
        <v>388.5</v>
      </c>
      <c r="R881" s="17">
        <v>491.8</v>
      </c>
      <c r="S881" s="17">
        <v>27.44</v>
      </c>
      <c r="T881" s="17">
        <v>54.59</v>
      </c>
      <c r="U881" s="17">
        <v>0.84</v>
      </c>
      <c r="V881" s="17">
        <v>288</v>
      </c>
      <c r="W881" s="17">
        <v>28.1</v>
      </c>
      <c r="X881" s="17">
        <v>0.72</v>
      </c>
      <c r="Y881" s="17">
        <v>7.2032090000000002</v>
      </c>
      <c r="Z881" s="7">
        <f t="shared" si="286"/>
        <v>27.770000000000003</v>
      </c>
      <c r="AA881" s="7">
        <f t="shared" si="300"/>
        <v>300.91999999999996</v>
      </c>
      <c r="AB881" s="2">
        <f t="shared" si="287"/>
        <v>587.08799999999997</v>
      </c>
      <c r="AC881" s="42">
        <f t="shared" si="288"/>
        <v>4.3740073776461479</v>
      </c>
      <c r="AD881" s="42">
        <f t="shared" si="289"/>
        <v>2.3877706274570323</v>
      </c>
      <c r="AE881" s="42">
        <f t="shared" si="290"/>
        <v>0.86131674184732587</v>
      </c>
      <c r="AF881" s="42">
        <f t="shared" si="291"/>
        <v>400.45171724991422</v>
      </c>
      <c r="AG881" s="42">
        <f t="shared" si="292"/>
        <v>384.43364855991763</v>
      </c>
      <c r="AH881" s="6">
        <f t="shared" si="293"/>
        <v>372.96</v>
      </c>
      <c r="AI881" s="4">
        <v>30.229023902210798</v>
      </c>
      <c r="AJ881" s="4">
        <f t="shared" si="301"/>
        <v>303.37902390221075</v>
      </c>
      <c r="AK881" s="8">
        <f t="shared" si="294"/>
        <v>0.21215619855044407</v>
      </c>
      <c r="AL881" s="8">
        <f t="shared" si="295"/>
        <v>461.5295312589555</v>
      </c>
      <c r="AM881" s="8">
        <f t="shared" si="296"/>
        <v>2.2823918375248367</v>
      </c>
      <c r="AN881" s="8">
        <f t="shared" si="297"/>
        <v>163.49084568859581</v>
      </c>
      <c r="AO881" s="22">
        <f t="shared" si="298"/>
        <v>7.6331786021224873E-3</v>
      </c>
      <c r="AP881" s="22">
        <f t="shared" si="299"/>
        <v>7.5726872501932233E-2</v>
      </c>
      <c r="AQ881" s="19">
        <f t="shared" si="302"/>
        <v>7.5726872501932233E-2</v>
      </c>
      <c r="AX881">
        <v>0.21752716806303993</v>
      </c>
      <c r="AY881">
        <v>62.482758620689651</v>
      </c>
      <c r="AZ881">
        <v>2.603448275862069</v>
      </c>
      <c r="BA881">
        <v>2.1087931034482761</v>
      </c>
      <c r="BB881">
        <v>8.905172413793105</v>
      </c>
      <c r="BC881">
        <v>0.37104885057471271</v>
      </c>
      <c r="BD881">
        <v>1.7377442528735634</v>
      </c>
      <c r="BE881">
        <v>0.17377442528735634</v>
      </c>
      <c r="BF881">
        <v>0</v>
      </c>
      <c r="BG881">
        <v>27.770000000000003</v>
      </c>
      <c r="BH881">
        <v>0.96453497150820278</v>
      </c>
      <c r="BI881">
        <v>3.7296038801964957</v>
      </c>
      <c r="BJ881">
        <v>2.0359907581992673</v>
      </c>
      <c r="BK881">
        <v>0.49776892387186111</v>
      </c>
      <c r="BL881">
        <v>1.3826914551996142E-3</v>
      </c>
      <c r="BP881" s="51">
        <f t="shared" si="303"/>
        <v>0.96482382911840581</v>
      </c>
      <c r="BQ881" s="51">
        <f t="shared" si="304"/>
        <v>6.950977011494254E-2</v>
      </c>
      <c r="BR881" s="51">
        <f t="shared" si="305"/>
        <v>0.50842041888921041</v>
      </c>
      <c r="BS881" s="51">
        <f t="shared" si="306"/>
        <v>0.53934364711495519</v>
      </c>
      <c r="BT881" s="51">
        <f t="shared" si="307"/>
        <v>1.412278941358918E-3</v>
      </c>
      <c r="BU881" s="51">
        <f t="shared" si="307"/>
        <v>1.4981767975415421E-3</v>
      </c>
    </row>
    <row r="882" spans="1:73" x14ac:dyDescent="0.25">
      <c r="A882" s="21">
        <v>43734.527777777781</v>
      </c>
      <c r="B882" s="17">
        <v>294762</v>
      </c>
      <c r="C882" s="17">
        <v>13.39</v>
      </c>
      <c r="D882" s="17">
        <v>30.91</v>
      </c>
      <c r="E882" s="17">
        <v>723.1</v>
      </c>
      <c r="F882" s="17">
        <v>87.3</v>
      </c>
      <c r="G882" s="17">
        <v>-115.9</v>
      </c>
      <c r="H882" s="17">
        <v>-11.43</v>
      </c>
      <c r="I882" s="17">
        <v>33.869999999999997</v>
      </c>
      <c r="J882" s="17">
        <v>307</v>
      </c>
      <c r="K882" s="17">
        <v>635.79999999999995</v>
      </c>
      <c r="L882" s="17">
        <v>-104.5</v>
      </c>
      <c r="M882" s="17">
        <v>0.121</v>
      </c>
      <c r="N882" s="50">
        <v>607.1</v>
      </c>
      <c r="O882" s="17">
        <v>75.86</v>
      </c>
      <c r="P882" s="17">
        <v>531.29999999999995</v>
      </c>
      <c r="Q882" s="17">
        <v>387.9</v>
      </c>
      <c r="R882" s="17">
        <v>492.4</v>
      </c>
      <c r="S882" s="17">
        <v>27.41</v>
      </c>
      <c r="T882" s="17">
        <v>57.03</v>
      </c>
      <c r="U882" s="17">
        <v>1.42</v>
      </c>
      <c r="V882" s="17">
        <v>334</v>
      </c>
      <c r="W882" s="17">
        <v>28.35</v>
      </c>
      <c r="X882" s="17">
        <v>0.71899999999999997</v>
      </c>
      <c r="Y882" s="17">
        <v>7.1902970000000002</v>
      </c>
      <c r="Z882" s="7">
        <f t="shared" si="286"/>
        <v>27.880000000000003</v>
      </c>
      <c r="AA882" s="7">
        <f t="shared" si="300"/>
        <v>301.02999999999997</v>
      </c>
      <c r="AB882" s="2">
        <f t="shared" si="287"/>
        <v>585.71100000000001</v>
      </c>
      <c r="AC882" s="42">
        <f t="shared" si="288"/>
        <v>4.0581180594095771</v>
      </c>
      <c r="AD882" s="42">
        <f t="shared" si="289"/>
        <v>2.3143447292812822</v>
      </c>
      <c r="AE882" s="42">
        <f t="shared" si="290"/>
        <v>0.85743352398843065</v>
      </c>
      <c r="AF882" s="42">
        <f t="shared" si="291"/>
        <v>399.22950739287995</v>
      </c>
      <c r="AG882" s="42">
        <f t="shared" si="292"/>
        <v>383.26032709716475</v>
      </c>
      <c r="AH882" s="6">
        <f t="shared" si="293"/>
        <v>372.38399999999996</v>
      </c>
      <c r="AI882" s="4">
        <v>29.081161858415602</v>
      </c>
      <c r="AJ882" s="4">
        <f t="shared" si="301"/>
        <v>302.23116185841559</v>
      </c>
      <c r="AK882" s="8">
        <f t="shared" si="294"/>
        <v>0.21238894194090224</v>
      </c>
      <c r="AL882" s="8">
        <f t="shared" si="295"/>
        <v>454.41692659175305</v>
      </c>
      <c r="AM882" s="8">
        <f t="shared" si="296"/>
        <v>2.9675273798231419</v>
      </c>
      <c r="AN882" s="8">
        <f t="shared" si="297"/>
        <v>103.83332286229832</v>
      </c>
      <c r="AO882" s="22">
        <f t="shared" si="298"/>
        <v>9.1099544754867385E-3</v>
      </c>
      <c r="AP882" s="22">
        <f t="shared" si="299"/>
        <v>9.0377599820835569E-2</v>
      </c>
      <c r="AQ882" s="19">
        <f t="shared" si="302"/>
        <v>9.0377599820835569E-2</v>
      </c>
      <c r="AX882">
        <v>0.21874512822769288</v>
      </c>
      <c r="AY882">
        <v>62.33620689655173</v>
      </c>
      <c r="AZ882">
        <v>2.5973419540229887</v>
      </c>
      <c r="BA882">
        <v>2.103846982758621</v>
      </c>
      <c r="BB882">
        <v>9.0086206896551726</v>
      </c>
      <c r="BC882">
        <v>0.37535919540229884</v>
      </c>
      <c r="BD882">
        <v>1.7284877873563222</v>
      </c>
      <c r="BE882">
        <v>0.17284877873563223</v>
      </c>
      <c r="BF882">
        <v>0</v>
      </c>
      <c r="BG882">
        <v>27.880000000000003</v>
      </c>
      <c r="BH882">
        <v>1.6305234042162475</v>
      </c>
      <c r="BI882">
        <v>3.7535998053598854</v>
      </c>
      <c r="BJ882">
        <v>2.1406779689967426</v>
      </c>
      <c r="BK882">
        <v>0.49799751008930393</v>
      </c>
      <c r="BL882">
        <v>1.3833264169147332E-3</v>
      </c>
      <c r="BP882" s="51">
        <f t="shared" si="303"/>
        <v>1.6310117111287334</v>
      </c>
      <c r="BQ882" s="51">
        <f t="shared" si="304"/>
        <v>6.9139511494252889E-2</v>
      </c>
      <c r="BR882" s="51">
        <f t="shared" si="305"/>
        <v>0.51532592895464457</v>
      </c>
      <c r="BS882" s="51">
        <f t="shared" si="306"/>
        <v>0.54508068770961526</v>
      </c>
      <c r="BT882" s="51">
        <f t="shared" si="307"/>
        <v>1.4314609137629018E-3</v>
      </c>
      <c r="BU882" s="51">
        <f t="shared" si="307"/>
        <v>1.5141130214155979E-3</v>
      </c>
    </row>
    <row r="883" spans="1:73" x14ac:dyDescent="0.25">
      <c r="A883" s="21">
        <v>43734.527777777781</v>
      </c>
      <c r="B883" s="17">
        <v>294763</v>
      </c>
      <c r="C883" s="17">
        <v>13.38</v>
      </c>
      <c r="D883" s="17">
        <v>30.91</v>
      </c>
      <c r="E883" s="17">
        <v>723.5</v>
      </c>
      <c r="F883" s="17">
        <v>87.8</v>
      </c>
      <c r="G883" s="17">
        <v>-114.8</v>
      </c>
      <c r="H883" s="17">
        <v>-9.49</v>
      </c>
      <c r="I883" s="17">
        <v>33.869999999999997</v>
      </c>
      <c r="J883" s="17">
        <v>307</v>
      </c>
      <c r="K883" s="17">
        <v>635.79999999999995</v>
      </c>
      <c r="L883" s="17">
        <v>-105.3</v>
      </c>
      <c r="M883" s="17">
        <v>0.121</v>
      </c>
      <c r="N883" s="50">
        <v>608.70000000000005</v>
      </c>
      <c r="O883" s="17">
        <v>78.260000000000005</v>
      </c>
      <c r="P883" s="17">
        <v>530.5</v>
      </c>
      <c r="Q883" s="17">
        <v>389</v>
      </c>
      <c r="R883" s="17">
        <v>494.3</v>
      </c>
      <c r="S883" s="17">
        <v>27.39</v>
      </c>
      <c r="T883" s="17">
        <v>56.78</v>
      </c>
      <c r="U883" s="17">
        <v>1.385</v>
      </c>
      <c r="V883" s="17">
        <v>350</v>
      </c>
      <c r="W883" s="17">
        <v>27.6</v>
      </c>
      <c r="X883" s="17">
        <v>0.72</v>
      </c>
      <c r="Y883" s="17">
        <v>7.1970219999999996</v>
      </c>
      <c r="Z883" s="7">
        <f t="shared" si="286"/>
        <v>27.495000000000001</v>
      </c>
      <c r="AA883" s="7">
        <f t="shared" si="300"/>
        <v>300.64499999999998</v>
      </c>
      <c r="AB883" s="2">
        <f t="shared" si="287"/>
        <v>586.03500000000008</v>
      </c>
      <c r="AC883" s="42">
        <f t="shared" si="288"/>
        <v>3.9101350438719078</v>
      </c>
      <c r="AD883" s="42">
        <f t="shared" si="289"/>
        <v>2.2201746779104692</v>
      </c>
      <c r="AE883" s="42">
        <f t="shared" si="290"/>
        <v>0.85251119097213857</v>
      </c>
      <c r="AF883" s="42">
        <f t="shared" si="291"/>
        <v>394.91087161978368</v>
      </c>
      <c r="AG883" s="42">
        <f t="shared" si="292"/>
        <v>379.11443675499231</v>
      </c>
      <c r="AH883" s="6">
        <f t="shared" si="293"/>
        <v>373.44</v>
      </c>
      <c r="AI883" s="4">
        <v>28.4679736163984</v>
      </c>
      <c r="AJ883" s="4">
        <f t="shared" si="301"/>
        <v>301.61797361639839</v>
      </c>
      <c r="AK883" s="8">
        <f t="shared" si="294"/>
        <v>0.2115750841016695</v>
      </c>
      <c r="AL883" s="8">
        <f t="shared" si="295"/>
        <v>450.69979266956017</v>
      </c>
      <c r="AM883" s="8">
        <f t="shared" si="296"/>
        <v>2.9307275653837226</v>
      </c>
      <c r="AN883" s="8">
        <f t="shared" si="297"/>
        <v>83.064795018863052</v>
      </c>
      <c r="AO883" s="22">
        <f t="shared" si="298"/>
        <v>9.6992707059523758E-3</v>
      </c>
      <c r="AP883" s="22">
        <f t="shared" si="299"/>
        <v>9.6224060040616302E-2</v>
      </c>
      <c r="AQ883" s="19">
        <f t="shared" si="302"/>
        <v>9.6224060040616302E-2</v>
      </c>
      <c r="AX883">
        <v>0.21450717711696743</v>
      </c>
      <c r="AY883">
        <v>62.370689655172413</v>
      </c>
      <c r="AZ883">
        <v>2.5987787356321839</v>
      </c>
      <c r="BA883">
        <v>2.1050107758620689</v>
      </c>
      <c r="BB883">
        <v>9.0775862068965534</v>
      </c>
      <c r="BC883">
        <v>0.37823275862068972</v>
      </c>
      <c r="BD883">
        <v>1.7267780172413791</v>
      </c>
      <c r="BE883">
        <v>0.17267780172413794</v>
      </c>
      <c r="BF883">
        <v>0</v>
      </c>
      <c r="BG883">
        <v>27.495000000000001</v>
      </c>
      <c r="BH883">
        <v>1.5903344470700724</v>
      </c>
      <c r="BI883">
        <v>3.6701974921692044</v>
      </c>
      <c r="BJ883">
        <v>2.0839381360536744</v>
      </c>
      <c r="BK883">
        <v>0.4944897853575273</v>
      </c>
      <c r="BL883">
        <v>1.3735827371042424E-3</v>
      </c>
      <c r="BP883" s="51">
        <f t="shared" si="303"/>
        <v>1.5908107182488</v>
      </c>
      <c r="BQ883" s="51">
        <f t="shared" si="304"/>
        <v>6.9071120689655166E-2</v>
      </c>
      <c r="BR883" s="51">
        <f t="shared" si="305"/>
        <v>0.51153924778444348</v>
      </c>
      <c r="BS883" s="51">
        <f t="shared" si="306"/>
        <v>0.54115307429712456</v>
      </c>
      <c r="BT883" s="51">
        <f t="shared" si="307"/>
        <v>1.4209423549567874E-3</v>
      </c>
      <c r="BU883" s="51">
        <f t="shared" si="307"/>
        <v>1.5032029841586794E-3</v>
      </c>
    </row>
    <row r="884" spans="1:73" x14ac:dyDescent="0.25">
      <c r="A884" s="21">
        <v>43734.527777777781</v>
      </c>
      <c r="B884" s="17">
        <v>294764</v>
      </c>
      <c r="C884" s="17">
        <v>13.4</v>
      </c>
      <c r="D884" s="17">
        <v>30.91</v>
      </c>
      <c r="E884" s="17">
        <v>725.3</v>
      </c>
      <c r="F884" s="17">
        <v>88.2</v>
      </c>
      <c r="G884" s="17">
        <v>-114.3</v>
      </c>
      <c r="H884" s="17">
        <v>-10.19</v>
      </c>
      <c r="I884" s="17">
        <v>33.86</v>
      </c>
      <c r="J884" s="17">
        <v>307</v>
      </c>
      <c r="K884" s="17">
        <v>637.1</v>
      </c>
      <c r="L884" s="17">
        <v>-104.1</v>
      </c>
      <c r="M884" s="17">
        <v>0.122</v>
      </c>
      <c r="N884" s="50">
        <v>611</v>
      </c>
      <c r="O884" s="17">
        <v>77.989999999999995</v>
      </c>
      <c r="P884" s="17">
        <v>533</v>
      </c>
      <c r="Q884" s="17">
        <v>389.5</v>
      </c>
      <c r="R884" s="17">
        <v>493.5</v>
      </c>
      <c r="S884" s="17">
        <v>27.38</v>
      </c>
      <c r="T884" s="17">
        <v>55.38</v>
      </c>
      <c r="U884" s="17">
        <v>1.885</v>
      </c>
      <c r="V884" s="17">
        <v>348.5</v>
      </c>
      <c r="W884" s="17">
        <v>27.45</v>
      </c>
      <c r="X884" s="17">
        <v>0.72099999999999997</v>
      </c>
      <c r="Y884" s="17">
        <v>7.2144589999999997</v>
      </c>
      <c r="Z884" s="7">
        <f t="shared" si="286"/>
        <v>27.414999999999999</v>
      </c>
      <c r="AA884" s="7">
        <f t="shared" si="300"/>
        <v>300.565</v>
      </c>
      <c r="AB884" s="2">
        <f t="shared" si="287"/>
        <v>587.49300000000005</v>
      </c>
      <c r="AC884" s="42">
        <f t="shared" si="288"/>
        <v>3.9215789597972868</v>
      </c>
      <c r="AD884" s="42">
        <f t="shared" si="289"/>
        <v>2.1717704279357375</v>
      </c>
      <c r="AE884" s="42">
        <f t="shared" si="290"/>
        <v>0.84986050028152005</v>
      </c>
      <c r="AF884" s="42">
        <f t="shared" si="291"/>
        <v>393.26412521560434</v>
      </c>
      <c r="AG884" s="42">
        <f t="shared" si="292"/>
        <v>377.53356020698016</v>
      </c>
      <c r="AH884" s="6">
        <f t="shared" si="293"/>
        <v>373.91999999999996</v>
      </c>
      <c r="AI884" s="4">
        <v>28.5050311925757</v>
      </c>
      <c r="AJ884" s="4">
        <f t="shared" si="301"/>
        <v>301.65503119257568</v>
      </c>
      <c r="AK884" s="8">
        <f t="shared" si="294"/>
        <v>0.21140623210137763</v>
      </c>
      <c r="AL884" s="8">
        <f t="shared" si="295"/>
        <v>450.94273484823509</v>
      </c>
      <c r="AM884" s="8">
        <f t="shared" si="296"/>
        <v>3.4190562020095547</v>
      </c>
      <c r="AN884" s="8">
        <f t="shared" si="297"/>
        <v>108.56395349964947</v>
      </c>
      <c r="AO884" s="22">
        <f t="shared" si="298"/>
        <v>9.1569245252372238E-3</v>
      </c>
      <c r="AP884" s="22">
        <f t="shared" si="299"/>
        <v>9.0843578039644102E-2</v>
      </c>
      <c r="AQ884" s="19">
        <f t="shared" si="302"/>
        <v>9.0843578039644102E-2</v>
      </c>
      <c r="AX884">
        <v>0.21363528118057024</v>
      </c>
      <c r="AY884">
        <v>62.525862068965516</v>
      </c>
      <c r="AZ884">
        <v>2.6052442528735633</v>
      </c>
      <c r="BA884">
        <v>2.1102478448275863</v>
      </c>
      <c r="BB884">
        <v>8.9655172413793114</v>
      </c>
      <c r="BC884">
        <v>0.37356321839080464</v>
      </c>
      <c r="BD884">
        <v>1.7366846264367817</v>
      </c>
      <c r="BE884">
        <v>0.17366846264367819</v>
      </c>
      <c r="BF884">
        <v>0</v>
      </c>
      <c r="BG884">
        <v>27.414999999999999</v>
      </c>
      <c r="BH884">
        <v>2.1644624063011455</v>
      </c>
      <c r="BI884">
        <v>3.6530710991237032</v>
      </c>
      <c r="BJ884">
        <v>2.0230707746947072</v>
      </c>
      <c r="BK884">
        <v>0.50200888083706052</v>
      </c>
      <c r="BL884">
        <v>1.3944691134362792E-3</v>
      </c>
      <c r="BP884" s="51">
        <f t="shared" si="303"/>
        <v>2.1651106165335654</v>
      </c>
      <c r="BQ884" s="51">
        <f t="shared" si="304"/>
        <v>6.946738505747127E-2</v>
      </c>
      <c r="BR884" s="51">
        <f t="shared" si="305"/>
        <v>0.52494676921115191</v>
      </c>
      <c r="BS884" s="51">
        <f t="shared" si="306"/>
        <v>0.55382900565916682</v>
      </c>
      <c r="BT884" s="51">
        <f t="shared" si="307"/>
        <v>1.4581854700309775E-3</v>
      </c>
      <c r="BU884" s="51">
        <f t="shared" si="307"/>
        <v>1.5384139046087967E-3</v>
      </c>
    </row>
    <row r="885" spans="1:73" x14ac:dyDescent="0.25">
      <c r="A885" s="21">
        <v>43734.527777777781</v>
      </c>
      <c r="B885" s="17">
        <v>294765</v>
      </c>
      <c r="C885" s="17">
        <v>13.4</v>
      </c>
      <c r="D885" s="17">
        <v>30.91</v>
      </c>
      <c r="E885" s="17">
        <v>725.9</v>
      </c>
      <c r="F885" s="17">
        <v>88</v>
      </c>
      <c r="G885" s="17">
        <v>-114.8</v>
      </c>
      <c r="H885" s="17">
        <v>-10.96</v>
      </c>
      <c r="I885" s="17">
        <v>33.83</v>
      </c>
      <c r="J885" s="17">
        <v>307</v>
      </c>
      <c r="K885" s="17">
        <v>637.9</v>
      </c>
      <c r="L885" s="17">
        <v>-103.8</v>
      </c>
      <c r="M885" s="17">
        <v>0.121</v>
      </c>
      <c r="N885" s="50">
        <v>611.1</v>
      </c>
      <c r="O885" s="17">
        <v>77.040000000000006</v>
      </c>
      <c r="P885" s="17">
        <v>534.1</v>
      </c>
      <c r="Q885" s="17">
        <v>388.8</v>
      </c>
      <c r="R885" s="17">
        <v>492.6</v>
      </c>
      <c r="S885" s="17">
        <v>27.36</v>
      </c>
      <c r="T885" s="17">
        <v>55.14</v>
      </c>
      <c r="U885" s="17">
        <v>1.08</v>
      </c>
      <c r="V885" s="17">
        <v>350</v>
      </c>
      <c r="W885" s="17">
        <v>27.8</v>
      </c>
      <c r="X885" s="17">
        <v>0.72199999999999998</v>
      </c>
      <c r="Y885" s="17">
        <v>7.2178589999999998</v>
      </c>
      <c r="Z885" s="7">
        <f t="shared" si="286"/>
        <v>27.58</v>
      </c>
      <c r="AA885" s="7">
        <f t="shared" si="300"/>
        <v>300.72999999999996</v>
      </c>
      <c r="AB885" s="2">
        <f t="shared" si="287"/>
        <v>587.97900000000004</v>
      </c>
      <c r="AC885" s="42">
        <f t="shared" si="288"/>
        <v>3.9541359613902385</v>
      </c>
      <c r="AD885" s="42">
        <f t="shared" si="289"/>
        <v>2.1803105691105777</v>
      </c>
      <c r="AE885" s="42">
        <f t="shared" si="290"/>
        <v>0.85027086214051106</v>
      </c>
      <c r="AF885" s="42">
        <f t="shared" si="291"/>
        <v>394.31869929191305</v>
      </c>
      <c r="AG885" s="42">
        <f t="shared" si="292"/>
        <v>378.5459513202365</v>
      </c>
      <c r="AH885" s="6">
        <f t="shared" si="293"/>
        <v>373.24799999999999</v>
      </c>
      <c r="AI885" s="4">
        <v>28.649369824877901</v>
      </c>
      <c r="AJ885" s="4">
        <f t="shared" si="301"/>
        <v>301.79936982487789</v>
      </c>
      <c r="AK885" s="8">
        <f t="shared" si="294"/>
        <v>0.21175458783992632</v>
      </c>
      <c r="AL885" s="8">
        <f t="shared" si="295"/>
        <v>451.80262072893333</v>
      </c>
      <c r="AM885" s="8">
        <f t="shared" si="296"/>
        <v>2.5879890842119102</v>
      </c>
      <c r="AN885" s="8">
        <f t="shared" si="297"/>
        <v>80.617782845710479</v>
      </c>
      <c r="AO885" s="22">
        <f t="shared" si="298"/>
        <v>9.7698133260211446E-3</v>
      </c>
      <c r="AP885" s="22">
        <f t="shared" si="299"/>
        <v>9.6923895885465322E-2</v>
      </c>
      <c r="AQ885" s="19">
        <f t="shared" si="302"/>
        <v>9.6923895885465322E-2</v>
      </c>
      <c r="AX885">
        <v>0.21543684201327049</v>
      </c>
      <c r="AY885">
        <v>62.577586206896555</v>
      </c>
      <c r="AZ885">
        <v>2.6073994252873565</v>
      </c>
      <c r="BA885">
        <v>2.1119935344827589</v>
      </c>
      <c r="BB885">
        <v>8.9482758620689662</v>
      </c>
      <c r="BC885">
        <v>0.37284482758620691</v>
      </c>
      <c r="BD885">
        <v>1.7391487068965521</v>
      </c>
      <c r="BE885">
        <v>0.17391487068965522</v>
      </c>
      <c r="BF885">
        <v>0</v>
      </c>
      <c r="BG885">
        <v>27.58</v>
      </c>
      <c r="BH885">
        <v>1.2401163919391178</v>
      </c>
      <c r="BI885">
        <v>3.688470851517911</v>
      </c>
      <c r="BJ885">
        <v>2.0338228275269761</v>
      </c>
      <c r="BK885">
        <v>0.49824975780257613</v>
      </c>
      <c r="BL885">
        <v>1.3840271050071559E-3</v>
      </c>
      <c r="BP885" s="51">
        <f t="shared" si="303"/>
        <v>1.2404877802950933</v>
      </c>
      <c r="BQ885" s="51">
        <f t="shared" si="304"/>
        <v>6.9565948275862086E-2</v>
      </c>
      <c r="BR885" s="51">
        <f t="shared" si="305"/>
        <v>0.51185283323867659</v>
      </c>
      <c r="BS885" s="51">
        <f t="shared" si="306"/>
        <v>0.5422699187619574</v>
      </c>
      <c r="BT885" s="51">
        <f t="shared" si="307"/>
        <v>1.4218134256629904E-3</v>
      </c>
      <c r="BU885" s="51">
        <f t="shared" si="307"/>
        <v>1.5063053298943259E-3</v>
      </c>
    </row>
    <row r="886" spans="1:73" x14ac:dyDescent="0.25">
      <c r="A886" s="21">
        <v>43734.527777777781</v>
      </c>
      <c r="B886" s="17">
        <v>294766</v>
      </c>
      <c r="C886" s="17">
        <v>13.4</v>
      </c>
      <c r="D886" s="17">
        <v>30.92</v>
      </c>
      <c r="E886" s="17">
        <v>725.6</v>
      </c>
      <c r="F886" s="17">
        <v>87.6</v>
      </c>
      <c r="G886" s="17">
        <v>-115.5</v>
      </c>
      <c r="H886" s="17">
        <v>-10.87</v>
      </c>
      <c r="I886" s="17">
        <v>33.82</v>
      </c>
      <c r="J886" s="17">
        <v>307</v>
      </c>
      <c r="K886" s="17">
        <v>637.9</v>
      </c>
      <c r="L886" s="17">
        <v>-104.6</v>
      </c>
      <c r="M886" s="17">
        <v>0.121</v>
      </c>
      <c r="N886" s="50">
        <v>610</v>
      </c>
      <c r="O886" s="17">
        <v>76.77</v>
      </c>
      <c r="P886" s="17">
        <v>533.29999999999995</v>
      </c>
      <c r="Q886" s="17">
        <v>387.9</v>
      </c>
      <c r="R886" s="17">
        <v>492.6</v>
      </c>
      <c r="S886" s="17">
        <v>27.35</v>
      </c>
      <c r="T886" s="17">
        <v>55.36</v>
      </c>
      <c r="U886" s="17">
        <v>0.41</v>
      </c>
      <c r="V886" s="17">
        <v>156.5</v>
      </c>
      <c r="W886" s="17">
        <v>28.5</v>
      </c>
      <c r="X886" s="17">
        <v>0.72099999999999997</v>
      </c>
      <c r="Y886" s="17">
        <v>7.213984</v>
      </c>
      <c r="Z886" s="7">
        <f t="shared" si="286"/>
        <v>27.925000000000001</v>
      </c>
      <c r="AA886" s="7">
        <f t="shared" si="300"/>
        <v>301.07499999999999</v>
      </c>
      <c r="AB886" s="2">
        <f t="shared" si="287"/>
        <v>587.7360000000001</v>
      </c>
      <c r="AC886" s="42">
        <f t="shared" si="288"/>
        <v>4.049167625950834</v>
      </c>
      <c r="AD886" s="42">
        <f t="shared" si="289"/>
        <v>2.2416191977263815</v>
      </c>
      <c r="AE886" s="42">
        <f t="shared" si="290"/>
        <v>0.85350939949878946</v>
      </c>
      <c r="AF886" s="42">
        <f t="shared" si="291"/>
        <v>397.64007519688494</v>
      </c>
      <c r="AG886" s="42">
        <f t="shared" si="292"/>
        <v>381.73447218900952</v>
      </c>
      <c r="AH886" s="6">
        <f t="shared" si="293"/>
        <v>372.38399999999996</v>
      </c>
      <c r="AI886" s="4">
        <v>29.051630892399299</v>
      </c>
      <c r="AJ886" s="4">
        <f t="shared" si="301"/>
        <v>302.20163089239929</v>
      </c>
      <c r="AK886" s="8">
        <f t="shared" si="294"/>
        <v>0.21248420418564817</v>
      </c>
      <c r="AL886" s="8">
        <f t="shared" si="295"/>
        <v>454.22627168054265</v>
      </c>
      <c r="AM886" s="8">
        <f t="shared" si="296"/>
        <v>1.5945659675911812</v>
      </c>
      <c r="AN886" s="8">
        <f t="shared" si="297"/>
        <v>52.331674438924992</v>
      </c>
      <c r="AO886" s="22">
        <f t="shared" si="298"/>
        <v>1.0333834962240145E-2</v>
      </c>
      <c r="AP886" s="22">
        <f t="shared" si="299"/>
        <v>0.10251941470673477</v>
      </c>
      <c r="AQ886" s="19">
        <f t="shared" si="302"/>
        <v>0.10251941470673477</v>
      </c>
      <c r="AX886">
        <v>0.21924503362235293</v>
      </c>
      <c r="AY886">
        <v>62.551724137931039</v>
      </c>
      <c r="AZ886">
        <v>2.6063218390804601</v>
      </c>
      <c r="BA886">
        <v>2.1111206896551726</v>
      </c>
      <c r="BB886">
        <v>9.0258620689655213</v>
      </c>
      <c r="BC886">
        <v>0.37607758620689674</v>
      </c>
      <c r="BD886">
        <v>1.7350431034482758</v>
      </c>
      <c r="BE886">
        <v>0.17350431034482761</v>
      </c>
      <c r="BF886">
        <v>0</v>
      </c>
      <c r="BG886">
        <v>27.925000000000001</v>
      </c>
      <c r="BH886">
        <v>0.4707849265694799</v>
      </c>
      <c r="BI886">
        <v>3.7634549916225062</v>
      </c>
      <c r="BJ886">
        <v>2.0834486833622194</v>
      </c>
      <c r="BK886">
        <v>0.49333612933944759</v>
      </c>
      <c r="BL886">
        <v>1.3703781370540211E-3</v>
      </c>
      <c r="BP886" s="51">
        <f t="shared" si="303"/>
        <v>0.47092591659350758</v>
      </c>
      <c r="BQ886" s="51">
        <f t="shared" si="304"/>
        <v>6.940172413793104E-2</v>
      </c>
      <c r="BR886" s="51">
        <f t="shared" si="305"/>
        <v>0.49859684669223492</v>
      </c>
      <c r="BS886" s="51">
        <f t="shared" si="306"/>
        <v>0.53036851216767766</v>
      </c>
      <c r="BT886" s="51">
        <f t="shared" si="307"/>
        <v>1.3849912408117635E-3</v>
      </c>
      <c r="BU886" s="51">
        <f t="shared" si="307"/>
        <v>1.4732458671324379E-3</v>
      </c>
    </row>
    <row r="887" spans="1:73" x14ac:dyDescent="0.25">
      <c r="A887" s="21">
        <v>43734.52847222222</v>
      </c>
      <c r="B887" s="17">
        <v>294767</v>
      </c>
      <c r="C887" s="17">
        <v>13.39</v>
      </c>
      <c r="D887" s="17">
        <v>30.92</v>
      </c>
      <c r="E887" s="17">
        <v>725</v>
      </c>
      <c r="F887" s="17">
        <v>87.4</v>
      </c>
      <c r="G887" s="17">
        <v>-116.3</v>
      </c>
      <c r="H887" s="17">
        <v>-12.18</v>
      </c>
      <c r="I887" s="17">
        <v>33.81</v>
      </c>
      <c r="J887" s="17">
        <v>307</v>
      </c>
      <c r="K887" s="17">
        <v>637.6</v>
      </c>
      <c r="L887" s="17">
        <v>-104.1</v>
      </c>
      <c r="M887" s="17">
        <v>0.121</v>
      </c>
      <c r="N887" s="50">
        <v>608.70000000000005</v>
      </c>
      <c r="O887" s="17">
        <v>75.19</v>
      </c>
      <c r="P887" s="17">
        <v>533.5</v>
      </c>
      <c r="Q887" s="17">
        <v>387.1</v>
      </c>
      <c r="R887" s="17">
        <v>491.2</v>
      </c>
      <c r="S887" s="17">
        <v>27.34</v>
      </c>
      <c r="T887" s="17">
        <v>56.06</v>
      </c>
      <c r="U887" s="17">
        <v>0.55500000000000005</v>
      </c>
      <c r="V887" s="17">
        <v>224</v>
      </c>
      <c r="W887" s="17">
        <v>28.65</v>
      </c>
      <c r="X887" s="17">
        <v>0.72099999999999997</v>
      </c>
      <c r="Y887" s="17">
        <v>7.2056380000000004</v>
      </c>
      <c r="Z887" s="7">
        <f t="shared" si="286"/>
        <v>27.994999999999997</v>
      </c>
      <c r="AA887" s="7">
        <f t="shared" si="300"/>
        <v>301.14499999999998</v>
      </c>
      <c r="AB887" s="2">
        <f t="shared" si="287"/>
        <v>587.25</v>
      </c>
      <c r="AC887" s="42">
        <f t="shared" si="288"/>
        <v>4.095922151861088</v>
      </c>
      <c r="AD887" s="42">
        <f t="shared" si="289"/>
        <v>2.296173958333326</v>
      </c>
      <c r="AE887" s="42">
        <f t="shared" si="290"/>
        <v>0.85642081188504504</v>
      </c>
      <c r="AF887" s="42">
        <f t="shared" si="291"/>
        <v>399.3676647499874</v>
      </c>
      <c r="AG887" s="42">
        <f t="shared" si="292"/>
        <v>383.39295815998787</v>
      </c>
      <c r="AH887" s="6">
        <f t="shared" si="293"/>
        <v>371.61599999999999</v>
      </c>
      <c r="AI887" s="4">
        <v>29.236442733654101</v>
      </c>
      <c r="AJ887" s="4">
        <f t="shared" si="301"/>
        <v>302.38644273365406</v>
      </c>
      <c r="AK887" s="8">
        <f t="shared" si="294"/>
        <v>0.21263244651142593</v>
      </c>
      <c r="AL887" s="8">
        <f t="shared" si="295"/>
        <v>455.35836998435843</v>
      </c>
      <c r="AM887" s="8">
        <f t="shared" si="296"/>
        <v>1.8552269908288852</v>
      </c>
      <c r="AN887" s="8">
        <f t="shared" si="297"/>
        <v>67.090994492975668</v>
      </c>
      <c r="AO887" s="22">
        <f t="shared" si="298"/>
        <v>9.9431983951973838E-3</v>
      </c>
      <c r="AP887" s="22">
        <f t="shared" si="299"/>
        <v>9.8644006171316204E-2</v>
      </c>
      <c r="AQ887" s="19">
        <f t="shared" si="302"/>
        <v>9.8644006171316204E-2</v>
      </c>
      <c r="AX887">
        <v>0.22002457214928872</v>
      </c>
      <c r="AY887">
        <v>62.5</v>
      </c>
      <c r="AZ887">
        <v>2.6041666666666665</v>
      </c>
      <c r="BA887">
        <v>2.109375</v>
      </c>
      <c r="BB887">
        <v>8.9741379310344804</v>
      </c>
      <c r="BC887">
        <v>0.37392241379310337</v>
      </c>
      <c r="BD887">
        <v>1.7354525862068966</v>
      </c>
      <c r="BE887">
        <v>0.17354525862068967</v>
      </c>
      <c r="BF887">
        <v>0</v>
      </c>
      <c r="BG887">
        <v>27.994999999999997</v>
      </c>
      <c r="BH887">
        <v>0.63728203474649114</v>
      </c>
      <c r="BI887">
        <v>3.778830055802278</v>
      </c>
      <c r="BJ887">
        <v>2.1184121292827571</v>
      </c>
      <c r="BK887">
        <v>0.49489979494038133</v>
      </c>
      <c r="BL887">
        <v>1.3747216526121704E-3</v>
      </c>
      <c r="BP887" s="51">
        <f t="shared" si="303"/>
        <v>0.63747288709608962</v>
      </c>
      <c r="BQ887" s="51">
        <f t="shared" si="304"/>
        <v>6.941810344827587E-2</v>
      </c>
      <c r="BR887" s="51">
        <f t="shared" si="305"/>
        <v>0.50196077293070052</v>
      </c>
      <c r="BS887" s="51">
        <f t="shared" si="306"/>
        <v>0.53348384014773509</v>
      </c>
      <c r="BT887" s="51">
        <f t="shared" si="307"/>
        <v>1.3943354803630569E-3</v>
      </c>
      <c r="BU887" s="51">
        <f t="shared" si="307"/>
        <v>1.4818995559659307E-3</v>
      </c>
    </row>
    <row r="888" spans="1:73" x14ac:dyDescent="0.25">
      <c r="A888" s="21">
        <v>43734.52847222222</v>
      </c>
      <c r="B888" s="17">
        <v>294768</v>
      </c>
      <c r="C888" s="17">
        <v>13.38</v>
      </c>
      <c r="D888" s="17">
        <v>30.92</v>
      </c>
      <c r="E888" s="17">
        <v>723</v>
      </c>
      <c r="F888" s="17">
        <v>86.9</v>
      </c>
      <c r="G888" s="17">
        <v>-116.7</v>
      </c>
      <c r="H888" s="17">
        <v>-12.5</v>
      </c>
      <c r="I888" s="17">
        <v>33.83</v>
      </c>
      <c r="J888" s="17">
        <v>307</v>
      </c>
      <c r="K888" s="17">
        <v>636.1</v>
      </c>
      <c r="L888" s="17">
        <v>-104.2</v>
      </c>
      <c r="M888" s="17">
        <v>0.12</v>
      </c>
      <c r="N888" s="50">
        <v>606.29999999999995</v>
      </c>
      <c r="O888" s="17">
        <v>74.400000000000006</v>
      </c>
      <c r="P888" s="17">
        <v>531.9</v>
      </c>
      <c r="Q888" s="17">
        <v>386.8</v>
      </c>
      <c r="R888" s="17">
        <v>491</v>
      </c>
      <c r="S888" s="17">
        <v>27.32</v>
      </c>
      <c r="T888" s="17">
        <v>56.09</v>
      </c>
      <c r="U888" s="17">
        <v>0.29499999999999998</v>
      </c>
      <c r="V888" s="17">
        <v>232</v>
      </c>
      <c r="W888" s="17">
        <v>28.8</v>
      </c>
      <c r="X888" s="17">
        <v>0.71799999999999997</v>
      </c>
      <c r="Y888" s="17">
        <v>7.1828770000000004</v>
      </c>
      <c r="Z888" s="7">
        <f t="shared" si="286"/>
        <v>28.060000000000002</v>
      </c>
      <c r="AA888" s="7">
        <f t="shared" si="300"/>
        <v>301.20999999999998</v>
      </c>
      <c r="AB888" s="2">
        <f t="shared" si="287"/>
        <v>585.63</v>
      </c>
      <c r="AC888" s="42">
        <f t="shared" si="288"/>
        <v>4.326343848282276</v>
      </c>
      <c r="AD888" s="42">
        <f t="shared" si="289"/>
        <v>2.4266462645015285</v>
      </c>
      <c r="AE888" s="42">
        <f t="shared" si="290"/>
        <v>0.86318930423260731</v>
      </c>
      <c r="AF888" s="42">
        <f t="shared" si="291"/>
        <v>402.8716002837977</v>
      </c>
      <c r="AG888" s="42">
        <f t="shared" si="292"/>
        <v>386.75673627244578</v>
      </c>
      <c r="AH888" s="6">
        <f t="shared" si="293"/>
        <v>371.32799999999997</v>
      </c>
      <c r="AI888" s="4">
        <v>30.090361398000699</v>
      </c>
      <c r="AJ888" s="4">
        <f t="shared" si="301"/>
        <v>303.24036139800069</v>
      </c>
      <c r="AK888" s="8">
        <f t="shared" si="294"/>
        <v>0.21277016182224626</v>
      </c>
      <c r="AL888" s="8">
        <f t="shared" si="295"/>
        <v>460.63969370857228</v>
      </c>
      <c r="AM888" s="8">
        <f t="shared" si="296"/>
        <v>1.3525756679387664</v>
      </c>
      <c r="AN888" s="8">
        <f t="shared" si="297"/>
        <v>79.997313562806454</v>
      </c>
      <c r="AO888" s="22">
        <f t="shared" si="298"/>
        <v>9.485344713838743E-3</v>
      </c>
      <c r="AP888" s="22">
        <f t="shared" si="299"/>
        <v>9.4101753309167119E-2</v>
      </c>
      <c r="AQ888" s="19">
        <f t="shared" si="302"/>
        <v>9.4101753309167119E-2</v>
      </c>
      <c r="AX888">
        <v>0.22075051329638723</v>
      </c>
      <c r="AY888">
        <v>62.327586206896555</v>
      </c>
      <c r="AZ888">
        <v>2.5969827586206899</v>
      </c>
      <c r="BA888">
        <v>2.1035560344827591</v>
      </c>
      <c r="BB888">
        <v>8.9827586206896548</v>
      </c>
      <c r="BC888">
        <v>0.37428160919540227</v>
      </c>
      <c r="BD888">
        <v>1.7292744252873569</v>
      </c>
      <c r="BE888">
        <v>0.17292744252873571</v>
      </c>
      <c r="BF888">
        <v>0</v>
      </c>
      <c r="BG888">
        <v>28.060000000000002</v>
      </c>
      <c r="BH888">
        <v>0.33873549594633312</v>
      </c>
      <c r="BI888">
        <v>3.7931558329532136</v>
      </c>
      <c r="BJ888">
        <v>2.1275811067034578</v>
      </c>
      <c r="BK888">
        <v>0.49118740536479144</v>
      </c>
      <c r="BL888">
        <v>1.3644094593466428E-3</v>
      </c>
      <c r="BP888" s="51">
        <f t="shared" si="303"/>
        <v>0.33883693998801157</v>
      </c>
      <c r="BQ888" s="51">
        <f t="shared" si="304"/>
        <v>6.9170977011494272E-2</v>
      </c>
      <c r="BR888" s="51">
        <f t="shared" si="305"/>
        <v>0.49496375193161585</v>
      </c>
      <c r="BS888" s="51">
        <f t="shared" si="306"/>
        <v>0.5269124056929777</v>
      </c>
      <c r="BT888" s="51">
        <f t="shared" si="307"/>
        <v>1.3748993109211551E-3</v>
      </c>
      <c r="BU888" s="51">
        <f t="shared" si="307"/>
        <v>1.4636455713693825E-3</v>
      </c>
    </row>
    <row r="889" spans="1:73" x14ac:dyDescent="0.25">
      <c r="A889" s="21">
        <v>43734.52847222222</v>
      </c>
      <c r="B889" s="17">
        <v>294769</v>
      </c>
      <c r="C889" s="17">
        <v>13.39</v>
      </c>
      <c r="D889" s="17">
        <v>30.93</v>
      </c>
      <c r="E889" s="17">
        <v>720.6</v>
      </c>
      <c r="F889" s="17">
        <v>86.9</v>
      </c>
      <c r="G889" s="17">
        <v>-116.1</v>
      </c>
      <c r="H889" s="17">
        <v>-12.39</v>
      </c>
      <c r="I889" s="17">
        <v>33.85</v>
      </c>
      <c r="J889" s="17">
        <v>307</v>
      </c>
      <c r="K889" s="17">
        <v>633.70000000000005</v>
      </c>
      <c r="L889" s="17">
        <v>-103.7</v>
      </c>
      <c r="M889" s="17">
        <v>0.121</v>
      </c>
      <c r="N889" s="50">
        <v>604.5</v>
      </c>
      <c r="O889" s="17">
        <v>74.510000000000005</v>
      </c>
      <c r="P889" s="17">
        <v>530</v>
      </c>
      <c r="Q889" s="17">
        <v>387.5</v>
      </c>
      <c r="R889" s="17">
        <v>491.2</v>
      </c>
      <c r="S889" s="17">
        <v>27.3</v>
      </c>
      <c r="T889" s="17">
        <v>56.24</v>
      </c>
      <c r="U889" s="17">
        <v>0.46</v>
      </c>
      <c r="V889" s="17">
        <v>271</v>
      </c>
      <c r="W889" s="17">
        <v>28.75</v>
      </c>
      <c r="X889" s="17">
        <v>0.71599999999999997</v>
      </c>
      <c r="Y889" s="17">
        <v>7.1582460000000001</v>
      </c>
      <c r="Z889" s="7">
        <f t="shared" si="286"/>
        <v>28.024999999999999</v>
      </c>
      <c r="AA889" s="7">
        <f t="shared" si="300"/>
        <v>301.17499999999995</v>
      </c>
      <c r="AB889" s="2">
        <f t="shared" si="287"/>
        <v>583.68600000000004</v>
      </c>
      <c r="AC889" s="42">
        <f t="shared" si="288"/>
        <v>4.5160268992252153</v>
      </c>
      <c r="AD889" s="42">
        <f t="shared" si="289"/>
        <v>2.5398135281242613</v>
      </c>
      <c r="AE889" s="42">
        <f t="shared" si="290"/>
        <v>0.86884839557140148</v>
      </c>
      <c r="AF889" s="42">
        <f t="shared" si="291"/>
        <v>405.32439060871872</v>
      </c>
      <c r="AG889" s="42">
        <f t="shared" si="292"/>
        <v>389.11141498436996</v>
      </c>
      <c r="AH889" s="6">
        <f t="shared" si="293"/>
        <v>372</v>
      </c>
      <c r="AI889" s="4">
        <v>30.751016294571802</v>
      </c>
      <c r="AJ889" s="4">
        <f t="shared" si="301"/>
        <v>303.90101629457178</v>
      </c>
      <c r="AK889" s="8">
        <f t="shared" si="294"/>
        <v>0.21269600003768463</v>
      </c>
      <c r="AL889" s="8">
        <f t="shared" si="295"/>
        <v>464.73725371665012</v>
      </c>
      <c r="AM889" s="8">
        <f t="shared" si="296"/>
        <v>1.6889993339252682</v>
      </c>
      <c r="AN889" s="8">
        <f t="shared" si="297"/>
        <v>134.12150262998992</v>
      </c>
      <c r="AO889" s="22">
        <f t="shared" si="298"/>
        <v>8.1298552522123656E-3</v>
      </c>
      <c r="AP889" s="22">
        <f t="shared" si="299"/>
        <v>8.0654278411913777E-2</v>
      </c>
      <c r="AQ889" s="19">
        <f t="shared" si="302"/>
        <v>8.0654278411913777E-2</v>
      </c>
      <c r="AX889">
        <v>0.22035937226930244</v>
      </c>
      <c r="AY889">
        <v>62.12068965517242</v>
      </c>
      <c r="AZ889">
        <v>2.5883620689655173</v>
      </c>
      <c r="BA889">
        <v>2.096573275862069</v>
      </c>
      <c r="BB889">
        <v>8.9396551724137918</v>
      </c>
      <c r="BC889">
        <v>0.37248563218390801</v>
      </c>
      <c r="BD889">
        <v>1.7240876436781609</v>
      </c>
      <c r="BE889">
        <v>0.1724087643678161</v>
      </c>
      <c r="BF889">
        <v>0</v>
      </c>
      <c r="BG889">
        <v>28.024999999999999</v>
      </c>
      <c r="BH889">
        <v>0.52819772249258723</v>
      </c>
      <c r="BI889">
        <v>3.7854360895421779</v>
      </c>
      <c r="BJ889">
        <v>2.128929256758521</v>
      </c>
      <c r="BK889">
        <v>0.49105243378816937</v>
      </c>
      <c r="BL889">
        <v>1.3640345383004705E-3</v>
      </c>
      <c r="BP889" s="51">
        <f t="shared" si="303"/>
        <v>0.52835590642198416</v>
      </c>
      <c r="BQ889" s="51">
        <f t="shared" si="304"/>
        <v>6.8963505747126438E-2</v>
      </c>
      <c r="BR889" s="51">
        <f t="shared" si="305"/>
        <v>0.49688692050493133</v>
      </c>
      <c r="BS889" s="51">
        <f t="shared" si="306"/>
        <v>0.52840029255914689</v>
      </c>
      <c r="BT889" s="51">
        <f t="shared" si="307"/>
        <v>1.3802414458470313E-3</v>
      </c>
      <c r="BU889" s="51">
        <f t="shared" si="307"/>
        <v>1.4677785904420747E-3</v>
      </c>
    </row>
    <row r="890" spans="1:73" x14ac:dyDescent="0.25">
      <c r="A890" s="21">
        <v>43734.52847222222</v>
      </c>
      <c r="B890" s="17">
        <v>294770</v>
      </c>
      <c r="C890" s="17">
        <v>13.4</v>
      </c>
      <c r="D890" s="17">
        <v>30.93</v>
      </c>
      <c r="E890" s="17">
        <v>719</v>
      </c>
      <c r="F890" s="17">
        <v>86.7</v>
      </c>
      <c r="G890" s="17">
        <v>-116.3</v>
      </c>
      <c r="H890" s="17">
        <v>-13.24</v>
      </c>
      <c r="I890" s="17">
        <v>33.85</v>
      </c>
      <c r="J890" s="17">
        <v>307</v>
      </c>
      <c r="K890" s="17">
        <v>632.29999999999995</v>
      </c>
      <c r="L890" s="17">
        <v>-103</v>
      </c>
      <c r="M890" s="17">
        <v>0.121</v>
      </c>
      <c r="N890" s="50">
        <v>602.70000000000005</v>
      </c>
      <c r="O890" s="17">
        <v>73.44</v>
      </c>
      <c r="P890" s="17">
        <v>529.29999999999995</v>
      </c>
      <c r="Q890" s="17">
        <v>387.4</v>
      </c>
      <c r="R890" s="17">
        <v>490.4</v>
      </c>
      <c r="S890" s="17">
        <v>27.3</v>
      </c>
      <c r="T890" s="17">
        <v>55.49</v>
      </c>
      <c r="U890" s="17">
        <v>0.55500000000000005</v>
      </c>
      <c r="V890" s="17">
        <v>215</v>
      </c>
      <c r="W890" s="17">
        <v>29</v>
      </c>
      <c r="X890" s="17">
        <v>0.71399999999999997</v>
      </c>
      <c r="Y890" s="17">
        <v>7.140949</v>
      </c>
      <c r="Z890" s="7">
        <f t="shared" si="286"/>
        <v>28.15</v>
      </c>
      <c r="AA890" s="7">
        <f t="shared" si="300"/>
        <v>301.29999999999995</v>
      </c>
      <c r="AB890" s="2">
        <f t="shared" si="287"/>
        <v>582.39</v>
      </c>
      <c r="AC890" s="42">
        <f t="shared" si="288"/>
        <v>4.3319719522457456</v>
      </c>
      <c r="AD890" s="42">
        <f t="shared" si="289"/>
        <v>2.4038112363011646</v>
      </c>
      <c r="AE890" s="42">
        <f t="shared" si="290"/>
        <v>0.86198621917255225</v>
      </c>
      <c r="AF890" s="42">
        <f t="shared" si="291"/>
        <v>402.79113930421482</v>
      </c>
      <c r="AG890" s="42">
        <f t="shared" si="292"/>
        <v>386.67949373204624</v>
      </c>
      <c r="AH890" s="6">
        <f t="shared" si="293"/>
        <v>371.90399999999994</v>
      </c>
      <c r="AI890" s="4">
        <v>30.120057365570801</v>
      </c>
      <c r="AJ890" s="4">
        <f t="shared" si="301"/>
        <v>303.27005736557078</v>
      </c>
      <c r="AK890" s="8">
        <f t="shared" si="294"/>
        <v>0.21296094270784749</v>
      </c>
      <c r="AL890" s="8">
        <f t="shared" si="295"/>
        <v>460.81262492783111</v>
      </c>
      <c r="AM890" s="8">
        <f t="shared" si="296"/>
        <v>1.8552269908288852</v>
      </c>
      <c r="AN890" s="8">
        <f t="shared" si="297"/>
        <v>106.46734181231045</v>
      </c>
      <c r="AO890" s="22">
        <f t="shared" si="298"/>
        <v>8.8176228887783328E-3</v>
      </c>
      <c r="AP890" s="22">
        <f t="shared" si="299"/>
        <v>8.7477450623645356E-2</v>
      </c>
      <c r="AQ890" s="19">
        <f t="shared" si="302"/>
        <v>8.7477450623645356E-2</v>
      </c>
      <c r="AX890">
        <v>0.22175898387159163</v>
      </c>
      <c r="AY890">
        <v>61.982758620689658</v>
      </c>
      <c r="AZ890">
        <v>2.5826149425287359</v>
      </c>
      <c r="BA890">
        <v>2.0919181034482763</v>
      </c>
      <c r="BB890">
        <v>8.8793103448275872</v>
      </c>
      <c r="BC890">
        <v>0.36997126436781613</v>
      </c>
      <c r="BD890">
        <v>1.7219468390804602</v>
      </c>
      <c r="BE890">
        <v>0.17219468390804604</v>
      </c>
      <c r="BF890">
        <v>0</v>
      </c>
      <c r="BG890">
        <v>28.15</v>
      </c>
      <c r="BH890">
        <v>0.63728203474649114</v>
      </c>
      <c r="BI890">
        <v>3.8130695622816329</v>
      </c>
      <c r="BJ890">
        <v>2.1158723001100781</v>
      </c>
      <c r="BK890">
        <v>0.49269731030642289</v>
      </c>
      <c r="BL890">
        <v>1.3686036397400636E-3</v>
      </c>
      <c r="BP890" s="51">
        <f t="shared" si="303"/>
        <v>0.63747288709608962</v>
      </c>
      <c r="BQ890" s="51">
        <f t="shared" si="304"/>
        <v>6.8877873563218409E-2</v>
      </c>
      <c r="BR890" s="51">
        <f t="shared" si="305"/>
        <v>0.49968621321349349</v>
      </c>
      <c r="BS890" s="51">
        <f t="shared" si="306"/>
        <v>0.53102720116415991</v>
      </c>
      <c r="BT890" s="51">
        <f t="shared" si="307"/>
        <v>1.3880172589263709E-3</v>
      </c>
      <c r="BU890" s="51">
        <f t="shared" si="307"/>
        <v>1.4750755587893329E-3</v>
      </c>
    </row>
    <row r="891" spans="1:73" x14ac:dyDescent="0.25">
      <c r="A891" s="21">
        <v>43734.52847222222</v>
      </c>
      <c r="B891" s="17">
        <v>294771</v>
      </c>
      <c r="C891" s="17">
        <v>13.4</v>
      </c>
      <c r="D891" s="17">
        <v>30.93</v>
      </c>
      <c r="E891" s="17">
        <v>718.5</v>
      </c>
      <c r="F891" s="17">
        <v>86.2</v>
      </c>
      <c r="G891" s="17">
        <v>-116.1</v>
      </c>
      <c r="H891" s="17">
        <v>-11.02</v>
      </c>
      <c r="I891" s="17">
        <v>33.880000000000003</v>
      </c>
      <c r="J891" s="17">
        <v>307</v>
      </c>
      <c r="K891" s="17">
        <v>632.29999999999995</v>
      </c>
      <c r="L891" s="17">
        <v>-105.1</v>
      </c>
      <c r="M891" s="17">
        <v>0.12</v>
      </c>
      <c r="N891" s="50">
        <v>602.4</v>
      </c>
      <c r="O891" s="17">
        <v>75.16</v>
      </c>
      <c r="P891" s="17">
        <v>527.20000000000005</v>
      </c>
      <c r="Q891" s="17">
        <v>387.7</v>
      </c>
      <c r="R891" s="17">
        <v>492.8</v>
      </c>
      <c r="S891" s="17">
        <v>27.32</v>
      </c>
      <c r="T891" s="17">
        <v>55.41</v>
      </c>
      <c r="U891" s="17">
        <v>0.44500000000000001</v>
      </c>
      <c r="V891" s="17">
        <v>181</v>
      </c>
      <c r="W891" s="17">
        <v>28.65</v>
      </c>
      <c r="X891" s="17">
        <v>0.71399999999999997</v>
      </c>
      <c r="Y891" s="17">
        <v>7.1382529999999997</v>
      </c>
      <c r="Z891" s="7">
        <f t="shared" si="286"/>
        <v>27.984999999999999</v>
      </c>
      <c r="AA891" s="7">
        <f t="shared" si="300"/>
        <v>301.13499999999999</v>
      </c>
      <c r="AB891" s="2">
        <f t="shared" si="287"/>
        <v>581.98500000000001</v>
      </c>
      <c r="AC891" s="42">
        <f t="shared" si="288"/>
        <v>4.4313872088614614</v>
      </c>
      <c r="AD891" s="42">
        <f t="shared" si="289"/>
        <v>2.4554316524301356</v>
      </c>
      <c r="AE891" s="42">
        <f t="shared" si="290"/>
        <v>0.86467693174652804</v>
      </c>
      <c r="AF891" s="42">
        <f t="shared" si="291"/>
        <v>403.16411786153128</v>
      </c>
      <c r="AG891" s="42">
        <f t="shared" si="292"/>
        <v>387.03755314707001</v>
      </c>
      <c r="AH891" s="6">
        <f t="shared" si="293"/>
        <v>372.19199999999995</v>
      </c>
      <c r="AI891" s="4">
        <v>30.453751165113999</v>
      </c>
      <c r="AJ891" s="4">
        <f t="shared" si="301"/>
        <v>303.60375116511398</v>
      </c>
      <c r="AK891" s="8">
        <f t="shared" si="294"/>
        <v>0.21261126481631659</v>
      </c>
      <c r="AL891" s="8">
        <f t="shared" si="295"/>
        <v>462.89931519702509</v>
      </c>
      <c r="AM891" s="8">
        <f t="shared" si="296"/>
        <v>1.6612330698911579</v>
      </c>
      <c r="AN891" s="8">
        <f t="shared" si="297"/>
        <v>119.46711346775726</v>
      </c>
      <c r="AO891" s="22">
        <f t="shared" si="298"/>
        <v>8.4712313310195755E-3</v>
      </c>
      <c r="AP891" s="22">
        <f t="shared" si="299"/>
        <v>8.4040985856156589E-2</v>
      </c>
      <c r="AQ891" s="19">
        <f t="shared" si="302"/>
        <v>8.4040985856156589E-2</v>
      </c>
      <c r="AX891">
        <v>0.21991306713044459</v>
      </c>
      <c r="AY891">
        <v>61.939655172413794</v>
      </c>
      <c r="AZ891">
        <v>2.5808189655172415</v>
      </c>
      <c r="BA891">
        <v>2.0904633620689657</v>
      </c>
      <c r="BB891">
        <v>9.06034482758621</v>
      </c>
      <c r="BC891">
        <v>0.3775143678160921</v>
      </c>
      <c r="BD891">
        <v>1.7129489942528735</v>
      </c>
      <c r="BE891">
        <v>0.17129489942528736</v>
      </c>
      <c r="BF891">
        <v>0</v>
      </c>
      <c r="BG891">
        <v>27.984999999999999</v>
      </c>
      <c r="BH891">
        <v>0.510973883715655</v>
      </c>
      <c r="BI891">
        <v>3.7766302758575909</v>
      </c>
      <c r="BJ891">
        <v>2.0926308358526908</v>
      </c>
      <c r="BK891">
        <v>0.48806633501768271</v>
      </c>
      <c r="BL891">
        <v>1.3557398194935632E-3</v>
      </c>
      <c r="BP891" s="51">
        <f t="shared" si="303"/>
        <v>0.51112690947344119</v>
      </c>
      <c r="BQ891" s="51">
        <f t="shared" si="304"/>
        <v>6.8517959770114947E-2</v>
      </c>
      <c r="BR891" s="51">
        <f t="shared" si="305"/>
        <v>0.49369013667555484</v>
      </c>
      <c r="BS891" s="51">
        <f t="shared" si="306"/>
        <v>0.52501298754590553</v>
      </c>
      <c r="BT891" s="51">
        <f t="shared" si="307"/>
        <v>1.37136149076543E-3</v>
      </c>
      <c r="BU891" s="51">
        <f t="shared" si="307"/>
        <v>1.4583694098497376E-3</v>
      </c>
    </row>
    <row r="892" spans="1:73" x14ac:dyDescent="0.25">
      <c r="A892" s="21">
        <v>43734.52847222222</v>
      </c>
      <c r="B892" s="17">
        <v>294772</v>
      </c>
      <c r="C892" s="17">
        <v>13.39</v>
      </c>
      <c r="D892" s="17">
        <v>30.93</v>
      </c>
      <c r="E892" s="17">
        <v>719.6</v>
      </c>
      <c r="F892" s="17">
        <v>86.7</v>
      </c>
      <c r="G892" s="17">
        <v>-114.8</v>
      </c>
      <c r="H892" s="17">
        <v>-11.33</v>
      </c>
      <c r="I892" s="17">
        <v>33.89</v>
      </c>
      <c r="J892" s="17">
        <v>307</v>
      </c>
      <c r="K892" s="17">
        <v>632.9</v>
      </c>
      <c r="L892" s="17">
        <v>-103.5</v>
      </c>
      <c r="M892" s="17">
        <v>0.121</v>
      </c>
      <c r="N892" s="50">
        <v>604.79999999999995</v>
      </c>
      <c r="O892" s="17">
        <v>75.400000000000006</v>
      </c>
      <c r="P892" s="17">
        <v>529.4</v>
      </c>
      <c r="Q892" s="17">
        <v>389.1</v>
      </c>
      <c r="R892" s="17">
        <v>492.6</v>
      </c>
      <c r="S892" s="17">
        <v>27.32</v>
      </c>
      <c r="T892" s="17">
        <v>56.62</v>
      </c>
      <c r="U892" s="17">
        <v>0.82499999999999996</v>
      </c>
      <c r="V892" s="17">
        <v>264</v>
      </c>
      <c r="W892" s="17">
        <v>28.35</v>
      </c>
      <c r="X892" s="17">
        <v>0.71499999999999997</v>
      </c>
      <c r="Y892" s="17">
        <v>7.150461</v>
      </c>
      <c r="Z892" s="7">
        <f t="shared" si="286"/>
        <v>27.835000000000001</v>
      </c>
      <c r="AA892" s="7">
        <f t="shared" si="300"/>
        <v>300.98499999999996</v>
      </c>
      <c r="AB892" s="2">
        <f t="shared" si="287"/>
        <v>582.87600000000009</v>
      </c>
      <c r="AC892" s="42">
        <f t="shared" si="288"/>
        <v>4.1324759494331076</v>
      </c>
      <c r="AD892" s="42">
        <f t="shared" si="289"/>
        <v>2.3398078825690254</v>
      </c>
      <c r="AE892" s="42">
        <f t="shared" si="290"/>
        <v>0.85879459324873453</v>
      </c>
      <c r="AF892" s="42">
        <f t="shared" si="291"/>
        <v>399.62419123395364</v>
      </c>
      <c r="AG892" s="42">
        <f t="shared" si="292"/>
        <v>383.63922358459547</v>
      </c>
      <c r="AH892" s="6">
        <f t="shared" si="293"/>
        <v>373.536</v>
      </c>
      <c r="AI892" s="4">
        <v>29.357327452179899</v>
      </c>
      <c r="AJ892" s="4">
        <f t="shared" si="301"/>
        <v>302.50732745217988</v>
      </c>
      <c r="AK892" s="8">
        <f t="shared" si="294"/>
        <v>0.21229370817278823</v>
      </c>
      <c r="AL892" s="8">
        <f t="shared" si="295"/>
        <v>456.1325058558707</v>
      </c>
      <c r="AM892" s="8">
        <f t="shared" si="296"/>
        <v>2.2619215420743486</v>
      </c>
      <c r="AN892" s="8">
        <f t="shared" si="297"/>
        <v>100.30581257069382</v>
      </c>
      <c r="AO892" s="22">
        <f t="shared" si="298"/>
        <v>9.1128920050886127E-3</v>
      </c>
      <c r="AP892" s="22">
        <f t="shared" si="299"/>
        <v>9.0406742323746472E-2</v>
      </c>
      <c r="AQ892" s="19">
        <f t="shared" si="302"/>
        <v>9.0406742323746472E-2</v>
      </c>
      <c r="AX892">
        <v>0.21824618099396514</v>
      </c>
      <c r="AY892">
        <v>62.03448275862069</v>
      </c>
      <c r="AZ892">
        <v>2.5847701149425286</v>
      </c>
      <c r="BA892">
        <v>2.0936637931034485</v>
      </c>
      <c r="BB892">
        <v>8.9224137931034484</v>
      </c>
      <c r="BC892">
        <v>0.37176724137931033</v>
      </c>
      <c r="BD892">
        <v>1.7218965517241382</v>
      </c>
      <c r="BE892">
        <v>0.17218965517241383</v>
      </c>
      <c r="BF892">
        <v>0</v>
      </c>
      <c r="BG892">
        <v>27.835000000000001</v>
      </c>
      <c r="BH892">
        <v>0.94731113273127054</v>
      </c>
      <c r="BI892">
        <v>3.7437670942137551</v>
      </c>
      <c r="BJ892">
        <v>2.1197209287438281</v>
      </c>
      <c r="BK892">
        <v>0.49203482970867685</v>
      </c>
      <c r="BL892">
        <v>1.3667634158574355E-3</v>
      </c>
      <c r="BP892" s="51">
        <f t="shared" si="303"/>
        <v>0.94759483216986273</v>
      </c>
      <c r="BQ892" s="51">
        <f t="shared" si="304"/>
        <v>6.8875862068965538E-2</v>
      </c>
      <c r="BR892" s="51">
        <f t="shared" si="305"/>
        <v>0.50235987760890466</v>
      </c>
      <c r="BS892" s="51">
        <f t="shared" si="306"/>
        <v>0.53305676414065617</v>
      </c>
      <c r="BT892" s="51">
        <f t="shared" si="307"/>
        <v>1.3954441044691796E-3</v>
      </c>
      <c r="BU892" s="51">
        <f t="shared" si="307"/>
        <v>1.4807132337240449E-3</v>
      </c>
    </row>
    <row r="893" spans="1:73" x14ac:dyDescent="0.25">
      <c r="A893" s="21">
        <v>43734.529166666667</v>
      </c>
      <c r="B893" s="17">
        <v>294773</v>
      </c>
      <c r="C893" s="17">
        <v>13.4</v>
      </c>
      <c r="D893" s="17">
        <v>30.94</v>
      </c>
      <c r="E893" s="17">
        <v>720.3</v>
      </c>
      <c r="F893" s="17">
        <v>87</v>
      </c>
      <c r="G893" s="17">
        <v>-114.7</v>
      </c>
      <c r="H893" s="17">
        <v>-11.6</v>
      </c>
      <c r="I893" s="17">
        <v>33.9</v>
      </c>
      <c r="J893" s="17">
        <v>307.10000000000002</v>
      </c>
      <c r="K893" s="17">
        <v>633.29999999999995</v>
      </c>
      <c r="L893" s="17">
        <v>-103.1</v>
      </c>
      <c r="M893" s="17">
        <v>0.121</v>
      </c>
      <c r="N893" s="50">
        <v>605.6</v>
      </c>
      <c r="O893" s="17">
        <v>75.41</v>
      </c>
      <c r="P893" s="17">
        <v>530.20000000000005</v>
      </c>
      <c r="Q893" s="17">
        <v>389.3</v>
      </c>
      <c r="R893" s="17">
        <v>492.4</v>
      </c>
      <c r="S893" s="17">
        <v>27.32</v>
      </c>
      <c r="T893" s="17">
        <v>54.81</v>
      </c>
      <c r="U893" s="17">
        <v>2.0299999999999998</v>
      </c>
      <c r="V893" s="17">
        <v>173.5</v>
      </c>
      <c r="W893" s="17">
        <v>28.05</v>
      </c>
      <c r="X893" s="17">
        <v>0.71599999999999997</v>
      </c>
      <c r="Y893" s="17">
        <v>7.1627460000000003</v>
      </c>
      <c r="Z893" s="7">
        <f t="shared" si="286"/>
        <v>27.685000000000002</v>
      </c>
      <c r="AA893" s="7">
        <f t="shared" si="300"/>
        <v>300.83499999999998</v>
      </c>
      <c r="AB893" s="2">
        <f t="shared" si="287"/>
        <v>583.44299999999998</v>
      </c>
      <c r="AC893" s="42">
        <f t="shared" si="288"/>
        <v>3.8795838466546679</v>
      </c>
      <c r="AD893" s="42">
        <f t="shared" si="289"/>
        <v>2.1263999063514238</v>
      </c>
      <c r="AE893" s="42">
        <f t="shared" si="290"/>
        <v>0.84718979981110742</v>
      </c>
      <c r="AF893" s="42">
        <f t="shared" si="291"/>
        <v>393.43883440744332</v>
      </c>
      <c r="AG893" s="42">
        <f t="shared" si="292"/>
        <v>377.70128103114558</v>
      </c>
      <c r="AH893" s="6">
        <f t="shared" si="293"/>
        <v>373.72800000000001</v>
      </c>
      <c r="AI893" s="4">
        <v>28.365908644730101</v>
      </c>
      <c r="AJ893" s="4">
        <f t="shared" si="301"/>
        <v>301.51590864473008</v>
      </c>
      <c r="AK893" s="8">
        <f t="shared" si="294"/>
        <v>0.21197646788898297</v>
      </c>
      <c r="AL893" s="8">
        <f t="shared" si="295"/>
        <v>450.03293497707665</v>
      </c>
      <c r="AM893" s="8">
        <f t="shared" si="296"/>
        <v>3.5481223027116755</v>
      </c>
      <c r="AN893" s="8">
        <f t="shared" si="297"/>
        <v>70.376540435106833</v>
      </c>
      <c r="AO893" s="22">
        <f t="shared" si="298"/>
        <v>9.9510562542247331E-3</v>
      </c>
      <c r="AP893" s="22">
        <f t="shared" si="299"/>
        <v>9.872196204261427E-2</v>
      </c>
      <c r="AQ893" s="19">
        <f t="shared" si="302"/>
        <v>9.872196204261427E-2</v>
      </c>
      <c r="AX893">
        <v>0.21658992499093371</v>
      </c>
      <c r="AY893">
        <v>62.094827586206897</v>
      </c>
      <c r="AZ893">
        <v>2.5872844827586206</v>
      </c>
      <c r="BA893">
        <v>2.0957004310344827</v>
      </c>
      <c r="BB893">
        <v>8.8879310344827562</v>
      </c>
      <c r="BC893">
        <v>0.37033045977011486</v>
      </c>
      <c r="BD893">
        <v>1.7253699712643678</v>
      </c>
      <c r="BE893">
        <v>0.17253699712643678</v>
      </c>
      <c r="BF893">
        <v>0</v>
      </c>
      <c r="BG893">
        <v>27.685000000000002</v>
      </c>
      <c r="BH893">
        <v>2.3309595144781565</v>
      </c>
      <c r="BI893">
        <v>3.7111531579593406</v>
      </c>
      <c r="BJ893">
        <v>2.0340830458775145</v>
      </c>
      <c r="BK893">
        <v>0.50409887120588248</v>
      </c>
      <c r="BL893">
        <v>1.4002746422385624E-3</v>
      </c>
      <c r="BP893" s="51">
        <f t="shared" si="303"/>
        <v>2.3316575870361471</v>
      </c>
      <c r="BQ893" s="51">
        <f t="shared" si="304"/>
        <v>6.901479885057471E-2</v>
      </c>
      <c r="BR893" s="51">
        <f t="shared" si="305"/>
        <v>0.52847022417450507</v>
      </c>
      <c r="BS893" s="51">
        <f t="shared" si="306"/>
        <v>0.55705154196556128</v>
      </c>
      <c r="BT893" s="51">
        <f t="shared" si="307"/>
        <v>1.4679728449291808E-3</v>
      </c>
      <c r="BU893" s="51">
        <f t="shared" si="307"/>
        <v>1.5473653943487813E-3</v>
      </c>
    </row>
    <row r="894" spans="1:73" x14ac:dyDescent="0.25">
      <c r="A894" s="21">
        <v>43734.529166666667</v>
      </c>
      <c r="B894" s="17">
        <v>294774</v>
      </c>
      <c r="C894" s="17">
        <v>13.39</v>
      </c>
      <c r="D894" s="17">
        <v>30.94</v>
      </c>
      <c r="E894" s="17">
        <v>721.4</v>
      </c>
      <c r="F894" s="17">
        <v>87.5</v>
      </c>
      <c r="G894" s="17">
        <v>-113.8</v>
      </c>
      <c r="H894" s="17">
        <v>-11.79</v>
      </c>
      <c r="I894" s="17">
        <v>33.89</v>
      </c>
      <c r="J894" s="17">
        <v>307</v>
      </c>
      <c r="K894" s="17">
        <v>633.9</v>
      </c>
      <c r="L894" s="17">
        <v>-102.1</v>
      </c>
      <c r="M894" s="17">
        <v>0.121</v>
      </c>
      <c r="N894" s="50">
        <v>607.6</v>
      </c>
      <c r="O894" s="17">
        <v>75.709999999999994</v>
      </c>
      <c r="P894" s="17">
        <v>531.9</v>
      </c>
      <c r="Q894" s="17">
        <v>390.1</v>
      </c>
      <c r="R894" s="17">
        <v>492.1</v>
      </c>
      <c r="S894" s="17">
        <v>27.33</v>
      </c>
      <c r="T894" s="17">
        <v>54.97</v>
      </c>
      <c r="U894" s="17">
        <v>1.7350000000000001</v>
      </c>
      <c r="V894" s="17">
        <v>323.5</v>
      </c>
      <c r="W894" s="17">
        <v>27.95</v>
      </c>
      <c r="X894" s="17">
        <v>0.71699999999999997</v>
      </c>
      <c r="Y894" s="17">
        <v>7.1712559999999996</v>
      </c>
      <c r="Z894" s="7">
        <f t="shared" si="286"/>
        <v>27.64</v>
      </c>
      <c r="AA894" s="7">
        <f t="shared" si="300"/>
        <v>300.78999999999996</v>
      </c>
      <c r="AB894" s="2">
        <f t="shared" si="287"/>
        <v>584.33400000000006</v>
      </c>
      <c r="AC894" s="42">
        <f t="shared" si="288"/>
        <v>4.1432869895118722</v>
      </c>
      <c r="AD894" s="42">
        <f t="shared" si="289"/>
        <v>2.2775648581346761</v>
      </c>
      <c r="AE894" s="42">
        <f t="shared" si="290"/>
        <v>0.85556911625212761</v>
      </c>
      <c r="AF894" s="42">
        <f t="shared" si="291"/>
        <v>397.09254435134017</v>
      </c>
      <c r="AG894" s="42">
        <f t="shared" si="292"/>
        <v>381.20884257728653</v>
      </c>
      <c r="AH894" s="6">
        <f t="shared" si="293"/>
        <v>374.49599999999998</v>
      </c>
      <c r="AI894" s="4">
        <v>29.377481466365499</v>
      </c>
      <c r="AJ894" s="4">
        <f t="shared" si="301"/>
        <v>302.52748146636549</v>
      </c>
      <c r="AK894" s="8">
        <f t="shared" si="294"/>
        <v>0.21188135747041684</v>
      </c>
      <c r="AL894" s="8">
        <f t="shared" si="295"/>
        <v>456.28563102140845</v>
      </c>
      <c r="AM894" s="8">
        <f t="shared" si="296"/>
        <v>3.2801998319462187</v>
      </c>
      <c r="AN894" s="8">
        <f t="shared" si="297"/>
        <v>166.02021323929151</v>
      </c>
      <c r="AO894" s="22">
        <f t="shared" si="298"/>
        <v>7.6672751974377418E-3</v>
      </c>
      <c r="AP894" s="22">
        <f t="shared" si="299"/>
        <v>7.6065136370862318E-2</v>
      </c>
      <c r="AQ894" s="19">
        <f t="shared" si="302"/>
        <v>7.6065136370862318E-2</v>
      </c>
      <c r="AX894">
        <v>0.21609511304947521</v>
      </c>
      <c r="AY894">
        <v>62.189655172413794</v>
      </c>
      <c r="AZ894">
        <v>2.5912356321839081</v>
      </c>
      <c r="BA894">
        <v>2.0989008620689655</v>
      </c>
      <c r="BB894">
        <v>8.793103448275863</v>
      </c>
      <c r="BC894">
        <v>0.36637931034482762</v>
      </c>
      <c r="BD894">
        <v>1.7325215517241379</v>
      </c>
      <c r="BE894">
        <v>0.1732521551724138</v>
      </c>
      <c r="BF894">
        <v>0</v>
      </c>
      <c r="BG894">
        <v>27.64</v>
      </c>
      <c r="BH894">
        <v>1.9922240185318236</v>
      </c>
      <c r="BI894">
        <v>3.7014173419343162</v>
      </c>
      <c r="BJ894">
        <v>2.0346691128612933</v>
      </c>
      <c r="BK894">
        <v>0.50273509351149659</v>
      </c>
      <c r="BL894">
        <v>1.3964863708652681E-3</v>
      </c>
      <c r="BP894" s="51">
        <f t="shared" si="303"/>
        <v>1.992820647048136</v>
      </c>
      <c r="BQ894" s="51">
        <f t="shared" si="304"/>
        <v>6.9300862068965519E-2</v>
      </c>
      <c r="BR894" s="51">
        <f t="shared" si="305"/>
        <v>0.52389784201951628</v>
      </c>
      <c r="BS894" s="51">
        <f t="shared" si="306"/>
        <v>0.55306893006101576</v>
      </c>
      <c r="BT894" s="51">
        <f t="shared" si="307"/>
        <v>1.4552717833875451E-3</v>
      </c>
      <c r="BU894" s="51">
        <f t="shared" si="307"/>
        <v>1.5363025835028216E-3</v>
      </c>
    </row>
    <row r="895" spans="1:73" x14ac:dyDescent="0.25">
      <c r="A895" s="21">
        <v>43734.529166666667</v>
      </c>
      <c r="B895" s="17">
        <v>294775</v>
      </c>
      <c r="C895" s="17">
        <v>13.38</v>
      </c>
      <c r="D895" s="17">
        <v>30.94</v>
      </c>
      <c r="E895" s="17">
        <v>719.9</v>
      </c>
      <c r="F895" s="17">
        <v>87.2</v>
      </c>
      <c r="G895" s="17">
        <v>-114</v>
      </c>
      <c r="H895" s="17">
        <v>-12.94</v>
      </c>
      <c r="I895" s="17">
        <v>33.85</v>
      </c>
      <c r="J895" s="17">
        <v>307</v>
      </c>
      <c r="K895" s="17">
        <v>632.79999999999995</v>
      </c>
      <c r="L895" s="17">
        <v>-101</v>
      </c>
      <c r="M895" s="17">
        <v>0.121</v>
      </c>
      <c r="N895" s="50">
        <v>606</v>
      </c>
      <c r="O895" s="17">
        <v>74.22</v>
      </c>
      <c r="P895" s="17">
        <v>531.79999999999995</v>
      </c>
      <c r="Q895" s="17">
        <v>389.7</v>
      </c>
      <c r="R895" s="17">
        <v>490.7</v>
      </c>
      <c r="S895" s="17">
        <v>27.34</v>
      </c>
      <c r="T895" s="17">
        <v>55.41</v>
      </c>
      <c r="U895" s="17">
        <v>1.44</v>
      </c>
      <c r="V895" s="17">
        <v>220</v>
      </c>
      <c r="W895" s="17">
        <v>27.65</v>
      </c>
      <c r="X895" s="17">
        <v>0.71599999999999997</v>
      </c>
      <c r="Y895" s="17">
        <v>7.1638659999999996</v>
      </c>
      <c r="Z895" s="7">
        <f t="shared" si="286"/>
        <v>27.494999999999997</v>
      </c>
      <c r="AA895" s="7">
        <f t="shared" si="300"/>
        <v>300.64499999999998</v>
      </c>
      <c r="AB895" s="2">
        <f t="shared" si="287"/>
        <v>583.11900000000003</v>
      </c>
      <c r="AC895" s="42">
        <f t="shared" si="288"/>
        <v>3.8843283537251896</v>
      </c>
      <c r="AD895" s="42">
        <f t="shared" si="289"/>
        <v>2.1523063407991274</v>
      </c>
      <c r="AE895" s="42">
        <f t="shared" si="290"/>
        <v>0.84873480308379956</v>
      </c>
      <c r="AF895" s="42">
        <f t="shared" si="291"/>
        <v>393.16152609992287</v>
      </c>
      <c r="AG895" s="42">
        <f t="shared" si="292"/>
        <v>377.43506505592592</v>
      </c>
      <c r="AH895" s="6">
        <f t="shared" si="293"/>
        <v>374.11199999999997</v>
      </c>
      <c r="AI895" s="4">
        <v>28.365733099273498</v>
      </c>
      <c r="AJ895" s="4">
        <f t="shared" si="301"/>
        <v>301.51573309927346</v>
      </c>
      <c r="AK895" s="8">
        <f t="shared" si="294"/>
        <v>0.2115750841016695</v>
      </c>
      <c r="AL895" s="8">
        <f t="shared" si="295"/>
        <v>450.06966573430913</v>
      </c>
      <c r="AM895" s="8">
        <f t="shared" si="296"/>
        <v>2.9883523888591186</v>
      </c>
      <c r="AN895" s="8">
        <f t="shared" si="297"/>
        <v>75.797930234751036</v>
      </c>
      <c r="AO895" s="22">
        <f t="shared" si="298"/>
        <v>9.8280669378483388E-3</v>
      </c>
      <c r="AP895" s="22">
        <f t="shared" si="299"/>
        <v>9.7501815526227872E-2</v>
      </c>
      <c r="AQ895" s="19">
        <f t="shared" si="302"/>
        <v>9.7501815526227872E-2</v>
      </c>
      <c r="AX895">
        <v>0.21450717711696735</v>
      </c>
      <c r="AY895">
        <v>62.060344827586206</v>
      </c>
      <c r="AZ895">
        <v>2.5858477011494254</v>
      </c>
      <c r="BA895">
        <v>2.0945366379310348</v>
      </c>
      <c r="BB895">
        <v>8.7068965517241388</v>
      </c>
      <c r="BC895">
        <v>0.36278735632183912</v>
      </c>
      <c r="BD895">
        <v>1.7317492816091957</v>
      </c>
      <c r="BE895">
        <v>0.17317492816091959</v>
      </c>
      <c r="BF895">
        <v>0</v>
      </c>
      <c r="BG895">
        <v>27.494999999999997</v>
      </c>
      <c r="BH895">
        <v>1.6534885225854903</v>
      </c>
      <c r="BI895">
        <v>3.6701974921692031</v>
      </c>
      <c r="BJ895">
        <v>2.0336564304109555</v>
      </c>
      <c r="BK895">
        <v>0.49821356401533395</v>
      </c>
      <c r="BL895">
        <v>1.3839265667092608E-3</v>
      </c>
      <c r="BP895" s="51">
        <f t="shared" si="303"/>
        <v>1.6539837070601242</v>
      </c>
      <c r="BQ895" s="51">
        <f t="shared" si="304"/>
        <v>6.9269971264367833E-2</v>
      </c>
      <c r="BR895" s="51">
        <f t="shared" si="305"/>
        <v>0.51601558864204522</v>
      </c>
      <c r="BS895" s="51">
        <f t="shared" si="306"/>
        <v>0.54561741332266533</v>
      </c>
      <c r="BT895" s="51">
        <f t="shared" si="307"/>
        <v>1.4333766351167924E-3</v>
      </c>
      <c r="BU895" s="51">
        <f t="shared" si="307"/>
        <v>1.5156039258962927E-3</v>
      </c>
    </row>
    <row r="896" spans="1:73" x14ac:dyDescent="0.25">
      <c r="A896" s="21">
        <v>43734.529166666667</v>
      </c>
      <c r="B896" s="17">
        <v>294776</v>
      </c>
      <c r="C896" s="17">
        <v>13.4</v>
      </c>
      <c r="D896" s="17">
        <v>30.95</v>
      </c>
      <c r="E896" s="17">
        <v>718.3</v>
      </c>
      <c r="F896" s="17">
        <v>86.4</v>
      </c>
      <c r="G896" s="17">
        <v>-114.7</v>
      </c>
      <c r="H896" s="17">
        <v>-13.73</v>
      </c>
      <c r="I896" s="17">
        <v>33.82</v>
      </c>
      <c r="J896" s="17">
        <v>307</v>
      </c>
      <c r="K896" s="17">
        <v>631.9</v>
      </c>
      <c r="L896" s="17">
        <v>-100.9</v>
      </c>
      <c r="M896" s="17">
        <v>0.12</v>
      </c>
      <c r="N896" s="50">
        <v>603.6</v>
      </c>
      <c r="O896" s="17">
        <v>72.680000000000007</v>
      </c>
      <c r="P896" s="17">
        <v>531</v>
      </c>
      <c r="Q896" s="17">
        <v>388.8</v>
      </c>
      <c r="R896" s="17">
        <v>489.7</v>
      </c>
      <c r="S896" s="17">
        <v>27.33</v>
      </c>
      <c r="T896" s="17">
        <v>55.01</v>
      </c>
      <c r="U896" s="17">
        <v>1.2450000000000001</v>
      </c>
      <c r="V896" s="17">
        <v>192</v>
      </c>
      <c r="W896" s="17">
        <v>27.65</v>
      </c>
      <c r="X896" s="17">
        <v>0.71499999999999997</v>
      </c>
      <c r="Y896" s="17">
        <v>7.1450930000000001</v>
      </c>
      <c r="Z896" s="7">
        <f t="shared" si="286"/>
        <v>27.49</v>
      </c>
      <c r="AA896" s="7">
        <f t="shared" si="300"/>
        <v>300.64</v>
      </c>
      <c r="AB896" s="2">
        <f t="shared" si="287"/>
        <v>581.82299999999998</v>
      </c>
      <c r="AC896" s="42">
        <f t="shared" si="288"/>
        <v>4.1074918740132036</v>
      </c>
      <c r="AD896" s="42">
        <f t="shared" si="289"/>
        <v>2.259531279894663</v>
      </c>
      <c r="AE896" s="42">
        <f t="shared" si="290"/>
        <v>0.85465804492262354</v>
      </c>
      <c r="AF896" s="42">
        <f t="shared" si="291"/>
        <v>395.87902768619006</v>
      </c>
      <c r="AG896" s="42">
        <f t="shared" si="292"/>
        <v>380.04386657874244</v>
      </c>
      <c r="AH896" s="6">
        <f t="shared" si="293"/>
        <v>373.24799999999999</v>
      </c>
      <c r="AI896" s="4">
        <v>29.227881208426599</v>
      </c>
      <c r="AJ896" s="4">
        <f t="shared" si="301"/>
        <v>302.37788120842657</v>
      </c>
      <c r="AK896" s="8">
        <f t="shared" si="294"/>
        <v>0.21156452821854649</v>
      </c>
      <c r="AL896" s="8">
        <f t="shared" si="295"/>
        <v>455.38394060264045</v>
      </c>
      <c r="AM896" s="8">
        <f t="shared" si="296"/>
        <v>2.7786589053894328</v>
      </c>
      <c r="AN896" s="8">
        <f t="shared" si="297"/>
        <v>140.66816107532043</v>
      </c>
      <c r="AO896" s="22">
        <f t="shared" si="298"/>
        <v>8.1797893184478044E-3</v>
      </c>
      <c r="AP896" s="22">
        <f t="shared" si="299"/>
        <v>8.1149661903433631E-2</v>
      </c>
      <c r="AQ896" s="19">
        <f t="shared" si="302"/>
        <v>8.1149661903433631E-2</v>
      </c>
      <c r="AX896">
        <v>0.21445259613046547</v>
      </c>
      <c r="AY896">
        <v>61.922413793103445</v>
      </c>
      <c r="AZ896">
        <v>2.5801005747126435</v>
      </c>
      <c r="BA896">
        <v>2.0898814655172413</v>
      </c>
      <c r="BB896">
        <v>8.6982758620689644</v>
      </c>
      <c r="BC896">
        <v>0.36242816091954017</v>
      </c>
      <c r="BD896">
        <v>1.7274533045977012</v>
      </c>
      <c r="BE896">
        <v>0.17274533045977014</v>
      </c>
      <c r="BF896">
        <v>0</v>
      </c>
      <c r="BG896">
        <v>27.49</v>
      </c>
      <c r="BH896">
        <v>1.429578618485372</v>
      </c>
      <c r="BI896">
        <v>3.6691250479922175</v>
      </c>
      <c r="BJ896">
        <v>2.0183856889005187</v>
      </c>
      <c r="BK896">
        <v>0.49611556973861271</v>
      </c>
      <c r="BL896">
        <v>1.3780988048294797E-3</v>
      </c>
      <c r="BP896" s="51">
        <f t="shared" si="303"/>
        <v>1.4300067467290658</v>
      </c>
      <c r="BQ896" s="51">
        <f t="shared" si="304"/>
        <v>6.9098132183908048E-2</v>
      </c>
      <c r="BR896" s="51">
        <f t="shared" si="305"/>
        <v>0.51162516132438474</v>
      </c>
      <c r="BS896" s="51">
        <f t="shared" si="306"/>
        <v>0.54149818926231652</v>
      </c>
      <c r="BT896" s="51">
        <f t="shared" si="307"/>
        <v>1.4211810036788466E-3</v>
      </c>
      <c r="BU896" s="51">
        <f t="shared" si="307"/>
        <v>1.5041616368397682E-3</v>
      </c>
    </row>
    <row r="897" spans="1:73" x14ac:dyDescent="0.25">
      <c r="A897" s="21">
        <v>43734.529166666667</v>
      </c>
      <c r="B897" s="17">
        <v>294777</v>
      </c>
      <c r="C897" s="17">
        <v>13.38</v>
      </c>
      <c r="D897" s="17">
        <v>30.95</v>
      </c>
      <c r="E897" s="17">
        <v>715.8</v>
      </c>
      <c r="F897" s="17">
        <v>85.6</v>
      </c>
      <c r="G897" s="17">
        <v>-114.4</v>
      </c>
      <c r="H897" s="17">
        <v>-13.52</v>
      </c>
      <c r="I897" s="17">
        <v>33.799999999999997</v>
      </c>
      <c r="J897" s="17">
        <v>307</v>
      </c>
      <c r="K897" s="17">
        <v>630.20000000000005</v>
      </c>
      <c r="L897" s="17">
        <v>-100.9</v>
      </c>
      <c r="M897" s="17">
        <v>0.12</v>
      </c>
      <c r="N897" s="50">
        <v>601.4</v>
      </c>
      <c r="O897" s="17">
        <v>72.03</v>
      </c>
      <c r="P897" s="17">
        <v>529.4</v>
      </c>
      <c r="Q897" s="17">
        <v>389</v>
      </c>
      <c r="R897" s="17">
        <v>489.8</v>
      </c>
      <c r="S897" s="17">
        <v>27.32</v>
      </c>
      <c r="T897" s="17">
        <v>57.01</v>
      </c>
      <c r="U897" s="17">
        <v>0.98499999999999999</v>
      </c>
      <c r="V897" s="17">
        <v>241.5</v>
      </c>
      <c r="W897" s="17">
        <v>28.3</v>
      </c>
      <c r="X897" s="17">
        <v>0.71099999999999997</v>
      </c>
      <c r="Y897" s="17">
        <v>7.1148610000000003</v>
      </c>
      <c r="Z897" s="7">
        <f t="shared" si="286"/>
        <v>27.810000000000002</v>
      </c>
      <c r="AA897" s="7">
        <f t="shared" si="300"/>
        <v>300.95999999999998</v>
      </c>
      <c r="AB897" s="2">
        <f t="shared" si="287"/>
        <v>579.798</v>
      </c>
      <c r="AC897" s="42">
        <f t="shared" si="288"/>
        <v>4.2695152154063356</v>
      </c>
      <c r="AD897" s="42">
        <f t="shared" si="289"/>
        <v>2.4340506243031519</v>
      </c>
      <c r="AE897" s="42">
        <f t="shared" si="290"/>
        <v>0.86366799331252453</v>
      </c>
      <c r="AF897" s="42">
        <f t="shared" si="291"/>
        <v>401.75842894547844</v>
      </c>
      <c r="AG897" s="42">
        <f t="shared" si="292"/>
        <v>385.68809178765929</v>
      </c>
      <c r="AH897" s="6">
        <f t="shared" si="293"/>
        <v>373.44</v>
      </c>
      <c r="AI897" s="4">
        <v>29.859275326102601</v>
      </c>
      <c r="AJ897" s="4">
        <f t="shared" si="301"/>
        <v>303.00927532610257</v>
      </c>
      <c r="AK897" s="8">
        <f t="shared" si="294"/>
        <v>0.21224081282698676</v>
      </c>
      <c r="AL897" s="8">
        <f t="shared" si="295"/>
        <v>459.23965459116948</v>
      </c>
      <c r="AM897" s="8">
        <f t="shared" si="296"/>
        <v>2.4715458851698466</v>
      </c>
      <c r="AN897" s="8">
        <f t="shared" si="297"/>
        <v>147.53989613443463</v>
      </c>
      <c r="AO897" s="22">
        <f t="shared" si="298"/>
        <v>7.893615450066482E-3</v>
      </c>
      <c r="AP897" s="22">
        <f t="shared" si="299"/>
        <v>7.8310601903151297E-2</v>
      </c>
      <c r="AQ897" s="19">
        <f t="shared" si="302"/>
        <v>7.8310601903151297E-2</v>
      </c>
      <c r="AX897">
        <v>0.21796940157264141</v>
      </c>
      <c r="AY897">
        <v>61.706896551724135</v>
      </c>
      <c r="AZ897">
        <v>2.5711206896551722</v>
      </c>
      <c r="BA897">
        <v>2.0826077586206897</v>
      </c>
      <c r="BB897">
        <v>8.6896551724137936</v>
      </c>
      <c r="BC897">
        <v>0.36206896551724138</v>
      </c>
      <c r="BD897">
        <v>1.7205387931034484</v>
      </c>
      <c r="BE897">
        <v>0.17205387931034485</v>
      </c>
      <c r="BF897">
        <v>0</v>
      </c>
      <c r="BG897">
        <v>27.810000000000002</v>
      </c>
      <c r="BH897">
        <v>1.131032079685214</v>
      </c>
      <c r="BI897">
        <v>3.7383141725183475</v>
      </c>
      <c r="BJ897">
        <v>2.1312129097527102</v>
      </c>
      <c r="BK897">
        <v>0.49233476867584242</v>
      </c>
      <c r="BL897">
        <v>1.3675965796551177E-3</v>
      </c>
      <c r="BP897" s="51">
        <f t="shared" si="303"/>
        <v>1.1313707996209876</v>
      </c>
      <c r="BQ897" s="51">
        <f t="shared" si="304"/>
        <v>6.8821551724137939E-2</v>
      </c>
      <c r="BR897" s="51">
        <f t="shared" si="305"/>
        <v>0.50456149442960152</v>
      </c>
      <c r="BS897" s="51">
        <f t="shared" si="306"/>
        <v>0.53492679296409695</v>
      </c>
      <c r="BT897" s="51">
        <f t="shared" si="307"/>
        <v>1.4015597067488931E-3</v>
      </c>
      <c r="BU897" s="51">
        <f t="shared" si="307"/>
        <v>1.4859077582336027E-3</v>
      </c>
    </row>
    <row r="898" spans="1:73" x14ac:dyDescent="0.25">
      <c r="A898" s="21">
        <v>43734.529166666667</v>
      </c>
      <c r="B898" s="17">
        <v>294778</v>
      </c>
      <c r="C898" s="17">
        <v>13.39</v>
      </c>
      <c r="D898" s="17">
        <v>30.95</v>
      </c>
      <c r="E898" s="17">
        <v>714.3</v>
      </c>
      <c r="F898" s="17">
        <v>85.3</v>
      </c>
      <c r="G898" s="17">
        <v>-114.7</v>
      </c>
      <c r="H898" s="17">
        <v>-13.75</v>
      </c>
      <c r="I898" s="17">
        <v>33.79</v>
      </c>
      <c r="J898" s="17">
        <v>306.89999999999998</v>
      </c>
      <c r="K898" s="17">
        <v>629</v>
      </c>
      <c r="L898" s="17">
        <v>-101</v>
      </c>
      <c r="M898" s="17">
        <v>0.11899999999999999</v>
      </c>
      <c r="N898" s="50">
        <v>599.6</v>
      </c>
      <c r="O898" s="17">
        <v>71.55</v>
      </c>
      <c r="P898" s="17">
        <v>528</v>
      </c>
      <c r="Q898" s="17">
        <v>388.5</v>
      </c>
      <c r="R898" s="17">
        <v>489.5</v>
      </c>
      <c r="S898" s="17">
        <v>27.3</v>
      </c>
      <c r="T898" s="17">
        <v>56.7</v>
      </c>
      <c r="U898" s="17">
        <v>0.72499999999999998</v>
      </c>
      <c r="V898" s="17">
        <v>272.5</v>
      </c>
      <c r="W898" s="17">
        <v>28.65</v>
      </c>
      <c r="X898" s="17">
        <v>0.71</v>
      </c>
      <c r="Y898" s="17">
        <v>7.0994849999999996</v>
      </c>
      <c r="Z898" s="7">
        <f t="shared" si="286"/>
        <v>27.975000000000001</v>
      </c>
      <c r="AA898" s="7">
        <f t="shared" si="300"/>
        <v>301.125</v>
      </c>
      <c r="AB898" s="2">
        <f t="shared" si="287"/>
        <v>578.58299999999997</v>
      </c>
      <c r="AC898" s="42">
        <f t="shared" si="288"/>
        <v>4.24849630468215</v>
      </c>
      <c r="AD898" s="42">
        <f t="shared" si="289"/>
        <v>2.4088974047547791</v>
      </c>
      <c r="AE898" s="42">
        <f t="shared" si="290"/>
        <v>0.86231843371915828</v>
      </c>
      <c r="AF898" s="42">
        <f t="shared" si="291"/>
        <v>402.01104109816328</v>
      </c>
      <c r="AG898" s="42">
        <f t="shared" si="292"/>
        <v>385.93059945423676</v>
      </c>
      <c r="AH898" s="6">
        <f t="shared" si="293"/>
        <v>372.96</v>
      </c>
      <c r="AI898" s="4">
        <v>29.800306721628001</v>
      </c>
      <c r="AJ898" s="4">
        <f t="shared" si="301"/>
        <v>302.95030672162795</v>
      </c>
      <c r="AK898" s="8">
        <f t="shared" si="294"/>
        <v>0.21259008452795122</v>
      </c>
      <c r="AL898" s="8">
        <f t="shared" si="295"/>
        <v>458.85364863066513</v>
      </c>
      <c r="AM898" s="8">
        <f t="shared" si="296"/>
        <v>2.120408642809211</v>
      </c>
      <c r="AN898" s="8">
        <f t="shared" si="297"/>
        <v>112.7446398004934</v>
      </c>
      <c r="AO898" s="22">
        <f t="shared" si="298"/>
        <v>8.6565573785026516E-3</v>
      </c>
      <c r="AP898" s="22">
        <f t="shared" si="299"/>
        <v>8.5879559627394644E-2</v>
      </c>
      <c r="AQ898" s="19">
        <f t="shared" si="302"/>
        <v>8.5879559627394644E-2</v>
      </c>
      <c r="AX898">
        <v>0.21980160959557274</v>
      </c>
      <c r="AY898">
        <v>61.577586206896548</v>
      </c>
      <c r="AZ898">
        <v>2.5657327586206895</v>
      </c>
      <c r="BA898">
        <v>2.0782435344827586</v>
      </c>
      <c r="BB898">
        <v>8.7068965517241388</v>
      </c>
      <c r="BC898">
        <v>0.36278735632183912</v>
      </c>
      <c r="BD898">
        <v>1.7154561781609194</v>
      </c>
      <c r="BE898">
        <v>0.17154561781609196</v>
      </c>
      <c r="BF898">
        <v>0</v>
      </c>
      <c r="BG898">
        <v>27.975000000000001</v>
      </c>
      <c r="BH898">
        <v>0.83248554088505589</v>
      </c>
      <c r="BI898">
        <v>3.7744316107721767</v>
      </c>
      <c r="BJ898">
        <v>2.1401027233078245</v>
      </c>
      <c r="BK898">
        <v>0.4904468848794884</v>
      </c>
      <c r="BL898">
        <v>1.362352457998579E-3</v>
      </c>
      <c r="BP898" s="51">
        <f t="shared" si="303"/>
        <v>0.83273485251290968</v>
      </c>
      <c r="BQ898" s="51">
        <f t="shared" si="304"/>
        <v>6.8618247126436785E-2</v>
      </c>
      <c r="BR898" s="51">
        <f t="shared" si="305"/>
        <v>0.49949949589255843</v>
      </c>
      <c r="BS898" s="51">
        <f t="shared" si="306"/>
        <v>0.53032767656366264</v>
      </c>
      <c r="BT898" s="51">
        <f t="shared" si="307"/>
        <v>1.3874985997015513E-3</v>
      </c>
      <c r="BU898" s="51">
        <f t="shared" si="307"/>
        <v>1.473132434899063E-3</v>
      </c>
    </row>
    <row r="899" spans="1:73" x14ac:dyDescent="0.25">
      <c r="A899" s="21">
        <v>43734.529861111114</v>
      </c>
      <c r="B899" s="17">
        <v>294779</v>
      </c>
      <c r="C899" s="17">
        <v>13.39</v>
      </c>
      <c r="D899" s="17">
        <v>30.96</v>
      </c>
      <c r="E899" s="17">
        <v>714.6</v>
      </c>
      <c r="F899" s="17">
        <v>85</v>
      </c>
      <c r="G899" s="17">
        <v>-115.9</v>
      </c>
      <c r="H899" s="17">
        <v>-12.69</v>
      </c>
      <c r="I899" s="17">
        <v>33.79</v>
      </c>
      <c r="J899" s="17">
        <v>306.89999999999998</v>
      </c>
      <c r="K899" s="17">
        <v>629.6</v>
      </c>
      <c r="L899" s="17">
        <v>-103.2</v>
      </c>
      <c r="M899" s="17">
        <v>0.11899999999999999</v>
      </c>
      <c r="N899" s="50">
        <v>598.70000000000005</v>
      </c>
      <c r="O899" s="17">
        <v>72.34</v>
      </c>
      <c r="P899" s="17">
        <v>526.29999999999995</v>
      </c>
      <c r="Q899" s="17">
        <v>387.3</v>
      </c>
      <c r="R899" s="17">
        <v>490.5</v>
      </c>
      <c r="S899" s="17">
        <v>27.3</v>
      </c>
      <c r="T899" s="17">
        <v>56.64</v>
      </c>
      <c r="U899" s="17">
        <v>0.97499999999999998</v>
      </c>
      <c r="V899" s="17">
        <v>234</v>
      </c>
      <c r="W899" s="17">
        <v>28.2</v>
      </c>
      <c r="X899" s="17">
        <v>0.71099999999999997</v>
      </c>
      <c r="Y899" s="17">
        <v>7.1068480000000003</v>
      </c>
      <c r="Z899" s="7">
        <f t="shared" si="286"/>
        <v>27.75</v>
      </c>
      <c r="AA899" s="7">
        <f t="shared" si="300"/>
        <v>300.89999999999998</v>
      </c>
      <c r="AB899" s="2">
        <f t="shared" si="287"/>
        <v>578.82600000000002</v>
      </c>
      <c r="AC899" s="42">
        <f t="shared" si="288"/>
        <v>4.1223980257757784</v>
      </c>
      <c r="AD899" s="42">
        <f t="shared" si="289"/>
        <v>2.3349262417994008</v>
      </c>
      <c r="AE899" s="42">
        <f t="shared" si="290"/>
        <v>0.8585728219782145</v>
      </c>
      <c r="AF899" s="42">
        <f t="shared" si="291"/>
        <v>399.06987655143848</v>
      </c>
      <c r="AG899" s="42">
        <f t="shared" si="292"/>
        <v>383.1070814893809</v>
      </c>
      <c r="AH899" s="6">
        <f t="shared" si="293"/>
        <v>371.80799999999999</v>
      </c>
      <c r="AI899" s="4">
        <v>29.310762562137398</v>
      </c>
      <c r="AJ899" s="4">
        <f t="shared" si="301"/>
        <v>302.46076256213735</v>
      </c>
      <c r="AK899" s="8">
        <f t="shared" si="294"/>
        <v>0.21211389984679707</v>
      </c>
      <c r="AL899" s="8">
        <f t="shared" si="295"/>
        <v>455.85760791592418</v>
      </c>
      <c r="AM899" s="8">
        <f t="shared" si="296"/>
        <v>2.4589679618693694</v>
      </c>
      <c r="AN899" s="8">
        <f t="shared" si="297"/>
        <v>111.79701142277689</v>
      </c>
      <c r="AO899" s="22">
        <f t="shared" si="298"/>
        <v>8.7256984569905102E-3</v>
      </c>
      <c r="AP899" s="22">
        <f t="shared" si="299"/>
        <v>8.6565491125688204E-2</v>
      </c>
      <c r="AQ899" s="19">
        <f t="shared" si="302"/>
        <v>8.6565491125688204E-2</v>
      </c>
      <c r="AX899">
        <v>0.21730633422173207</v>
      </c>
      <c r="AY899">
        <v>61.603448275862071</v>
      </c>
      <c r="AZ899">
        <v>2.5668103448275863</v>
      </c>
      <c r="BA899">
        <v>2.0791163793103449</v>
      </c>
      <c r="BB899">
        <v>8.8965517241379306</v>
      </c>
      <c r="BC899">
        <v>0.37068965517241376</v>
      </c>
      <c r="BD899">
        <v>1.7084267241379312</v>
      </c>
      <c r="BE899">
        <v>0.17084267241379314</v>
      </c>
      <c r="BF899">
        <v>0</v>
      </c>
      <c r="BG899">
        <v>27.75</v>
      </c>
      <c r="BH899">
        <v>1.1195495205005925</v>
      </c>
      <c r="BI899">
        <v>3.7252553640419341</v>
      </c>
      <c r="BJ899">
        <v>2.1099846381933514</v>
      </c>
      <c r="BK899">
        <v>0.48908331712250969</v>
      </c>
      <c r="BL899">
        <v>1.3585647697847492E-3</v>
      </c>
      <c r="BP899" s="51">
        <f t="shared" si="303"/>
        <v>1.1198848016552925</v>
      </c>
      <c r="BQ899" s="51">
        <f t="shared" si="304"/>
        <v>6.833706896551725E-2</v>
      </c>
      <c r="BR899" s="51">
        <f t="shared" si="305"/>
        <v>0.5011398949182625</v>
      </c>
      <c r="BS899" s="51">
        <f t="shared" si="306"/>
        <v>0.53128405615983165</v>
      </c>
      <c r="BT899" s="51">
        <f t="shared" si="307"/>
        <v>1.3920552636618403E-3</v>
      </c>
      <c r="BU899" s="51">
        <f t="shared" si="307"/>
        <v>1.4757890448884212E-3</v>
      </c>
    </row>
    <row r="900" spans="1:73" x14ac:dyDescent="0.25">
      <c r="A900" s="21">
        <v>43734.529861111114</v>
      </c>
      <c r="B900" s="17">
        <v>294780</v>
      </c>
      <c r="C900" s="17">
        <v>13.4</v>
      </c>
      <c r="D900" s="17">
        <v>30.96</v>
      </c>
      <c r="E900" s="17">
        <v>715.2</v>
      </c>
      <c r="F900" s="17">
        <v>85.8</v>
      </c>
      <c r="G900" s="17">
        <v>-114.6</v>
      </c>
      <c r="H900" s="17">
        <v>-13.14</v>
      </c>
      <c r="I900" s="17">
        <v>33.770000000000003</v>
      </c>
      <c r="J900" s="17">
        <v>306.89999999999998</v>
      </c>
      <c r="K900" s="17">
        <v>629.4</v>
      </c>
      <c r="L900" s="17">
        <v>-101.4</v>
      </c>
      <c r="M900" s="17">
        <v>0.12</v>
      </c>
      <c r="N900" s="50">
        <v>600.6</v>
      </c>
      <c r="O900" s="17">
        <v>72.64</v>
      </c>
      <c r="P900" s="17">
        <v>528</v>
      </c>
      <c r="Q900" s="17">
        <v>388.6</v>
      </c>
      <c r="R900" s="17">
        <v>490</v>
      </c>
      <c r="S900" s="17">
        <v>27.3</v>
      </c>
      <c r="T900" s="17">
        <v>55.05</v>
      </c>
      <c r="U900" s="17">
        <v>1.53</v>
      </c>
      <c r="V900" s="17">
        <v>263.5</v>
      </c>
      <c r="W900" s="17">
        <v>27.7</v>
      </c>
      <c r="X900" s="17">
        <v>0.71199999999999997</v>
      </c>
      <c r="Y900" s="17">
        <v>7.1203669999999999</v>
      </c>
      <c r="Z900" s="7">
        <f t="shared" si="286"/>
        <v>27.5</v>
      </c>
      <c r="AA900" s="7">
        <f t="shared" si="300"/>
        <v>300.64999999999998</v>
      </c>
      <c r="AB900" s="2">
        <f t="shared" si="287"/>
        <v>579.31200000000013</v>
      </c>
      <c r="AC900" s="42">
        <f t="shared" si="288"/>
        <v>3.8575113272953168</v>
      </c>
      <c r="AD900" s="42">
        <f t="shared" si="289"/>
        <v>2.1235599856760716</v>
      </c>
      <c r="AE900" s="42">
        <f t="shared" si="290"/>
        <v>0.84710241993720359</v>
      </c>
      <c r="AF900" s="42">
        <f t="shared" si="291"/>
        <v>392.43145809367564</v>
      </c>
      <c r="AG900" s="42">
        <f t="shared" si="292"/>
        <v>376.73419976992858</v>
      </c>
      <c r="AH900" s="6">
        <f t="shared" si="293"/>
        <v>373.05599999999998</v>
      </c>
      <c r="AI900" s="4">
        <v>28.2592724495392</v>
      </c>
      <c r="AJ900" s="4">
        <f t="shared" si="301"/>
        <v>301.40927244953917</v>
      </c>
      <c r="AK900" s="8">
        <f t="shared" si="294"/>
        <v>0.21158564033590621</v>
      </c>
      <c r="AL900" s="8">
        <f t="shared" si="295"/>
        <v>449.41253093307688</v>
      </c>
      <c r="AM900" s="8">
        <f t="shared" si="296"/>
        <v>3.0803231364582513</v>
      </c>
      <c r="AN900" s="8">
        <f t="shared" si="297"/>
        <v>68.129374886651391</v>
      </c>
      <c r="AO900" s="22">
        <f t="shared" si="298"/>
        <v>9.9069599321418983E-3</v>
      </c>
      <c r="AP900" s="22">
        <f t="shared" si="299"/>
        <v>9.8284493363544917E-2</v>
      </c>
      <c r="AQ900" s="19">
        <f t="shared" si="302"/>
        <v>9.8284493363544917E-2</v>
      </c>
      <c r="AX900">
        <v>0.21456176978003969</v>
      </c>
      <c r="AY900">
        <v>61.65517241379311</v>
      </c>
      <c r="AZ900">
        <v>2.5689655172413794</v>
      </c>
      <c r="BA900">
        <v>2.0808620689655175</v>
      </c>
      <c r="BB900">
        <v>8.7413793103448256</v>
      </c>
      <c r="BC900">
        <v>0.36422413793103442</v>
      </c>
      <c r="BD900">
        <v>1.716637931034483</v>
      </c>
      <c r="BE900">
        <v>0.17166379310344831</v>
      </c>
      <c r="BF900">
        <v>0</v>
      </c>
      <c r="BG900">
        <v>27.5</v>
      </c>
      <c r="BH900">
        <v>1.7568315552470837</v>
      </c>
      <c r="BI900">
        <v>3.671270209291702</v>
      </c>
      <c r="BJ900">
        <v>2.0210342502150818</v>
      </c>
      <c r="BK900">
        <v>0.49582180709640122</v>
      </c>
      <c r="BL900">
        <v>1.3772827974900034E-3</v>
      </c>
      <c r="BP900" s="51">
        <f t="shared" si="303"/>
        <v>1.757357688751382</v>
      </c>
      <c r="BQ900" s="51">
        <f t="shared" si="304"/>
        <v>6.8665517241379329E-2</v>
      </c>
      <c r="BR900" s="51">
        <f t="shared" si="305"/>
        <v>0.51454231167711284</v>
      </c>
      <c r="BS900" s="51">
        <f t="shared" si="306"/>
        <v>0.54373169194493032</v>
      </c>
      <c r="BT900" s="51">
        <f t="shared" si="307"/>
        <v>1.4292841991030913E-3</v>
      </c>
      <c r="BU900" s="51">
        <f t="shared" si="307"/>
        <v>1.5103658109581397E-3</v>
      </c>
    </row>
    <row r="901" spans="1:73" x14ac:dyDescent="0.25">
      <c r="A901" s="21">
        <v>43734.529861111114</v>
      </c>
      <c r="B901" s="17">
        <v>294781</v>
      </c>
      <c r="C901" s="17">
        <v>13.39</v>
      </c>
      <c r="D901" s="17">
        <v>30.96</v>
      </c>
      <c r="E901" s="17">
        <v>717.9</v>
      </c>
      <c r="F901" s="17">
        <v>85.9</v>
      </c>
      <c r="G901" s="17">
        <v>-113.8</v>
      </c>
      <c r="H901" s="17">
        <v>-13.7</v>
      </c>
      <c r="I901" s="17">
        <v>33.75</v>
      </c>
      <c r="J901" s="17">
        <v>306.89999999999998</v>
      </c>
      <c r="K901" s="17">
        <v>632.1</v>
      </c>
      <c r="L901" s="17">
        <v>-100.1</v>
      </c>
      <c r="M901" s="17">
        <v>0.12</v>
      </c>
      <c r="N901" s="50">
        <v>604.1</v>
      </c>
      <c r="O901" s="17">
        <v>72.17</v>
      </c>
      <c r="P901" s="17">
        <v>532</v>
      </c>
      <c r="Q901" s="17">
        <v>389.2</v>
      </c>
      <c r="R901" s="17">
        <v>489.3</v>
      </c>
      <c r="S901" s="17">
        <v>27.3</v>
      </c>
      <c r="T901" s="17">
        <v>55.33</v>
      </c>
      <c r="U901" s="17">
        <v>1.075</v>
      </c>
      <c r="V901" s="17">
        <v>281.5</v>
      </c>
      <c r="W901" s="17">
        <v>27.95</v>
      </c>
      <c r="X901" s="17">
        <v>0.71499999999999997</v>
      </c>
      <c r="Y901" s="17">
        <v>7.1465800000000002</v>
      </c>
      <c r="Z901" s="7">
        <f t="shared" si="286"/>
        <v>27.625</v>
      </c>
      <c r="AA901" s="7">
        <f t="shared" si="300"/>
        <v>300.77499999999998</v>
      </c>
      <c r="AB901" s="2">
        <f t="shared" si="287"/>
        <v>581.49900000000002</v>
      </c>
      <c r="AC901" s="42">
        <f t="shared" si="288"/>
        <v>4.3448778244331043</v>
      </c>
      <c r="AD901" s="42">
        <f t="shared" si="289"/>
        <v>2.4040209002588369</v>
      </c>
      <c r="AE901" s="42">
        <f t="shared" si="290"/>
        <v>0.86221196820265189</v>
      </c>
      <c r="AF901" s="42">
        <f t="shared" si="291"/>
        <v>400.09585092136905</v>
      </c>
      <c r="AG901" s="42">
        <f t="shared" si="292"/>
        <v>384.09201688451429</v>
      </c>
      <c r="AH901" s="6">
        <f t="shared" si="293"/>
        <v>373.63199999999995</v>
      </c>
      <c r="AI901" s="4">
        <v>30.1102326403973</v>
      </c>
      <c r="AJ901" s="4">
        <f t="shared" si="301"/>
        <v>303.26023264039725</v>
      </c>
      <c r="AK901" s="8">
        <f t="shared" si="294"/>
        <v>0.21184966032086699</v>
      </c>
      <c r="AL901" s="8">
        <f t="shared" si="295"/>
        <v>460.80966263282835</v>
      </c>
      <c r="AM901" s="8">
        <f t="shared" si="296"/>
        <v>2.5819914189439128</v>
      </c>
      <c r="AN901" s="8">
        <f t="shared" si="297"/>
        <v>186.9228216116733</v>
      </c>
      <c r="AO901" s="22">
        <f t="shared" si="298"/>
        <v>7.003684506401874E-3</v>
      </c>
      <c r="AP901" s="22">
        <f t="shared" si="299"/>
        <v>6.9481817641811577E-2</v>
      </c>
      <c r="AQ901" s="19">
        <f t="shared" si="302"/>
        <v>6.9481817641811577E-2</v>
      </c>
      <c r="AX901">
        <v>0.21593038701667383</v>
      </c>
      <c r="AY901">
        <v>61.887931034482762</v>
      </c>
      <c r="AZ901">
        <v>2.5786637931034484</v>
      </c>
      <c r="BA901">
        <v>2.0887176724137935</v>
      </c>
      <c r="BB901">
        <v>8.629310344827589</v>
      </c>
      <c r="BC901">
        <v>0.35955459770114956</v>
      </c>
      <c r="BD901">
        <v>1.7291630747126439</v>
      </c>
      <c r="BE901">
        <v>0.17291630747126441</v>
      </c>
      <c r="BF901">
        <v>0</v>
      </c>
      <c r="BG901">
        <v>27.625</v>
      </c>
      <c r="BH901">
        <v>1.234375112346807</v>
      </c>
      <c r="BI901">
        <v>3.6981770156101601</v>
      </c>
      <c r="BJ901">
        <v>2.0462013427371017</v>
      </c>
      <c r="BK901">
        <v>0.49578314106169236</v>
      </c>
      <c r="BL901">
        <v>1.3771753918380345E-3</v>
      </c>
      <c r="BP901" s="51">
        <f t="shared" si="303"/>
        <v>1.2347447813122454</v>
      </c>
      <c r="BQ901" s="51">
        <f t="shared" si="304"/>
        <v>6.9166522988505758E-2</v>
      </c>
      <c r="BR901" s="51">
        <f t="shared" si="305"/>
        <v>0.50923831934274222</v>
      </c>
      <c r="BS901" s="51">
        <f t="shared" si="306"/>
        <v>0.53950967731073363</v>
      </c>
      <c r="BT901" s="51">
        <f t="shared" si="307"/>
        <v>1.4145508870631728E-3</v>
      </c>
      <c r="BU901" s="51">
        <f t="shared" si="307"/>
        <v>1.4986379925298156E-3</v>
      </c>
    </row>
    <row r="902" spans="1:73" x14ac:dyDescent="0.25">
      <c r="A902" s="21">
        <v>43734.529861111114</v>
      </c>
      <c r="B902" s="17">
        <v>294782</v>
      </c>
      <c r="C902" s="17">
        <v>13.4</v>
      </c>
      <c r="D902" s="17">
        <v>30.96</v>
      </c>
      <c r="E902" s="17">
        <v>719.7</v>
      </c>
      <c r="F902" s="17">
        <v>85.7</v>
      </c>
      <c r="G902" s="17">
        <v>-113.3</v>
      </c>
      <c r="H902" s="17">
        <v>-12.17</v>
      </c>
      <c r="I902" s="17">
        <v>33.74</v>
      </c>
      <c r="J902" s="17">
        <v>306.89999999999998</v>
      </c>
      <c r="K902" s="17">
        <v>634</v>
      </c>
      <c r="L902" s="17">
        <v>-101.2</v>
      </c>
      <c r="M902" s="17">
        <v>0.11899999999999999</v>
      </c>
      <c r="N902" s="50">
        <v>606.29999999999995</v>
      </c>
      <c r="O902" s="17">
        <v>73.52</v>
      </c>
      <c r="P902" s="17">
        <v>532.79999999999995</v>
      </c>
      <c r="Q902" s="17">
        <v>389.6</v>
      </c>
      <c r="R902" s="17">
        <v>490.7</v>
      </c>
      <c r="S902" s="17">
        <v>27.28</v>
      </c>
      <c r="T902" s="17">
        <v>57.12</v>
      </c>
      <c r="U902" s="17">
        <v>0.71</v>
      </c>
      <c r="V902" s="17">
        <v>301.5</v>
      </c>
      <c r="W902" s="17">
        <v>28.75</v>
      </c>
      <c r="X902" s="17">
        <v>0.71499999999999997</v>
      </c>
      <c r="Y902" s="17">
        <v>7.1538209999999998</v>
      </c>
      <c r="Z902" s="7">
        <f t="shared" ref="Z902:Z965" si="308">AVERAGE(S902,W902)</f>
        <v>28.015000000000001</v>
      </c>
      <c r="AA902" s="7">
        <f t="shared" si="300"/>
        <v>301.16499999999996</v>
      </c>
      <c r="AB902" s="2">
        <f t="shared" ref="AB902:AB965" si="309">E902*$U$1828</f>
        <v>582.95700000000011</v>
      </c>
      <c r="AC902" s="42">
        <f t="shared" ref="AC902:AC965" si="310">0.61121*EXP((18.678 - (AI902/234.5))*(AI902/(257.15+Z902)))</f>
        <v>3.9901223878191421</v>
      </c>
      <c r="AD902" s="42">
        <f t="shared" ref="AD902:AD965" si="311">T902*AC902/100</f>
        <v>2.2791579079222939</v>
      </c>
      <c r="AE902" s="42">
        <f t="shared" ref="AE902:AE965" si="312">1.72*(AD902/AA902)^(0.143)</f>
        <v>0.85550222819841726</v>
      </c>
      <c r="AF902" s="42">
        <f t="shared" ref="AF902:AF965" si="313">AE902*$U$1835*AA902^4</f>
        <v>399.04529906987659</v>
      </c>
      <c r="AG902" s="42">
        <f t="shared" ref="AG902:AG965" si="314">$U$1832*AF902</f>
        <v>383.08348710708151</v>
      </c>
      <c r="AH902" s="6">
        <f t="shared" ref="AH902:AH965" si="315">$U$1832*($U$1833*Q902+$U$1834*R902)</f>
        <v>374.01600000000002</v>
      </c>
      <c r="AI902" s="4">
        <v>28.833590436044901</v>
      </c>
      <c r="AJ902" s="4">
        <f t="shared" si="301"/>
        <v>301.98359043604489</v>
      </c>
      <c r="AK902" s="8">
        <f t="shared" ref="AK902:AK965" si="316">(4*$U$1835*AA902^3) / $U$1839</f>
        <v>0.21267481412206324</v>
      </c>
      <c r="AL902" s="8">
        <f t="shared" ref="AL902:AL965" si="317">$U$1832*$U$1835*AA902^4   +    $U$1839*AK902*(AJ902-AA902)</f>
        <v>452.85917657397982</v>
      </c>
      <c r="AM902" s="8">
        <f t="shared" ref="AM902:AM965" si="318">1.4*0.135*SQRT(U902/$U$1845)</f>
        <v>2.0983587336296909</v>
      </c>
      <c r="AN902" s="8">
        <f t="shared" ref="AN902:AN965" si="319">AM902*$U$1839*(AJ902-AA902)</f>
        <v>50.036495862274052</v>
      </c>
      <c r="AO902" s="22">
        <f t="shared" ref="AO902:AO965" si="320">(AB902+AH902-AL902-AN902)/$U$1825</f>
        <v>1.0345574818246972E-2</v>
      </c>
      <c r="AP902" s="22">
        <f t="shared" ref="AP902:AP965" si="321">AO902*10*$U$1842*$U$1843</f>
        <v>0.10263588290764555</v>
      </c>
      <c r="AQ902" s="19">
        <f t="shared" si="302"/>
        <v>0.10263588290764555</v>
      </c>
      <c r="AX902">
        <v>0.22024772470274931</v>
      </c>
      <c r="AY902">
        <v>62.043103448275865</v>
      </c>
      <c r="AZ902">
        <v>2.5851293103448278</v>
      </c>
      <c r="BA902">
        <v>2.0939547413793105</v>
      </c>
      <c r="BB902">
        <v>8.7155172413793078</v>
      </c>
      <c r="BC902">
        <v>0.36314655172413784</v>
      </c>
      <c r="BD902">
        <v>1.7308081896551726</v>
      </c>
      <c r="BE902">
        <v>0.17308081896551727</v>
      </c>
      <c r="BF902">
        <v>0</v>
      </c>
      <c r="BG902">
        <v>28.015000000000001</v>
      </c>
      <c r="BH902">
        <v>0.81526170210812376</v>
      </c>
      <c r="BI902">
        <v>3.7832329621693939</v>
      </c>
      <c r="BJ902">
        <v>2.1609826679911577</v>
      </c>
      <c r="BK902">
        <v>0.49432570909007678</v>
      </c>
      <c r="BL902">
        <v>1.3731269696946576E-3</v>
      </c>
      <c r="BP902" s="51">
        <f t="shared" si="303"/>
        <v>0.81550585556436672</v>
      </c>
      <c r="BQ902" s="51">
        <f t="shared" si="304"/>
        <v>6.9232327586206899E-2</v>
      </c>
      <c r="BR902" s="51">
        <f t="shared" si="305"/>
        <v>0.50325584809288226</v>
      </c>
      <c r="BS902" s="51">
        <f t="shared" si="306"/>
        <v>0.53440517911715868</v>
      </c>
      <c r="BT902" s="51">
        <f t="shared" si="307"/>
        <v>1.3979329113691175E-3</v>
      </c>
      <c r="BU902" s="51">
        <f t="shared" si="307"/>
        <v>1.4844588308809963E-3</v>
      </c>
    </row>
    <row r="903" spans="1:73" x14ac:dyDescent="0.25">
      <c r="A903" s="21">
        <v>43734.529861111114</v>
      </c>
      <c r="B903" s="17">
        <v>294783</v>
      </c>
      <c r="C903" s="17">
        <v>13.4</v>
      </c>
      <c r="D903" s="17">
        <v>30.97</v>
      </c>
      <c r="E903" s="17">
        <v>721.6</v>
      </c>
      <c r="F903" s="17">
        <v>85.8</v>
      </c>
      <c r="G903" s="17">
        <v>-114.2</v>
      </c>
      <c r="H903" s="17">
        <v>-11.38</v>
      </c>
      <c r="I903" s="17">
        <v>33.74</v>
      </c>
      <c r="J903" s="17">
        <v>306.89999999999998</v>
      </c>
      <c r="K903" s="17">
        <v>635.70000000000005</v>
      </c>
      <c r="L903" s="17">
        <v>-102.8</v>
      </c>
      <c r="M903" s="17">
        <v>0.11899999999999999</v>
      </c>
      <c r="N903" s="50">
        <v>607.4</v>
      </c>
      <c r="O903" s="17">
        <v>74.44</v>
      </c>
      <c r="P903" s="17">
        <v>532.9</v>
      </c>
      <c r="Q903" s="17">
        <v>388.7</v>
      </c>
      <c r="R903" s="17">
        <v>491.5</v>
      </c>
      <c r="S903" s="17">
        <v>27.28</v>
      </c>
      <c r="T903" s="17">
        <v>55.98</v>
      </c>
      <c r="U903" s="17">
        <v>0.71</v>
      </c>
      <c r="V903" s="17">
        <v>316</v>
      </c>
      <c r="W903" s="17">
        <v>28.4</v>
      </c>
      <c r="X903" s="17">
        <v>0.71699999999999997</v>
      </c>
      <c r="Y903" s="17">
        <v>7.1746889999999999</v>
      </c>
      <c r="Z903" s="7">
        <f t="shared" si="308"/>
        <v>27.84</v>
      </c>
      <c r="AA903" s="7">
        <f t="shared" ref="AA903:AA966" si="322">CONVERT(Z903,"C","K")</f>
        <v>300.98999999999995</v>
      </c>
      <c r="AB903" s="2">
        <f t="shared" si="309"/>
        <v>584.49600000000009</v>
      </c>
      <c r="AC903" s="42">
        <f t="shared" si="310"/>
        <v>4.2148396256280503</v>
      </c>
      <c r="AD903" s="42">
        <f t="shared" si="311"/>
        <v>2.3594672224265825</v>
      </c>
      <c r="AE903" s="42">
        <f t="shared" si="312"/>
        <v>0.85982069904397518</v>
      </c>
      <c r="AF903" s="42">
        <f t="shared" si="313"/>
        <v>400.12825741668172</v>
      </c>
      <c r="AG903" s="42">
        <f t="shared" si="314"/>
        <v>384.12312712001443</v>
      </c>
      <c r="AH903" s="6">
        <f t="shared" si="315"/>
        <v>373.15199999999999</v>
      </c>
      <c r="AI903" s="4">
        <v>29.6630738919946</v>
      </c>
      <c r="AJ903" s="4">
        <f t="shared" ref="AJ903:AJ966" si="323">CONVERT(AI903,"C","K")</f>
        <v>302.81307389199458</v>
      </c>
      <c r="AK903" s="8">
        <f t="shared" si="316"/>
        <v>0.21230428829645762</v>
      </c>
      <c r="AL903" s="8">
        <f t="shared" si="317"/>
        <v>458.02260300646418</v>
      </c>
      <c r="AM903" s="8">
        <f t="shared" si="318"/>
        <v>2.0983587336296909</v>
      </c>
      <c r="AN903" s="8">
        <f t="shared" si="319"/>
        <v>111.43573786928809</v>
      </c>
      <c r="AO903" s="22">
        <f t="shared" si="320"/>
        <v>8.84440802998669E-3</v>
      </c>
      <c r="AP903" s="22">
        <f t="shared" si="321"/>
        <v>8.7743179369029048E-2</v>
      </c>
      <c r="AQ903" s="19">
        <f t="shared" ref="AQ903:AQ966" si="324">MAX(AP903,0)</f>
        <v>8.7743179369029048E-2</v>
      </c>
      <c r="AX903">
        <v>0.2183015723040046</v>
      </c>
      <c r="AY903">
        <v>62.206896551724142</v>
      </c>
      <c r="AZ903">
        <v>2.5919540229885061</v>
      </c>
      <c r="BA903">
        <v>2.0994827586206899</v>
      </c>
      <c r="BB903">
        <v>8.862068965517242</v>
      </c>
      <c r="BC903">
        <v>0.3692528735632184</v>
      </c>
      <c r="BD903">
        <v>1.7302298850574716</v>
      </c>
      <c r="BE903">
        <v>0.17302298850574716</v>
      </c>
      <c r="BF903">
        <v>0</v>
      </c>
      <c r="BG903">
        <v>27.84</v>
      </c>
      <c r="BH903">
        <v>0.81526170210812376</v>
      </c>
      <c r="BI903">
        <v>3.7448585091323809</v>
      </c>
      <c r="BJ903">
        <v>2.0963717934123069</v>
      </c>
      <c r="BK903">
        <v>0.49386248251462744</v>
      </c>
      <c r="BL903">
        <v>1.3718402292072984E-3</v>
      </c>
      <c r="BP903" s="51">
        <f t="shared" ref="BP903:BP966" si="325">U903*(LN((2-0.08)/0.015)/LN(($AW$13-0.08)/0.015))</f>
        <v>0.81550585556436672</v>
      </c>
      <c r="BQ903" s="51">
        <f t="shared" ref="BQ903:BQ966" si="326">0.04*BD903</f>
        <v>6.9209195402298862E-2</v>
      </c>
      <c r="BR903" s="51">
        <f t="shared" ref="BR903:BR966" si="327">(0.408*AX903*(BD903-BE903) + $BF$6*($BN$7/(BG903+273))*BP903*(BI903-BJ903))  /  (AX903 + $BF$6*(1 + $BN$8*BP903))</f>
        <v>0.50284278112282799</v>
      </c>
      <c r="BS903" s="51">
        <f t="shared" ref="BS903:BS966" si="328">(0.408*AX903*(BD903-BQ903) + $BF$6*($BN$7/(BG903+273))*BP903*(BI903-BJ903))  /  (AX903 + $BF$6*(1 + $BN$8*BP903))</f>
        <v>0.53390836034280376</v>
      </c>
      <c r="BT903" s="51">
        <f t="shared" ref="BT903:BU966" si="329">BR903/60/6</f>
        <v>1.3967855031189666E-3</v>
      </c>
      <c r="BU903" s="51">
        <f t="shared" si="329"/>
        <v>1.4830787787300105E-3</v>
      </c>
    </row>
    <row r="904" spans="1:73" x14ac:dyDescent="0.25">
      <c r="A904" s="21">
        <v>43734.529861111114</v>
      </c>
      <c r="B904" s="17">
        <v>294784</v>
      </c>
      <c r="C904" s="17">
        <v>13.39</v>
      </c>
      <c r="D904" s="17">
        <v>30.97</v>
      </c>
      <c r="E904" s="17">
        <v>724.7</v>
      </c>
      <c r="F904" s="17">
        <v>86.2</v>
      </c>
      <c r="G904" s="17">
        <v>-113.3</v>
      </c>
      <c r="H904" s="17">
        <v>-11.25</v>
      </c>
      <c r="I904" s="17">
        <v>33.75</v>
      </c>
      <c r="J904" s="17">
        <v>306.89999999999998</v>
      </c>
      <c r="K904" s="17">
        <v>638.4</v>
      </c>
      <c r="L904" s="17">
        <v>-102.1</v>
      </c>
      <c r="M904" s="17">
        <v>0.11899999999999999</v>
      </c>
      <c r="N904" s="50">
        <v>611.29999999999995</v>
      </c>
      <c r="O904" s="17">
        <v>74.98</v>
      </c>
      <c r="P904" s="17">
        <v>536.4</v>
      </c>
      <c r="Q904" s="17">
        <v>389.6</v>
      </c>
      <c r="R904" s="17">
        <v>491.7</v>
      </c>
      <c r="S904" s="17">
        <v>27.28</v>
      </c>
      <c r="T904" s="17">
        <v>57.06</v>
      </c>
      <c r="U904" s="17">
        <v>0.84499999999999997</v>
      </c>
      <c r="V904" s="17">
        <v>343</v>
      </c>
      <c r="W904" s="17">
        <v>28.9</v>
      </c>
      <c r="X904" s="17">
        <v>0.72</v>
      </c>
      <c r="Y904" s="17">
        <v>7.2004960000000002</v>
      </c>
      <c r="Z904" s="7">
        <f t="shared" si="308"/>
        <v>28.09</v>
      </c>
      <c r="AA904" s="7">
        <f t="shared" si="322"/>
        <v>301.23999999999995</v>
      </c>
      <c r="AB904" s="2">
        <f t="shared" si="309"/>
        <v>587.00700000000006</v>
      </c>
      <c r="AC904" s="42">
        <f t="shared" si="310"/>
        <v>4.1905889534646583</v>
      </c>
      <c r="AD904" s="42">
        <f t="shared" si="311"/>
        <v>2.3911500568469339</v>
      </c>
      <c r="AE904" s="42">
        <f t="shared" si="312"/>
        <v>0.86136003243179604</v>
      </c>
      <c r="AF904" s="42">
        <f t="shared" si="313"/>
        <v>402.17801938868871</v>
      </c>
      <c r="AG904" s="42">
        <f t="shared" si="314"/>
        <v>386.09089861314112</v>
      </c>
      <c r="AH904" s="6">
        <f t="shared" si="315"/>
        <v>374.01600000000002</v>
      </c>
      <c r="AI904" s="4">
        <v>29.599944514488399</v>
      </c>
      <c r="AJ904" s="4">
        <f t="shared" si="323"/>
        <v>302.74994451448839</v>
      </c>
      <c r="AK904" s="8">
        <f t="shared" si="316"/>
        <v>0.21283374278524955</v>
      </c>
      <c r="AL904" s="8">
        <f t="shared" si="317"/>
        <v>457.59547807224203</v>
      </c>
      <c r="AM904" s="8">
        <f t="shared" si="318"/>
        <v>2.2891745919654096</v>
      </c>
      <c r="AN904" s="8">
        <f t="shared" si="319"/>
        <v>100.6886203778097</v>
      </c>
      <c r="AO904" s="22">
        <f t="shared" si="320"/>
        <v>9.1758940279145808E-3</v>
      </c>
      <c r="AP904" s="22">
        <f t="shared" si="321"/>
        <v>9.1031769772806706E-2</v>
      </c>
      <c r="AQ904" s="19">
        <f t="shared" si="324"/>
        <v>9.1031769772806706E-2</v>
      </c>
      <c r="AX904">
        <v>0.22108624114482642</v>
      </c>
      <c r="AY904">
        <v>62.474137931034491</v>
      </c>
      <c r="AZ904">
        <v>2.6030890804597706</v>
      </c>
      <c r="BA904">
        <v>2.1085021551724141</v>
      </c>
      <c r="BB904">
        <v>8.801724137931032</v>
      </c>
      <c r="BC904">
        <v>0.36673850574712635</v>
      </c>
      <c r="BD904">
        <v>1.7417636494252877</v>
      </c>
      <c r="BE904">
        <v>0.17417636494252878</v>
      </c>
      <c r="BF904">
        <v>0</v>
      </c>
      <c r="BG904">
        <v>28.09</v>
      </c>
      <c r="BH904">
        <v>0.97027625110051341</v>
      </c>
      <c r="BI904">
        <v>3.7997836597504504</v>
      </c>
      <c r="BJ904">
        <v>2.1681565562536069</v>
      </c>
      <c r="BK904">
        <v>0.49885511949278327</v>
      </c>
      <c r="BL904">
        <v>1.3857086652577313E-3</v>
      </c>
      <c r="BP904" s="51">
        <f t="shared" si="325"/>
        <v>0.97056682810125339</v>
      </c>
      <c r="BQ904" s="51">
        <f t="shared" si="326"/>
        <v>6.9670545977011514E-2</v>
      </c>
      <c r="BR904" s="51">
        <f t="shared" si="327"/>
        <v>0.50946345051888131</v>
      </c>
      <c r="BS904" s="51">
        <f t="shared" si="328"/>
        <v>0.54058566037982936</v>
      </c>
      <c r="BT904" s="51">
        <f t="shared" si="329"/>
        <v>1.4151762514413369E-3</v>
      </c>
      <c r="BU904" s="51">
        <f t="shared" si="329"/>
        <v>1.501626834388415E-3</v>
      </c>
    </row>
    <row r="905" spans="1:73" x14ac:dyDescent="0.25">
      <c r="A905" s="21">
        <v>43734.530555555553</v>
      </c>
      <c r="B905" s="17">
        <v>294785</v>
      </c>
      <c r="C905" s="17">
        <v>13.39</v>
      </c>
      <c r="D905" s="17">
        <v>30.97</v>
      </c>
      <c r="E905" s="17">
        <v>725.8</v>
      </c>
      <c r="F905" s="17">
        <v>86.8</v>
      </c>
      <c r="G905" s="17">
        <v>-113.2</v>
      </c>
      <c r="H905" s="17">
        <v>-10.46</v>
      </c>
      <c r="I905" s="17">
        <v>33.76</v>
      </c>
      <c r="J905" s="17">
        <v>306.89999999999998</v>
      </c>
      <c r="K905" s="17">
        <v>639</v>
      </c>
      <c r="L905" s="17">
        <v>-102.8</v>
      </c>
      <c r="M905" s="17">
        <v>0.12</v>
      </c>
      <c r="N905" s="50">
        <v>612.6</v>
      </c>
      <c r="O905" s="17">
        <v>76.34</v>
      </c>
      <c r="P905" s="17">
        <v>536.20000000000005</v>
      </c>
      <c r="Q905" s="17">
        <v>389.8</v>
      </c>
      <c r="R905" s="17">
        <v>492.6</v>
      </c>
      <c r="S905" s="17">
        <v>27.28</v>
      </c>
      <c r="T905" s="17">
        <v>56.79</v>
      </c>
      <c r="U905" s="17">
        <v>1.115</v>
      </c>
      <c r="V905" s="17">
        <v>175</v>
      </c>
      <c r="W905" s="17">
        <v>28.25</v>
      </c>
      <c r="X905" s="17">
        <v>0.72099999999999997</v>
      </c>
      <c r="Y905" s="17">
        <v>7.2122960000000003</v>
      </c>
      <c r="Z905" s="7">
        <f t="shared" si="308"/>
        <v>27.765000000000001</v>
      </c>
      <c r="AA905" s="7">
        <f t="shared" si="322"/>
        <v>300.91499999999996</v>
      </c>
      <c r="AB905" s="2">
        <f t="shared" si="309"/>
        <v>587.89800000000002</v>
      </c>
      <c r="AC905" s="42">
        <f t="shared" si="310"/>
        <v>4.2902816818784038</v>
      </c>
      <c r="AD905" s="42">
        <f t="shared" si="311"/>
        <v>2.4364509671387453</v>
      </c>
      <c r="AE905" s="42">
        <f t="shared" si="312"/>
        <v>0.86380820682351511</v>
      </c>
      <c r="AF905" s="42">
        <f t="shared" si="313"/>
        <v>401.58338178056403</v>
      </c>
      <c r="AG905" s="42">
        <f t="shared" si="314"/>
        <v>385.52004650934146</v>
      </c>
      <c r="AH905" s="6">
        <f t="shared" si="315"/>
        <v>374.20799999999997</v>
      </c>
      <c r="AI905" s="4">
        <v>29.929565864999201</v>
      </c>
      <c r="AJ905" s="4">
        <f t="shared" si="323"/>
        <v>303.07956586499915</v>
      </c>
      <c r="AK905" s="8">
        <f t="shared" si="316"/>
        <v>0.21214562334739462</v>
      </c>
      <c r="AL905" s="8">
        <f t="shared" si="317"/>
        <v>459.67941758407983</v>
      </c>
      <c r="AM905" s="8">
        <f t="shared" si="318"/>
        <v>2.6295897374875801</v>
      </c>
      <c r="AN905" s="8">
        <f t="shared" si="319"/>
        <v>165.80563498082941</v>
      </c>
      <c r="AO905" s="22">
        <f t="shared" si="320"/>
        <v>7.6694804732130384E-3</v>
      </c>
      <c r="AP905" s="22">
        <f t="shared" si="321"/>
        <v>7.6087014365099362E-2</v>
      </c>
      <c r="AQ905" s="19">
        <f t="shared" si="324"/>
        <v>7.6087014365099362E-2</v>
      </c>
      <c r="AX905">
        <v>0.21747194192955419</v>
      </c>
      <c r="AY905">
        <v>62.568965517241381</v>
      </c>
      <c r="AZ905">
        <v>2.6070402298850577</v>
      </c>
      <c r="BA905">
        <v>2.111702586206897</v>
      </c>
      <c r="BB905">
        <v>8.862068965517242</v>
      </c>
      <c r="BC905">
        <v>0.3692528735632184</v>
      </c>
      <c r="BD905">
        <v>1.7424497126436786</v>
      </c>
      <c r="BE905">
        <v>0.17424497126436789</v>
      </c>
      <c r="BF905">
        <v>0</v>
      </c>
      <c r="BG905">
        <v>27.765000000000001</v>
      </c>
      <c r="BH905">
        <v>1.2803053490852929</v>
      </c>
      <c r="BI905">
        <v>3.7285163370476742</v>
      </c>
      <c r="BJ905">
        <v>2.1174244278093739</v>
      </c>
      <c r="BK905">
        <v>0.49880882271816074</v>
      </c>
      <c r="BL905">
        <v>1.3855800631060022E-3</v>
      </c>
      <c r="BP905" s="51">
        <f t="shared" si="325"/>
        <v>1.2806887731750267</v>
      </c>
      <c r="BQ905" s="51">
        <f t="shared" si="326"/>
        <v>6.9697988505747141E-2</v>
      </c>
      <c r="BR905" s="51">
        <f t="shared" si="327"/>
        <v>0.5127443789544317</v>
      </c>
      <c r="BS905" s="51">
        <f t="shared" si="328"/>
        <v>0.54323654937577937</v>
      </c>
      <c r="BT905" s="51">
        <f t="shared" si="329"/>
        <v>1.4242899415400879E-3</v>
      </c>
      <c r="BU905" s="51">
        <f t="shared" si="329"/>
        <v>1.5089904149327203E-3</v>
      </c>
    </row>
    <row r="906" spans="1:73" x14ac:dyDescent="0.25">
      <c r="A906" s="21">
        <v>43734.530555555553</v>
      </c>
      <c r="B906" s="17">
        <v>294786</v>
      </c>
      <c r="C906" s="17">
        <v>13.4</v>
      </c>
      <c r="D906" s="17">
        <v>30.98</v>
      </c>
      <c r="E906" s="17">
        <v>724.7</v>
      </c>
      <c r="F906" s="17">
        <v>87.1</v>
      </c>
      <c r="G906" s="17">
        <v>-112.9</v>
      </c>
      <c r="H906" s="17">
        <v>-10.73</v>
      </c>
      <c r="I906" s="17">
        <v>33.75</v>
      </c>
      <c r="J906" s="17">
        <v>306.89999999999998</v>
      </c>
      <c r="K906" s="17">
        <v>637.6</v>
      </c>
      <c r="L906" s="17">
        <v>-102.2</v>
      </c>
      <c r="M906" s="17">
        <v>0.12</v>
      </c>
      <c r="N906" s="50">
        <v>611.79999999999995</v>
      </c>
      <c r="O906" s="17">
        <v>76.34</v>
      </c>
      <c r="P906" s="17">
        <v>535.5</v>
      </c>
      <c r="Q906" s="17">
        <v>390.2</v>
      </c>
      <c r="R906" s="17">
        <v>492.3</v>
      </c>
      <c r="S906" s="17">
        <v>27.28</v>
      </c>
      <c r="T906" s="17">
        <v>55.95</v>
      </c>
      <c r="U906" s="17">
        <v>1.22</v>
      </c>
      <c r="V906" s="17">
        <v>295</v>
      </c>
      <c r="W906" s="17">
        <v>28.25</v>
      </c>
      <c r="X906" s="17">
        <v>0.72</v>
      </c>
      <c r="Y906" s="17">
        <v>7.2012590000000003</v>
      </c>
      <c r="Z906" s="7">
        <f t="shared" si="308"/>
        <v>27.765000000000001</v>
      </c>
      <c r="AA906" s="7">
        <f t="shared" si="322"/>
        <v>300.91499999999996</v>
      </c>
      <c r="AB906" s="2">
        <f t="shared" si="309"/>
        <v>587.00700000000006</v>
      </c>
      <c r="AC906" s="42">
        <f t="shared" si="310"/>
        <v>4.23527117469862</v>
      </c>
      <c r="AD906" s="42">
        <f t="shared" si="311"/>
        <v>2.369634222243878</v>
      </c>
      <c r="AE906" s="42">
        <f t="shared" si="312"/>
        <v>0.86038019731791382</v>
      </c>
      <c r="AF906" s="42">
        <f t="shared" si="313"/>
        <v>399.98970434249293</v>
      </c>
      <c r="AG906" s="42">
        <f t="shared" si="314"/>
        <v>383.99011616879318</v>
      </c>
      <c r="AH906" s="6">
        <f t="shared" si="315"/>
        <v>374.59199999999998</v>
      </c>
      <c r="AI906" s="4">
        <v>29.729993586191799</v>
      </c>
      <c r="AJ906" s="4">
        <f t="shared" si="323"/>
        <v>302.8799935861918</v>
      </c>
      <c r="AK906" s="8">
        <f t="shared" si="316"/>
        <v>0.21214562334739462</v>
      </c>
      <c r="AL906" s="8">
        <f t="shared" si="317"/>
        <v>458.44610041474317</v>
      </c>
      <c r="AM906" s="8">
        <f t="shared" si="318"/>
        <v>2.7506192484602443</v>
      </c>
      <c r="AN906" s="8">
        <f t="shared" si="319"/>
        <v>157.44616965069201</v>
      </c>
      <c r="AO906" s="22">
        <f t="shared" si="320"/>
        <v>7.8764884802741963E-3</v>
      </c>
      <c r="AP906" s="22">
        <f t="shared" si="321"/>
        <v>7.8140689481942624E-2</v>
      </c>
      <c r="AQ906" s="19">
        <f t="shared" si="324"/>
        <v>7.8140689481942624E-2</v>
      </c>
      <c r="AX906">
        <v>0.21747194192955419</v>
      </c>
      <c r="AY906">
        <v>62.474137931034491</v>
      </c>
      <c r="AZ906">
        <v>2.6030890804597706</v>
      </c>
      <c r="BA906">
        <v>2.1085021551724141</v>
      </c>
      <c r="BB906">
        <v>8.8017241379310374</v>
      </c>
      <c r="BC906">
        <v>0.36673850574712658</v>
      </c>
      <c r="BD906">
        <v>1.7417636494252875</v>
      </c>
      <c r="BE906">
        <v>0.17417636494252875</v>
      </c>
      <c r="BF906">
        <v>0</v>
      </c>
      <c r="BG906">
        <v>27.765000000000001</v>
      </c>
      <c r="BH906">
        <v>1.4008722205238182</v>
      </c>
      <c r="BI906">
        <v>3.7285163370476742</v>
      </c>
      <c r="BJ906">
        <v>2.0861048905781736</v>
      </c>
      <c r="BK906">
        <v>0.50049590944631295</v>
      </c>
      <c r="BL906">
        <v>1.390266415128647E-3</v>
      </c>
      <c r="BP906" s="51">
        <f t="shared" si="325"/>
        <v>1.4012917518148273</v>
      </c>
      <c r="BQ906" s="51">
        <f t="shared" si="326"/>
        <v>6.96705459770115E-2</v>
      </c>
      <c r="BR906" s="51">
        <f t="shared" si="327"/>
        <v>0.51569966316769955</v>
      </c>
      <c r="BS906" s="51">
        <f t="shared" si="328"/>
        <v>0.54598861119927944</v>
      </c>
      <c r="BT906" s="51">
        <f t="shared" si="329"/>
        <v>1.4324990643547208E-3</v>
      </c>
      <c r="BU906" s="51">
        <f t="shared" si="329"/>
        <v>1.5166350311091095E-3</v>
      </c>
    </row>
    <row r="907" spans="1:73" x14ac:dyDescent="0.25">
      <c r="A907" s="21">
        <v>43734.530555555553</v>
      </c>
      <c r="B907" s="17">
        <v>294787</v>
      </c>
      <c r="C907" s="17">
        <v>13.39</v>
      </c>
      <c r="D907" s="17">
        <v>30.98</v>
      </c>
      <c r="E907" s="17">
        <v>722.6</v>
      </c>
      <c r="F907" s="17">
        <v>86.3</v>
      </c>
      <c r="G907" s="17">
        <v>-112.7</v>
      </c>
      <c r="H907" s="17">
        <v>-11.02</v>
      </c>
      <c r="I907" s="17">
        <v>33.75</v>
      </c>
      <c r="J907" s="17">
        <v>306.89999999999998</v>
      </c>
      <c r="K907" s="17">
        <v>636.29999999999995</v>
      </c>
      <c r="L907" s="17">
        <v>-101.6</v>
      </c>
      <c r="M907" s="17">
        <v>0.11899999999999999</v>
      </c>
      <c r="N907" s="50">
        <v>609.9</v>
      </c>
      <c r="O907" s="17">
        <v>75.31</v>
      </c>
      <c r="P907" s="17">
        <v>534.6</v>
      </c>
      <c r="Q907" s="17">
        <v>390.3</v>
      </c>
      <c r="R907" s="17">
        <v>492</v>
      </c>
      <c r="S907" s="17">
        <v>27.28</v>
      </c>
      <c r="T907" s="17">
        <v>57.55</v>
      </c>
      <c r="U907" s="17">
        <v>1.04</v>
      </c>
      <c r="V907" s="17">
        <v>352</v>
      </c>
      <c r="W907" s="17">
        <v>28.9</v>
      </c>
      <c r="X907" s="17">
        <v>0.71799999999999997</v>
      </c>
      <c r="Y907" s="17">
        <v>7.1782899999999996</v>
      </c>
      <c r="Z907" s="7">
        <f t="shared" si="308"/>
        <v>28.09</v>
      </c>
      <c r="AA907" s="7">
        <f t="shared" si="322"/>
        <v>301.23999999999995</v>
      </c>
      <c r="AB907" s="2">
        <f t="shared" si="309"/>
        <v>585.30600000000004</v>
      </c>
      <c r="AC907" s="42">
        <f t="shared" si="310"/>
        <v>4.2048885144782373</v>
      </c>
      <c r="AD907" s="42">
        <f t="shared" si="311"/>
        <v>2.4199133400822253</v>
      </c>
      <c r="AE907" s="42">
        <f t="shared" si="312"/>
        <v>0.86283412464885201</v>
      </c>
      <c r="AF907" s="42">
        <f t="shared" si="313"/>
        <v>402.86628848166964</v>
      </c>
      <c r="AG907" s="42">
        <f t="shared" si="314"/>
        <v>386.75163694240285</v>
      </c>
      <c r="AH907" s="6">
        <f t="shared" si="315"/>
        <v>374.68799999999999</v>
      </c>
      <c r="AI907" s="4">
        <v>29.6526800092646</v>
      </c>
      <c r="AJ907" s="4">
        <f t="shared" si="323"/>
        <v>302.80268000926458</v>
      </c>
      <c r="AK907" s="8">
        <f t="shared" si="316"/>
        <v>0.21283374278524955</v>
      </c>
      <c r="AL907" s="8">
        <f t="shared" si="317"/>
        <v>457.92243006749163</v>
      </c>
      <c r="AM907" s="8">
        <f t="shared" si="318"/>
        <v>2.5396111907140435</v>
      </c>
      <c r="AN907" s="8">
        <f t="shared" si="319"/>
        <v>115.60530748504779</v>
      </c>
      <c r="AO907" s="22">
        <f t="shared" si="320"/>
        <v>8.805142626983899E-3</v>
      </c>
      <c r="AP907" s="22">
        <f t="shared" si="321"/>
        <v>8.7353637040476342E-2</v>
      </c>
      <c r="AQ907" s="19">
        <f t="shared" si="324"/>
        <v>8.7353637040476342E-2</v>
      </c>
      <c r="AX907">
        <v>0.22108624114482642</v>
      </c>
      <c r="AY907">
        <v>62.293103448275865</v>
      </c>
      <c r="AZ907">
        <v>2.5955459770114944</v>
      </c>
      <c r="BA907">
        <v>2.1023922413793104</v>
      </c>
      <c r="BB907">
        <v>8.7672413793103434</v>
      </c>
      <c r="BC907">
        <v>0.36530172413793099</v>
      </c>
      <c r="BD907">
        <v>1.7370905172413793</v>
      </c>
      <c r="BE907">
        <v>0.17370905172413795</v>
      </c>
      <c r="BF907">
        <v>0</v>
      </c>
      <c r="BG907">
        <v>28.09</v>
      </c>
      <c r="BH907">
        <v>1.1941861552006321</v>
      </c>
      <c r="BI907">
        <v>3.7997836597504504</v>
      </c>
      <c r="BJ907">
        <v>2.1867754961863839</v>
      </c>
      <c r="BK907">
        <v>0.49853171732652374</v>
      </c>
      <c r="BL907">
        <v>1.3848103259070106E-3</v>
      </c>
      <c r="BP907" s="51">
        <f t="shared" si="325"/>
        <v>1.194543788432312</v>
      </c>
      <c r="BQ907" s="51">
        <f t="shared" si="326"/>
        <v>6.9483620689655176E-2</v>
      </c>
      <c r="BR907" s="51">
        <f t="shared" si="327"/>
        <v>0.511427634811778</v>
      </c>
      <c r="BS907" s="51">
        <f t="shared" si="328"/>
        <v>0.54210510006341861</v>
      </c>
      <c r="BT907" s="51">
        <f t="shared" si="329"/>
        <v>1.4206323189216057E-3</v>
      </c>
      <c r="BU907" s="51">
        <f t="shared" si="329"/>
        <v>1.5058475001761629E-3</v>
      </c>
    </row>
    <row r="908" spans="1:73" x14ac:dyDescent="0.25">
      <c r="A908" s="21">
        <v>43734.530555555553</v>
      </c>
      <c r="B908" s="17">
        <v>294788</v>
      </c>
      <c r="C908" s="17">
        <v>13.39</v>
      </c>
      <c r="D908" s="17">
        <v>30.98</v>
      </c>
      <c r="E908" s="17">
        <v>720.7</v>
      </c>
      <c r="F908" s="17">
        <v>86</v>
      </c>
      <c r="G908" s="17">
        <v>-113.9</v>
      </c>
      <c r="H908" s="17">
        <v>-9.19</v>
      </c>
      <c r="I908" s="17">
        <v>33.76</v>
      </c>
      <c r="J908" s="17">
        <v>306.89999999999998</v>
      </c>
      <c r="K908" s="17">
        <v>634.70000000000005</v>
      </c>
      <c r="L908" s="17">
        <v>-104.7</v>
      </c>
      <c r="M908" s="17">
        <v>0.11899999999999999</v>
      </c>
      <c r="N908" s="50">
        <v>606.79999999999995</v>
      </c>
      <c r="O908" s="17">
        <v>76.83</v>
      </c>
      <c r="P908" s="17">
        <v>529.9</v>
      </c>
      <c r="Q908" s="17">
        <v>389.2</v>
      </c>
      <c r="R908" s="17">
        <v>493.9</v>
      </c>
      <c r="S908" s="17">
        <v>27.28</v>
      </c>
      <c r="T908" s="17">
        <v>57.36</v>
      </c>
      <c r="U908" s="17">
        <v>0.28999999999999998</v>
      </c>
      <c r="V908" s="17">
        <v>257.5</v>
      </c>
      <c r="W908" s="17">
        <v>28.8</v>
      </c>
      <c r="X908" s="17">
        <v>0.71599999999999997</v>
      </c>
      <c r="Y908" s="17">
        <v>7.1554820000000001</v>
      </c>
      <c r="Z908" s="7">
        <f t="shared" si="308"/>
        <v>28.04</v>
      </c>
      <c r="AA908" s="7">
        <f t="shared" si="322"/>
        <v>301.19</v>
      </c>
      <c r="AB908" s="2">
        <f t="shared" si="309"/>
        <v>583.76700000000005</v>
      </c>
      <c r="AC908" s="42">
        <f t="shared" si="310"/>
        <v>4.3636726537275825</v>
      </c>
      <c r="AD908" s="42">
        <f t="shared" si="311"/>
        <v>2.5030026341781415</v>
      </c>
      <c r="AE908" s="42">
        <f t="shared" si="312"/>
        <v>0.86703018091578399</v>
      </c>
      <c r="AF908" s="42">
        <f t="shared" si="313"/>
        <v>404.5567652832454</v>
      </c>
      <c r="AG908" s="42">
        <f t="shared" si="314"/>
        <v>388.37449467191556</v>
      </c>
      <c r="AH908" s="6">
        <f t="shared" si="315"/>
        <v>373.63199999999995</v>
      </c>
      <c r="AI908" s="4">
        <v>30.221245817537199</v>
      </c>
      <c r="AJ908" s="4">
        <f t="shared" si="323"/>
        <v>303.37124581753716</v>
      </c>
      <c r="AK908" s="8">
        <f t="shared" si="316"/>
        <v>0.21272778154912672</v>
      </c>
      <c r="AL908" s="8">
        <f t="shared" si="317"/>
        <v>461.45319208030509</v>
      </c>
      <c r="AM908" s="8">
        <f t="shared" si="318"/>
        <v>1.3410641763167042</v>
      </c>
      <c r="AN908" s="8">
        <f t="shared" si="319"/>
        <v>85.210802924885257</v>
      </c>
      <c r="AO908" s="22">
        <f t="shared" si="320"/>
        <v>9.3580750825976965E-3</v>
      </c>
      <c r="AP908" s="22">
        <f t="shared" si="321"/>
        <v>9.2839142850179718E-2</v>
      </c>
      <c r="AQ908" s="19">
        <f t="shared" si="324"/>
        <v>9.2839142850179718E-2</v>
      </c>
      <c r="AX908">
        <v>0.22052693277633603</v>
      </c>
      <c r="AY908">
        <v>62.129310344827594</v>
      </c>
      <c r="AZ908">
        <v>2.5887212643678166</v>
      </c>
      <c r="BA908">
        <v>2.0968642241379314</v>
      </c>
      <c r="BB908">
        <v>9.025862068965516</v>
      </c>
      <c r="BC908">
        <v>0.37607758620689652</v>
      </c>
      <c r="BD908">
        <v>1.7207866379310348</v>
      </c>
      <c r="BE908">
        <v>0.17207866379310349</v>
      </c>
      <c r="BF908">
        <v>0</v>
      </c>
      <c r="BG908">
        <v>28.04</v>
      </c>
      <c r="BH908">
        <v>0.33299421635402238</v>
      </c>
      <c r="BI908">
        <v>3.788742874674945</v>
      </c>
      <c r="BJ908">
        <v>2.1732229129135483</v>
      </c>
      <c r="BK908">
        <v>0.4882339925278168</v>
      </c>
      <c r="BL908">
        <v>1.3562055347994912E-3</v>
      </c>
      <c r="BP908" s="51">
        <f t="shared" si="325"/>
        <v>0.33309394100516387</v>
      </c>
      <c r="BQ908" s="51">
        <f t="shared" si="326"/>
        <v>6.8831465517241397E-2</v>
      </c>
      <c r="BR908" s="51">
        <f t="shared" si="327"/>
        <v>0.49192787912213792</v>
      </c>
      <c r="BS908" s="51">
        <f t="shared" si="328"/>
        <v>0.52372176365025602</v>
      </c>
      <c r="BT908" s="51">
        <f t="shared" si="329"/>
        <v>1.3664663308948276E-3</v>
      </c>
      <c r="BU908" s="51">
        <f t="shared" si="329"/>
        <v>1.4547826768062666E-3</v>
      </c>
    </row>
    <row r="909" spans="1:73" x14ac:dyDescent="0.25">
      <c r="A909" s="21">
        <v>43734.530555555553</v>
      </c>
      <c r="B909" s="17">
        <v>294789</v>
      </c>
      <c r="C909" s="17">
        <v>13.4</v>
      </c>
      <c r="D909" s="17">
        <v>30.98</v>
      </c>
      <c r="E909" s="17">
        <v>718.6</v>
      </c>
      <c r="F909" s="17">
        <v>85.8</v>
      </c>
      <c r="G909" s="17">
        <v>-114.2</v>
      </c>
      <c r="H909" s="17">
        <v>-9.5299999999999994</v>
      </c>
      <c r="I909" s="17">
        <v>33.78</v>
      </c>
      <c r="J909" s="17">
        <v>306.89999999999998</v>
      </c>
      <c r="K909" s="17">
        <v>632.70000000000005</v>
      </c>
      <c r="L909" s="17">
        <v>-104.6</v>
      </c>
      <c r="M909" s="17">
        <v>0.11899999999999999</v>
      </c>
      <c r="N909" s="50">
        <v>604.4</v>
      </c>
      <c r="O909" s="17">
        <v>76.28</v>
      </c>
      <c r="P909" s="17">
        <v>528.1</v>
      </c>
      <c r="Q909" s="17">
        <v>389.1</v>
      </c>
      <c r="R909" s="17">
        <v>493.7</v>
      </c>
      <c r="S909" s="17">
        <v>27.29</v>
      </c>
      <c r="T909" s="17">
        <v>55.82</v>
      </c>
      <c r="U909" s="17">
        <v>0.38500000000000001</v>
      </c>
      <c r="V909" s="17">
        <v>140</v>
      </c>
      <c r="W909" s="17">
        <v>28.85</v>
      </c>
      <c r="X909" s="17">
        <v>0.71299999999999997</v>
      </c>
      <c r="Y909" s="17">
        <v>7.1330660000000004</v>
      </c>
      <c r="Z909" s="7">
        <f t="shared" si="308"/>
        <v>28.07</v>
      </c>
      <c r="AA909" s="7">
        <f t="shared" si="322"/>
        <v>301.21999999999997</v>
      </c>
      <c r="AB909" s="2">
        <f t="shared" si="309"/>
        <v>582.06600000000003</v>
      </c>
      <c r="AC909" s="42">
        <f t="shared" si="310"/>
        <v>4.5028136433235506</v>
      </c>
      <c r="AD909" s="42">
        <f t="shared" si="311"/>
        <v>2.5134705757032059</v>
      </c>
      <c r="AE909" s="42">
        <f t="shared" si="312"/>
        <v>0.86753542351218371</v>
      </c>
      <c r="AF909" s="42">
        <f t="shared" si="313"/>
        <v>404.95381312924292</v>
      </c>
      <c r="AG909" s="42">
        <f t="shared" si="314"/>
        <v>388.75566060407317</v>
      </c>
      <c r="AH909" s="6">
        <f t="shared" si="315"/>
        <v>373.536</v>
      </c>
      <c r="AI909" s="4">
        <v>30.7105220037562</v>
      </c>
      <c r="AJ909" s="4">
        <f t="shared" si="323"/>
        <v>303.86052200375616</v>
      </c>
      <c r="AK909" s="8">
        <f t="shared" si="316"/>
        <v>0.21279135406942415</v>
      </c>
      <c r="AL909" s="8">
        <f t="shared" si="317"/>
        <v>464.48259976591697</v>
      </c>
      <c r="AM909" s="8">
        <f t="shared" si="318"/>
        <v>1.545186578539951</v>
      </c>
      <c r="AN909" s="8">
        <f t="shared" si="319"/>
        <v>118.8532885466316</v>
      </c>
      <c r="AO909" s="22">
        <f t="shared" si="320"/>
        <v>8.4816102389955635E-3</v>
      </c>
      <c r="AP909" s="22">
        <f t="shared" si="321"/>
        <v>8.4143952429058255E-2</v>
      </c>
      <c r="AQ909" s="19">
        <f t="shared" si="324"/>
        <v>8.4143952429058255E-2</v>
      </c>
      <c r="AX909">
        <v>0.22086237495409483</v>
      </c>
      <c r="AY909">
        <v>61.948275862068968</v>
      </c>
      <c r="AZ909">
        <v>2.5811781609195403</v>
      </c>
      <c r="BA909">
        <v>2.0907543103448276</v>
      </c>
      <c r="BB909">
        <v>9.0172413793103416</v>
      </c>
      <c r="BC909">
        <v>0.37571839080459757</v>
      </c>
      <c r="BD909">
        <v>1.71503591954023</v>
      </c>
      <c r="BE909">
        <v>0.17150359195402301</v>
      </c>
      <c r="BF909">
        <v>0</v>
      </c>
      <c r="BG909">
        <v>28.07</v>
      </c>
      <c r="BH909">
        <v>0.44207852860792629</v>
      </c>
      <c r="BI909">
        <v>3.7953639894921767</v>
      </c>
      <c r="BJ909">
        <v>2.1185721789345333</v>
      </c>
      <c r="BK909">
        <v>0.48836105296214194</v>
      </c>
      <c r="BL909">
        <v>1.3565584804503944E-3</v>
      </c>
      <c r="BP909" s="51">
        <f t="shared" si="325"/>
        <v>0.44221092167926934</v>
      </c>
      <c r="BQ909" s="51">
        <f t="shared" si="326"/>
        <v>6.860143678160921E-2</v>
      </c>
      <c r="BR909" s="51">
        <f t="shared" si="327"/>
        <v>0.4932319465721276</v>
      </c>
      <c r="BS909" s="51">
        <f t="shared" si="328"/>
        <v>0.52474419423401175</v>
      </c>
      <c r="BT909" s="51">
        <f t="shared" si="329"/>
        <v>1.3700887404781321E-3</v>
      </c>
      <c r="BU909" s="51">
        <f t="shared" si="329"/>
        <v>1.457622761761144E-3</v>
      </c>
    </row>
    <row r="910" spans="1:73" x14ac:dyDescent="0.25">
      <c r="A910" s="21">
        <v>43734.530555555553</v>
      </c>
      <c r="B910" s="17">
        <v>294790</v>
      </c>
      <c r="C910" s="17">
        <v>13.4</v>
      </c>
      <c r="D910" s="17">
        <v>30.99</v>
      </c>
      <c r="E910" s="17">
        <v>719.2</v>
      </c>
      <c r="F910" s="17">
        <v>86</v>
      </c>
      <c r="G910" s="17">
        <v>-113.7</v>
      </c>
      <c r="H910" s="17">
        <v>-9.1999999999999993</v>
      </c>
      <c r="I910" s="17">
        <v>33.81</v>
      </c>
      <c r="J910" s="17">
        <v>307</v>
      </c>
      <c r="K910" s="17">
        <v>633.20000000000005</v>
      </c>
      <c r="L910" s="17">
        <v>-104.5</v>
      </c>
      <c r="M910" s="17">
        <v>0.12</v>
      </c>
      <c r="N910" s="50">
        <v>605.5</v>
      </c>
      <c r="O910" s="17">
        <v>76.78</v>
      </c>
      <c r="P910" s="17">
        <v>528.70000000000005</v>
      </c>
      <c r="Q910" s="17">
        <v>389.7</v>
      </c>
      <c r="R910" s="17">
        <v>494.2</v>
      </c>
      <c r="S910" s="17">
        <v>27.3</v>
      </c>
      <c r="T910" s="17">
        <v>59.8</v>
      </c>
      <c r="U910" s="17">
        <v>0.34499999999999997</v>
      </c>
      <c r="V910" s="17">
        <v>248</v>
      </c>
      <c r="W910" s="17">
        <v>29.25</v>
      </c>
      <c r="X910" s="17">
        <v>0.71399999999999997</v>
      </c>
      <c r="Y910" s="17">
        <v>7.1356840000000004</v>
      </c>
      <c r="Z910" s="7">
        <f t="shared" si="308"/>
        <v>28.274999999999999</v>
      </c>
      <c r="AA910" s="7">
        <f t="shared" si="322"/>
        <v>301.42499999999995</v>
      </c>
      <c r="AB910" s="2">
        <f t="shared" si="309"/>
        <v>582.55200000000002</v>
      </c>
      <c r="AC910" s="42">
        <f t="shared" si="310"/>
        <v>4.3864931533307612</v>
      </c>
      <c r="AD910" s="42">
        <f t="shared" si="311"/>
        <v>2.6231229056917948</v>
      </c>
      <c r="AE910" s="42">
        <f t="shared" si="312"/>
        <v>0.87276410609598498</v>
      </c>
      <c r="AF910" s="42">
        <f t="shared" si="313"/>
        <v>408.50465904554085</v>
      </c>
      <c r="AG910" s="42">
        <f t="shared" si="314"/>
        <v>392.16447268371923</v>
      </c>
      <c r="AH910" s="6">
        <f t="shared" si="315"/>
        <v>374.11199999999997</v>
      </c>
      <c r="AI910" s="4">
        <v>30.3271485707678</v>
      </c>
      <c r="AJ910" s="4">
        <f t="shared" si="323"/>
        <v>303.47714857076778</v>
      </c>
      <c r="AK910" s="8">
        <f t="shared" si="316"/>
        <v>0.21322610530218644</v>
      </c>
      <c r="AL910" s="8">
        <f t="shared" si="317"/>
        <v>462.08262284590637</v>
      </c>
      <c r="AM910" s="8">
        <f t="shared" si="318"/>
        <v>1.4627163301542785</v>
      </c>
      <c r="AN910" s="8">
        <f t="shared" si="319"/>
        <v>87.439848024008455</v>
      </c>
      <c r="AO910" s="22">
        <f t="shared" si="320"/>
        <v>9.2762023019954693E-3</v>
      </c>
      <c r="AP910" s="22">
        <f t="shared" si="321"/>
        <v>9.20269032916399E-2</v>
      </c>
      <c r="AQ910" s="19">
        <f t="shared" si="324"/>
        <v>9.20269032916399E-2</v>
      </c>
      <c r="AX910">
        <v>0.22316605607974882</v>
      </c>
      <c r="AY910">
        <v>62.000000000000007</v>
      </c>
      <c r="AZ910">
        <v>2.5833333333333335</v>
      </c>
      <c r="BA910">
        <v>2.0925000000000002</v>
      </c>
      <c r="BB910">
        <v>9.0086206896551726</v>
      </c>
      <c r="BC910">
        <v>0.37535919540229884</v>
      </c>
      <c r="BD910">
        <v>1.7171408045977015</v>
      </c>
      <c r="BE910">
        <v>0.17171408045977016</v>
      </c>
      <c r="BF910">
        <v>0</v>
      </c>
      <c r="BG910">
        <v>28.274999999999999</v>
      </c>
      <c r="BH910">
        <v>0.39614829186944039</v>
      </c>
      <c r="BI910">
        <v>3.8408784597530388</v>
      </c>
      <c r="BJ910">
        <v>2.2968453189323172</v>
      </c>
      <c r="BK910">
        <v>0.48817339447962677</v>
      </c>
      <c r="BL910">
        <v>1.3560372068878522E-3</v>
      </c>
      <c r="BP910" s="51">
        <f t="shared" si="325"/>
        <v>0.39626692981648809</v>
      </c>
      <c r="BQ910" s="51">
        <f t="shared" si="326"/>
        <v>6.8685632183908066E-2</v>
      </c>
      <c r="BR910" s="51">
        <f t="shared" si="327"/>
        <v>0.49251292268633362</v>
      </c>
      <c r="BS910" s="51">
        <f t="shared" si="328"/>
        <v>0.52422352350650991</v>
      </c>
      <c r="BT910" s="51">
        <f t="shared" si="329"/>
        <v>1.3680914519064822E-3</v>
      </c>
      <c r="BU910" s="51">
        <f t="shared" si="329"/>
        <v>1.4561764541847497E-3</v>
      </c>
    </row>
    <row r="911" spans="1:73" x14ac:dyDescent="0.25">
      <c r="A911" s="21">
        <v>43734.53125</v>
      </c>
      <c r="B911" s="17">
        <v>294791</v>
      </c>
      <c r="C911" s="17">
        <v>13.4</v>
      </c>
      <c r="D911" s="17">
        <v>30.99</v>
      </c>
      <c r="E911" s="17">
        <v>721.3</v>
      </c>
      <c r="F911" s="17">
        <v>87.1</v>
      </c>
      <c r="G911" s="17">
        <v>-112.7</v>
      </c>
      <c r="H911" s="17">
        <v>-9.41</v>
      </c>
      <c r="I911" s="17">
        <v>33.83</v>
      </c>
      <c r="J911" s="17">
        <v>307</v>
      </c>
      <c r="K911" s="17">
        <v>634.20000000000005</v>
      </c>
      <c r="L911" s="17">
        <v>-103.3</v>
      </c>
      <c r="M911" s="17">
        <v>0.121</v>
      </c>
      <c r="N911" s="50">
        <v>608.6</v>
      </c>
      <c r="O911" s="17">
        <v>77.680000000000007</v>
      </c>
      <c r="P911" s="17">
        <v>530.9</v>
      </c>
      <c r="Q911" s="17">
        <v>390.8</v>
      </c>
      <c r="R911" s="17">
        <v>494.1</v>
      </c>
      <c r="S911" s="17">
        <v>27.3</v>
      </c>
      <c r="T911" s="17">
        <v>56.82</v>
      </c>
      <c r="U911" s="17">
        <v>2.0699999999999998</v>
      </c>
      <c r="V911" s="17">
        <v>250.5</v>
      </c>
      <c r="W911" s="17">
        <v>28.4</v>
      </c>
      <c r="X911" s="17">
        <v>0.71599999999999997</v>
      </c>
      <c r="Y911" s="17">
        <v>7.1577780000000004</v>
      </c>
      <c r="Z911" s="7">
        <f t="shared" si="308"/>
        <v>27.85</v>
      </c>
      <c r="AA911" s="7">
        <f t="shared" si="322"/>
        <v>301</v>
      </c>
      <c r="AB911" s="2">
        <f t="shared" si="309"/>
        <v>584.25300000000004</v>
      </c>
      <c r="AC911" s="42">
        <f t="shared" si="310"/>
        <v>3.9666445847124705</v>
      </c>
      <c r="AD911" s="42">
        <f t="shared" si="311"/>
        <v>2.2538474530336257</v>
      </c>
      <c r="AE911" s="42">
        <f t="shared" si="312"/>
        <v>0.85420408534511827</v>
      </c>
      <c r="AF911" s="42">
        <f t="shared" si="313"/>
        <v>397.56732660263623</v>
      </c>
      <c r="AG911" s="42">
        <f t="shared" si="314"/>
        <v>381.66463353853078</v>
      </c>
      <c r="AH911" s="6">
        <f t="shared" si="315"/>
        <v>375.16800000000001</v>
      </c>
      <c r="AI911" s="4">
        <v>28.7255505548309</v>
      </c>
      <c r="AJ911" s="4">
        <f t="shared" si="323"/>
        <v>301.87555055483085</v>
      </c>
      <c r="AK911" s="8">
        <f t="shared" si="316"/>
        <v>0.21232544959835223</v>
      </c>
      <c r="AL911" s="8">
        <f t="shared" si="317"/>
        <v>452.22263016012391</v>
      </c>
      <c r="AM911" s="8">
        <f t="shared" si="318"/>
        <v>3.5829086473143579</v>
      </c>
      <c r="AN911" s="8">
        <f t="shared" si="319"/>
        <v>91.381324262894324</v>
      </c>
      <c r="AO911" s="22">
        <f t="shared" si="320"/>
        <v>9.4738629184588658E-3</v>
      </c>
      <c r="AP911" s="22">
        <f t="shared" si="321"/>
        <v>9.3987845263758155E-2</v>
      </c>
      <c r="AQ911" s="19">
        <f t="shared" si="324"/>
        <v>9.3987845263758155E-2</v>
      </c>
      <c r="AX911">
        <v>0.2184123903657639</v>
      </c>
      <c r="AY911">
        <v>62.181034482758619</v>
      </c>
      <c r="AZ911">
        <v>2.5908764367816093</v>
      </c>
      <c r="BA911">
        <v>2.0986099137931036</v>
      </c>
      <c r="BB911">
        <v>8.905172413793105</v>
      </c>
      <c r="BC911">
        <v>0.37104885057471271</v>
      </c>
      <c r="BD911">
        <v>1.7275610632183909</v>
      </c>
      <c r="BE911">
        <v>0.1727561063218391</v>
      </c>
      <c r="BF911">
        <v>0</v>
      </c>
      <c r="BG911">
        <v>27.85</v>
      </c>
      <c r="BH911">
        <v>2.3768897512166425</v>
      </c>
      <c r="BI911">
        <v>3.7470421700216292</v>
      </c>
      <c r="BJ911">
        <v>2.1290693610062896</v>
      </c>
      <c r="BK911">
        <v>0.50219018493809575</v>
      </c>
      <c r="BL911">
        <v>1.3949727359391549E-3</v>
      </c>
      <c r="BP911" s="51">
        <f t="shared" si="325"/>
        <v>2.3776015788989282</v>
      </c>
      <c r="BQ911" s="51">
        <f t="shared" si="326"/>
        <v>6.9102442528735639E-2</v>
      </c>
      <c r="BR911" s="51">
        <f t="shared" si="327"/>
        <v>0.52675070445563865</v>
      </c>
      <c r="BS911" s="51">
        <f t="shared" si="328"/>
        <v>0.55538065730834563</v>
      </c>
      <c r="BT911" s="51">
        <f t="shared" si="329"/>
        <v>1.463196401265663E-3</v>
      </c>
      <c r="BU911" s="51">
        <f t="shared" si="329"/>
        <v>1.5427240480787379E-3</v>
      </c>
    </row>
    <row r="912" spans="1:73" x14ac:dyDescent="0.25">
      <c r="A912" s="21">
        <v>43734.53125</v>
      </c>
      <c r="B912" s="17">
        <v>294792</v>
      </c>
      <c r="C912" s="17">
        <v>13.39</v>
      </c>
      <c r="D912" s="17">
        <v>30.99</v>
      </c>
      <c r="E912" s="17">
        <v>721.5</v>
      </c>
      <c r="F912" s="17">
        <v>87.6</v>
      </c>
      <c r="G912" s="17">
        <v>-113.1</v>
      </c>
      <c r="H912" s="17">
        <v>-12.49</v>
      </c>
      <c r="I912" s="17">
        <v>33.81</v>
      </c>
      <c r="J912" s="17">
        <v>307</v>
      </c>
      <c r="K912" s="17">
        <v>634</v>
      </c>
      <c r="L912" s="17">
        <v>-100.7</v>
      </c>
      <c r="M912" s="17">
        <v>0.121</v>
      </c>
      <c r="N912" s="50">
        <v>608.4</v>
      </c>
      <c r="O912" s="17">
        <v>75.08</v>
      </c>
      <c r="P912" s="17">
        <v>533.29999999999995</v>
      </c>
      <c r="Q912" s="17">
        <v>390.3</v>
      </c>
      <c r="R912" s="17">
        <v>490.9</v>
      </c>
      <c r="S912" s="17">
        <v>27.32</v>
      </c>
      <c r="T912" s="17">
        <v>54.23</v>
      </c>
      <c r="U912" s="17">
        <v>1.24</v>
      </c>
      <c r="V912" s="17">
        <v>281</v>
      </c>
      <c r="W912" s="17">
        <v>27.5</v>
      </c>
      <c r="X912" s="17">
        <v>0.71699999999999997</v>
      </c>
      <c r="Y912" s="17">
        <v>7.1721550000000001</v>
      </c>
      <c r="Z912" s="7">
        <f t="shared" si="308"/>
        <v>27.41</v>
      </c>
      <c r="AA912" s="7">
        <f t="shared" si="322"/>
        <v>300.56</v>
      </c>
      <c r="AB912" s="2">
        <f t="shared" si="309"/>
        <v>584.41500000000008</v>
      </c>
      <c r="AC912" s="42">
        <f t="shared" si="310"/>
        <v>3.9915473067087963</v>
      </c>
      <c r="AD912" s="42">
        <f t="shared" si="311"/>
        <v>2.16461610442818</v>
      </c>
      <c r="AE912" s="42">
        <f t="shared" si="312"/>
        <v>0.84946160613618593</v>
      </c>
      <c r="AF912" s="42">
        <f t="shared" si="313"/>
        <v>393.05338570072053</v>
      </c>
      <c r="AG912" s="42">
        <f t="shared" si="314"/>
        <v>377.3312502726917</v>
      </c>
      <c r="AH912" s="6">
        <f t="shared" si="315"/>
        <v>374.68799999999999</v>
      </c>
      <c r="AI912" s="4">
        <v>28.777522567128599</v>
      </c>
      <c r="AJ912" s="4">
        <f t="shared" si="323"/>
        <v>301.92752256712856</v>
      </c>
      <c r="AK912" s="8">
        <f t="shared" si="316"/>
        <v>0.2113956818352801</v>
      </c>
      <c r="AL912" s="8">
        <f t="shared" si="317"/>
        <v>452.62162065602769</v>
      </c>
      <c r="AM912" s="8">
        <f t="shared" si="318"/>
        <v>2.7730736557112943</v>
      </c>
      <c r="AN912" s="8">
        <f t="shared" si="319"/>
        <v>110.46797463493616</v>
      </c>
      <c r="AO912" s="22">
        <f t="shared" si="320"/>
        <v>9.0226621298789469E-3</v>
      </c>
      <c r="AP912" s="22">
        <f t="shared" si="321"/>
        <v>8.9511594101488484E-2</v>
      </c>
      <c r="AQ912" s="19">
        <f t="shared" si="324"/>
        <v>8.9511594101488484E-2</v>
      </c>
      <c r="AX912">
        <v>0.21358088675107881</v>
      </c>
      <c r="AY912">
        <v>62.198275862068968</v>
      </c>
      <c r="AZ912">
        <v>2.5915948275862069</v>
      </c>
      <c r="BA912">
        <v>2.0991918103448275</v>
      </c>
      <c r="BB912">
        <v>8.6724137931034448</v>
      </c>
      <c r="BC912">
        <v>0.36135057471264354</v>
      </c>
      <c r="BD912">
        <v>1.737841235632184</v>
      </c>
      <c r="BE912">
        <v>0.1737841235632184</v>
      </c>
      <c r="BF912">
        <v>0</v>
      </c>
      <c r="BG912">
        <v>27.41</v>
      </c>
      <c r="BH912">
        <v>1.4238373388930612</v>
      </c>
      <c r="BI912">
        <v>3.652003014141886</v>
      </c>
      <c r="BJ912">
        <v>1.9804812345691445</v>
      </c>
      <c r="BK912">
        <v>0.49908935321370457</v>
      </c>
      <c r="BL912">
        <v>1.3863593144825125E-3</v>
      </c>
      <c r="BP912" s="51">
        <f t="shared" si="325"/>
        <v>1.4242637477462181</v>
      </c>
      <c r="BQ912" s="51">
        <f t="shared" si="326"/>
        <v>6.9513649425287358E-2</v>
      </c>
      <c r="BR912" s="51">
        <f t="shared" si="327"/>
        <v>0.51467884152119869</v>
      </c>
      <c r="BS912" s="51">
        <f t="shared" si="328"/>
        <v>0.54470461373623957</v>
      </c>
      <c r="BT912" s="51">
        <f t="shared" si="329"/>
        <v>1.4296634486699964E-3</v>
      </c>
      <c r="BU912" s="51">
        <f t="shared" si="329"/>
        <v>1.5130683714895544E-3</v>
      </c>
    </row>
    <row r="913" spans="1:73" x14ac:dyDescent="0.25">
      <c r="A913" s="21">
        <v>43734.53125</v>
      </c>
      <c r="B913" s="17">
        <v>294793</v>
      </c>
      <c r="C913" s="17">
        <v>13.39</v>
      </c>
      <c r="D913" s="17">
        <v>30.99</v>
      </c>
      <c r="E913" s="17">
        <v>725.2</v>
      </c>
      <c r="F913" s="17">
        <v>87.3</v>
      </c>
      <c r="G913" s="17">
        <v>-112.5</v>
      </c>
      <c r="H913" s="17">
        <v>-12.78</v>
      </c>
      <c r="I913" s="17">
        <v>33.79</v>
      </c>
      <c r="J913" s="17">
        <v>306.89999999999998</v>
      </c>
      <c r="K913" s="17">
        <v>637.9</v>
      </c>
      <c r="L913" s="17">
        <v>-99.8</v>
      </c>
      <c r="M913" s="17">
        <v>0.12</v>
      </c>
      <c r="N913" s="50">
        <v>612.70000000000005</v>
      </c>
      <c r="O913" s="17">
        <v>74.540000000000006</v>
      </c>
      <c r="P913" s="17">
        <v>538.20000000000005</v>
      </c>
      <c r="Q913" s="17">
        <v>390.7</v>
      </c>
      <c r="R913" s="17">
        <v>490.5</v>
      </c>
      <c r="S913" s="17">
        <v>27.32</v>
      </c>
      <c r="T913" s="17">
        <v>54.51</v>
      </c>
      <c r="U913" s="17">
        <v>1.35</v>
      </c>
      <c r="V913" s="17">
        <v>294.5</v>
      </c>
      <c r="W913" s="17">
        <v>27.3</v>
      </c>
      <c r="X913" s="17">
        <v>0.72199999999999998</v>
      </c>
      <c r="Y913" s="17">
        <v>7.21774</v>
      </c>
      <c r="Z913" s="7">
        <f t="shared" si="308"/>
        <v>27.310000000000002</v>
      </c>
      <c r="AA913" s="7">
        <f t="shared" si="322"/>
        <v>300.45999999999998</v>
      </c>
      <c r="AB913" s="2">
        <f t="shared" si="309"/>
        <v>587.41200000000003</v>
      </c>
      <c r="AC913" s="42">
        <f t="shared" si="310"/>
        <v>4.1110143340089875</v>
      </c>
      <c r="AD913" s="42">
        <f t="shared" si="311"/>
        <v>2.2409139134682992</v>
      </c>
      <c r="AE913" s="42">
        <f t="shared" si="312"/>
        <v>0.85372058610088308</v>
      </c>
      <c r="AF913" s="42">
        <f t="shared" si="313"/>
        <v>394.49859824826939</v>
      </c>
      <c r="AG913" s="42">
        <f t="shared" si="314"/>
        <v>378.71865431833862</v>
      </c>
      <c r="AH913" s="6">
        <f t="shared" si="315"/>
        <v>375.072</v>
      </c>
      <c r="AI913" s="4">
        <v>29.222504650549201</v>
      </c>
      <c r="AJ913" s="4">
        <f t="shared" si="323"/>
        <v>302.37250465054916</v>
      </c>
      <c r="AK913" s="8">
        <f t="shared" si="316"/>
        <v>0.2111847502185995</v>
      </c>
      <c r="AL913" s="8">
        <f t="shared" si="317"/>
        <v>455.37497636514206</v>
      </c>
      <c r="AM913" s="8">
        <f t="shared" si="318"/>
        <v>2.8934597586626292</v>
      </c>
      <c r="AN913" s="8">
        <f t="shared" si="319"/>
        <v>161.19829027575696</v>
      </c>
      <c r="AO913" s="22">
        <f t="shared" si="320"/>
        <v>7.8811364390327654E-3</v>
      </c>
      <c r="AP913" s="22">
        <f t="shared" si="321"/>
        <v>7.8186800728469258E-2</v>
      </c>
      <c r="AQ913" s="19">
        <f t="shared" si="324"/>
        <v>7.8186800728469258E-2</v>
      </c>
      <c r="AX913">
        <v>0.2124954405884554</v>
      </c>
      <c r="AY913">
        <v>62.517241379310349</v>
      </c>
      <c r="AZ913">
        <v>2.6048850574712645</v>
      </c>
      <c r="BA913">
        <v>2.1099568965517244</v>
      </c>
      <c r="BB913">
        <v>8.6034482758620694</v>
      </c>
      <c r="BC913">
        <v>0.35847701149425287</v>
      </c>
      <c r="BD913">
        <v>1.7514798850574715</v>
      </c>
      <c r="BE913">
        <v>0.17514798850574717</v>
      </c>
      <c r="BF913">
        <v>0</v>
      </c>
      <c r="BG913">
        <v>27.310000000000002</v>
      </c>
      <c r="BH913">
        <v>1.5501454899238973</v>
      </c>
      <c r="BI913">
        <v>3.6306983475625092</v>
      </c>
      <c r="BJ913">
        <v>1.9790936692563235</v>
      </c>
      <c r="BK913">
        <v>0.50218402516506389</v>
      </c>
      <c r="BL913">
        <v>1.394955625458511E-3</v>
      </c>
      <c r="BP913" s="51">
        <f t="shared" si="325"/>
        <v>1.5506097253688667</v>
      </c>
      <c r="BQ913" s="51">
        <f t="shared" si="326"/>
        <v>7.0059195402298866E-2</v>
      </c>
      <c r="BR913" s="51">
        <f t="shared" si="327"/>
        <v>0.51920919006399358</v>
      </c>
      <c r="BS913" s="51">
        <f t="shared" si="328"/>
        <v>0.54922490876967089</v>
      </c>
      <c r="BT913" s="51">
        <f t="shared" si="329"/>
        <v>1.44224775017776E-3</v>
      </c>
      <c r="BU913" s="51">
        <f t="shared" si="329"/>
        <v>1.5256247465824191E-3</v>
      </c>
    </row>
    <row r="914" spans="1:73" x14ac:dyDescent="0.25">
      <c r="A914" s="21">
        <v>43734.53125</v>
      </c>
      <c r="B914" s="17">
        <v>294794</v>
      </c>
      <c r="C914" s="17">
        <v>13.39</v>
      </c>
      <c r="D914" s="17">
        <v>31</v>
      </c>
      <c r="E914" s="17">
        <v>727.4</v>
      </c>
      <c r="F914" s="17">
        <v>86.8</v>
      </c>
      <c r="G914" s="17">
        <v>-112.6</v>
      </c>
      <c r="H914" s="17">
        <v>-13.04</v>
      </c>
      <c r="I914" s="17">
        <v>33.78</v>
      </c>
      <c r="J914" s="17">
        <v>306.89999999999998</v>
      </c>
      <c r="K914" s="17">
        <v>640.6</v>
      </c>
      <c r="L914" s="17">
        <v>-99.5</v>
      </c>
      <c r="M914" s="17">
        <v>0.11899999999999999</v>
      </c>
      <c r="N914" s="50">
        <v>614.9</v>
      </c>
      <c r="O914" s="17">
        <v>73.77</v>
      </c>
      <c r="P914" s="17">
        <v>541.1</v>
      </c>
      <c r="Q914" s="17">
        <v>390.6</v>
      </c>
      <c r="R914" s="17">
        <v>490.1</v>
      </c>
      <c r="S914" s="17">
        <v>27.32</v>
      </c>
      <c r="T914" s="17">
        <v>55.11</v>
      </c>
      <c r="U914" s="17">
        <v>0.23</v>
      </c>
      <c r="V914" s="17">
        <v>324.5</v>
      </c>
      <c r="W914" s="17">
        <v>28.35</v>
      </c>
      <c r="X914" s="17">
        <v>0.72299999999999998</v>
      </c>
      <c r="Y914" s="17">
        <v>7.2280430000000004</v>
      </c>
      <c r="Z914" s="7">
        <f t="shared" si="308"/>
        <v>27.835000000000001</v>
      </c>
      <c r="AA914" s="7">
        <f t="shared" si="322"/>
        <v>300.98499999999996</v>
      </c>
      <c r="AB914" s="2">
        <f t="shared" si="309"/>
        <v>589.19400000000007</v>
      </c>
      <c r="AC914" s="42">
        <f t="shared" si="310"/>
        <v>4.2838494834875105</v>
      </c>
      <c r="AD914" s="42">
        <f t="shared" si="311"/>
        <v>2.3608294503499669</v>
      </c>
      <c r="AE914" s="42">
        <f t="shared" si="312"/>
        <v>0.85989371132935244</v>
      </c>
      <c r="AF914" s="42">
        <f t="shared" si="313"/>
        <v>400.13564551823822</v>
      </c>
      <c r="AG914" s="42">
        <f t="shared" si="314"/>
        <v>384.13021969750866</v>
      </c>
      <c r="AH914" s="6">
        <f t="shared" si="315"/>
        <v>374.976</v>
      </c>
      <c r="AI914" s="4">
        <v>29.913760603319201</v>
      </c>
      <c r="AJ914" s="4">
        <f t="shared" si="323"/>
        <v>303.06376060331917</v>
      </c>
      <c r="AK914" s="8">
        <f t="shared" si="316"/>
        <v>0.21229370817278823</v>
      </c>
      <c r="AL914" s="8">
        <f t="shared" si="317"/>
        <v>459.57355285244466</v>
      </c>
      <c r="AM914" s="8">
        <f t="shared" si="318"/>
        <v>1.1943028824381192</v>
      </c>
      <c r="AN914" s="8">
        <f t="shared" si="319"/>
        <v>72.32017070430274</v>
      </c>
      <c r="AO914" s="22">
        <f t="shared" si="320"/>
        <v>9.8488655755864674E-3</v>
      </c>
      <c r="AP914" s="22">
        <f t="shared" si="321"/>
        <v>9.7708153654851138E-2</v>
      </c>
      <c r="AQ914" s="19">
        <f t="shared" si="324"/>
        <v>9.7708153654851138E-2</v>
      </c>
      <c r="AX914">
        <v>0.21824618099396514</v>
      </c>
      <c r="AY914">
        <v>62.706896551724135</v>
      </c>
      <c r="AZ914">
        <v>2.6127873563218391</v>
      </c>
      <c r="BA914">
        <v>2.1163577586206896</v>
      </c>
      <c r="BB914">
        <v>8.5775862068965516</v>
      </c>
      <c r="BC914">
        <v>0.3573994252873563</v>
      </c>
      <c r="BD914">
        <v>1.7589583333333334</v>
      </c>
      <c r="BE914">
        <v>0.17589583333333336</v>
      </c>
      <c r="BF914">
        <v>0</v>
      </c>
      <c r="BG914">
        <v>27.835000000000001</v>
      </c>
      <c r="BH914">
        <v>0.26409886124629361</v>
      </c>
      <c r="BI914">
        <v>3.7437670942137551</v>
      </c>
      <c r="BJ914">
        <v>2.0631900456212002</v>
      </c>
      <c r="BK914">
        <v>0.49761328368224444</v>
      </c>
      <c r="BL914">
        <v>1.382259121339568E-3</v>
      </c>
      <c r="BP914" s="51">
        <f t="shared" si="325"/>
        <v>0.26417795321099208</v>
      </c>
      <c r="BQ914" s="51">
        <f t="shared" si="326"/>
        <v>7.0358333333333342E-2</v>
      </c>
      <c r="BR914" s="51">
        <f t="shared" si="327"/>
        <v>0.50063420337676801</v>
      </c>
      <c r="BS914" s="51">
        <f t="shared" si="328"/>
        <v>0.53317346367645879</v>
      </c>
      <c r="BT914" s="51">
        <f t="shared" si="329"/>
        <v>1.3906505649354667E-3</v>
      </c>
      <c r="BU914" s="51">
        <f t="shared" si="329"/>
        <v>1.4810373991012745E-3</v>
      </c>
    </row>
    <row r="915" spans="1:73" x14ac:dyDescent="0.25">
      <c r="A915" s="21">
        <v>43734.53125</v>
      </c>
      <c r="B915" s="17">
        <v>294795</v>
      </c>
      <c r="C915" s="17">
        <v>13.4</v>
      </c>
      <c r="D915" s="17">
        <v>31</v>
      </c>
      <c r="E915" s="17">
        <v>726.4</v>
      </c>
      <c r="F915" s="17">
        <v>86.5</v>
      </c>
      <c r="G915" s="17">
        <v>-113</v>
      </c>
      <c r="H915" s="17">
        <v>-11.41</v>
      </c>
      <c r="I915" s="17">
        <v>33.78</v>
      </c>
      <c r="J915" s="17">
        <v>306.89999999999998</v>
      </c>
      <c r="K915" s="17">
        <v>639.9</v>
      </c>
      <c r="L915" s="17">
        <v>-101.6</v>
      </c>
      <c r="M915" s="17">
        <v>0.11899999999999999</v>
      </c>
      <c r="N915" s="50">
        <v>613.4</v>
      </c>
      <c r="O915" s="17">
        <v>75.13</v>
      </c>
      <c r="P915" s="17">
        <v>538.29999999999995</v>
      </c>
      <c r="Q915" s="17">
        <v>390.2</v>
      </c>
      <c r="R915" s="17">
        <v>491.8</v>
      </c>
      <c r="S915" s="17">
        <v>27.3</v>
      </c>
      <c r="T915" s="17">
        <v>55.71</v>
      </c>
      <c r="U915" s="17">
        <v>0.47</v>
      </c>
      <c r="V915" s="17">
        <v>34</v>
      </c>
      <c r="W915" s="17">
        <v>28.7</v>
      </c>
      <c r="X915" s="17">
        <v>0.72099999999999997</v>
      </c>
      <c r="Y915" s="17">
        <v>7.2118570000000002</v>
      </c>
      <c r="Z915" s="7">
        <f t="shared" si="308"/>
        <v>28</v>
      </c>
      <c r="AA915" s="7">
        <f t="shared" si="322"/>
        <v>301.14999999999998</v>
      </c>
      <c r="AB915" s="2">
        <f t="shared" si="309"/>
        <v>588.38400000000001</v>
      </c>
      <c r="AC915" s="42">
        <f t="shared" si="310"/>
        <v>4.2821240293660168</v>
      </c>
      <c r="AD915" s="42">
        <f t="shared" si="311"/>
        <v>2.3855712967598079</v>
      </c>
      <c r="AE915" s="42">
        <f t="shared" si="312"/>
        <v>0.86110916221213551</v>
      </c>
      <c r="AF915" s="42">
        <f t="shared" si="313"/>
        <v>401.58061369284206</v>
      </c>
      <c r="AG915" s="42">
        <f t="shared" si="314"/>
        <v>385.51738914512839</v>
      </c>
      <c r="AH915" s="6">
        <f t="shared" si="315"/>
        <v>374.59199999999998</v>
      </c>
      <c r="AI915" s="4">
        <v>29.924964439462201</v>
      </c>
      <c r="AJ915" s="4">
        <f t="shared" si="323"/>
        <v>303.07496443946218</v>
      </c>
      <c r="AK915" s="8">
        <f t="shared" si="316"/>
        <v>0.21264303788652414</v>
      </c>
      <c r="AL915" s="8">
        <f t="shared" si="317"/>
        <v>459.62241768702563</v>
      </c>
      <c r="AM915" s="8">
        <f t="shared" si="318"/>
        <v>1.7072593168584553</v>
      </c>
      <c r="AN915" s="8">
        <f t="shared" si="319"/>
        <v>95.733224494504725</v>
      </c>
      <c r="AO915" s="22">
        <f t="shared" si="320"/>
        <v>9.2871118051133274E-3</v>
      </c>
      <c r="AP915" s="22">
        <f t="shared" si="321"/>
        <v>9.2135133767399471E-2</v>
      </c>
      <c r="AQ915" s="19">
        <f t="shared" si="324"/>
        <v>9.2135133767399471E-2</v>
      </c>
      <c r="AX915">
        <v>0.22008034247018871</v>
      </c>
      <c r="AY915">
        <v>62.620689655172413</v>
      </c>
      <c r="AZ915">
        <v>2.6091954022988504</v>
      </c>
      <c r="BA915">
        <v>2.1134482758620687</v>
      </c>
      <c r="BB915">
        <v>8.7586206896551744</v>
      </c>
      <c r="BC915">
        <v>0.36494252873563227</v>
      </c>
      <c r="BD915">
        <v>1.7485057471264365</v>
      </c>
      <c r="BE915">
        <v>0.17485057471264365</v>
      </c>
      <c r="BF915">
        <v>0</v>
      </c>
      <c r="BG915">
        <v>28</v>
      </c>
      <c r="BH915">
        <v>0.53968028167720861</v>
      </c>
      <c r="BI915">
        <v>3.7799303639952631</v>
      </c>
      <c r="BJ915">
        <v>2.1057992057817612</v>
      </c>
      <c r="BK915">
        <v>0.49788341974584632</v>
      </c>
      <c r="BL915">
        <v>1.3830094992940175E-3</v>
      </c>
      <c r="BP915" s="51">
        <f t="shared" si="325"/>
        <v>0.53984190438767943</v>
      </c>
      <c r="BQ915" s="51">
        <f t="shared" si="326"/>
        <v>6.9940229885057464E-2</v>
      </c>
      <c r="BR915" s="51">
        <f t="shared" si="327"/>
        <v>0.50392961615809739</v>
      </c>
      <c r="BS915" s="51">
        <f t="shared" si="328"/>
        <v>0.53585923956995662</v>
      </c>
      <c r="BT915" s="51">
        <f t="shared" si="329"/>
        <v>1.3998044893280485E-3</v>
      </c>
      <c r="BU915" s="51">
        <f t="shared" si="329"/>
        <v>1.4884978876943242E-3</v>
      </c>
    </row>
    <row r="916" spans="1:73" x14ac:dyDescent="0.25">
      <c r="A916" s="21">
        <v>43734.53125</v>
      </c>
      <c r="B916" s="17">
        <v>294796</v>
      </c>
      <c r="C916" s="17">
        <v>13.39</v>
      </c>
      <c r="D916" s="17">
        <v>31</v>
      </c>
      <c r="E916" s="17">
        <v>727.2</v>
      </c>
      <c r="F916" s="17">
        <v>86.8</v>
      </c>
      <c r="G916" s="17">
        <v>-112.4</v>
      </c>
      <c r="H916" s="17">
        <v>-10.01</v>
      </c>
      <c r="I916" s="17">
        <v>33.799999999999997</v>
      </c>
      <c r="J916" s="17">
        <v>306.89999999999998</v>
      </c>
      <c r="K916" s="17">
        <v>640.4</v>
      </c>
      <c r="L916" s="17">
        <v>-102.4</v>
      </c>
      <c r="M916" s="17">
        <v>0.11899999999999999</v>
      </c>
      <c r="N916" s="50">
        <v>614.79999999999995</v>
      </c>
      <c r="O916" s="17">
        <v>76.78</v>
      </c>
      <c r="P916" s="17">
        <v>538</v>
      </c>
      <c r="Q916" s="17">
        <v>390.9</v>
      </c>
      <c r="R916" s="17">
        <v>493.3</v>
      </c>
      <c r="S916" s="17">
        <v>27.3</v>
      </c>
      <c r="T916" s="17">
        <v>57.5</v>
      </c>
      <c r="U916" s="17">
        <v>0.69</v>
      </c>
      <c r="V916" s="17">
        <v>179.5</v>
      </c>
      <c r="W916" s="17">
        <v>28.95</v>
      </c>
      <c r="X916" s="17">
        <v>0.72199999999999998</v>
      </c>
      <c r="Y916" s="17">
        <v>7.2188420000000004</v>
      </c>
      <c r="Z916" s="7">
        <f t="shared" si="308"/>
        <v>28.125</v>
      </c>
      <c r="AA916" s="7">
        <f t="shared" si="322"/>
        <v>301.27499999999998</v>
      </c>
      <c r="AB916" s="2">
        <f t="shared" si="309"/>
        <v>589.03200000000004</v>
      </c>
      <c r="AC916" s="42">
        <f t="shared" si="310"/>
        <v>4.1111325047302412</v>
      </c>
      <c r="AD916" s="42">
        <f t="shared" si="311"/>
        <v>2.363901190219889</v>
      </c>
      <c r="AE916" s="42">
        <f t="shared" si="312"/>
        <v>0.85993518126984014</v>
      </c>
      <c r="AF916" s="42">
        <f t="shared" si="313"/>
        <v>401.69937531051886</v>
      </c>
      <c r="AG916" s="42">
        <f t="shared" si="314"/>
        <v>385.63140029809807</v>
      </c>
      <c r="AH916" s="6">
        <f t="shared" si="315"/>
        <v>375.26399999999995</v>
      </c>
      <c r="AI916" s="4">
        <v>29.307242170192101</v>
      </c>
      <c r="AJ916" s="4">
        <f t="shared" si="323"/>
        <v>302.4572421701921</v>
      </c>
      <c r="AK916" s="8">
        <f t="shared" si="316"/>
        <v>0.21290793658280055</v>
      </c>
      <c r="AL916" s="8">
        <f t="shared" si="317"/>
        <v>455.7746800034916</v>
      </c>
      <c r="AM916" s="8">
        <f t="shared" si="318"/>
        <v>2.0685932720087825</v>
      </c>
      <c r="AN916" s="8">
        <f t="shared" si="319"/>
        <v>71.239692941079085</v>
      </c>
      <c r="AO916" s="22">
        <f t="shared" si="320"/>
        <v>9.9629061279471499E-3</v>
      </c>
      <c r="AP916" s="22">
        <f t="shared" si="321"/>
        <v>9.8839521702005967E-2</v>
      </c>
      <c r="AQ916" s="19">
        <f t="shared" si="324"/>
        <v>9.8839521702005967E-2</v>
      </c>
      <c r="AX916">
        <v>0.22147846570387669</v>
      </c>
      <c r="AY916">
        <v>62.689655172413801</v>
      </c>
      <c r="AZ916">
        <v>2.6120689655172415</v>
      </c>
      <c r="BA916">
        <v>2.1157758620689657</v>
      </c>
      <c r="BB916">
        <v>8.8275862068965552</v>
      </c>
      <c r="BC916">
        <v>0.36781609195402315</v>
      </c>
      <c r="BD916">
        <v>1.7479597701149425</v>
      </c>
      <c r="BE916">
        <v>0.17479597701149427</v>
      </c>
      <c r="BF916">
        <v>0</v>
      </c>
      <c r="BG916">
        <v>28.125</v>
      </c>
      <c r="BH916">
        <v>0.79229658373888079</v>
      </c>
      <c r="BI916">
        <v>3.8075288635925837</v>
      </c>
      <c r="BJ916">
        <v>2.1893290965657357</v>
      </c>
      <c r="BK916">
        <v>0.49920282737274491</v>
      </c>
      <c r="BL916">
        <v>1.386674520479847E-3</v>
      </c>
      <c r="BP916" s="51">
        <f t="shared" si="325"/>
        <v>0.79253385963297618</v>
      </c>
      <c r="BQ916" s="51">
        <f t="shared" si="326"/>
        <v>6.9918390804597705E-2</v>
      </c>
      <c r="BR916" s="51">
        <f t="shared" si="327"/>
        <v>0.50794167508177557</v>
      </c>
      <c r="BS916" s="51">
        <f t="shared" si="328"/>
        <v>0.53948440459643032</v>
      </c>
      <c r="BT916" s="51">
        <f t="shared" si="329"/>
        <v>1.4109490974493766E-3</v>
      </c>
      <c r="BU916" s="51">
        <f t="shared" si="329"/>
        <v>1.4985677905456397E-3</v>
      </c>
    </row>
    <row r="917" spans="1:73" x14ac:dyDescent="0.25">
      <c r="A917" s="21">
        <v>43734.531944444447</v>
      </c>
      <c r="B917" s="17">
        <v>294797</v>
      </c>
      <c r="C917" s="17">
        <v>13.4</v>
      </c>
      <c r="D917" s="17">
        <v>31</v>
      </c>
      <c r="E917" s="17">
        <v>727.6</v>
      </c>
      <c r="F917" s="17">
        <v>87.1</v>
      </c>
      <c r="G917" s="17">
        <v>-112.6</v>
      </c>
      <c r="H917" s="17">
        <v>-10.32</v>
      </c>
      <c r="I917" s="17">
        <v>33.81</v>
      </c>
      <c r="J917" s="17">
        <v>307</v>
      </c>
      <c r="K917" s="17">
        <v>640.5</v>
      </c>
      <c r="L917" s="17">
        <v>-102.3</v>
      </c>
      <c r="M917" s="17">
        <v>0.12</v>
      </c>
      <c r="N917" s="50">
        <v>615</v>
      </c>
      <c r="O917" s="17">
        <v>76.760000000000005</v>
      </c>
      <c r="P917" s="17">
        <v>538.20000000000005</v>
      </c>
      <c r="Q917" s="17">
        <v>390.8</v>
      </c>
      <c r="R917" s="17">
        <v>493.1</v>
      </c>
      <c r="S917" s="17">
        <v>27.3</v>
      </c>
      <c r="T917" s="17">
        <v>55.99</v>
      </c>
      <c r="U917" s="17">
        <v>0.99</v>
      </c>
      <c r="V917" s="17">
        <v>336.5</v>
      </c>
      <c r="W917" s="17">
        <v>28.9</v>
      </c>
      <c r="X917" s="17">
        <v>0.72299999999999998</v>
      </c>
      <c r="Y917" s="17">
        <v>7.2265139999999999</v>
      </c>
      <c r="Z917" s="7">
        <f t="shared" si="308"/>
        <v>28.1</v>
      </c>
      <c r="AA917" s="7">
        <f t="shared" si="322"/>
        <v>301.25</v>
      </c>
      <c r="AB917" s="2">
        <f t="shared" si="309"/>
        <v>589.35600000000011</v>
      </c>
      <c r="AC917" s="42">
        <f t="shared" si="310"/>
        <v>4.036119439515848</v>
      </c>
      <c r="AD917" s="42">
        <f t="shared" si="311"/>
        <v>2.2598232741849231</v>
      </c>
      <c r="AE917" s="42">
        <f t="shared" si="312"/>
        <v>0.85442614326984045</v>
      </c>
      <c r="AF917" s="42">
        <f t="shared" si="313"/>
        <v>398.9934896774094</v>
      </c>
      <c r="AG917" s="42">
        <f t="shared" si="314"/>
        <v>383.03375009031299</v>
      </c>
      <c r="AH917" s="6">
        <f t="shared" si="315"/>
        <v>375.16800000000001</v>
      </c>
      <c r="AI917" s="4">
        <v>29.019629906040599</v>
      </c>
      <c r="AJ917" s="4">
        <f t="shared" si="323"/>
        <v>302.1696299060406</v>
      </c>
      <c r="AK917" s="8">
        <f t="shared" si="316"/>
        <v>0.21285493925399074</v>
      </c>
      <c r="AL917" s="8">
        <f t="shared" si="317"/>
        <v>453.99570718350913</v>
      </c>
      <c r="AM917" s="8">
        <f t="shared" si="318"/>
        <v>2.4778109038019833</v>
      </c>
      <c r="AN917" s="8">
        <f t="shared" si="319"/>
        <v>66.37762822196828</v>
      </c>
      <c r="AO917" s="22">
        <f t="shared" si="320"/>
        <v>1.0119408418363887E-2</v>
      </c>
      <c r="AP917" s="22">
        <f t="shared" si="321"/>
        <v>0.10039214212534485</v>
      </c>
      <c r="AQ917" s="19">
        <f t="shared" si="324"/>
        <v>0.10039214212534485</v>
      </c>
      <c r="AX917">
        <v>0.22119824570984212</v>
      </c>
      <c r="AY917">
        <v>62.724137931034484</v>
      </c>
      <c r="AZ917">
        <v>2.6135057471264367</v>
      </c>
      <c r="BA917">
        <v>2.116939655172414</v>
      </c>
      <c r="BB917">
        <v>8.8189655172413808</v>
      </c>
      <c r="BC917">
        <v>0.3674568965517242</v>
      </c>
      <c r="BD917">
        <v>1.7494827586206898</v>
      </c>
      <c r="BE917">
        <v>0.17494827586206899</v>
      </c>
      <c r="BF917">
        <v>0</v>
      </c>
      <c r="BG917">
        <v>28.1</v>
      </c>
      <c r="BH917">
        <v>1.1367733592775247</v>
      </c>
      <c r="BI917">
        <v>3.8019951744225149</v>
      </c>
      <c r="BJ917">
        <v>2.1287370981591662</v>
      </c>
      <c r="BK917">
        <v>0.50322750603668442</v>
      </c>
      <c r="BL917">
        <v>1.3978541834352345E-3</v>
      </c>
      <c r="BP917" s="51">
        <f t="shared" si="325"/>
        <v>1.1371137986038353</v>
      </c>
      <c r="BQ917" s="51">
        <f t="shared" si="326"/>
        <v>6.99793103448276E-2</v>
      </c>
      <c r="BR917" s="51">
        <f t="shared" si="327"/>
        <v>0.51565200162988445</v>
      </c>
      <c r="BS917" s="51">
        <f t="shared" si="328"/>
        <v>0.54664513284669725</v>
      </c>
      <c r="BT917" s="51">
        <f t="shared" si="329"/>
        <v>1.4323666711941235E-3</v>
      </c>
      <c r="BU917" s="51">
        <f t="shared" si="329"/>
        <v>1.5184587023519367E-3</v>
      </c>
    </row>
    <row r="918" spans="1:73" x14ac:dyDescent="0.25">
      <c r="A918" s="21">
        <v>43734.531944444447</v>
      </c>
      <c r="B918" s="17">
        <v>294798</v>
      </c>
      <c r="C918" s="17">
        <v>13.39</v>
      </c>
      <c r="D918" s="17">
        <v>31.01</v>
      </c>
      <c r="E918" s="17">
        <v>727.6</v>
      </c>
      <c r="F918" s="17">
        <v>87.3</v>
      </c>
      <c r="G918" s="17">
        <v>-113.3</v>
      </c>
      <c r="H918" s="17">
        <v>-10.76</v>
      </c>
      <c r="I918" s="17">
        <v>33.82</v>
      </c>
      <c r="J918" s="17">
        <v>307</v>
      </c>
      <c r="K918" s="17">
        <v>640.29999999999995</v>
      </c>
      <c r="L918" s="17">
        <v>-102.5</v>
      </c>
      <c r="M918" s="17">
        <v>0.12</v>
      </c>
      <c r="N918" s="50">
        <v>614.29999999999995</v>
      </c>
      <c r="O918" s="17">
        <v>76.58</v>
      </c>
      <c r="P918" s="17">
        <v>537.70000000000005</v>
      </c>
      <c r="Q918" s="17">
        <v>390.2</v>
      </c>
      <c r="R918" s="17">
        <v>492.7</v>
      </c>
      <c r="S918" s="17">
        <v>27.3</v>
      </c>
      <c r="T918" s="17">
        <v>56.92</v>
      </c>
      <c r="U918" s="17">
        <v>0.72</v>
      </c>
      <c r="V918" s="17">
        <v>231.5</v>
      </c>
      <c r="W918" s="17">
        <v>28.95</v>
      </c>
      <c r="X918" s="17">
        <v>0.72299999999999998</v>
      </c>
      <c r="Y918" s="17">
        <v>7.2276910000000001</v>
      </c>
      <c r="Z918" s="7">
        <f t="shared" si="308"/>
        <v>28.125</v>
      </c>
      <c r="AA918" s="7">
        <f t="shared" si="322"/>
        <v>301.27499999999998</v>
      </c>
      <c r="AB918" s="2">
        <f t="shared" si="309"/>
        <v>589.35600000000011</v>
      </c>
      <c r="AC918" s="42">
        <f t="shared" si="310"/>
        <v>3.9214979531386791</v>
      </c>
      <c r="AD918" s="42">
        <f t="shared" si="311"/>
        <v>2.2321166349265362</v>
      </c>
      <c r="AE918" s="42">
        <f t="shared" si="312"/>
        <v>0.85291006357741694</v>
      </c>
      <c r="AF918" s="42">
        <f t="shared" si="313"/>
        <v>398.4177496136121</v>
      </c>
      <c r="AG918" s="42">
        <f t="shared" si="314"/>
        <v>382.4810396290676</v>
      </c>
      <c r="AH918" s="6">
        <f t="shared" si="315"/>
        <v>374.59199999999998</v>
      </c>
      <c r="AI918" s="4">
        <v>28.576302756139999</v>
      </c>
      <c r="AJ918" s="4">
        <f t="shared" si="323"/>
        <v>301.72630275614</v>
      </c>
      <c r="AK918" s="8">
        <f t="shared" si="316"/>
        <v>0.21290793658280055</v>
      </c>
      <c r="AL918" s="8">
        <f t="shared" si="317"/>
        <v>451.24138776920455</v>
      </c>
      <c r="AM918" s="8">
        <f t="shared" si="318"/>
        <v>2.1130842387373012</v>
      </c>
      <c r="AN918" s="8">
        <f t="shared" si="319"/>
        <v>27.779554782364205</v>
      </c>
      <c r="AO918" s="22">
        <f t="shared" si="320"/>
        <v>1.1048446706515636E-2</v>
      </c>
      <c r="AP918" s="22">
        <f t="shared" si="321"/>
        <v>0.10960890065588916</v>
      </c>
      <c r="AQ918" s="19">
        <f t="shared" si="324"/>
        <v>0.10960890065588916</v>
      </c>
      <c r="AX918">
        <v>0.22147846570387669</v>
      </c>
      <c r="AY918">
        <v>62.724137931034484</v>
      </c>
      <c r="AZ918">
        <v>2.6135057471264367</v>
      </c>
      <c r="BA918">
        <v>2.116939655172414</v>
      </c>
      <c r="BB918">
        <v>8.8362068965517242</v>
      </c>
      <c r="BC918">
        <v>0.36817528735632182</v>
      </c>
      <c r="BD918">
        <v>1.7487643678160922</v>
      </c>
      <c r="BE918">
        <v>0.17487643678160925</v>
      </c>
      <c r="BF918">
        <v>0</v>
      </c>
      <c r="BG918">
        <v>28.125</v>
      </c>
      <c r="BH918">
        <v>0.82674426129274514</v>
      </c>
      <c r="BI918">
        <v>3.8075288635925837</v>
      </c>
      <c r="BJ918">
        <v>2.1672454291568988</v>
      </c>
      <c r="BK918">
        <v>0.50011906045754684</v>
      </c>
      <c r="BL918">
        <v>1.3892196123820744E-3</v>
      </c>
      <c r="BP918" s="51">
        <f t="shared" si="325"/>
        <v>0.8269918535300621</v>
      </c>
      <c r="BQ918" s="51">
        <f t="shared" si="326"/>
        <v>6.9950574712643696E-2</v>
      </c>
      <c r="BR918" s="51">
        <f t="shared" si="327"/>
        <v>0.50923806852628939</v>
      </c>
      <c r="BS918" s="51">
        <f t="shared" si="328"/>
        <v>0.54073778776304204</v>
      </c>
      <c r="BT918" s="51">
        <f t="shared" si="329"/>
        <v>1.414550190350804E-3</v>
      </c>
      <c r="BU918" s="51">
        <f t="shared" si="329"/>
        <v>1.5020494104528946E-3</v>
      </c>
    </row>
    <row r="919" spans="1:73" x14ac:dyDescent="0.25">
      <c r="A919" s="21">
        <v>43734.531944444447</v>
      </c>
      <c r="B919" s="17">
        <v>294799</v>
      </c>
      <c r="C919" s="17">
        <v>13.38</v>
      </c>
      <c r="D919" s="17">
        <v>31.01</v>
      </c>
      <c r="E919" s="17">
        <v>727.1</v>
      </c>
      <c r="F919" s="17">
        <v>87.5</v>
      </c>
      <c r="G919" s="17">
        <v>-112.9</v>
      </c>
      <c r="H919" s="17">
        <v>-11.36</v>
      </c>
      <c r="I919" s="17">
        <v>33.83</v>
      </c>
      <c r="J919" s="17">
        <v>307</v>
      </c>
      <c r="K919" s="17">
        <v>639.6</v>
      </c>
      <c r="L919" s="17">
        <v>-101.5</v>
      </c>
      <c r="M919" s="17">
        <v>0.12</v>
      </c>
      <c r="N919" s="50">
        <v>614.20000000000005</v>
      </c>
      <c r="O919" s="17">
        <v>76.099999999999994</v>
      </c>
      <c r="P919" s="17">
        <v>538.1</v>
      </c>
      <c r="Q919" s="17">
        <v>390.7</v>
      </c>
      <c r="R919" s="17">
        <v>492.2</v>
      </c>
      <c r="S919" s="17">
        <v>27.3</v>
      </c>
      <c r="T919" s="17">
        <v>56.55</v>
      </c>
      <c r="U919" s="17">
        <v>1.31</v>
      </c>
      <c r="V919" s="17">
        <v>31.5</v>
      </c>
      <c r="W919" s="17">
        <v>28.55</v>
      </c>
      <c r="X919" s="17">
        <v>0.72299999999999998</v>
      </c>
      <c r="Y919" s="17">
        <v>7.2270969999999997</v>
      </c>
      <c r="Z919" s="7">
        <f t="shared" si="308"/>
        <v>27.925000000000001</v>
      </c>
      <c r="AA919" s="7">
        <f t="shared" si="322"/>
        <v>301.07499999999999</v>
      </c>
      <c r="AB919" s="2">
        <f t="shared" si="309"/>
        <v>588.95100000000002</v>
      </c>
      <c r="AC919" s="42">
        <f t="shared" si="310"/>
        <v>4.0063271299567642</v>
      </c>
      <c r="AD919" s="42">
        <f t="shared" si="311"/>
        <v>2.2655779919905501</v>
      </c>
      <c r="AE919" s="42">
        <f t="shared" si="312"/>
        <v>0.85480797439083145</v>
      </c>
      <c r="AF919" s="42">
        <f t="shared" si="313"/>
        <v>398.24506609449384</v>
      </c>
      <c r="AG919" s="42">
        <f t="shared" si="314"/>
        <v>382.31526345071404</v>
      </c>
      <c r="AH919" s="6">
        <f t="shared" si="315"/>
        <v>375.072</v>
      </c>
      <c r="AI919" s="4">
        <v>28.887114821833801</v>
      </c>
      <c r="AJ919" s="4">
        <f t="shared" si="323"/>
        <v>302.03711482183377</v>
      </c>
      <c r="AK919" s="8">
        <f t="shared" si="316"/>
        <v>0.21248420418564817</v>
      </c>
      <c r="AL919" s="8">
        <f t="shared" si="317"/>
        <v>453.20797233835367</v>
      </c>
      <c r="AM919" s="8">
        <f t="shared" si="318"/>
        <v>2.8502713686594827</v>
      </c>
      <c r="AN919" s="8">
        <f t="shared" si="319"/>
        <v>79.882859053941118</v>
      </c>
      <c r="AO919" s="22">
        <f t="shared" si="320"/>
        <v>9.8182417867902841E-3</v>
      </c>
      <c r="AP919" s="22">
        <f t="shared" si="321"/>
        <v>9.7404342638422181E-2</v>
      </c>
      <c r="AQ919" s="19">
        <f t="shared" si="324"/>
        <v>9.7404342638422181E-2</v>
      </c>
      <c r="AX919">
        <v>0.21924503362235293</v>
      </c>
      <c r="AY919">
        <v>62.681034482758626</v>
      </c>
      <c r="AZ919">
        <v>2.6117097701149428</v>
      </c>
      <c r="BA919">
        <v>2.1154849137931038</v>
      </c>
      <c r="BB919">
        <v>8.75</v>
      </c>
      <c r="BC919">
        <v>0.36458333333333331</v>
      </c>
      <c r="BD919">
        <v>1.7509015804597705</v>
      </c>
      <c r="BE919">
        <v>0.17509015804597705</v>
      </c>
      <c r="BF919">
        <v>0</v>
      </c>
      <c r="BG919">
        <v>27.925000000000001</v>
      </c>
      <c r="BH919">
        <v>1.5042152531854116</v>
      </c>
      <c r="BI919">
        <v>3.7634549916225062</v>
      </c>
      <c r="BJ919">
        <v>2.1282337977625274</v>
      </c>
      <c r="BK919">
        <v>0.50394441947824453</v>
      </c>
      <c r="BL919">
        <v>1.3998456096617903E-3</v>
      </c>
      <c r="BP919" s="51">
        <f t="shared" si="325"/>
        <v>1.5046657335060853</v>
      </c>
      <c r="BQ919" s="51">
        <f t="shared" si="326"/>
        <v>7.0036063218390829E-2</v>
      </c>
      <c r="BR919" s="51">
        <f t="shared" si="327"/>
        <v>0.52020044929992626</v>
      </c>
      <c r="BS919" s="51">
        <f t="shared" si="328"/>
        <v>0.55055749268831444</v>
      </c>
      <c r="BT919" s="51">
        <f t="shared" si="329"/>
        <v>1.4450012480553508E-3</v>
      </c>
      <c r="BU919" s="51">
        <f t="shared" si="329"/>
        <v>1.5293263685786512E-3</v>
      </c>
    </row>
    <row r="920" spans="1:73" x14ac:dyDescent="0.25">
      <c r="A920" s="21">
        <v>43734.531944444447</v>
      </c>
      <c r="B920" s="17">
        <v>294800</v>
      </c>
      <c r="C920" s="17">
        <v>13.4</v>
      </c>
      <c r="D920" s="17">
        <v>31.01</v>
      </c>
      <c r="E920" s="17">
        <v>728.8</v>
      </c>
      <c r="F920" s="17">
        <v>88</v>
      </c>
      <c r="G920" s="17">
        <v>-111.2</v>
      </c>
      <c r="H920" s="17">
        <v>-10.97</v>
      </c>
      <c r="I920" s="17">
        <v>33.83</v>
      </c>
      <c r="J920" s="17">
        <v>307</v>
      </c>
      <c r="K920" s="17">
        <v>640.70000000000005</v>
      </c>
      <c r="L920" s="17">
        <v>-100.3</v>
      </c>
      <c r="M920" s="17">
        <v>0.121</v>
      </c>
      <c r="N920" s="50">
        <v>617.5</v>
      </c>
      <c r="O920" s="17">
        <v>77.08</v>
      </c>
      <c r="P920" s="17">
        <v>540.5</v>
      </c>
      <c r="Q920" s="17">
        <v>392.3</v>
      </c>
      <c r="R920" s="17">
        <v>492.5</v>
      </c>
      <c r="S920" s="17">
        <v>27.3</v>
      </c>
      <c r="T920" s="17">
        <v>55.38</v>
      </c>
      <c r="U920" s="17">
        <v>1.585</v>
      </c>
      <c r="V920" s="17">
        <v>341</v>
      </c>
      <c r="W920" s="17">
        <v>28.05</v>
      </c>
      <c r="X920" s="17">
        <v>0.72499999999999998</v>
      </c>
      <c r="Y920" s="17">
        <v>7.2451619999999997</v>
      </c>
      <c r="Z920" s="7">
        <f t="shared" si="308"/>
        <v>27.675000000000001</v>
      </c>
      <c r="AA920" s="7">
        <f t="shared" si="322"/>
        <v>300.82499999999999</v>
      </c>
      <c r="AB920" s="2">
        <f t="shared" si="309"/>
        <v>590.32799999999997</v>
      </c>
      <c r="AC920" s="42">
        <f t="shared" si="310"/>
        <v>4.1532785663417622</v>
      </c>
      <c r="AD920" s="42">
        <f t="shared" si="311"/>
        <v>2.300085670040068</v>
      </c>
      <c r="AE920" s="42">
        <f t="shared" si="312"/>
        <v>0.8567595406742412</v>
      </c>
      <c r="AF920" s="42">
        <f t="shared" si="313"/>
        <v>397.83016483203295</v>
      </c>
      <c r="AG920" s="42">
        <f t="shared" si="314"/>
        <v>381.91695823875159</v>
      </c>
      <c r="AH920" s="6">
        <f t="shared" si="315"/>
        <v>376.608</v>
      </c>
      <c r="AI920" s="4">
        <v>29.418345603194101</v>
      </c>
      <c r="AJ920" s="4">
        <f t="shared" si="323"/>
        <v>302.56834560319408</v>
      </c>
      <c r="AK920" s="8">
        <f t="shared" si="316"/>
        <v>0.21195532978121329</v>
      </c>
      <c r="AL920" s="8">
        <f t="shared" si="317"/>
        <v>456.53300055989121</v>
      </c>
      <c r="AM920" s="8">
        <f t="shared" si="318"/>
        <v>3.1351996048896154</v>
      </c>
      <c r="AN920" s="8">
        <f t="shared" si="319"/>
        <v>159.2169026813059</v>
      </c>
      <c r="AO920" s="22">
        <f t="shared" si="320"/>
        <v>8.0013288895959232E-3</v>
      </c>
      <c r="AP920" s="22">
        <f t="shared" si="321"/>
        <v>7.9379200232518626E-2</v>
      </c>
      <c r="AQ920" s="19">
        <f t="shared" si="324"/>
        <v>7.9379200232518626E-2</v>
      </c>
      <c r="AX920">
        <v>0.21647988457067871</v>
      </c>
      <c r="AY920">
        <v>62.827586206896548</v>
      </c>
      <c r="AZ920">
        <v>2.617816091954023</v>
      </c>
      <c r="BA920">
        <v>2.1204310344827588</v>
      </c>
      <c r="BB920">
        <v>8.637931034482758</v>
      </c>
      <c r="BC920">
        <v>0.35991379310344823</v>
      </c>
      <c r="BD920">
        <v>1.7605172413793106</v>
      </c>
      <c r="BE920">
        <v>0.17605172413793108</v>
      </c>
      <c r="BF920">
        <v>0</v>
      </c>
      <c r="BG920">
        <v>27.675000000000001</v>
      </c>
      <c r="BH920">
        <v>1.8199856307625015</v>
      </c>
      <c r="BI920">
        <v>3.7089877185957252</v>
      </c>
      <c r="BJ920">
        <v>2.0540373985583127</v>
      </c>
      <c r="BK920">
        <v>0.50800762161997326</v>
      </c>
      <c r="BL920">
        <v>1.4111322822777034E-3</v>
      </c>
      <c r="BP920" s="51">
        <f t="shared" si="325"/>
        <v>1.8205306775627061</v>
      </c>
      <c r="BQ920" s="51">
        <f t="shared" si="326"/>
        <v>7.0420689655172425E-2</v>
      </c>
      <c r="BR920" s="51">
        <f t="shared" si="327"/>
        <v>0.52769086169802082</v>
      </c>
      <c r="BS920" s="51">
        <f t="shared" si="328"/>
        <v>0.55761074215655604</v>
      </c>
      <c r="BT920" s="51">
        <f t="shared" si="329"/>
        <v>1.4658079491611691E-3</v>
      </c>
      <c r="BU920" s="51">
        <f t="shared" si="329"/>
        <v>1.5489187282126558E-3</v>
      </c>
    </row>
    <row r="921" spans="1:73" x14ac:dyDescent="0.25">
      <c r="A921" s="21">
        <v>43734.531944444447</v>
      </c>
      <c r="B921" s="17">
        <v>294801</v>
      </c>
      <c r="C921" s="17">
        <v>13.4</v>
      </c>
      <c r="D921" s="17">
        <v>31.01</v>
      </c>
      <c r="E921" s="17">
        <v>727.7</v>
      </c>
      <c r="F921" s="17">
        <v>88</v>
      </c>
      <c r="G921" s="17">
        <v>-111.9</v>
      </c>
      <c r="H921" s="17">
        <v>-10.42</v>
      </c>
      <c r="I921" s="17">
        <v>33.81</v>
      </c>
      <c r="J921" s="17">
        <v>307</v>
      </c>
      <c r="K921" s="17">
        <v>639.70000000000005</v>
      </c>
      <c r="L921" s="17">
        <v>-101.5</v>
      </c>
      <c r="M921" s="17">
        <v>0.121</v>
      </c>
      <c r="N921" s="50">
        <v>615.79999999999995</v>
      </c>
      <c r="O921" s="17">
        <v>77.55</v>
      </c>
      <c r="P921" s="17">
        <v>538.29999999999995</v>
      </c>
      <c r="Q921" s="17">
        <v>391.5</v>
      </c>
      <c r="R921" s="17">
        <v>493</v>
      </c>
      <c r="S921" s="17">
        <v>27.32</v>
      </c>
      <c r="T921" s="17">
        <v>55.65</v>
      </c>
      <c r="U921" s="17">
        <v>1.0449999999999999</v>
      </c>
      <c r="V921" s="17">
        <v>189</v>
      </c>
      <c r="W921" s="17">
        <v>28.35</v>
      </c>
      <c r="X921" s="17">
        <v>0.72399999999999998</v>
      </c>
      <c r="Y921" s="17">
        <v>7.2352259999999999</v>
      </c>
      <c r="Z921" s="7">
        <f t="shared" si="308"/>
        <v>27.835000000000001</v>
      </c>
      <c r="AA921" s="7">
        <f t="shared" si="322"/>
        <v>300.98499999999996</v>
      </c>
      <c r="AB921" s="2">
        <f t="shared" si="309"/>
        <v>589.43700000000013</v>
      </c>
      <c r="AC921" s="42">
        <f t="shared" si="310"/>
        <v>4.1339718259324894</v>
      </c>
      <c r="AD921" s="42">
        <f t="shared" si="311"/>
        <v>2.30055532113143</v>
      </c>
      <c r="AE921" s="42">
        <f t="shared" si="312"/>
        <v>0.8567194098736719</v>
      </c>
      <c r="AF921" s="42">
        <f t="shared" si="313"/>
        <v>398.65854300509784</v>
      </c>
      <c r="AG921" s="42">
        <f t="shared" si="314"/>
        <v>382.71220128489392</v>
      </c>
      <c r="AH921" s="6">
        <f t="shared" si="315"/>
        <v>375.84</v>
      </c>
      <c r="AI921" s="4">
        <v>29.362924515040302</v>
      </c>
      <c r="AJ921" s="4">
        <f t="shared" si="323"/>
        <v>302.51292451504025</v>
      </c>
      <c r="AK921" s="8">
        <f t="shared" si="316"/>
        <v>0.21229370817278823</v>
      </c>
      <c r="AL921" s="8">
        <f t="shared" si="317"/>
        <v>456.16711874028618</v>
      </c>
      <c r="AM921" s="8">
        <f t="shared" si="318"/>
        <v>2.5457087053510268</v>
      </c>
      <c r="AN921" s="8">
        <f t="shared" si="319"/>
        <v>113.30552602874003</v>
      </c>
      <c r="AO921" s="22">
        <f t="shared" si="320"/>
        <v>9.0178992032038507E-3</v>
      </c>
      <c r="AP921" s="22">
        <f t="shared" si="321"/>
        <v>8.9464342286764711E-2</v>
      </c>
      <c r="AQ921" s="19">
        <f t="shared" si="324"/>
        <v>8.9464342286764711E-2</v>
      </c>
      <c r="AX921">
        <v>0.21824618099396514</v>
      </c>
      <c r="AY921">
        <v>62.732758620689658</v>
      </c>
      <c r="AZ921">
        <v>2.6138649425287359</v>
      </c>
      <c r="BA921">
        <v>2.1172306034482764</v>
      </c>
      <c r="BB921">
        <v>8.75</v>
      </c>
      <c r="BC921">
        <v>0.36458333333333331</v>
      </c>
      <c r="BD921">
        <v>1.7526472701149431</v>
      </c>
      <c r="BE921">
        <v>0.17526472701149431</v>
      </c>
      <c r="BF921">
        <v>0</v>
      </c>
      <c r="BG921">
        <v>27.835000000000001</v>
      </c>
      <c r="BH921">
        <v>1.1999274347929427</v>
      </c>
      <c r="BI921">
        <v>3.7437670942137551</v>
      </c>
      <c r="BJ921">
        <v>2.0834063879299545</v>
      </c>
      <c r="BK921">
        <v>0.50282802976884933</v>
      </c>
      <c r="BL921">
        <v>1.3967445271356926E-3</v>
      </c>
      <c r="BP921" s="51">
        <f t="shared" si="325"/>
        <v>1.2002867874151595</v>
      </c>
      <c r="BQ921" s="51">
        <f t="shared" si="326"/>
        <v>7.0105890804597726E-2</v>
      </c>
      <c r="BR921" s="51">
        <f t="shared" si="327"/>
        <v>0.51601623346963832</v>
      </c>
      <c r="BS921" s="51">
        <f t="shared" si="328"/>
        <v>0.54684734417380465</v>
      </c>
      <c r="BT921" s="51">
        <f t="shared" si="329"/>
        <v>1.4333784263045508E-3</v>
      </c>
      <c r="BU921" s="51">
        <f t="shared" si="329"/>
        <v>1.5190204004827906E-3</v>
      </c>
    </row>
    <row r="922" spans="1:73" x14ac:dyDescent="0.25">
      <c r="A922" s="21">
        <v>43734.531944444447</v>
      </c>
      <c r="B922" s="17">
        <v>294802</v>
      </c>
      <c r="C922" s="17">
        <v>13.4</v>
      </c>
      <c r="D922" s="17">
        <v>31.02</v>
      </c>
      <c r="E922" s="17">
        <v>728.3</v>
      </c>
      <c r="F922" s="17">
        <v>87.8</v>
      </c>
      <c r="G922" s="17">
        <v>-113.4</v>
      </c>
      <c r="H922" s="17">
        <v>-11.52</v>
      </c>
      <c r="I922" s="17">
        <v>33.799999999999997</v>
      </c>
      <c r="J922" s="17">
        <v>307</v>
      </c>
      <c r="K922" s="17">
        <v>640.6</v>
      </c>
      <c r="L922" s="17">
        <v>-101.9</v>
      </c>
      <c r="M922" s="17">
        <v>0.12</v>
      </c>
      <c r="N922" s="50">
        <v>614.9</v>
      </c>
      <c r="O922" s="17">
        <v>76.239999999999995</v>
      </c>
      <c r="P922" s="17">
        <v>538.70000000000005</v>
      </c>
      <c r="Q922" s="17">
        <v>390</v>
      </c>
      <c r="R922" s="17">
        <v>491.8</v>
      </c>
      <c r="S922" s="17">
        <v>27.32</v>
      </c>
      <c r="T922" s="17">
        <v>55.59</v>
      </c>
      <c r="U922" s="17">
        <v>1.03</v>
      </c>
      <c r="V922" s="17">
        <v>203.5</v>
      </c>
      <c r="W922" s="17">
        <v>28.45</v>
      </c>
      <c r="X922" s="17">
        <v>0.72399999999999998</v>
      </c>
      <c r="Y922" s="17">
        <v>7.2388750000000002</v>
      </c>
      <c r="Z922" s="7">
        <f t="shared" si="308"/>
        <v>27.884999999999998</v>
      </c>
      <c r="AA922" s="7">
        <f t="shared" si="322"/>
        <v>301.03499999999997</v>
      </c>
      <c r="AB922" s="2">
        <f t="shared" si="309"/>
        <v>589.923</v>
      </c>
      <c r="AC922" s="42">
        <f t="shared" si="310"/>
        <v>4.2740581212725726</v>
      </c>
      <c r="AD922" s="42">
        <f t="shared" si="311"/>
        <v>2.3759489096154232</v>
      </c>
      <c r="AE922" s="42">
        <f t="shared" si="312"/>
        <v>0.86065861840964064</v>
      </c>
      <c r="AF922" s="42">
        <f t="shared" si="313"/>
        <v>400.75776783491665</v>
      </c>
      <c r="AG922" s="42">
        <f t="shared" si="314"/>
        <v>384.72745712151999</v>
      </c>
      <c r="AH922" s="6">
        <f t="shared" si="315"/>
        <v>374.4</v>
      </c>
      <c r="AI922" s="4">
        <v>29.8836419281883</v>
      </c>
      <c r="AJ922" s="4">
        <f t="shared" si="323"/>
        <v>303.03364192818827</v>
      </c>
      <c r="AK922" s="8">
        <f t="shared" si="316"/>
        <v>0.21239952522843158</v>
      </c>
      <c r="AL922" s="8">
        <f t="shared" si="317"/>
        <v>459.38116193888789</v>
      </c>
      <c r="AM922" s="8">
        <f t="shared" si="318"/>
        <v>2.5273720294012909</v>
      </c>
      <c r="AN922" s="8">
        <f t="shared" si="319"/>
        <v>147.14470999845378</v>
      </c>
      <c r="AO922" s="22">
        <f t="shared" si="320"/>
        <v>8.1519528358448331E-3</v>
      </c>
      <c r="AP922" s="22">
        <f t="shared" si="321"/>
        <v>8.0873503060721469E-2</v>
      </c>
      <c r="AQ922" s="19">
        <f t="shared" si="324"/>
        <v>8.0873503060721469E-2</v>
      </c>
      <c r="AX922">
        <v>0.21880062592841634</v>
      </c>
      <c r="AY922">
        <v>62.78448275862069</v>
      </c>
      <c r="AZ922">
        <v>2.6160201149425286</v>
      </c>
      <c r="BA922">
        <v>2.1189762931034481</v>
      </c>
      <c r="BB922">
        <v>8.7758620689655178</v>
      </c>
      <c r="BC922">
        <v>0.36566091954022989</v>
      </c>
      <c r="BD922">
        <v>1.7533153735632183</v>
      </c>
      <c r="BE922">
        <v>0.17533153735632184</v>
      </c>
      <c r="BF922">
        <v>0</v>
      </c>
      <c r="BG922">
        <v>27.884999999999998</v>
      </c>
      <c r="BH922">
        <v>1.1827035960160106</v>
      </c>
      <c r="BI922">
        <v>3.7546937153847586</v>
      </c>
      <c r="BJ922">
        <v>2.0872342363823875</v>
      </c>
      <c r="BK922">
        <v>0.50333970023150576</v>
      </c>
      <c r="BL922">
        <v>1.3981658339764049E-3</v>
      </c>
      <c r="BP922" s="51">
        <f t="shared" si="325"/>
        <v>1.1830577904666166</v>
      </c>
      <c r="BQ922" s="51">
        <f t="shared" si="326"/>
        <v>7.0132614942528732E-2</v>
      </c>
      <c r="BR922" s="51">
        <f t="shared" si="327"/>
        <v>0.51633988734493652</v>
      </c>
      <c r="BS922" s="51">
        <f t="shared" si="328"/>
        <v>0.54723261694765613</v>
      </c>
      <c r="BT922" s="51">
        <f t="shared" si="329"/>
        <v>1.4342774648470459E-3</v>
      </c>
      <c r="BU922" s="51">
        <f t="shared" si="329"/>
        <v>1.520090602632378E-3</v>
      </c>
    </row>
    <row r="923" spans="1:73" x14ac:dyDescent="0.25">
      <c r="A923" s="21">
        <v>43734.532638888886</v>
      </c>
      <c r="B923" s="17">
        <v>294803</v>
      </c>
      <c r="C923" s="17">
        <v>13.39</v>
      </c>
      <c r="D923" s="17">
        <v>31.02</v>
      </c>
      <c r="E923" s="17">
        <v>729.7</v>
      </c>
      <c r="F923" s="17">
        <v>87.4</v>
      </c>
      <c r="G923" s="17">
        <v>-112.6</v>
      </c>
      <c r="H923" s="17">
        <v>-11.33</v>
      </c>
      <c r="I923" s="17">
        <v>33.82</v>
      </c>
      <c r="J923" s="17">
        <v>307</v>
      </c>
      <c r="K923" s="17">
        <v>642.29999999999995</v>
      </c>
      <c r="L923" s="17">
        <v>-101.3</v>
      </c>
      <c r="M923" s="17">
        <v>0.12</v>
      </c>
      <c r="N923" s="50">
        <v>617.1</v>
      </c>
      <c r="O923" s="17">
        <v>76.09</v>
      </c>
      <c r="P923" s="17">
        <v>541</v>
      </c>
      <c r="Q923" s="17">
        <v>390.8</v>
      </c>
      <c r="R923" s="17">
        <v>492.1</v>
      </c>
      <c r="S923" s="17">
        <v>27.32</v>
      </c>
      <c r="T923" s="17">
        <v>56.2</v>
      </c>
      <c r="U923" s="17">
        <v>0.80500000000000005</v>
      </c>
      <c r="V923" s="17">
        <v>321</v>
      </c>
      <c r="W923" s="17">
        <v>28.65</v>
      </c>
      <c r="X923" s="17">
        <v>0.72499999999999998</v>
      </c>
      <c r="Y923" s="17">
        <v>7.2495120000000002</v>
      </c>
      <c r="Z923" s="7">
        <f t="shared" si="308"/>
        <v>27.984999999999999</v>
      </c>
      <c r="AA923" s="7">
        <f t="shared" si="322"/>
        <v>301.13499999999999</v>
      </c>
      <c r="AB923" s="2">
        <f t="shared" si="309"/>
        <v>591.05700000000013</v>
      </c>
      <c r="AC923" s="42">
        <f t="shared" si="310"/>
        <v>4.3463442184220424</v>
      </c>
      <c r="AD923" s="42">
        <f t="shared" si="311"/>
        <v>2.4426454507531883</v>
      </c>
      <c r="AE923" s="42">
        <f t="shared" si="312"/>
        <v>0.86403161235554715</v>
      </c>
      <c r="AF923" s="42">
        <f t="shared" si="313"/>
        <v>402.86323135299654</v>
      </c>
      <c r="AG923" s="42">
        <f t="shared" si="314"/>
        <v>386.74870209887666</v>
      </c>
      <c r="AH923" s="6">
        <f t="shared" si="315"/>
        <v>375.16800000000001</v>
      </c>
      <c r="AI923" s="4">
        <v>30.15378557735</v>
      </c>
      <c r="AJ923" s="4">
        <f t="shared" si="323"/>
        <v>303.30378557734997</v>
      </c>
      <c r="AK923" s="8">
        <f t="shared" si="316"/>
        <v>0.21261126481631659</v>
      </c>
      <c r="AL923" s="8">
        <f t="shared" si="317"/>
        <v>461.04151848137263</v>
      </c>
      <c r="AM923" s="8">
        <f t="shared" si="318"/>
        <v>2.2343361010599994</v>
      </c>
      <c r="AN923" s="8">
        <f t="shared" si="319"/>
        <v>141.15803488542912</v>
      </c>
      <c r="AO923" s="22">
        <f t="shared" si="320"/>
        <v>8.2938571588576423E-3</v>
      </c>
      <c r="AP923" s="22">
        <f t="shared" si="321"/>
        <v>8.2281300668558918E-2</v>
      </c>
      <c r="AQ923" s="19">
        <f t="shared" si="324"/>
        <v>8.2281300668558918E-2</v>
      </c>
      <c r="AX923">
        <v>0.21991306713044459</v>
      </c>
      <c r="AY923">
        <v>62.90517241379311</v>
      </c>
      <c r="AZ923">
        <v>2.6210488505747129</v>
      </c>
      <c r="BA923">
        <v>2.1230495689655178</v>
      </c>
      <c r="BB923">
        <v>8.7327586206896566</v>
      </c>
      <c r="BC923">
        <v>0.36386494252873569</v>
      </c>
      <c r="BD923">
        <v>1.7591846264367821</v>
      </c>
      <c r="BE923">
        <v>0.17591846264367822</v>
      </c>
      <c r="BF923">
        <v>0</v>
      </c>
      <c r="BG923">
        <v>27.984999999999999</v>
      </c>
      <c r="BH923">
        <v>0.92434601436202768</v>
      </c>
      <c r="BI923">
        <v>3.7766302758575909</v>
      </c>
      <c r="BJ923">
        <v>2.1224662150319662</v>
      </c>
      <c r="BK923">
        <v>0.50315881414199926</v>
      </c>
      <c r="BL923">
        <v>1.3976633726166645E-3</v>
      </c>
      <c r="BP923" s="51">
        <f t="shared" si="325"/>
        <v>0.9246228362384723</v>
      </c>
      <c r="BQ923" s="51">
        <f t="shared" si="326"/>
        <v>7.0367385057471282E-2</v>
      </c>
      <c r="BR923" s="51">
        <f t="shared" si="327"/>
        <v>0.513416739350538</v>
      </c>
      <c r="BS923" s="51">
        <f t="shared" si="328"/>
        <v>0.54488130333409046</v>
      </c>
      <c r="BT923" s="51">
        <f t="shared" si="329"/>
        <v>1.4261576093070501E-3</v>
      </c>
      <c r="BU923" s="51">
        <f t="shared" si="329"/>
        <v>1.5135591759280291E-3</v>
      </c>
    </row>
    <row r="924" spans="1:73" x14ac:dyDescent="0.25">
      <c r="A924" s="21">
        <v>43734.532638888886</v>
      </c>
      <c r="B924" s="17">
        <v>294804</v>
      </c>
      <c r="C924" s="17">
        <v>13.39</v>
      </c>
      <c r="D924" s="17">
        <v>31.02</v>
      </c>
      <c r="E924" s="17">
        <v>730.1</v>
      </c>
      <c r="F924" s="17">
        <v>87.8</v>
      </c>
      <c r="G924" s="17">
        <v>-111.5</v>
      </c>
      <c r="H924" s="17">
        <v>-9.7899999999999991</v>
      </c>
      <c r="I924" s="17">
        <v>33.82</v>
      </c>
      <c r="J924" s="17">
        <v>307</v>
      </c>
      <c r="K924" s="17">
        <v>642.29999999999995</v>
      </c>
      <c r="L924" s="17">
        <v>-101.7</v>
      </c>
      <c r="M924" s="17">
        <v>0.12</v>
      </c>
      <c r="N924" s="50">
        <v>618.6</v>
      </c>
      <c r="O924" s="17">
        <v>78</v>
      </c>
      <c r="P924" s="17">
        <v>540.6</v>
      </c>
      <c r="Q924" s="17">
        <v>391.9</v>
      </c>
      <c r="R924" s="17">
        <v>493.7</v>
      </c>
      <c r="S924" s="17">
        <v>27.32</v>
      </c>
      <c r="T924" s="17">
        <v>57.5</v>
      </c>
      <c r="U924" s="17">
        <v>0.73</v>
      </c>
      <c r="V924" s="17">
        <v>330</v>
      </c>
      <c r="W924" s="17">
        <v>28.95</v>
      </c>
      <c r="X924" s="17">
        <v>0.72599999999999998</v>
      </c>
      <c r="Y924" s="17">
        <v>7.2558749999999996</v>
      </c>
      <c r="Z924" s="7">
        <f t="shared" si="308"/>
        <v>28.134999999999998</v>
      </c>
      <c r="AA924" s="7">
        <f t="shared" si="322"/>
        <v>301.28499999999997</v>
      </c>
      <c r="AB924" s="2">
        <f t="shared" si="309"/>
        <v>591.38100000000009</v>
      </c>
      <c r="AC924" s="42">
        <f t="shared" si="310"/>
        <v>3.9897780948960362</v>
      </c>
      <c r="AD924" s="42">
        <f t="shared" si="311"/>
        <v>2.2941224045652207</v>
      </c>
      <c r="AE924" s="42">
        <f t="shared" si="312"/>
        <v>0.85625443667820711</v>
      </c>
      <c r="AF924" s="42">
        <f t="shared" si="313"/>
        <v>400.03310588888684</v>
      </c>
      <c r="AG924" s="42">
        <f t="shared" si="314"/>
        <v>384.03178165333134</v>
      </c>
      <c r="AH924" s="6">
        <f t="shared" si="315"/>
        <v>376.22399999999999</v>
      </c>
      <c r="AI924" s="4">
        <v>28.844469273084801</v>
      </c>
      <c r="AJ924" s="4">
        <f t="shared" si="323"/>
        <v>301.9944692730848</v>
      </c>
      <c r="AK924" s="8">
        <f t="shared" si="316"/>
        <v>0.21292913797722998</v>
      </c>
      <c r="AL924" s="8">
        <f t="shared" si="317"/>
        <v>452.90251903127131</v>
      </c>
      <c r="AM924" s="8">
        <f t="shared" si="318"/>
        <v>2.1277078335617419</v>
      </c>
      <c r="AN924" s="8">
        <f t="shared" si="319"/>
        <v>43.972997203306605</v>
      </c>
      <c r="AO924" s="22">
        <f t="shared" si="320"/>
        <v>1.0724973033951512E-2</v>
      </c>
      <c r="AP924" s="22">
        <f t="shared" si="321"/>
        <v>0.10639979854563802</v>
      </c>
      <c r="AQ924" s="19">
        <f t="shared" si="324"/>
        <v>0.10639979854563802</v>
      </c>
      <c r="AX924">
        <v>0.22159063717610933</v>
      </c>
      <c r="AY924">
        <v>62.939655172413794</v>
      </c>
      <c r="AZ924">
        <v>2.6224856321839081</v>
      </c>
      <c r="BA924">
        <v>2.1242133620689656</v>
      </c>
      <c r="BB924">
        <v>8.7758620689655178</v>
      </c>
      <c r="BC924">
        <v>0.36566091954022989</v>
      </c>
      <c r="BD924">
        <v>1.7585524425287358</v>
      </c>
      <c r="BE924">
        <v>0.17585524425287358</v>
      </c>
      <c r="BF924">
        <v>0</v>
      </c>
      <c r="BG924">
        <v>28.134999999999998</v>
      </c>
      <c r="BH924">
        <v>0.83822682047736663</v>
      </c>
      <c r="BI924">
        <v>3.8097443015084305</v>
      </c>
      <c r="BJ924">
        <v>2.1906029733673473</v>
      </c>
      <c r="BK924">
        <v>0.50237264123896286</v>
      </c>
      <c r="BL924">
        <v>1.395479558997119E-3</v>
      </c>
      <c r="BP924" s="51">
        <f t="shared" si="325"/>
        <v>0.83847785149575738</v>
      </c>
      <c r="BQ924" s="51">
        <f t="shared" si="326"/>
        <v>7.0342097701149436E-2</v>
      </c>
      <c r="BR924" s="51">
        <f t="shared" si="327"/>
        <v>0.51165067399537945</v>
      </c>
      <c r="BS924" s="51">
        <f t="shared" si="328"/>
        <v>0.543311705887073</v>
      </c>
      <c r="BT924" s="51">
        <f t="shared" si="329"/>
        <v>1.4212518722093873E-3</v>
      </c>
      <c r="BU924" s="51">
        <f t="shared" si="329"/>
        <v>1.5091991830196473E-3</v>
      </c>
    </row>
    <row r="925" spans="1:73" x14ac:dyDescent="0.25">
      <c r="A925" s="21">
        <v>43734.532638888886</v>
      </c>
      <c r="B925" s="17">
        <v>294805</v>
      </c>
      <c r="C925" s="17">
        <v>13.4</v>
      </c>
      <c r="D925" s="17">
        <v>31.02</v>
      </c>
      <c r="E925" s="17">
        <v>729.7</v>
      </c>
      <c r="F925" s="17">
        <v>87.8</v>
      </c>
      <c r="G925" s="17">
        <v>-112.9</v>
      </c>
      <c r="H925" s="17">
        <v>-9.8699999999999992</v>
      </c>
      <c r="I925" s="17">
        <v>33.83</v>
      </c>
      <c r="J925" s="17">
        <v>307</v>
      </c>
      <c r="K925" s="17">
        <v>641.9</v>
      </c>
      <c r="L925" s="17">
        <v>-103</v>
      </c>
      <c r="M925" s="17">
        <v>0.12</v>
      </c>
      <c r="N925" s="50">
        <v>616.9</v>
      </c>
      <c r="O925" s="17">
        <v>77.959999999999994</v>
      </c>
      <c r="P925" s="17">
        <v>538.9</v>
      </c>
      <c r="Q925" s="17">
        <v>390.6</v>
      </c>
      <c r="R925" s="17">
        <v>493.6</v>
      </c>
      <c r="S925" s="17">
        <v>27.32</v>
      </c>
      <c r="T925" s="17">
        <v>55.77</v>
      </c>
      <c r="U925" s="17">
        <v>0.7</v>
      </c>
      <c r="V925" s="17">
        <v>49.5</v>
      </c>
      <c r="W925" s="17">
        <v>28.55</v>
      </c>
      <c r="X925" s="17">
        <v>0.72499999999999998</v>
      </c>
      <c r="Y925" s="17">
        <v>7.2541589999999996</v>
      </c>
      <c r="Z925" s="7">
        <f t="shared" si="308"/>
        <v>27.935000000000002</v>
      </c>
      <c r="AA925" s="7">
        <f t="shared" si="322"/>
        <v>301.08499999999998</v>
      </c>
      <c r="AB925" s="2">
        <f t="shared" si="309"/>
        <v>591.05700000000013</v>
      </c>
      <c r="AC925" s="42">
        <f t="shared" si="310"/>
        <v>3.9181852332432081</v>
      </c>
      <c r="AD925" s="42">
        <f t="shared" si="311"/>
        <v>2.1851719045797373</v>
      </c>
      <c r="AE925" s="42">
        <f t="shared" si="312"/>
        <v>0.85039822445766078</v>
      </c>
      <c r="AF925" s="42">
        <f t="shared" si="313"/>
        <v>396.24325445185303</v>
      </c>
      <c r="AG925" s="42">
        <f t="shared" si="314"/>
        <v>380.39352427377889</v>
      </c>
      <c r="AH925" s="6">
        <f t="shared" si="315"/>
        <v>374.976</v>
      </c>
      <c r="AI925" s="4">
        <v>28.5440750129499</v>
      </c>
      <c r="AJ925" s="4">
        <f t="shared" si="323"/>
        <v>301.6940750129499</v>
      </c>
      <c r="AK925" s="8">
        <f t="shared" si="316"/>
        <v>0.2125053774409946</v>
      </c>
      <c r="AL925" s="8">
        <f t="shared" si="317"/>
        <v>451.08257364296929</v>
      </c>
      <c r="AM925" s="8">
        <f t="shared" si="318"/>
        <v>2.083529157463365</v>
      </c>
      <c r="AN925" s="8">
        <f t="shared" si="319"/>
        <v>36.966714229655508</v>
      </c>
      <c r="AO925" s="22">
        <f t="shared" si="320"/>
        <v>1.0890251407725199E-2</v>
      </c>
      <c r="AP925" s="22">
        <f t="shared" si="321"/>
        <v>0.10803948431620371</v>
      </c>
      <c r="AQ925" s="19">
        <f t="shared" si="324"/>
        <v>0.10803948431620371</v>
      </c>
      <c r="AX925">
        <v>0.2193562539766786</v>
      </c>
      <c r="AY925">
        <v>62.90517241379311</v>
      </c>
      <c r="AZ925">
        <v>2.6210488505747129</v>
      </c>
      <c r="BA925">
        <v>2.1230495689655178</v>
      </c>
      <c r="BB925">
        <v>8.8793103448275872</v>
      </c>
      <c r="BC925">
        <v>0.36997126436781613</v>
      </c>
      <c r="BD925">
        <v>1.7530783045977016</v>
      </c>
      <c r="BE925">
        <v>0.17530783045977016</v>
      </c>
      <c r="BF925">
        <v>0</v>
      </c>
      <c r="BG925">
        <v>27.935000000000002</v>
      </c>
      <c r="BH925">
        <v>0.80377914292350228</v>
      </c>
      <c r="BI925">
        <v>3.7656480895300577</v>
      </c>
      <c r="BJ925">
        <v>2.1001019395309131</v>
      </c>
      <c r="BK925">
        <v>0.50068020458257045</v>
      </c>
      <c r="BL925">
        <v>1.3907783460626957E-3</v>
      </c>
      <c r="BP925" s="51">
        <f t="shared" si="325"/>
        <v>0.80401985759867145</v>
      </c>
      <c r="BQ925" s="51">
        <f t="shared" si="326"/>
        <v>7.0123132183908074E-2</v>
      </c>
      <c r="BR925" s="51">
        <f t="shared" si="327"/>
        <v>0.50962999171912471</v>
      </c>
      <c r="BS925" s="51">
        <f t="shared" si="328"/>
        <v>0.5411655088598134</v>
      </c>
      <c r="BT925" s="51">
        <f t="shared" si="329"/>
        <v>1.4156388658864575E-3</v>
      </c>
      <c r="BU925" s="51">
        <f t="shared" si="329"/>
        <v>1.5032375246105927E-3</v>
      </c>
    </row>
    <row r="926" spans="1:73" x14ac:dyDescent="0.25">
      <c r="A926" s="21">
        <v>43734.532638888886</v>
      </c>
      <c r="B926" s="17">
        <v>294806</v>
      </c>
      <c r="C926" s="17">
        <v>13.4</v>
      </c>
      <c r="D926" s="17">
        <v>31.03</v>
      </c>
      <c r="E926" s="17">
        <v>730.7</v>
      </c>
      <c r="F926" s="17">
        <v>88.3</v>
      </c>
      <c r="G926" s="17">
        <v>-112.9</v>
      </c>
      <c r="H926" s="17">
        <v>-11.17</v>
      </c>
      <c r="I926" s="17">
        <v>33.83</v>
      </c>
      <c r="J926" s="17">
        <v>307</v>
      </c>
      <c r="K926" s="17">
        <v>642.4</v>
      </c>
      <c r="L926" s="17">
        <v>-101.7</v>
      </c>
      <c r="M926" s="17">
        <v>0.121</v>
      </c>
      <c r="N926" s="50">
        <v>617.9</v>
      </c>
      <c r="O926" s="17">
        <v>77.099999999999994</v>
      </c>
      <c r="P926" s="17">
        <v>540.79999999999995</v>
      </c>
      <c r="Q926" s="17">
        <v>390.7</v>
      </c>
      <c r="R926" s="17">
        <v>492.3</v>
      </c>
      <c r="S926" s="17">
        <v>27.32</v>
      </c>
      <c r="T926" s="17">
        <v>55.17</v>
      </c>
      <c r="U926" s="17">
        <v>0.83499999999999996</v>
      </c>
      <c r="V926" s="17">
        <v>316.5</v>
      </c>
      <c r="W926" s="17">
        <v>28.45</v>
      </c>
      <c r="X926" s="17">
        <v>0.72599999999999998</v>
      </c>
      <c r="Y926" s="17">
        <v>7.2594750000000001</v>
      </c>
      <c r="Z926" s="7">
        <f t="shared" si="308"/>
        <v>27.884999999999998</v>
      </c>
      <c r="AA926" s="7">
        <f t="shared" si="322"/>
        <v>301.03499999999997</v>
      </c>
      <c r="AB926" s="2">
        <f t="shared" si="309"/>
        <v>591.86700000000008</v>
      </c>
      <c r="AC926" s="42">
        <f t="shared" si="310"/>
        <v>4.0595549164488096</v>
      </c>
      <c r="AD926" s="42">
        <f t="shared" si="311"/>
        <v>2.2396564474048084</v>
      </c>
      <c r="AE926" s="42">
        <f t="shared" si="312"/>
        <v>0.85341870608342896</v>
      </c>
      <c r="AF926" s="42">
        <f t="shared" si="313"/>
        <v>397.38656926546003</v>
      </c>
      <c r="AG926" s="42">
        <f t="shared" si="314"/>
        <v>381.49110649484163</v>
      </c>
      <c r="AH926" s="6">
        <f t="shared" si="315"/>
        <v>375.072</v>
      </c>
      <c r="AI926" s="4">
        <v>29.0871504588854</v>
      </c>
      <c r="AJ926" s="4">
        <f t="shared" si="323"/>
        <v>302.23715045888537</v>
      </c>
      <c r="AK926" s="8">
        <f t="shared" si="316"/>
        <v>0.21239952522843158</v>
      </c>
      <c r="AL926" s="8">
        <f t="shared" si="317"/>
        <v>454.4531113776726</v>
      </c>
      <c r="AM926" s="8">
        <f t="shared" si="318"/>
        <v>2.2755888660959829</v>
      </c>
      <c r="AN926" s="8">
        <f t="shared" si="319"/>
        <v>79.688033814691437</v>
      </c>
      <c r="AO926" s="22">
        <f t="shared" si="320"/>
        <v>9.8607490757410751E-3</v>
      </c>
      <c r="AP926" s="22">
        <f t="shared" si="321"/>
        <v>9.7826046913739972E-2</v>
      </c>
      <c r="AQ926" s="19">
        <f t="shared" si="324"/>
        <v>9.7826046913739972E-2</v>
      </c>
      <c r="AX926">
        <v>0.21880062592841634</v>
      </c>
      <c r="AY926">
        <v>62.991379310344833</v>
      </c>
      <c r="AZ926">
        <v>2.6246408045977012</v>
      </c>
      <c r="BA926">
        <v>2.1259590517241382</v>
      </c>
      <c r="BB926">
        <v>8.7586206896551744</v>
      </c>
      <c r="BC926">
        <v>0.36494252873563227</v>
      </c>
      <c r="BD926">
        <v>1.761016522988506</v>
      </c>
      <c r="BE926">
        <v>0.17610165229885061</v>
      </c>
      <c r="BF926">
        <v>0</v>
      </c>
      <c r="BG926">
        <v>27.884999999999998</v>
      </c>
      <c r="BH926">
        <v>0.95879369191589203</v>
      </c>
      <c r="BI926">
        <v>3.7546937153847586</v>
      </c>
      <c r="BJ926">
        <v>2.0714645227777715</v>
      </c>
      <c r="BK926">
        <v>0.50411634610741352</v>
      </c>
      <c r="BL926">
        <v>1.400323183631704E-3</v>
      </c>
      <c r="BP926" s="51">
        <f t="shared" si="325"/>
        <v>0.95908083013555812</v>
      </c>
      <c r="BQ926" s="51">
        <f t="shared" si="326"/>
        <v>7.0440660919540238E-2</v>
      </c>
      <c r="BR926" s="51">
        <f t="shared" si="327"/>
        <v>0.51479701232659802</v>
      </c>
      <c r="BS926" s="51">
        <f t="shared" si="328"/>
        <v>0.54619381213752183</v>
      </c>
      <c r="BT926" s="51">
        <f t="shared" si="329"/>
        <v>1.4299917009072168E-3</v>
      </c>
      <c r="BU926" s="51">
        <f t="shared" si="329"/>
        <v>1.5172050337153384E-3</v>
      </c>
    </row>
    <row r="927" spans="1:73" x14ac:dyDescent="0.25">
      <c r="A927" s="21">
        <v>43734.532638888886</v>
      </c>
      <c r="B927" s="17">
        <v>294807</v>
      </c>
      <c r="C927" s="17">
        <v>13.4</v>
      </c>
      <c r="D927" s="17">
        <v>31.03</v>
      </c>
      <c r="E927" s="17">
        <v>732.3</v>
      </c>
      <c r="F927" s="17">
        <v>88.4</v>
      </c>
      <c r="G927" s="17">
        <v>-111.3</v>
      </c>
      <c r="H927" s="17">
        <v>-10.7</v>
      </c>
      <c r="I927" s="17">
        <v>33.83</v>
      </c>
      <c r="J927" s="17">
        <v>307</v>
      </c>
      <c r="K927" s="17">
        <v>643.9</v>
      </c>
      <c r="L927" s="17">
        <v>-100.6</v>
      </c>
      <c r="M927" s="17">
        <v>0.121</v>
      </c>
      <c r="N927" s="50">
        <v>620.9</v>
      </c>
      <c r="O927" s="17">
        <v>77.680000000000007</v>
      </c>
      <c r="P927" s="17">
        <v>543.29999999999995</v>
      </c>
      <c r="Q927" s="17">
        <v>392.2</v>
      </c>
      <c r="R927" s="17">
        <v>492.8</v>
      </c>
      <c r="S927" s="17">
        <v>27.32</v>
      </c>
      <c r="T927" s="17">
        <v>56.89</v>
      </c>
      <c r="U927" s="17">
        <v>1.405</v>
      </c>
      <c r="V927" s="17">
        <v>344.5</v>
      </c>
      <c r="W927" s="17">
        <v>28.35</v>
      </c>
      <c r="X927" s="17">
        <v>0.72799999999999998</v>
      </c>
      <c r="Y927" s="17">
        <v>7.2775819999999998</v>
      </c>
      <c r="Z927" s="7">
        <f t="shared" si="308"/>
        <v>27.835000000000001</v>
      </c>
      <c r="AA927" s="7">
        <f t="shared" si="322"/>
        <v>300.98499999999996</v>
      </c>
      <c r="AB927" s="2">
        <f t="shared" si="309"/>
        <v>593.16300000000001</v>
      </c>
      <c r="AC927" s="42">
        <f t="shared" si="310"/>
        <v>4.0285742937801139</v>
      </c>
      <c r="AD927" s="42">
        <f t="shared" si="311"/>
        <v>2.2918559157315066</v>
      </c>
      <c r="AE927" s="42">
        <f t="shared" si="312"/>
        <v>0.85625539028020603</v>
      </c>
      <c r="AF927" s="42">
        <f t="shared" si="313"/>
        <v>398.44262006355484</v>
      </c>
      <c r="AG927" s="42">
        <f t="shared" si="314"/>
        <v>382.50491526101263</v>
      </c>
      <c r="AH927" s="6">
        <f t="shared" si="315"/>
        <v>376.512</v>
      </c>
      <c r="AI927" s="4">
        <v>28.963557009051399</v>
      </c>
      <c r="AJ927" s="4">
        <f t="shared" si="323"/>
        <v>302.11355700905136</v>
      </c>
      <c r="AK927" s="8">
        <f t="shared" si="316"/>
        <v>0.21229370817278823</v>
      </c>
      <c r="AL927" s="8">
        <f t="shared" si="317"/>
        <v>453.69738386881318</v>
      </c>
      <c r="AM927" s="8">
        <f t="shared" si="318"/>
        <v>2.951812208203632</v>
      </c>
      <c r="AN927" s="8">
        <f t="shared" si="319"/>
        <v>97.040429838586093</v>
      </c>
      <c r="AO927" s="22">
        <f t="shared" si="320"/>
        <v>9.5449513592539247E-3</v>
      </c>
      <c r="AP927" s="22">
        <f t="shared" si="321"/>
        <v>9.4693096060713411E-2</v>
      </c>
      <c r="AQ927" s="19">
        <f t="shared" si="324"/>
        <v>9.4693096060713411E-2</v>
      </c>
      <c r="AX927">
        <v>0.21824618099396514</v>
      </c>
      <c r="AY927">
        <v>63.129310344827587</v>
      </c>
      <c r="AZ927">
        <v>2.6303879310344827</v>
      </c>
      <c r="BA927">
        <v>2.1306142241379309</v>
      </c>
      <c r="BB927">
        <v>8.6724137931034502</v>
      </c>
      <c r="BC927">
        <v>0.36135057471264376</v>
      </c>
      <c r="BD927">
        <v>1.7692636494252871</v>
      </c>
      <c r="BE927">
        <v>0.17692636494252872</v>
      </c>
      <c r="BF927">
        <v>0</v>
      </c>
      <c r="BG927">
        <v>27.835000000000001</v>
      </c>
      <c r="BH927">
        <v>1.6132995654393154</v>
      </c>
      <c r="BI927">
        <v>3.7437670942137551</v>
      </c>
      <c r="BJ927">
        <v>2.1298290998982052</v>
      </c>
      <c r="BK927">
        <v>0.50791340930413242</v>
      </c>
      <c r="BL927">
        <v>1.4108705814003678E-3</v>
      </c>
      <c r="BP927" s="51">
        <f t="shared" si="325"/>
        <v>1.6137827141801906</v>
      </c>
      <c r="BQ927" s="51">
        <f t="shared" si="326"/>
        <v>7.077054597701149E-2</v>
      </c>
      <c r="BR927" s="51">
        <f t="shared" si="327"/>
        <v>0.52544336014905102</v>
      </c>
      <c r="BS927" s="51">
        <f t="shared" si="328"/>
        <v>0.55590630770650362</v>
      </c>
      <c r="BT927" s="51">
        <f t="shared" si="329"/>
        <v>1.4595648893029195E-3</v>
      </c>
      <c r="BU927" s="51">
        <f t="shared" si="329"/>
        <v>1.5441841880736212E-3</v>
      </c>
    </row>
    <row r="928" spans="1:73" x14ac:dyDescent="0.25">
      <c r="A928" s="21">
        <v>43734.532638888886</v>
      </c>
      <c r="B928" s="17">
        <v>294808</v>
      </c>
      <c r="C928" s="17">
        <v>13.4</v>
      </c>
      <c r="D928" s="17">
        <v>31.03</v>
      </c>
      <c r="E928" s="17">
        <v>732.2</v>
      </c>
      <c r="F928" s="17">
        <v>88.5</v>
      </c>
      <c r="G928" s="17">
        <v>-112.1</v>
      </c>
      <c r="H928" s="17">
        <v>-11.29</v>
      </c>
      <c r="I928" s="17">
        <v>33.81</v>
      </c>
      <c r="J928" s="17">
        <v>307</v>
      </c>
      <c r="K928" s="17">
        <v>643.70000000000005</v>
      </c>
      <c r="L928" s="17">
        <v>-100.8</v>
      </c>
      <c r="M928" s="17">
        <v>0.121</v>
      </c>
      <c r="N928" s="50">
        <v>620.1</v>
      </c>
      <c r="O928" s="17">
        <v>77.209999999999994</v>
      </c>
      <c r="P928" s="17">
        <v>542.9</v>
      </c>
      <c r="Q928" s="17">
        <v>391.3</v>
      </c>
      <c r="R928" s="17">
        <v>492.1</v>
      </c>
      <c r="S928" s="17">
        <v>27.32</v>
      </c>
      <c r="T928" s="17">
        <v>55.84</v>
      </c>
      <c r="U928" s="17">
        <v>0.79500000000000004</v>
      </c>
      <c r="V928" s="17">
        <v>84.5</v>
      </c>
      <c r="W928" s="17">
        <v>28.2</v>
      </c>
      <c r="X928" s="17">
        <v>0.72799999999999998</v>
      </c>
      <c r="Y928" s="17">
        <v>7.279426</v>
      </c>
      <c r="Z928" s="7">
        <f t="shared" si="308"/>
        <v>27.759999999999998</v>
      </c>
      <c r="AA928" s="7">
        <f t="shared" si="322"/>
        <v>300.90999999999997</v>
      </c>
      <c r="AB928" s="2">
        <f t="shared" si="309"/>
        <v>593.08200000000011</v>
      </c>
      <c r="AC928" s="42">
        <f t="shared" si="310"/>
        <v>4.3297190032070221</v>
      </c>
      <c r="AD928" s="42">
        <f t="shared" si="311"/>
        <v>2.4177150913908014</v>
      </c>
      <c r="AE928" s="42">
        <f t="shared" si="312"/>
        <v>0.86285723007513615</v>
      </c>
      <c r="AF928" s="42">
        <f t="shared" si="313"/>
        <v>401.11461308041839</v>
      </c>
      <c r="AG928" s="42">
        <f t="shared" si="314"/>
        <v>385.07002855720162</v>
      </c>
      <c r="AH928" s="6">
        <f t="shared" si="315"/>
        <v>375.64800000000002</v>
      </c>
      <c r="AI928" s="4">
        <v>30.070551440507401</v>
      </c>
      <c r="AJ928" s="4">
        <f t="shared" si="323"/>
        <v>303.22055144050739</v>
      </c>
      <c r="AK928" s="8">
        <f t="shared" si="316"/>
        <v>0.21213504849577414</v>
      </c>
      <c r="AL928" s="8">
        <f t="shared" si="317"/>
        <v>460.55120547162812</v>
      </c>
      <c r="AM928" s="8">
        <f t="shared" si="318"/>
        <v>2.2204148683297906</v>
      </c>
      <c r="AN928" s="8">
        <f t="shared" si="319"/>
        <v>149.44805016419218</v>
      </c>
      <c r="AO928" s="22">
        <f t="shared" si="320"/>
        <v>8.1732240967350156E-3</v>
      </c>
      <c r="AP928" s="22">
        <f t="shared" si="321"/>
        <v>8.1084529966464022E-2</v>
      </c>
      <c r="AQ928" s="19">
        <f t="shared" si="324"/>
        <v>8.1084529966464022E-2</v>
      </c>
      <c r="AX928">
        <v>0.21741672757949748</v>
      </c>
      <c r="AY928">
        <v>63.12068965517242</v>
      </c>
      <c r="AZ928">
        <v>2.6300287356321843</v>
      </c>
      <c r="BA928">
        <v>2.1303232758620694</v>
      </c>
      <c r="BB928">
        <v>8.6896551724137936</v>
      </c>
      <c r="BC928">
        <v>0.36206896551724138</v>
      </c>
      <c r="BD928">
        <v>1.7682543103448281</v>
      </c>
      <c r="BE928">
        <v>0.17682543103448281</v>
      </c>
      <c r="BF928">
        <v>0</v>
      </c>
      <c r="BG928">
        <v>27.759999999999998</v>
      </c>
      <c r="BH928">
        <v>0.91286345517740619</v>
      </c>
      <c r="BI928">
        <v>3.7274290700115809</v>
      </c>
      <c r="BJ928">
        <v>2.081396392694467</v>
      </c>
      <c r="BK928">
        <v>0.50411689662595105</v>
      </c>
      <c r="BL928">
        <v>1.4003247128498641E-3</v>
      </c>
      <c r="BP928" s="51">
        <f t="shared" si="325"/>
        <v>0.91313683827277692</v>
      </c>
      <c r="BQ928" s="51">
        <f t="shared" si="326"/>
        <v>7.0730172413793119E-2</v>
      </c>
      <c r="BR928" s="51">
        <f t="shared" si="327"/>
        <v>0.51435776825329549</v>
      </c>
      <c r="BS928" s="51">
        <f t="shared" si="328"/>
        <v>0.54590636911009105</v>
      </c>
      <c r="BT928" s="51">
        <f t="shared" si="329"/>
        <v>1.4287715784813764E-3</v>
      </c>
      <c r="BU928" s="51">
        <f t="shared" si="329"/>
        <v>1.5164065808613641E-3</v>
      </c>
    </row>
    <row r="929" spans="1:73" x14ac:dyDescent="0.25">
      <c r="A929" s="21">
        <v>43734.533333333333</v>
      </c>
      <c r="B929" s="17">
        <v>294809</v>
      </c>
      <c r="C929" s="17">
        <v>13.4</v>
      </c>
      <c r="D929" s="17">
        <v>31.03</v>
      </c>
      <c r="E929" s="17">
        <v>731</v>
      </c>
      <c r="F929" s="17">
        <v>87.8</v>
      </c>
      <c r="G929" s="17">
        <v>-111.5</v>
      </c>
      <c r="H929" s="17">
        <v>-10.99</v>
      </c>
      <c r="I929" s="17">
        <v>33.81</v>
      </c>
      <c r="J929" s="17">
        <v>307</v>
      </c>
      <c r="K929" s="17">
        <v>643.1</v>
      </c>
      <c r="L929" s="17">
        <v>-100.5</v>
      </c>
      <c r="M929" s="17">
        <v>0.12</v>
      </c>
      <c r="N929" s="50">
        <v>619.5</v>
      </c>
      <c r="O929" s="17">
        <v>76.849999999999994</v>
      </c>
      <c r="P929" s="17">
        <v>542.70000000000005</v>
      </c>
      <c r="Q929" s="17">
        <v>391.9</v>
      </c>
      <c r="R929" s="17">
        <v>492.4</v>
      </c>
      <c r="S929" s="17">
        <v>27.32</v>
      </c>
      <c r="T929" s="17">
        <v>57.72</v>
      </c>
      <c r="U929" s="17">
        <v>1.04</v>
      </c>
      <c r="V929" s="17">
        <v>309.5</v>
      </c>
      <c r="W929" s="17">
        <v>28.7</v>
      </c>
      <c r="X929" s="17">
        <v>0.72699999999999998</v>
      </c>
      <c r="Y929" s="17">
        <v>7.2650670000000002</v>
      </c>
      <c r="Z929" s="7">
        <f t="shared" si="308"/>
        <v>28.009999999999998</v>
      </c>
      <c r="AA929" s="7">
        <f t="shared" si="322"/>
        <v>301.15999999999997</v>
      </c>
      <c r="AB929" s="2">
        <f t="shared" si="309"/>
        <v>592.11</v>
      </c>
      <c r="AC929" s="42">
        <f t="shared" si="310"/>
        <v>4.4277113068865397</v>
      </c>
      <c r="AD929" s="42">
        <f t="shared" si="311"/>
        <v>2.5556749663349105</v>
      </c>
      <c r="AE929" s="42">
        <f t="shared" si="312"/>
        <v>0.8696284477097922</v>
      </c>
      <c r="AF929" s="42">
        <f t="shared" si="313"/>
        <v>405.6074757982978</v>
      </c>
      <c r="AG929" s="42">
        <f t="shared" si="314"/>
        <v>389.38317676636586</v>
      </c>
      <c r="AH929" s="6">
        <f t="shared" si="315"/>
        <v>376.22399999999999</v>
      </c>
      <c r="AI929" s="4">
        <v>30.4435918743801</v>
      </c>
      <c r="AJ929" s="4">
        <f t="shared" si="323"/>
        <v>303.59359187438008</v>
      </c>
      <c r="AK929" s="8">
        <f t="shared" si="316"/>
        <v>0.21266422169183699</v>
      </c>
      <c r="AL929" s="8">
        <f t="shared" si="317"/>
        <v>462.83397427573641</v>
      </c>
      <c r="AM929" s="8">
        <f t="shared" si="318"/>
        <v>2.5396111907140435</v>
      </c>
      <c r="AN929" s="8">
        <f t="shared" si="319"/>
        <v>180.03438660690335</v>
      </c>
      <c r="AO929" s="22">
        <f t="shared" si="320"/>
        <v>7.4153209505588447E-3</v>
      </c>
      <c r="AP929" s="22">
        <f t="shared" si="321"/>
        <v>7.3565560751812434E-2</v>
      </c>
      <c r="AQ929" s="19">
        <f t="shared" si="324"/>
        <v>7.3565560751812434E-2</v>
      </c>
      <c r="AX929">
        <v>0.22019191874492292</v>
      </c>
      <c r="AY929">
        <v>63.017241379310349</v>
      </c>
      <c r="AZ929">
        <v>2.625718390804598</v>
      </c>
      <c r="BA929">
        <v>2.1268318965517246</v>
      </c>
      <c r="BB929">
        <v>8.6637931034482758</v>
      </c>
      <c r="BC929">
        <v>0.36099137931034481</v>
      </c>
      <c r="BD929">
        <v>1.7658405172413798</v>
      </c>
      <c r="BE929">
        <v>0.17658405172413799</v>
      </c>
      <c r="BF929">
        <v>0</v>
      </c>
      <c r="BG929">
        <v>28.009999999999998</v>
      </c>
      <c r="BH929">
        <v>1.1941861552006321</v>
      </c>
      <c r="BI929">
        <v>3.7821318171194229</v>
      </c>
      <c r="BJ929">
        <v>2.1830464848413307</v>
      </c>
      <c r="BK929">
        <v>0.50513020813751597</v>
      </c>
      <c r="BL929">
        <v>1.4031394670486555E-3</v>
      </c>
      <c r="BP929" s="51">
        <f t="shared" si="325"/>
        <v>1.194543788432312</v>
      </c>
      <c r="BQ929" s="51">
        <f t="shared" si="326"/>
        <v>7.0633620689655188E-2</v>
      </c>
      <c r="BR929" s="51">
        <f t="shared" si="327"/>
        <v>0.51823472431966455</v>
      </c>
      <c r="BS929" s="51">
        <f t="shared" si="328"/>
        <v>0.54938467621952525</v>
      </c>
      <c r="BT929" s="51">
        <f t="shared" si="329"/>
        <v>1.4395409008879569E-3</v>
      </c>
      <c r="BU929" s="51">
        <f t="shared" si="329"/>
        <v>1.526068545054237E-3</v>
      </c>
    </row>
    <row r="930" spans="1:73" x14ac:dyDescent="0.25">
      <c r="A930" s="21">
        <v>43734.533333333333</v>
      </c>
      <c r="B930" s="17">
        <v>294810</v>
      </c>
      <c r="C930" s="17">
        <v>13.4</v>
      </c>
      <c r="D930" s="17">
        <v>31.03</v>
      </c>
      <c r="E930" s="17">
        <v>732.4</v>
      </c>
      <c r="F930" s="17">
        <v>88</v>
      </c>
      <c r="G930" s="17">
        <v>-111.4</v>
      </c>
      <c r="H930" s="17">
        <v>-9.49</v>
      </c>
      <c r="I930" s="17">
        <v>33.81</v>
      </c>
      <c r="J930" s="17">
        <v>307</v>
      </c>
      <c r="K930" s="17">
        <v>644.4</v>
      </c>
      <c r="L930" s="17">
        <v>-101.9</v>
      </c>
      <c r="M930" s="17">
        <v>0.12</v>
      </c>
      <c r="N930" s="50">
        <v>621</v>
      </c>
      <c r="O930" s="17">
        <v>78.47</v>
      </c>
      <c r="P930" s="17">
        <v>542.6</v>
      </c>
      <c r="Q930" s="17">
        <v>392</v>
      </c>
      <c r="R930" s="17">
        <v>493.9</v>
      </c>
      <c r="S930" s="17">
        <v>27.32</v>
      </c>
      <c r="T930" s="17">
        <v>56.86</v>
      </c>
      <c r="U930" s="17">
        <v>1.38</v>
      </c>
      <c r="V930" s="17">
        <v>278</v>
      </c>
      <c r="W930" s="17">
        <v>28.5</v>
      </c>
      <c r="X930" s="17">
        <v>0.72799999999999998</v>
      </c>
      <c r="Y930" s="17">
        <v>7.2813540000000003</v>
      </c>
      <c r="Z930" s="7">
        <f t="shared" si="308"/>
        <v>27.91</v>
      </c>
      <c r="AA930" s="7">
        <f t="shared" si="322"/>
        <v>301.06</v>
      </c>
      <c r="AB930" s="2">
        <f t="shared" si="309"/>
        <v>593.24400000000003</v>
      </c>
      <c r="AC930" s="42">
        <f t="shared" si="310"/>
        <v>4.4242955690238448</v>
      </c>
      <c r="AD930" s="42">
        <f t="shared" si="311"/>
        <v>2.5156544605469584</v>
      </c>
      <c r="AE930" s="42">
        <f t="shared" si="312"/>
        <v>0.86770909783475292</v>
      </c>
      <c r="AF930" s="42">
        <f t="shared" si="313"/>
        <v>404.1749926406556</v>
      </c>
      <c r="AG930" s="42">
        <f t="shared" si="314"/>
        <v>388.00799293502939</v>
      </c>
      <c r="AH930" s="6">
        <f t="shared" si="315"/>
        <v>376.32</v>
      </c>
      <c r="AI930" s="4">
        <v>30.4208965408484</v>
      </c>
      <c r="AJ930" s="4">
        <f t="shared" si="323"/>
        <v>303.57089654084837</v>
      </c>
      <c r="AK930" s="8">
        <f t="shared" si="316"/>
        <v>0.21245244693973322</v>
      </c>
      <c r="AL930" s="8">
        <f t="shared" si="317"/>
        <v>462.70296481757833</v>
      </c>
      <c r="AM930" s="8">
        <f t="shared" si="318"/>
        <v>2.925432660308557</v>
      </c>
      <c r="AN930" s="8">
        <f t="shared" si="319"/>
        <v>213.97321330749688</v>
      </c>
      <c r="AO930" s="22">
        <f t="shared" si="320"/>
        <v>6.6730767880830667E-3</v>
      </c>
      <c r="AP930" s="22">
        <f t="shared" si="321"/>
        <v>6.6201940432293452E-2</v>
      </c>
      <c r="AQ930" s="19">
        <f t="shared" si="324"/>
        <v>6.6201940432293452E-2</v>
      </c>
      <c r="AX930">
        <v>0.21907829193889392</v>
      </c>
      <c r="AY930">
        <v>63.137931034482762</v>
      </c>
      <c r="AZ930">
        <v>2.6307471264367819</v>
      </c>
      <c r="BA930">
        <v>2.1309051724137933</v>
      </c>
      <c r="BB930">
        <v>8.7844827586206886</v>
      </c>
      <c r="BC930">
        <v>0.36602011494252867</v>
      </c>
      <c r="BD930">
        <v>1.7648850574712647</v>
      </c>
      <c r="BE930">
        <v>0.17648850574712649</v>
      </c>
      <c r="BF930">
        <v>0</v>
      </c>
      <c r="BG930">
        <v>27.91</v>
      </c>
      <c r="BH930">
        <v>1.5845931674777616</v>
      </c>
      <c r="BI930">
        <v>3.7601674296374576</v>
      </c>
      <c r="BJ930">
        <v>2.1380312004918585</v>
      </c>
      <c r="BK930">
        <v>0.5073447211755685</v>
      </c>
      <c r="BL930">
        <v>1.409290892154357E-3</v>
      </c>
      <c r="BP930" s="51">
        <f t="shared" si="325"/>
        <v>1.5850677192659524</v>
      </c>
      <c r="BQ930" s="51">
        <f t="shared" si="326"/>
        <v>7.0595402298850585E-2</v>
      </c>
      <c r="BR930" s="51">
        <f t="shared" si="327"/>
        <v>0.52452284185426246</v>
      </c>
      <c r="BS930" s="51">
        <f t="shared" si="328"/>
        <v>0.55498945537422073</v>
      </c>
      <c r="BT930" s="51">
        <f t="shared" si="329"/>
        <v>1.4570078940396179E-3</v>
      </c>
      <c r="BU930" s="51">
        <f t="shared" si="329"/>
        <v>1.5416373760395021E-3</v>
      </c>
    </row>
    <row r="931" spans="1:73" x14ac:dyDescent="0.25">
      <c r="A931" s="21">
        <v>43734.533333333333</v>
      </c>
      <c r="B931" s="17">
        <v>294811</v>
      </c>
      <c r="C931" s="17">
        <v>13.4</v>
      </c>
      <c r="D931" s="17">
        <v>31.04</v>
      </c>
      <c r="E931" s="17">
        <v>733.5</v>
      </c>
      <c r="F931" s="17">
        <v>88.1</v>
      </c>
      <c r="G931" s="17">
        <v>-111.9</v>
      </c>
      <c r="H931" s="17">
        <v>-9.4499999999999993</v>
      </c>
      <c r="I931" s="17">
        <v>33.799999999999997</v>
      </c>
      <c r="J931" s="17">
        <v>307</v>
      </c>
      <c r="K931" s="17">
        <v>645.5</v>
      </c>
      <c r="L931" s="17">
        <v>-102.4</v>
      </c>
      <c r="M931" s="17">
        <v>0.12</v>
      </c>
      <c r="N931" s="50">
        <v>621.6</v>
      </c>
      <c r="O931" s="17">
        <v>78.62</v>
      </c>
      <c r="P931" s="17">
        <v>543</v>
      </c>
      <c r="Q931" s="17">
        <v>391.4</v>
      </c>
      <c r="R931" s="17">
        <v>493.9</v>
      </c>
      <c r="S931" s="17">
        <v>27.32</v>
      </c>
      <c r="T931" s="17">
        <v>55.61</v>
      </c>
      <c r="U931" s="17">
        <v>1.73</v>
      </c>
      <c r="V931" s="17">
        <v>317.5</v>
      </c>
      <c r="W931" s="17">
        <v>28.45</v>
      </c>
      <c r="X931" s="17">
        <v>0.73</v>
      </c>
      <c r="Y931" s="17">
        <v>7.2976669999999997</v>
      </c>
      <c r="Z931" s="7">
        <f t="shared" si="308"/>
        <v>27.884999999999998</v>
      </c>
      <c r="AA931" s="7">
        <f t="shared" si="322"/>
        <v>301.03499999999997</v>
      </c>
      <c r="AB931" s="2">
        <f t="shared" si="309"/>
        <v>594.13499999999999</v>
      </c>
      <c r="AC931" s="42">
        <f t="shared" si="310"/>
        <v>4.1424250946559127</v>
      </c>
      <c r="AD931" s="42">
        <f t="shared" si="311"/>
        <v>2.3036025951381531</v>
      </c>
      <c r="AE931" s="42">
        <f t="shared" si="312"/>
        <v>0.85686123995773722</v>
      </c>
      <c r="AF931" s="42">
        <f t="shared" si="313"/>
        <v>398.98955349364707</v>
      </c>
      <c r="AG931" s="42">
        <f t="shared" si="314"/>
        <v>383.02997135390115</v>
      </c>
      <c r="AH931" s="6">
        <f t="shared" si="315"/>
        <v>375.74399999999997</v>
      </c>
      <c r="AI931" s="4">
        <v>29.399708333797701</v>
      </c>
      <c r="AJ931" s="4">
        <f t="shared" si="323"/>
        <v>302.5497083337977</v>
      </c>
      <c r="AK931" s="8">
        <f t="shared" si="316"/>
        <v>0.21239952522843158</v>
      </c>
      <c r="AL931" s="8">
        <f t="shared" si="317"/>
        <v>456.38696888931929</v>
      </c>
      <c r="AM931" s="8">
        <f t="shared" si="318"/>
        <v>3.2754699090359543</v>
      </c>
      <c r="AN931" s="8">
        <f t="shared" si="319"/>
        <v>144.52504508517458</v>
      </c>
      <c r="AO931" s="22">
        <f t="shared" si="320"/>
        <v>8.4064438536717682E-3</v>
      </c>
      <c r="AP931" s="22">
        <f t="shared" si="321"/>
        <v>8.339824535543322E-2</v>
      </c>
      <c r="AQ931" s="19">
        <f t="shared" si="324"/>
        <v>8.339824535543322E-2</v>
      </c>
      <c r="AX931">
        <v>0.21880062592841634</v>
      </c>
      <c r="AY931">
        <v>63.232758620689658</v>
      </c>
      <c r="AZ931">
        <v>2.634698275862069</v>
      </c>
      <c r="BA931">
        <v>2.1341056034482762</v>
      </c>
      <c r="BB931">
        <v>8.8362068965517242</v>
      </c>
      <c r="BC931">
        <v>0.36817528735632182</v>
      </c>
      <c r="BD931">
        <v>1.7659303160919544</v>
      </c>
      <c r="BE931">
        <v>0.17659303160919546</v>
      </c>
      <c r="BF931">
        <v>0</v>
      </c>
      <c r="BG931">
        <v>27.884999999999998</v>
      </c>
      <c r="BH931">
        <v>1.9864827389395128</v>
      </c>
      <c r="BI931">
        <v>3.7546937153847586</v>
      </c>
      <c r="BJ931">
        <v>2.0879851751254641</v>
      </c>
      <c r="BK931">
        <v>0.51185577616093236</v>
      </c>
      <c r="BL931">
        <v>1.4218216004470343E-3</v>
      </c>
      <c r="BP931" s="51">
        <f t="shared" si="325"/>
        <v>1.9870776480652881</v>
      </c>
      <c r="BQ931" s="51">
        <f t="shared" si="326"/>
        <v>7.0637212643678171E-2</v>
      </c>
      <c r="BR931" s="51">
        <f t="shared" si="327"/>
        <v>0.53316260187999065</v>
      </c>
      <c r="BS931" s="51">
        <f t="shared" si="328"/>
        <v>0.56302005090772189</v>
      </c>
      <c r="BT931" s="51">
        <f t="shared" si="329"/>
        <v>1.4810072274444184E-3</v>
      </c>
      <c r="BU931" s="51">
        <f t="shared" si="329"/>
        <v>1.5639445858547831E-3</v>
      </c>
    </row>
    <row r="932" spans="1:73" x14ac:dyDescent="0.25">
      <c r="A932" s="21">
        <v>43734.533333333333</v>
      </c>
      <c r="B932" s="17">
        <v>294812</v>
      </c>
      <c r="C932" s="17">
        <v>13.39</v>
      </c>
      <c r="D932" s="17">
        <v>31.04</v>
      </c>
      <c r="E932" s="17">
        <v>733.9</v>
      </c>
      <c r="F932" s="17">
        <v>87.8</v>
      </c>
      <c r="G932" s="17">
        <v>-113.1</v>
      </c>
      <c r="H932" s="17">
        <v>-10.51</v>
      </c>
      <c r="I932" s="17">
        <v>33.79</v>
      </c>
      <c r="J932" s="17">
        <v>306.89999999999998</v>
      </c>
      <c r="K932" s="17">
        <v>646.1</v>
      </c>
      <c r="L932" s="17">
        <v>-102.6</v>
      </c>
      <c r="M932" s="17">
        <v>0.12</v>
      </c>
      <c r="N932" s="50">
        <v>620.79999999999995</v>
      </c>
      <c r="O932" s="17">
        <v>77.319999999999993</v>
      </c>
      <c r="P932" s="17">
        <v>543.5</v>
      </c>
      <c r="Q932" s="17">
        <v>390.2</v>
      </c>
      <c r="R932" s="17">
        <v>492.8</v>
      </c>
      <c r="S932" s="17">
        <v>27.32</v>
      </c>
      <c r="T932" s="17">
        <v>57.71</v>
      </c>
      <c r="U932" s="17">
        <v>0.86</v>
      </c>
      <c r="V932" s="17">
        <v>230</v>
      </c>
      <c r="W932" s="17">
        <v>28.55</v>
      </c>
      <c r="X932" s="17">
        <v>0.73</v>
      </c>
      <c r="Y932" s="17">
        <v>7.3005909999999998</v>
      </c>
      <c r="Z932" s="7">
        <f t="shared" si="308"/>
        <v>27.935000000000002</v>
      </c>
      <c r="AA932" s="7">
        <f t="shared" si="322"/>
        <v>301.08499999999998</v>
      </c>
      <c r="AB932" s="2">
        <f t="shared" si="309"/>
        <v>594.45900000000006</v>
      </c>
      <c r="AC932" s="42">
        <f t="shared" si="310"/>
        <v>4.2432946799018731</v>
      </c>
      <c r="AD932" s="42">
        <f t="shared" si="311"/>
        <v>2.448805359771371</v>
      </c>
      <c r="AE932" s="42">
        <f t="shared" si="312"/>
        <v>0.86436338780122912</v>
      </c>
      <c r="AF932" s="42">
        <f t="shared" si="313"/>
        <v>402.75032562516873</v>
      </c>
      <c r="AG932" s="42">
        <f t="shared" si="314"/>
        <v>386.64031260016196</v>
      </c>
      <c r="AH932" s="6">
        <f t="shared" si="315"/>
        <v>374.59199999999998</v>
      </c>
      <c r="AI932" s="4">
        <v>29.777140588696501</v>
      </c>
      <c r="AJ932" s="4">
        <f t="shared" si="323"/>
        <v>302.92714058869649</v>
      </c>
      <c r="AK932" s="8">
        <f t="shared" si="316"/>
        <v>0.2125053774409946</v>
      </c>
      <c r="AL932" s="8">
        <f t="shared" si="317"/>
        <v>458.71559684341747</v>
      </c>
      <c r="AM932" s="8">
        <f t="shared" si="318"/>
        <v>2.309403332031891</v>
      </c>
      <c r="AN932" s="8">
        <f t="shared" si="319"/>
        <v>123.9261747243692</v>
      </c>
      <c r="AO932" s="22">
        <f t="shared" si="320"/>
        <v>8.8038431794314493E-3</v>
      </c>
      <c r="AP932" s="22">
        <f t="shared" si="321"/>
        <v>8.7340745543466186E-2</v>
      </c>
      <c r="AQ932" s="19">
        <f t="shared" si="324"/>
        <v>8.7340745543466186E-2</v>
      </c>
      <c r="AX932">
        <v>0.2193562539766786</v>
      </c>
      <c r="AY932">
        <v>63.267241379310342</v>
      </c>
      <c r="AZ932">
        <v>2.6361350574712641</v>
      </c>
      <c r="BA932">
        <v>2.135269396551724</v>
      </c>
      <c r="BB932">
        <v>8.8448275862068986</v>
      </c>
      <c r="BC932">
        <v>0.36853448275862077</v>
      </c>
      <c r="BD932">
        <v>1.7667349137931032</v>
      </c>
      <c r="BE932">
        <v>0.17667349137931032</v>
      </c>
      <c r="BF932">
        <v>0</v>
      </c>
      <c r="BG932">
        <v>27.935000000000002</v>
      </c>
      <c r="BH932">
        <v>0.98750008987744564</v>
      </c>
      <c r="BI932">
        <v>3.7656480895300577</v>
      </c>
      <c r="BJ932">
        <v>2.1731555124677961</v>
      </c>
      <c r="BK932">
        <v>0.50370836001192509</v>
      </c>
      <c r="BL932">
        <v>1.3991898889220142E-3</v>
      </c>
      <c r="BP932" s="51">
        <f t="shared" si="325"/>
        <v>0.98779582504979635</v>
      </c>
      <c r="BQ932" s="51">
        <f t="shared" si="326"/>
        <v>7.0669396551724134E-2</v>
      </c>
      <c r="BR932" s="51">
        <f t="shared" si="327"/>
        <v>0.51466225225031026</v>
      </c>
      <c r="BS932" s="51">
        <f t="shared" si="328"/>
        <v>0.54613488109896902</v>
      </c>
      <c r="BT932" s="51">
        <f t="shared" si="329"/>
        <v>1.4296173673619729E-3</v>
      </c>
      <c r="BU932" s="51">
        <f t="shared" si="329"/>
        <v>1.5170413363860252E-3</v>
      </c>
    </row>
    <row r="933" spans="1:73" x14ac:dyDescent="0.25">
      <c r="A933" s="21">
        <v>43734.533333333333</v>
      </c>
      <c r="B933" s="17">
        <v>294813</v>
      </c>
      <c r="C933" s="17">
        <v>13.39</v>
      </c>
      <c r="D933" s="17">
        <v>31.04</v>
      </c>
      <c r="E933" s="17">
        <v>734.8</v>
      </c>
      <c r="F933" s="17">
        <v>88.6</v>
      </c>
      <c r="G933" s="17">
        <v>-111</v>
      </c>
      <c r="H933" s="17">
        <v>-12.67</v>
      </c>
      <c r="I933" s="17">
        <v>33.78</v>
      </c>
      <c r="J933" s="17">
        <v>306.89999999999998</v>
      </c>
      <c r="K933" s="17">
        <v>646.1</v>
      </c>
      <c r="L933" s="17">
        <v>-98.3</v>
      </c>
      <c r="M933" s="17">
        <v>0.121</v>
      </c>
      <c r="N933" s="50">
        <v>623.79999999999995</v>
      </c>
      <c r="O933" s="17">
        <v>75.95</v>
      </c>
      <c r="P933" s="17">
        <v>547.79999999999995</v>
      </c>
      <c r="Q933" s="17">
        <v>392.2</v>
      </c>
      <c r="R933" s="17">
        <v>490.5</v>
      </c>
      <c r="S933" s="17">
        <v>27.32</v>
      </c>
      <c r="T933" s="17">
        <v>55.67</v>
      </c>
      <c r="U933" s="17">
        <v>1.53</v>
      </c>
      <c r="V933" s="17">
        <v>290.5</v>
      </c>
      <c r="W933" s="17">
        <v>27.85</v>
      </c>
      <c r="X933" s="17">
        <v>0.73199999999999998</v>
      </c>
      <c r="Y933" s="17">
        <v>7.3168119999999996</v>
      </c>
      <c r="Z933" s="7">
        <f t="shared" si="308"/>
        <v>27.585000000000001</v>
      </c>
      <c r="AA933" s="7">
        <f t="shared" si="322"/>
        <v>300.73499999999996</v>
      </c>
      <c r="AB933" s="2">
        <f t="shared" si="309"/>
        <v>595.18799999999999</v>
      </c>
      <c r="AC933" s="42">
        <f t="shared" si="310"/>
        <v>4.1557194231148555</v>
      </c>
      <c r="AD933" s="42">
        <f t="shared" si="311"/>
        <v>2.3134890028480402</v>
      </c>
      <c r="AE933" s="42">
        <f t="shared" si="312"/>
        <v>0.85750839867226425</v>
      </c>
      <c r="AF933" s="42">
        <f t="shared" si="313"/>
        <v>397.70160239643843</v>
      </c>
      <c r="AG933" s="42">
        <f t="shared" si="314"/>
        <v>381.79353830058091</v>
      </c>
      <c r="AH933" s="6">
        <f t="shared" si="315"/>
        <v>376.512</v>
      </c>
      <c r="AI933" s="4">
        <v>29.418064970077999</v>
      </c>
      <c r="AJ933" s="4">
        <f t="shared" si="323"/>
        <v>302.56806497007796</v>
      </c>
      <c r="AK933" s="8">
        <f t="shared" si="316"/>
        <v>0.21176515004398985</v>
      </c>
      <c r="AL933" s="8">
        <f t="shared" si="317"/>
        <v>456.54357947688356</v>
      </c>
      <c r="AM933" s="8">
        <f t="shared" si="318"/>
        <v>3.0803231364582513</v>
      </c>
      <c r="AN933" s="8">
        <f t="shared" si="319"/>
        <v>164.48057691784504</v>
      </c>
      <c r="AO933" s="22">
        <f t="shared" si="320"/>
        <v>7.9897034199772846E-3</v>
      </c>
      <c r="AP933" s="22">
        <f t="shared" si="321"/>
        <v>7.9263866830606489E-2</v>
      </c>
      <c r="AQ933" s="19">
        <f t="shared" si="324"/>
        <v>7.9263866830606489E-2</v>
      </c>
      <c r="AX933">
        <v>0.21549163348006431</v>
      </c>
      <c r="AY933">
        <v>63.344827586206897</v>
      </c>
      <c r="AZ933">
        <v>2.639367816091954</v>
      </c>
      <c r="BA933">
        <v>2.1378879310344829</v>
      </c>
      <c r="BB933">
        <v>8.474137931034484</v>
      </c>
      <c r="BC933">
        <v>0.35308908045977017</v>
      </c>
      <c r="BD933">
        <v>1.7847988505747128</v>
      </c>
      <c r="BE933">
        <v>0.17847988505747128</v>
      </c>
      <c r="BF933">
        <v>0</v>
      </c>
      <c r="BG933">
        <v>27.585000000000001</v>
      </c>
      <c r="BH933">
        <v>1.7568315552470837</v>
      </c>
      <c r="BI933">
        <v>3.6895482176558705</v>
      </c>
      <c r="BJ933">
        <v>2.0539714927690231</v>
      </c>
      <c r="BK933">
        <v>0.51231287789385449</v>
      </c>
      <c r="BL933">
        <v>1.4230913274829293E-3</v>
      </c>
      <c r="BP933" s="51">
        <f t="shared" si="325"/>
        <v>1.757357688751382</v>
      </c>
      <c r="BQ933" s="51">
        <f t="shared" si="326"/>
        <v>7.1391954022988507E-2</v>
      </c>
      <c r="BR933" s="51">
        <f t="shared" si="327"/>
        <v>0.53159700375127505</v>
      </c>
      <c r="BS933" s="51">
        <f t="shared" si="328"/>
        <v>0.56198542579063904</v>
      </c>
      <c r="BT933" s="51">
        <f t="shared" si="329"/>
        <v>1.4766583437535417E-3</v>
      </c>
      <c r="BU933" s="51">
        <f t="shared" si="329"/>
        <v>1.5610706271962196E-3</v>
      </c>
    </row>
    <row r="934" spans="1:73" x14ac:dyDescent="0.25">
      <c r="A934" s="21">
        <v>43734.533333333333</v>
      </c>
      <c r="B934" s="17">
        <v>294814</v>
      </c>
      <c r="C934" s="17">
        <v>13.38</v>
      </c>
      <c r="D934" s="17">
        <v>31.04</v>
      </c>
      <c r="E934" s="17">
        <v>734.6</v>
      </c>
      <c r="F934" s="17">
        <v>88</v>
      </c>
      <c r="G934" s="17">
        <v>-112.5</v>
      </c>
      <c r="H934" s="17">
        <v>-14.67</v>
      </c>
      <c r="I934" s="17">
        <v>33.75</v>
      </c>
      <c r="J934" s="17">
        <v>306.89999999999998</v>
      </c>
      <c r="K934" s="17">
        <v>646.6</v>
      </c>
      <c r="L934" s="17">
        <v>-97.8</v>
      </c>
      <c r="M934" s="17">
        <v>0.12</v>
      </c>
      <c r="N934" s="50">
        <v>622.1</v>
      </c>
      <c r="O934" s="17">
        <v>73.3</v>
      </c>
      <c r="P934" s="17">
        <v>548.79999999999995</v>
      </c>
      <c r="Q934" s="17">
        <v>390.5</v>
      </c>
      <c r="R934" s="17">
        <v>488.3</v>
      </c>
      <c r="S934" s="17">
        <v>27.31</v>
      </c>
      <c r="T934" s="17">
        <v>54.99</v>
      </c>
      <c r="U934" s="17">
        <v>0.61</v>
      </c>
      <c r="V934" s="17">
        <v>336.5</v>
      </c>
      <c r="W934" s="17">
        <v>28.25</v>
      </c>
      <c r="X934" s="17">
        <v>0.73099999999999998</v>
      </c>
      <c r="Y934" s="17">
        <v>7.3117989999999997</v>
      </c>
      <c r="Z934" s="7">
        <f t="shared" si="308"/>
        <v>27.78</v>
      </c>
      <c r="AA934" s="7">
        <f t="shared" si="322"/>
        <v>300.92999999999995</v>
      </c>
      <c r="AB934" s="2">
        <f t="shared" si="309"/>
        <v>595.02600000000007</v>
      </c>
      <c r="AC934" s="42">
        <f t="shared" si="310"/>
        <v>4.228273697712428</v>
      </c>
      <c r="AD934" s="42">
        <f t="shared" si="311"/>
        <v>2.3251277063720641</v>
      </c>
      <c r="AE934" s="42">
        <f t="shared" si="312"/>
        <v>0.8580444302241772</v>
      </c>
      <c r="AF934" s="42">
        <f t="shared" si="313"/>
        <v>398.98335318732438</v>
      </c>
      <c r="AG934" s="42">
        <f t="shared" si="314"/>
        <v>383.0240190598314</v>
      </c>
      <c r="AH934" s="6">
        <f t="shared" si="315"/>
        <v>374.88</v>
      </c>
      <c r="AI934" s="4">
        <v>29.705997782901999</v>
      </c>
      <c r="AJ934" s="4">
        <f t="shared" si="323"/>
        <v>302.85599778290197</v>
      </c>
      <c r="AK934" s="8">
        <f t="shared" si="316"/>
        <v>0.21217735001085358</v>
      </c>
      <c r="AL934" s="8">
        <f t="shared" si="317"/>
        <v>458.29588987702823</v>
      </c>
      <c r="AM934" s="8">
        <f t="shared" si="318"/>
        <v>1.9449815230484842</v>
      </c>
      <c r="AN934" s="8">
        <f t="shared" si="319"/>
        <v>109.1218568472792</v>
      </c>
      <c r="AO934" s="22">
        <f t="shared" si="320"/>
        <v>9.17018332553644E-3</v>
      </c>
      <c r="AP934" s="22">
        <f t="shared" si="321"/>
        <v>9.0975115310304611E-2</v>
      </c>
      <c r="AQ934" s="19">
        <f t="shared" si="324"/>
        <v>9.0975115310304611E-2</v>
      </c>
      <c r="AX934">
        <v>0.21763765568823945</v>
      </c>
      <c r="AY934">
        <v>63.327586206896555</v>
      </c>
      <c r="AZ934">
        <v>2.6386494252873565</v>
      </c>
      <c r="BA934">
        <v>2.137306034482759</v>
      </c>
      <c r="BB934">
        <v>8.4310344827586228</v>
      </c>
      <c r="BC934">
        <v>0.35129310344827597</v>
      </c>
      <c r="BD934">
        <v>1.786012931034483</v>
      </c>
      <c r="BE934">
        <v>0.1786012931034483</v>
      </c>
      <c r="BF934">
        <v>0</v>
      </c>
      <c r="BG934">
        <v>27.78</v>
      </c>
      <c r="BH934">
        <v>0.70043611026190911</v>
      </c>
      <c r="BI934">
        <v>3.7317797950680327</v>
      </c>
      <c r="BJ934">
        <v>2.0521057093079111</v>
      </c>
      <c r="BK934">
        <v>0.50813521741797341</v>
      </c>
      <c r="BL934">
        <v>1.4114867150499262E-3</v>
      </c>
      <c r="BP934" s="51">
        <f t="shared" si="325"/>
        <v>0.70064587590741367</v>
      </c>
      <c r="BQ934" s="51">
        <f t="shared" si="326"/>
        <v>7.1440517241379328E-2</v>
      </c>
      <c r="BR934" s="51">
        <f t="shared" si="327"/>
        <v>0.51614062403076699</v>
      </c>
      <c r="BS934" s="51">
        <f t="shared" si="328"/>
        <v>0.54838027739200179</v>
      </c>
      <c r="BT934" s="51">
        <f t="shared" si="329"/>
        <v>1.4337239556410193E-3</v>
      </c>
      <c r="BU934" s="51">
        <f t="shared" si="329"/>
        <v>1.5232785483111162E-3</v>
      </c>
    </row>
    <row r="935" spans="1:73" x14ac:dyDescent="0.25">
      <c r="A935" s="21">
        <v>43734.53402777778</v>
      </c>
      <c r="B935" s="17">
        <v>294815</v>
      </c>
      <c r="C935" s="17">
        <v>13.4</v>
      </c>
      <c r="D935" s="17">
        <v>31.05</v>
      </c>
      <c r="E935" s="17">
        <v>735.4</v>
      </c>
      <c r="F935" s="17">
        <v>87.6</v>
      </c>
      <c r="G935" s="17">
        <v>-112.1</v>
      </c>
      <c r="H935" s="17">
        <v>-12.13</v>
      </c>
      <c r="I935" s="17">
        <v>33.76</v>
      </c>
      <c r="J935" s="17">
        <v>306.89999999999998</v>
      </c>
      <c r="K935" s="17">
        <v>647.70000000000005</v>
      </c>
      <c r="L935" s="17">
        <v>-100</v>
      </c>
      <c r="M935" s="17">
        <v>0.11899999999999999</v>
      </c>
      <c r="N935" s="50">
        <v>623.29999999999995</v>
      </c>
      <c r="O935" s="17">
        <v>75.5</v>
      </c>
      <c r="P935" s="17">
        <v>547.70000000000005</v>
      </c>
      <c r="Q935" s="17">
        <v>391</v>
      </c>
      <c r="R935" s="17">
        <v>490.9</v>
      </c>
      <c r="S935" s="17">
        <v>27.3</v>
      </c>
      <c r="T935" s="17">
        <v>55.35</v>
      </c>
      <c r="U935" s="17">
        <v>0.48499999999999999</v>
      </c>
      <c r="V935" s="17">
        <v>323.5</v>
      </c>
      <c r="W935" s="17">
        <v>28.7</v>
      </c>
      <c r="X935" s="17">
        <v>0.73199999999999998</v>
      </c>
      <c r="Y935" s="17">
        <v>7.3164020000000001</v>
      </c>
      <c r="Z935" s="7">
        <f t="shared" si="308"/>
        <v>28</v>
      </c>
      <c r="AA935" s="7">
        <f t="shared" si="322"/>
        <v>301.14999999999998</v>
      </c>
      <c r="AB935" s="2">
        <f t="shared" si="309"/>
        <v>595.67399999999998</v>
      </c>
      <c r="AC935" s="42">
        <f t="shared" si="310"/>
        <v>4.327288884524914</v>
      </c>
      <c r="AD935" s="42">
        <f t="shared" si="311"/>
        <v>2.3951543975845397</v>
      </c>
      <c r="AE935" s="42">
        <f t="shared" si="312"/>
        <v>0.86160297411303821</v>
      </c>
      <c r="AF935" s="42">
        <f t="shared" si="313"/>
        <v>401.81090422384034</v>
      </c>
      <c r="AG935" s="42">
        <f t="shared" si="314"/>
        <v>385.73846805488671</v>
      </c>
      <c r="AH935" s="6">
        <f t="shared" si="315"/>
        <v>375.36</v>
      </c>
      <c r="AI935" s="4">
        <v>30.087368051737201</v>
      </c>
      <c r="AJ935" s="4">
        <f t="shared" si="323"/>
        <v>303.23736805173718</v>
      </c>
      <c r="AK935" s="8">
        <f t="shared" si="316"/>
        <v>0.21264303788652414</v>
      </c>
      <c r="AL935" s="8">
        <f t="shared" si="317"/>
        <v>460.6283930335569</v>
      </c>
      <c r="AM935" s="8">
        <f t="shared" si="318"/>
        <v>1.7342888492116879</v>
      </c>
      <c r="AN935" s="8">
        <f t="shared" si="319"/>
        <v>105.45348784125075</v>
      </c>
      <c r="AO935" s="22">
        <f t="shared" si="320"/>
        <v>9.2263193775716408E-3</v>
      </c>
      <c r="AP935" s="22">
        <f t="shared" si="321"/>
        <v>9.1532027165353996E-2</v>
      </c>
      <c r="AQ935" s="19">
        <f t="shared" si="324"/>
        <v>9.1532027165353996E-2</v>
      </c>
      <c r="AX935">
        <v>0.22008034247018871</v>
      </c>
      <c r="AY935">
        <v>63.396551724137929</v>
      </c>
      <c r="AZ935">
        <v>2.6415229885057472</v>
      </c>
      <c r="BA935">
        <v>2.1396336206896556</v>
      </c>
      <c r="BB935">
        <v>8.6120689655172402</v>
      </c>
      <c r="BC935">
        <v>0.35883620689655166</v>
      </c>
      <c r="BD935">
        <v>1.780797413793104</v>
      </c>
      <c r="BE935">
        <v>0.1780797413793104</v>
      </c>
      <c r="BF935">
        <v>0</v>
      </c>
      <c r="BG935">
        <v>28</v>
      </c>
      <c r="BH935">
        <v>0.55690412045414084</v>
      </c>
      <c r="BI935">
        <v>3.7799303639952631</v>
      </c>
      <c r="BJ935">
        <v>2.0921914564713782</v>
      </c>
      <c r="BK935">
        <v>0.50695755886714211</v>
      </c>
      <c r="BL935">
        <v>1.4082154412976171E-3</v>
      </c>
      <c r="BP935" s="51">
        <f t="shared" si="325"/>
        <v>0.55707090133622239</v>
      </c>
      <c r="BQ935" s="51">
        <f t="shared" si="326"/>
        <v>7.1231896551724155E-2</v>
      </c>
      <c r="BR935" s="51">
        <f t="shared" si="327"/>
        <v>0.51330445007667291</v>
      </c>
      <c r="BS935" s="51">
        <f t="shared" si="328"/>
        <v>0.54579354103876132</v>
      </c>
      <c r="BT935" s="51">
        <f t="shared" si="329"/>
        <v>1.4258456946574247E-3</v>
      </c>
      <c r="BU935" s="51">
        <f t="shared" si="329"/>
        <v>1.5160931695521148E-3</v>
      </c>
    </row>
    <row r="936" spans="1:73" x14ac:dyDescent="0.25">
      <c r="A936" s="21">
        <v>43734.53402777778</v>
      </c>
      <c r="B936" s="17">
        <v>294816</v>
      </c>
      <c r="C936" s="17">
        <v>13.39</v>
      </c>
      <c r="D936" s="17">
        <v>31.05</v>
      </c>
      <c r="E936" s="17">
        <v>735.8</v>
      </c>
      <c r="F936" s="17">
        <v>87.8</v>
      </c>
      <c r="G936" s="17">
        <v>-111.4</v>
      </c>
      <c r="H936" s="17">
        <v>-11.59</v>
      </c>
      <c r="I936" s="17">
        <v>33.76</v>
      </c>
      <c r="J936" s="17">
        <v>306.89999999999998</v>
      </c>
      <c r="K936" s="17">
        <v>648</v>
      </c>
      <c r="L936" s="17">
        <v>-99.8</v>
      </c>
      <c r="M936" s="17">
        <v>0.11899999999999999</v>
      </c>
      <c r="N936" s="50">
        <v>624.4</v>
      </c>
      <c r="O936" s="17">
        <v>76.209999999999994</v>
      </c>
      <c r="P936" s="17">
        <v>548.20000000000005</v>
      </c>
      <c r="Q936" s="17">
        <v>391.7</v>
      </c>
      <c r="R936" s="17">
        <v>491.5</v>
      </c>
      <c r="S936" s="17">
        <v>27.3</v>
      </c>
      <c r="T936" s="17">
        <v>56.37</v>
      </c>
      <c r="U936" s="17">
        <v>0.67</v>
      </c>
      <c r="V936" s="17">
        <v>164</v>
      </c>
      <c r="W936" s="17">
        <v>28.85</v>
      </c>
      <c r="X936" s="17">
        <v>0.73199999999999998</v>
      </c>
      <c r="Y936" s="17">
        <v>7.3175160000000004</v>
      </c>
      <c r="Z936" s="7">
        <f t="shared" si="308"/>
        <v>28.075000000000003</v>
      </c>
      <c r="AA936" s="7">
        <f t="shared" si="322"/>
        <v>301.22499999999997</v>
      </c>
      <c r="AB936" s="2">
        <f t="shared" si="309"/>
        <v>595.99800000000005</v>
      </c>
      <c r="AC936" s="42">
        <f t="shared" si="310"/>
        <v>4.3502281286982791</v>
      </c>
      <c r="AD936" s="42">
        <f t="shared" si="311"/>
        <v>2.4522235961472201</v>
      </c>
      <c r="AE936" s="42">
        <f t="shared" si="312"/>
        <v>0.86447835070859913</v>
      </c>
      <c r="AF936" s="42">
        <f t="shared" si="313"/>
        <v>403.55360635033423</v>
      </c>
      <c r="AG936" s="42">
        <f t="shared" si="314"/>
        <v>387.41146209632086</v>
      </c>
      <c r="AH936" s="6">
        <f t="shared" si="315"/>
        <v>376.03199999999998</v>
      </c>
      <c r="AI936" s="4">
        <v>30.177200119784001</v>
      </c>
      <c r="AJ936" s="4">
        <f t="shared" si="323"/>
        <v>303.32720011978398</v>
      </c>
      <c r="AK936" s="8">
        <f t="shared" si="316"/>
        <v>0.212801950720688</v>
      </c>
      <c r="AL936" s="8">
        <f t="shared" si="317"/>
        <v>461.17615418572547</v>
      </c>
      <c r="AM936" s="8">
        <f t="shared" si="318"/>
        <v>2.0383932091233037</v>
      </c>
      <c r="AN936" s="8">
        <f t="shared" si="319"/>
        <v>124.82526736148222</v>
      </c>
      <c r="AO936" s="22">
        <f t="shared" si="320"/>
        <v>8.7951705534212651E-3</v>
      </c>
      <c r="AP936" s="22">
        <f t="shared" si="321"/>
        <v>8.7254706570927584E-2</v>
      </c>
      <c r="AQ936" s="19">
        <f t="shared" si="324"/>
        <v>8.7254706570927584E-2</v>
      </c>
      <c r="AX936">
        <v>0.22091832363936439</v>
      </c>
      <c r="AY936">
        <v>63.431034482758619</v>
      </c>
      <c r="AZ936">
        <v>2.6429597701149423</v>
      </c>
      <c r="BA936">
        <v>2.1407974137931034</v>
      </c>
      <c r="BB936">
        <v>8.6034482758620694</v>
      </c>
      <c r="BC936">
        <v>0.35847701149425287</v>
      </c>
      <c r="BD936">
        <v>1.7823204022988506</v>
      </c>
      <c r="BE936">
        <v>0.17823204022988506</v>
      </c>
      <c r="BF936">
        <v>0</v>
      </c>
      <c r="BG936">
        <v>28.075000000000003</v>
      </c>
      <c r="BH936">
        <v>0.76933146536963792</v>
      </c>
      <c r="BI936">
        <v>3.7964684873198999</v>
      </c>
      <c r="BJ936">
        <v>2.1400692863022273</v>
      </c>
      <c r="BK936">
        <v>0.50873726866930125</v>
      </c>
      <c r="BL936">
        <v>1.4131590796369478E-3</v>
      </c>
      <c r="BP936" s="51">
        <f t="shared" si="325"/>
        <v>0.76956186370158564</v>
      </c>
      <c r="BQ936" s="51">
        <f t="shared" si="326"/>
        <v>7.1292816091954023E-2</v>
      </c>
      <c r="BR936" s="51">
        <f t="shared" si="327"/>
        <v>0.51741166569171415</v>
      </c>
      <c r="BS936" s="51">
        <f t="shared" si="328"/>
        <v>0.54959228287693684</v>
      </c>
      <c r="BT936" s="51">
        <f t="shared" si="329"/>
        <v>1.4372546269214284E-3</v>
      </c>
      <c r="BU936" s="51">
        <f t="shared" si="329"/>
        <v>1.5266452302137134E-3</v>
      </c>
    </row>
    <row r="937" spans="1:73" x14ac:dyDescent="0.25">
      <c r="A937" s="21">
        <v>43734.53402777778</v>
      </c>
      <c r="B937" s="17">
        <v>294817</v>
      </c>
      <c r="C937" s="17">
        <v>13.39</v>
      </c>
      <c r="D937" s="17">
        <v>31.05</v>
      </c>
      <c r="E937" s="17">
        <v>736.5</v>
      </c>
      <c r="F937" s="17">
        <v>87.7</v>
      </c>
      <c r="G937" s="17">
        <v>-111.3</v>
      </c>
      <c r="H937" s="17">
        <v>-10.53</v>
      </c>
      <c r="I937" s="17">
        <v>33.770000000000003</v>
      </c>
      <c r="J937" s="17">
        <v>306.89999999999998</v>
      </c>
      <c r="K937" s="17">
        <v>648.79999999999995</v>
      </c>
      <c r="L937" s="17">
        <v>-100.7</v>
      </c>
      <c r="M937" s="17">
        <v>0.11899999999999999</v>
      </c>
      <c r="N937" s="50">
        <v>625.20000000000005</v>
      </c>
      <c r="O937" s="17">
        <v>77.150000000000006</v>
      </c>
      <c r="P937" s="17">
        <v>548.1</v>
      </c>
      <c r="Q937" s="17">
        <v>391.9</v>
      </c>
      <c r="R937" s="17">
        <v>492.6</v>
      </c>
      <c r="S937" s="17">
        <v>27.3</v>
      </c>
      <c r="T937" s="17">
        <v>56.85</v>
      </c>
      <c r="U937" s="17">
        <v>0.60499999999999998</v>
      </c>
      <c r="V937" s="17">
        <v>175.5</v>
      </c>
      <c r="W937" s="17">
        <v>29.25</v>
      </c>
      <c r="X937" s="17">
        <v>0.73199999999999998</v>
      </c>
      <c r="Y937" s="17">
        <v>7.3189279999999997</v>
      </c>
      <c r="Z937" s="7">
        <f t="shared" si="308"/>
        <v>28.274999999999999</v>
      </c>
      <c r="AA937" s="7">
        <f t="shared" si="322"/>
        <v>301.42499999999995</v>
      </c>
      <c r="AB937" s="2">
        <f t="shared" si="309"/>
        <v>596.56500000000005</v>
      </c>
      <c r="AC937" s="42">
        <f t="shared" si="310"/>
        <v>4.5498410380033985</v>
      </c>
      <c r="AD937" s="42">
        <f t="shared" si="311"/>
        <v>2.586584630104932</v>
      </c>
      <c r="AE937" s="42">
        <f t="shared" si="312"/>
        <v>0.8710151889590404</v>
      </c>
      <c r="AF937" s="42">
        <f t="shared" si="313"/>
        <v>407.68606351241078</v>
      </c>
      <c r="AG937" s="42">
        <f t="shared" si="314"/>
        <v>391.37862097191436</v>
      </c>
      <c r="AH937" s="6">
        <f t="shared" si="315"/>
        <v>376.22399999999999</v>
      </c>
      <c r="AI937" s="4">
        <v>30.893788611225901</v>
      </c>
      <c r="AJ937" s="4">
        <f t="shared" si="323"/>
        <v>304.04378861122586</v>
      </c>
      <c r="AK937" s="8">
        <f t="shared" si="316"/>
        <v>0.21322610530218644</v>
      </c>
      <c r="AL937" s="8">
        <f t="shared" si="317"/>
        <v>465.60218078338733</v>
      </c>
      <c r="AM937" s="8">
        <f t="shared" si="318"/>
        <v>1.936993885509193</v>
      </c>
      <c r="AN937" s="8">
        <f t="shared" si="319"/>
        <v>147.76418337274538</v>
      </c>
      <c r="AO937" s="22">
        <f t="shared" si="320"/>
        <v>8.1889879647696062E-3</v>
      </c>
      <c r="AP937" s="22">
        <f t="shared" si="321"/>
        <v>8.1240919393073374E-2</v>
      </c>
      <c r="AQ937" s="19">
        <f t="shared" si="324"/>
        <v>8.1240919393073374E-2</v>
      </c>
      <c r="AX937">
        <v>0.22316605607974882</v>
      </c>
      <c r="AY937">
        <v>63.491379310344833</v>
      </c>
      <c r="AZ937">
        <v>2.6454741379310347</v>
      </c>
      <c r="BA937">
        <v>2.1428340517241384</v>
      </c>
      <c r="BB937">
        <v>8.6810344827586245</v>
      </c>
      <c r="BC937">
        <v>0.36170977011494271</v>
      </c>
      <c r="BD937">
        <v>1.7811242816091957</v>
      </c>
      <c r="BE937">
        <v>0.17811242816091957</v>
      </c>
      <c r="BF937">
        <v>0</v>
      </c>
      <c r="BG937">
        <v>28.274999999999999</v>
      </c>
      <c r="BH937">
        <v>0.69469483066959836</v>
      </c>
      <c r="BI937">
        <v>3.8408784597530388</v>
      </c>
      <c r="BJ937">
        <v>2.1835394043696028</v>
      </c>
      <c r="BK937">
        <v>0.50899005957155441</v>
      </c>
      <c r="BL937">
        <v>1.4138612765876512E-3</v>
      </c>
      <c r="BP937" s="51">
        <f t="shared" si="325"/>
        <v>0.69490287692456609</v>
      </c>
      <c r="BQ937" s="51">
        <f t="shared" si="326"/>
        <v>7.1244971264367823E-2</v>
      </c>
      <c r="BR937" s="51">
        <f t="shared" si="327"/>
        <v>0.51679919215815961</v>
      </c>
      <c r="BS937" s="51">
        <f t="shared" si="328"/>
        <v>0.54917098145524379</v>
      </c>
      <c r="BT937" s="51">
        <f t="shared" si="329"/>
        <v>1.4355533115504434E-3</v>
      </c>
      <c r="BU937" s="51">
        <f t="shared" si="329"/>
        <v>1.5254749484867882E-3</v>
      </c>
    </row>
    <row r="938" spans="1:73" x14ac:dyDescent="0.25">
      <c r="A938" s="21">
        <v>43734.53402777778</v>
      </c>
      <c r="B938" s="17">
        <v>294818</v>
      </c>
      <c r="C938" s="17">
        <v>13.4</v>
      </c>
      <c r="D938" s="17">
        <v>31.05</v>
      </c>
      <c r="E938" s="17">
        <v>737.2</v>
      </c>
      <c r="F938" s="17">
        <v>87.9</v>
      </c>
      <c r="G938" s="17">
        <v>-110.5</v>
      </c>
      <c r="H938" s="17">
        <v>-7.9320000000000004</v>
      </c>
      <c r="I938" s="17">
        <v>33.78</v>
      </c>
      <c r="J938" s="17">
        <v>306.89999999999998</v>
      </c>
      <c r="K938" s="17">
        <v>649.29999999999995</v>
      </c>
      <c r="L938" s="17">
        <v>-102.6</v>
      </c>
      <c r="M938" s="17">
        <v>0.11899999999999999</v>
      </c>
      <c r="N938" s="50">
        <v>626.70000000000005</v>
      </c>
      <c r="O938" s="17">
        <v>79.92</v>
      </c>
      <c r="P938" s="17">
        <v>546.79999999999995</v>
      </c>
      <c r="Q938" s="17">
        <v>392.7</v>
      </c>
      <c r="R938" s="17">
        <v>495.3</v>
      </c>
      <c r="S938" s="17">
        <v>27.3</v>
      </c>
      <c r="T938" s="17">
        <v>57.59</v>
      </c>
      <c r="U938" s="17">
        <v>0.81</v>
      </c>
      <c r="V938" s="17">
        <v>272</v>
      </c>
      <c r="W938" s="17">
        <v>28.85</v>
      </c>
      <c r="X938" s="17">
        <v>0.73299999999999998</v>
      </c>
      <c r="Y938" s="17">
        <v>7.3329570000000004</v>
      </c>
      <c r="Z938" s="7">
        <f t="shared" si="308"/>
        <v>28.075000000000003</v>
      </c>
      <c r="AA938" s="7">
        <f t="shared" si="322"/>
        <v>301.22499999999997</v>
      </c>
      <c r="AB938" s="2">
        <f t="shared" si="309"/>
        <v>597.13200000000006</v>
      </c>
      <c r="AC938" s="42">
        <f t="shared" si="310"/>
        <v>4.4664217646438669</v>
      </c>
      <c r="AD938" s="42">
        <f t="shared" si="311"/>
        <v>2.5722122942584029</v>
      </c>
      <c r="AE938" s="42">
        <f t="shared" si="312"/>
        <v>0.8704040553878355</v>
      </c>
      <c r="AF938" s="42">
        <f t="shared" si="313"/>
        <v>406.31982888385721</v>
      </c>
      <c r="AG938" s="42">
        <f t="shared" si="314"/>
        <v>390.0670357285029</v>
      </c>
      <c r="AH938" s="6">
        <f t="shared" si="315"/>
        <v>376.99199999999996</v>
      </c>
      <c r="AI938" s="4">
        <v>30.585386163480099</v>
      </c>
      <c r="AJ938" s="4">
        <f t="shared" si="323"/>
        <v>303.73538616348009</v>
      </c>
      <c r="AK938" s="8">
        <f t="shared" si="316"/>
        <v>0.212801950720688</v>
      </c>
      <c r="AL938" s="8">
        <f t="shared" si="317"/>
        <v>463.70646715226093</v>
      </c>
      <c r="AM938" s="8">
        <f t="shared" si="318"/>
        <v>2.241264291644339</v>
      </c>
      <c r="AN938" s="8">
        <f t="shared" si="319"/>
        <v>163.8981641795726</v>
      </c>
      <c r="AO938" s="22">
        <f t="shared" si="320"/>
        <v>7.8950034210306282E-3</v>
      </c>
      <c r="AP938" s="22">
        <f t="shared" si="321"/>
        <v>7.8324371618982244E-2</v>
      </c>
      <c r="AQ938" s="19">
        <f t="shared" si="324"/>
        <v>7.8324371618982244E-2</v>
      </c>
      <c r="AX938">
        <v>0.22091832363936439</v>
      </c>
      <c r="AY938">
        <v>63.551724137931039</v>
      </c>
      <c r="AZ938">
        <v>2.6479885057471266</v>
      </c>
      <c r="BA938">
        <v>2.1448706896551726</v>
      </c>
      <c r="BB938">
        <v>8.8448275862068986</v>
      </c>
      <c r="BC938">
        <v>0.36853448275862077</v>
      </c>
      <c r="BD938">
        <v>1.7763362068965518</v>
      </c>
      <c r="BE938">
        <v>0.17763362068965519</v>
      </c>
      <c r="BF938">
        <v>0</v>
      </c>
      <c r="BG938">
        <v>28.075000000000003</v>
      </c>
      <c r="BH938">
        <v>0.93008729395433842</v>
      </c>
      <c r="BI938">
        <v>3.7964684873198999</v>
      </c>
      <c r="BJ938">
        <v>2.1863862018475304</v>
      </c>
      <c r="BK938">
        <v>0.50708136018577243</v>
      </c>
      <c r="BL938">
        <v>1.4085593338493678E-3</v>
      </c>
      <c r="BP938" s="51">
        <f t="shared" si="325"/>
        <v>0.93036583522131988</v>
      </c>
      <c r="BQ938" s="51">
        <f t="shared" si="326"/>
        <v>7.1053448275862074E-2</v>
      </c>
      <c r="BR938" s="51">
        <f t="shared" si="327"/>
        <v>0.51744526857620399</v>
      </c>
      <c r="BS938" s="51">
        <f t="shared" si="328"/>
        <v>0.54924596373859069</v>
      </c>
      <c r="BT938" s="51">
        <f t="shared" si="329"/>
        <v>1.4373479682672332E-3</v>
      </c>
      <c r="BU938" s="51">
        <f t="shared" si="329"/>
        <v>1.5256832326071964E-3</v>
      </c>
    </row>
    <row r="939" spans="1:73" x14ac:dyDescent="0.25">
      <c r="A939" s="21">
        <v>43734.53402777778</v>
      </c>
      <c r="B939" s="17">
        <v>294819</v>
      </c>
      <c r="C939" s="17">
        <v>13.39</v>
      </c>
      <c r="D939" s="17">
        <v>31.06</v>
      </c>
      <c r="E939" s="17">
        <v>738.1</v>
      </c>
      <c r="F939" s="17">
        <v>88.5</v>
      </c>
      <c r="G939" s="17">
        <v>-109.4</v>
      </c>
      <c r="H939" s="17">
        <v>-8.94</v>
      </c>
      <c r="I939" s="17">
        <v>33.799999999999997</v>
      </c>
      <c r="J939" s="17">
        <v>306.89999999999998</v>
      </c>
      <c r="K939" s="17">
        <v>649.6</v>
      </c>
      <c r="L939" s="17">
        <v>-100.5</v>
      </c>
      <c r="M939" s="17">
        <v>0.12</v>
      </c>
      <c r="N939" s="50">
        <v>628.70000000000005</v>
      </c>
      <c r="O939" s="17">
        <v>79.569999999999993</v>
      </c>
      <c r="P939" s="17">
        <v>549.1</v>
      </c>
      <c r="Q939" s="17">
        <v>393.9</v>
      </c>
      <c r="R939" s="17">
        <v>494.4</v>
      </c>
      <c r="S939" s="17">
        <v>27.32</v>
      </c>
      <c r="T939" s="17">
        <v>57.51</v>
      </c>
      <c r="U939" s="17">
        <v>1.61</v>
      </c>
      <c r="V939" s="17">
        <v>220</v>
      </c>
      <c r="W939" s="17">
        <v>29</v>
      </c>
      <c r="X939" s="17">
        <v>0.73399999999999999</v>
      </c>
      <c r="Y939" s="17">
        <v>7.3419990000000004</v>
      </c>
      <c r="Z939" s="7">
        <f t="shared" si="308"/>
        <v>28.16</v>
      </c>
      <c r="AA939" s="7">
        <f t="shared" si="322"/>
        <v>301.31</v>
      </c>
      <c r="AB939" s="2">
        <f t="shared" si="309"/>
        <v>597.8610000000001</v>
      </c>
      <c r="AC939" s="42">
        <f t="shared" si="310"/>
        <v>4.2027133239785934</v>
      </c>
      <c r="AD939" s="42">
        <f t="shared" si="311"/>
        <v>2.4169804326200888</v>
      </c>
      <c r="AE939" s="42">
        <f t="shared" si="312"/>
        <v>0.86265584275920437</v>
      </c>
      <c r="AF939" s="42">
        <f t="shared" si="313"/>
        <v>403.15756070775922</v>
      </c>
      <c r="AG939" s="42">
        <f t="shared" si="314"/>
        <v>387.03125827944882</v>
      </c>
      <c r="AH939" s="6">
        <f t="shared" si="315"/>
        <v>378.14399999999995</v>
      </c>
      <c r="AI939" s="4">
        <v>29.651994542663999</v>
      </c>
      <c r="AJ939" s="4">
        <f t="shared" si="323"/>
        <v>302.80199454266398</v>
      </c>
      <c r="AK939" s="8">
        <f t="shared" si="316"/>
        <v>0.21298214762097631</v>
      </c>
      <c r="AL939" s="8">
        <f t="shared" si="317"/>
        <v>457.90741589219408</v>
      </c>
      <c r="AM939" s="8">
        <f t="shared" si="318"/>
        <v>3.1598284170188742</v>
      </c>
      <c r="AN939" s="8">
        <f t="shared" si="319"/>
        <v>137.33183394246751</v>
      </c>
      <c r="AO939" s="22">
        <f t="shared" si="320"/>
        <v>8.6752636994597097E-3</v>
      </c>
      <c r="AP939" s="22">
        <f t="shared" si="321"/>
        <v>8.6065140399957926E-2</v>
      </c>
      <c r="AQ939" s="19">
        <f t="shared" si="324"/>
        <v>8.6065140399957926E-2</v>
      </c>
      <c r="AX939">
        <v>0.22187127468336296</v>
      </c>
      <c r="AY939">
        <v>63.629310344827587</v>
      </c>
      <c r="AZ939">
        <v>2.6512212643678161</v>
      </c>
      <c r="BA939">
        <v>2.1474892241379311</v>
      </c>
      <c r="BB939">
        <v>8.6637931034482758</v>
      </c>
      <c r="BC939">
        <v>0.36099137931034481</v>
      </c>
      <c r="BD939">
        <v>1.7864978448275863</v>
      </c>
      <c r="BE939">
        <v>0.17864978448275864</v>
      </c>
      <c r="BF939">
        <v>0</v>
      </c>
      <c r="BG939">
        <v>28.16</v>
      </c>
      <c r="BH939">
        <v>1.8486920287240554</v>
      </c>
      <c r="BI939">
        <v>3.8152878060928974</v>
      </c>
      <c r="BJ939">
        <v>2.1941720172840253</v>
      </c>
      <c r="BK939">
        <v>0.51519674523360448</v>
      </c>
      <c r="BL939">
        <v>1.4311020700933459E-3</v>
      </c>
      <c r="BP939" s="51">
        <f t="shared" si="325"/>
        <v>1.8492456724769446</v>
      </c>
      <c r="BQ939" s="51">
        <f t="shared" si="326"/>
        <v>7.1459913793103458E-2</v>
      </c>
      <c r="BR939" s="51">
        <f t="shared" si="327"/>
        <v>0.53509922449548009</v>
      </c>
      <c r="BS939" s="51">
        <f t="shared" si="328"/>
        <v>0.56564388385556286</v>
      </c>
      <c r="BT939" s="51">
        <f t="shared" si="329"/>
        <v>1.4863867347096667E-3</v>
      </c>
      <c r="BU939" s="51">
        <f t="shared" si="329"/>
        <v>1.5712330107098967E-3</v>
      </c>
    </row>
    <row r="940" spans="1:73" x14ac:dyDescent="0.25">
      <c r="A940" s="21">
        <v>43734.53402777778</v>
      </c>
      <c r="B940" s="17">
        <v>294820</v>
      </c>
      <c r="C940" s="17">
        <v>13.39</v>
      </c>
      <c r="D940" s="17">
        <v>31.06</v>
      </c>
      <c r="E940" s="17">
        <v>738.8</v>
      </c>
      <c r="F940" s="17">
        <v>89</v>
      </c>
      <c r="G940" s="17">
        <v>-108.9</v>
      </c>
      <c r="H940" s="17">
        <v>-9.35</v>
      </c>
      <c r="I940" s="17">
        <v>33.799999999999997</v>
      </c>
      <c r="J940" s="17">
        <v>306.89999999999998</v>
      </c>
      <c r="K940" s="17">
        <v>649.70000000000005</v>
      </c>
      <c r="L940" s="17">
        <v>-99.5</v>
      </c>
      <c r="M940" s="17">
        <v>0.121</v>
      </c>
      <c r="N940" s="50">
        <v>629.9</v>
      </c>
      <c r="O940" s="17">
        <v>79.69</v>
      </c>
      <c r="P940" s="17">
        <v>550.20000000000005</v>
      </c>
      <c r="Q940" s="17">
        <v>394.4</v>
      </c>
      <c r="R940" s="17">
        <v>494</v>
      </c>
      <c r="S940" s="17">
        <v>27.32</v>
      </c>
      <c r="T940" s="17">
        <v>57.42</v>
      </c>
      <c r="U940" s="17">
        <v>1.66</v>
      </c>
      <c r="V940" s="17">
        <v>178.5</v>
      </c>
      <c r="W940" s="17">
        <v>28.35</v>
      </c>
      <c r="X940" s="17">
        <v>0.73499999999999999</v>
      </c>
      <c r="Y940" s="17">
        <v>7.3520190000000003</v>
      </c>
      <c r="Z940" s="7">
        <f t="shared" si="308"/>
        <v>27.835000000000001</v>
      </c>
      <c r="AA940" s="7">
        <f t="shared" si="322"/>
        <v>300.98499999999996</v>
      </c>
      <c r="AB940" s="2">
        <f t="shared" si="309"/>
        <v>598.428</v>
      </c>
      <c r="AC940" s="42">
        <f t="shared" si="310"/>
        <v>4.1546592270739966</v>
      </c>
      <c r="AD940" s="42">
        <f t="shared" si="311"/>
        <v>2.3856053281858887</v>
      </c>
      <c r="AE940" s="42">
        <f t="shared" si="312"/>
        <v>0.86117840771976473</v>
      </c>
      <c r="AF940" s="42">
        <f t="shared" si="313"/>
        <v>400.73345523902094</v>
      </c>
      <c r="AG940" s="42">
        <f t="shared" si="314"/>
        <v>384.70411702946006</v>
      </c>
      <c r="AH940" s="6">
        <f t="shared" si="315"/>
        <v>378.62399999999997</v>
      </c>
      <c r="AI940" s="4">
        <v>29.440124233594702</v>
      </c>
      <c r="AJ940" s="4">
        <f t="shared" si="323"/>
        <v>302.59012423359468</v>
      </c>
      <c r="AK940" s="8">
        <f t="shared" si="316"/>
        <v>0.21229370817278823</v>
      </c>
      <c r="AL940" s="8">
        <f t="shared" si="317"/>
        <v>456.64453073330662</v>
      </c>
      <c r="AM940" s="8">
        <f t="shared" si="318"/>
        <v>3.2085189340254794</v>
      </c>
      <c r="AN940" s="8">
        <f t="shared" si="319"/>
        <v>150.02158264794599</v>
      </c>
      <c r="AO940" s="22">
        <f t="shared" si="320"/>
        <v>8.4387717003973281E-3</v>
      </c>
      <c r="AP940" s="22">
        <f t="shared" si="321"/>
        <v>8.3718961908111247E-2</v>
      </c>
      <c r="AQ940" s="19">
        <f t="shared" si="324"/>
        <v>8.3718961908111247E-2</v>
      </c>
      <c r="AX940">
        <v>0.21824618099396514</v>
      </c>
      <c r="AY940">
        <v>63.689655172413794</v>
      </c>
      <c r="AZ940">
        <v>2.6537356321839081</v>
      </c>
      <c r="BA940">
        <v>2.1495258620689657</v>
      </c>
      <c r="BB940">
        <v>8.586206896551726</v>
      </c>
      <c r="BC940">
        <v>0.35775862068965525</v>
      </c>
      <c r="BD940">
        <v>1.7917672413793104</v>
      </c>
      <c r="BE940">
        <v>0.17917672413793106</v>
      </c>
      <c r="BF940">
        <v>0</v>
      </c>
      <c r="BG940">
        <v>27.835000000000001</v>
      </c>
      <c r="BH940">
        <v>1.9061048246471626</v>
      </c>
      <c r="BI940">
        <v>3.7437670942137551</v>
      </c>
      <c r="BJ940">
        <v>2.1496710654975382</v>
      </c>
      <c r="BK940">
        <v>0.51400688014587637</v>
      </c>
      <c r="BL940">
        <v>1.4277968892941011E-3</v>
      </c>
      <c r="BP940" s="51">
        <f t="shared" si="325"/>
        <v>1.9066756623054208</v>
      </c>
      <c r="BQ940" s="51">
        <f t="shared" si="326"/>
        <v>7.1670689655172412E-2</v>
      </c>
      <c r="BR940" s="51">
        <f t="shared" si="327"/>
        <v>0.5346559281334593</v>
      </c>
      <c r="BS940" s="51">
        <f t="shared" si="328"/>
        <v>0.56504948125456989</v>
      </c>
      <c r="BT940" s="51">
        <f t="shared" si="329"/>
        <v>1.4851553559262758E-3</v>
      </c>
      <c r="BU940" s="51">
        <f t="shared" si="329"/>
        <v>1.5695818923738053E-3</v>
      </c>
    </row>
    <row r="941" spans="1:73" x14ac:dyDescent="0.25">
      <c r="A941" s="21">
        <v>43734.534722222219</v>
      </c>
      <c r="B941" s="17">
        <v>294821</v>
      </c>
      <c r="C941" s="17">
        <v>13.39</v>
      </c>
      <c r="D941" s="17">
        <v>31.06</v>
      </c>
      <c r="E941" s="17">
        <v>738.1</v>
      </c>
      <c r="F941" s="17">
        <v>88.6</v>
      </c>
      <c r="G941" s="17">
        <v>-110.1</v>
      </c>
      <c r="H941" s="17">
        <v>-8.6199999999999992</v>
      </c>
      <c r="I941" s="17">
        <v>33.79</v>
      </c>
      <c r="J941" s="17">
        <v>306.89999999999998</v>
      </c>
      <c r="K941" s="17">
        <v>649.5</v>
      </c>
      <c r="L941" s="17">
        <v>-101.5</v>
      </c>
      <c r="M941" s="17">
        <v>0.12</v>
      </c>
      <c r="N941" s="50">
        <v>628</v>
      </c>
      <c r="O941" s="17">
        <v>79.959999999999994</v>
      </c>
      <c r="P941" s="17">
        <v>548</v>
      </c>
      <c r="Q941" s="17">
        <v>393.2</v>
      </c>
      <c r="R941" s="17">
        <v>494.7</v>
      </c>
      <c r="S941" s="17">
        <v>27.32</v>
      </c>
      <c r="T941" s="17">
        <v>57.85</v>
      </c>
      <c r="U941" s="17">
        <v>0.94</v>
      </c>
      <c r="V941" s="17">
        <v>124.5</v>
      </c>
      <c r="W941" s="17">
        <v>28.3</v>
      </c>
      <c r="X941" s="17">
        <v>0.73499999999999999</v>
      </c>
      <c r="Y941" s="17">
        <v>7.3452400000000004</v>
      </c>
      <c r="Z941" s="7">
        <f t="shared" si="308"/>
        <v>27.810000000000002</v>
      </c>
      <c r="AA941" s="7">
        <f t="shared" si="322"/>
        <v>300.95999999999998</v>
      </c>
      <c r="AB941" s="2">
        <f t="shared" si="309"/>
        <v>597.8610000000001</v>
      </c>
      <c r="AC941" s="42">
        <f t="shared" si="310"/>
        <v>4.2978043584082055</v>
      </c>
      <c r="AD941" s="42">
        <f t="shared" si="311"/>
        <v>2.486279821339147</v>
      </c>
      <c r="AE941" s="42">
        <f t="shared" si="312"/>
        <v>0.86629407163567529</v>
      </c>
      <c r="AF941" s="42">
        <f t="shared" si="313"/>
        <v>402.98002000774562</v>
      </c>
      <c r="AG941" s="42">
        <f t="shared" si="314"/>
        <v>386.86081920743578</v>
      </c>
      <c r="AH941" s="6">
        <f t="shared" si="315"/>
        <v>377.47199999999998</v>
      </c>
      <c r="AI941" s="4">
        <v>29.961423893512698</v>
      </c>
      <c r="AJ941" s="4">
        <f t="shared" si="323"/>
        <v>303.11142389351267</v>
      </c>
      <c r="AK941" s="8">
        <f t="shared" si="316"/>
        <v>0.21224081282698676</v>
      </c>
      <c r="AL941" s="8">
        <f t="shared" si="317"/>
        <v>459.87119575782714</v>
      </c>
      <c r="AM941" s="8">
        <f t="shared" si="318"/>
        <v>2.414429280389053</v>
      </c>
      <c r="AN941" s="8">
        <f t="shared" si="319"/>
        <v>151.3146443573371</v>
      </c>
      <c r="AO941" s="22">
        <f t="shared" si="320"/>
        <v>8.296630240609915E-3</v>
      </c>
      <c r="AP941" s="22">
        <f t="shared" si="321"/>
        <v>8.2308811725123651E-2</v>
      </c>
      <c r="AQ941" s="19">
        <f t="shared" si="324"/>
        <v>8.2308811725123651E-2</v>
      </c>
      <c r="AX941">
        <v>0.21796940157264141</v>
      </c>
      <c r="AY941">
        <v>63.629310344827587</v>
      </c>
      <c r="AZ941">
        <v>2.6512212643678161</v>
      </c>
      <c r="BA941">
        <v>2.1474892241379311</v>
      </c>
      <c r="BB941">
        <v>8.75</v>
      </c>
      <c r="BC941">
        <v>0.36458333333333331</v>
      </c>
      <c r="BD941">
        <v>1.7829058908045978</v>
      </c>
      <c r="BE941">
        <v>0.1782905890804598</v>
      </c>
      <c r="BF941">
        <v>0</v>
      </c>
      <c r="BG941">
        <v>27.810000000000002</v>
      </c>
      <c r="BH941">
        <v>1.0793605633544172</v>
      </c>
      <c r="BI941">
        <v>3.7383141725183475</v>
      </c>
      <c r="BJ941">
        <v>2.1626147488018641</v>
      </c>
      <c r="BK941">
        <v>0.50727395648319551</v>
      </c>
      <c r="BL941">
        <v>1.409094323564432E-3</v>
      </c>
      <c r="BP941" s="51">
        <f t="shared" si="325"/>
        <v>1.0796838087753589</v>
      </c>
      <c r="BQ941" s="51">
        <f t="shared" si="326"/>
        <v>7.1316235632183908E-2</v>
      </c>
      <c r="BR941" s="51">
        <f t="shared" si="327"/>
        <v>0.51932827139707016</v>
      </c>
      <c r="BS941" s="51">
        <f t="shared" si="328"/>
        <v>0.55088016698095799</v>
      </c>
      <c r="BT941" s="51">
        <f t="shared" si="329"/>
        <v>1.4425785316585281E-3</v>
      </c>
      <c r="BU941" s="51">
        <f t="shared" si="329"/>
        <v>1.5302226860582167E-3</v>
      </c>
    </row>
    <row r="942" spans="1:73" x14ac:dyDescent="0.25">
      <c r="A942" s="21">
        <v>43734.534722222219</v>
      </c>
      <c r="B942" s="17">
        <v>294822</v>
      </c>
      <c r="C942" s="17">
        <v>13.39</v>
      </c>
      <c r="D942" s="17">
        <v>31.06</v>
      </c>
      <c r="E942" s="17">
        <v>738.5</v>
      </c>
      <c r="F942" s="17">
        <v>88.7</v>
      </c>
      <c r="G942" s="17">
        <v>-110.6</v>
      </c>
      <c r="H942" s="17">
        <v>-7.77</v>
      </c>
      <c r="I942" s="17">
        <v>33.799999999999997</v>
      </c>
      <c r="J942" s="17">
        <v>307</v>
      </c>
      <c r="K942" s="17">
        <v>649.79999999999995</v>
      </c>
      <c r="L942" s="17">
        <v>-102.8</v>
      </c>
      <c r="M942" s="17">
        <v>0.12</v>
      </c>
      <c r="N942" s="50">
        <v>627.9</v>
      </c>
      <c r="O942" s="17">
        <v>80.900000000000006</v>
      </c>
      <c r="P942" s="17">
        <v>546.9</v>
      </c>
      <c r="Q942" s="17">
        <v>392.8</v>
      </c>
      <c r="R942" s="17">
        <v>495.6</v>
      </c>
      <c r="S942" s="17">
        <v>27.34</v>
      </c>
      <c r="T942" s="17">
        <v>58.23</v>
      </c>
      <c r="U942" s="17">
        <v>0.81499999999999995</v>
      </c>
      <c r="V942" s="17">
        <v>73.5</v>
      </c>
      <c r="W942" s="17">
        <v>28.7</v>
      </c>
      <c r="X942" s="17">
        <v>0.73399999999999999</v>
      </c>
      <c r="Y942" s="17">
        <v>7.3367690000000003</v>
      </c>
      <c r="Z942" s="7">
        <f t="shared" si="308"/>
        <v>28.02</v>
      </c>
      <c r="AA942" s="7">
        <f t="shared" si="322"/>
        <v>301.16999999999996</v>
      </c>
      <c r="AB942" s="2">
        <f t="shared" si="309"/>
        <v>598.18500000000006</v>
      </c>
      <c r="AC942" s="42">
        <f t="shared" si="310"/>
        <v>4.6578210411041328</v>
      </c>
      <c r="AD942" s="42">
        <f t="shared" si="311"/>
        <v>2.7122491922349368</v>
      </c>
      <c r="AE942" s="42">
        <f t="shared" si="312"/>
        <v>0.87705030452600941</v>
      </c>
      <c r="AF942" s="42">
        <f t="shared" si="313"/>
        <v>409.1234739567642</v>
      </c>
      <c r="AG942" s="42">
        <f t="shared" si="314"/>
        <v>392.75853499849364</v>
      </c>
      <c r="AH942" s="6">
        <f t="shared" si="315"/>
        <v>377.08800000000002</v>
      </c>
      <c r="AI942" s="4">
        <v>31.229251360146701</v>
      </c>
      <c r="AJ942" s="4">
        <f t="shared" si="323"/>
        <v>304.37925136014667</v>
      </c>
      <c r="AK942" s="8">
        <f t="shared" si="316"/>
        <v>0.2126854069040105</v>
      </c>
      <c r="AL942" s="8">
        <f t="shared" si="317"/>
        <v>467.70056862918187</v>
      </c>
      <c r="AM942" s="8">
        <f t="shared" si="318"/>
        <v>2.2481711317201811</v>
      </c>
      <c r="AN942" s="8">
        <f t="shared" si="319"/>
        <v>210.17138462125217</v>
      </c>
      <c r="AO942" s="22">
        <f t="shared" si="320"/>
        <v>6.7759048809603083E-3</v>
      </c>
      <c r="AP942" s="22">
        <f t="shared" si="321"/>
        <v>6.7222072448694381E-2</v>
      </c>
      <c r="AQ942" s="19">
        <f t="shared" si="324"/>
        <v>6.7222072448694381E-2</v>
      </c>
      <c r="AX942">
        <v>0.22030354254354362</v>
      </c>
      <c r="AY942">
        <v>63.663793103448278</v>
      </c>
      <c r="AZ942">
        <v>2.6526580459770117</v>
      </c>
      <c r="BA942">
        <v>2.1486530172413798</v>
      </c>
      <c r="BB942">
        <v>8.862068965517242</v>
      </c>
      <c r="BC942">
        <v>0.3692528735632184</v>
      </c>
      <c r="BD942">
        <v>1.7794001436781615</v>
      </c>
      <c r="BE942">
        <v>0.17794001436781615</v>
      </c>
      <c r="BF942">
        <v>0</v>
      </c>
      <c r="BG942">
        <v>28.02</v>
      </c>
      <c r="BH942">
        <v>0.93582857354664906</v>
      </c>
      <c r="BI942">
        <v>3.7843343862905052</v>
      </c>
      <c r="BJ942">
        <v>2.2036179131369611</v>
      </c>
      <c r="BK942">
        <v>0.50690723956466499</v>
      </c>
      <c r="BL942">
        <v>1.4080756654574027E-3</v>
      </c>
      <c r="BP942" s="51">
        <f t="shared" si="325"/>
        <v>0.93610883420416746</v>
      </c>
      <c r="BQ942" s="51">
        <f t="shared" si="326"/>
        <v>7.1176005747126458E-2</v>
      </c>
      <c r="BR942" s="51">
        <f t="shared" si="327"/>
        <v>0.5173494159093821</v>
      </c>
      <c r="BS942" s="51">
        <f t="shared" si="328"/>
        <v>0.54917144142053054</v>
      </c>
      <c r="BT942" s="51">
        <f t="shared" si="329"/>
        <v>1.4370817108593948E-3</v>
      </c>
      <c r="BU942" s="51">
        <f t="shared" si="329"/>
        <v>1.5254762261681404E-3</v>
      </c>
    </row>
    <row r="943" spans="1:73" x14ac:dyDescent="0.25">
      <c r="A943" s="21">
        <v>43734.534722222219</v>
      </c>
      <c r="B943" s="17">
        <v>294823</v>
      </c>
      <c r="C943" s="17">
        <v>13.39</v>
      </c>
      <c r="D943" s="17">
        <v>31.06</v>
      </c>
      <c r="E943" s="17">
        <v>738</v>
      </c>
      <c r="F943" s="17">
        <v>88.4</v>
      </c>
      <c r="G943" s="17">
        <v>-110.4</v>
      </c>
      <c r="H943" s="17">
        <v>-6.4909999999999997</v>
      </c>
      <c r="I943" s="17">
        <v>33.82</v>
      </c>
      <c r="J943" s="17">
        <v>307</v>
      </c>
      <c r="K943" s="17">
        <v>649.6</v>
      </c>
      <c r="L943" s="17">
        <v>-103.9</v>
      </c>
      <c r="M943" s="17">
        <v>0.12</v>
      </c>
      <c r="N943" s="50">
        <v>627.6</v>
      </c>
      <c r="O943" s="17">
        <v>81.900000000000006</v>
      </c>
      <c r="P943" s="17">
        <v>545.70000000000005</v>
      </c>
      <c r="Q943" s="17">
        <v>393.1</v>
      </c>
      <c r="R943" s="17">
        <v>497</v>
      </c>
      <c r="S943" s="17">
        <v>27.35</v>
      </c>
      <c r="T943" s="17">
        <v>60.22</v>
      </c>
      <c r="U943" s="17">
        <v>0.27500000000000002</v>
      </c>
      <c r="V943" s="17">
        <v>295.5</v>
      </c>
      <c r="W943" s="17">
        <v>29.75</v>
      </c>
      <c r="X943" s="17">
        <v>0.73299999999999998</v>
      </c>
      <c r="Y943" s="17">
        <v>7.3322029999999998</v>
      </c>
      <c r="Z943" s="7">
        <f t="shared" si="308"/>
        <v>28.55</v>
      </c>
      <c r="AA943" s="7">
        <f t="shared" si="322"/>
        <v>301.7</v>
      </c>
      <c r="AB943" s="2">
        <f t="shared" si="309"/>
        <v>597.78000000000009</v>
      </c>
      <c r="AC943" s="42">
        <f t="shared" si="310"/>
        <v>4.4098732251017596</v>
      </c>
      <c r="AD943" s="42">
        <f t="shared" si="311"/>
        <v>2.6556256561562792</v>
      </c>
      <c r="AE943" s="42">
        <f t="shared" si="312"/>
        <v>0.87418839714315089</v>
      </c>
      <c r="AF943" s="42">
        <f t="shared" si="313"/>
        <v>410.66655736293234</v>
      </c>
      <c r="AG943" s="42">
        <f t="shared" si="314"/>
        <v>394.23989506841502</v>
      </c>
      <c r="AH943" s="6">
        <f t="shared" si="315"/>
        <v>377.37600000000003</v>
      </c>
      <c r="AI943" s="4">
        <v>30.439029682460699</v>
      </c>
      <c r="AJ943" s="4">
        <f t="shared" si="323"/>
        <v>303.5890296824607</v>
      </c>
      <c r="AK943" s="8">
        <f t="shared" si="316"/>
        <v>0.21381023759246137</v>
      </c>
      <c r="AL943" s="8">
        <f t="shared" si="317"/>
        <v>462.74361201975802</v>
      </c>
      <c r="AM943" s="8">
        <f t="shared" si="318"/>
        <v>1.3059210112024389</v>
      </c>
      <c r="AN943" s="8">
        <f t="shared" si="319"/>
        <v>71.86148310210946</v>
      </c>
      <c r="AO943" s="22">
        <f t="shared" si="320"/>
        <v>1.0037392468187656E-2</v>
      </c>
      <c r="AP943" s="22">
        <f t="shared" si="321"/>
        <v>9.9578482216955783E-2</v>
      </c>
      <c r="AQ943" s="19">
        <f t="shared" si="324"/>
        <v>9.9578482216955783E-2</v>
      </c>
      <c r="AX943">
        <v>0.22628803083327026</v>
      </c>
      <c r="AY943">
        <v>63.620689655172413</v>
      </c>
      <c r="AZ943">
        <v>2.6508620689655173</v>
      </c>
      <c r="BA943">
        <v>2.1471982758620691</v>
      </c>
      <c r="BB943">
        <v>8.956896551724137</v>
      </c>
      <c r="BC943">
        <v>0.37320402298850569</v>
      </c>
      <c r="BD943">
        <v>1.7739942528735635</v>
      </c>
      <c r="BE943">
        <v>0.17739942528735636</v>
      </c>
      <c r="BF943">
        <v>0</v>
      </c>
      <c r="BG943">
        <v>28.55</v>
      </c>
      <c r="BH943">
        <v>0.3157703775770902</v>
      </c>
      <c r="BI943">
        <v>3.9026801406195881</v>
      </c>
      <c r="BJ943">
        <v>2.3501939806811158</v>
      </c>
      <c r="BK943">
        <v>0.5050551997792968</v>
      </c>
      <c r="BL943">
        <v>1.4029311104980467E-3</v>
      </c>
      <c r="BP943" s="51">
        <f t="shared" si="325"/>
        <v>0.31586494405662097</v>
      </c>
      <c r="BQ943" s="51">
        <f t="shared" si="326"/>
        <v>7.0959770114942547E-2</v>
      </c>
      <c r="BR943" s="51">
        <f t="shared" si="327"/>
        <v>0.50861160305362763</v>
      </c>
      <c r="BS943" s="51">
        <f t="shared" si="328"/>
        <v>0.54162490906289507</v>
      </c>
      <c r="BT943" s="51">
        <f t="shared" si="329"/>
        <v>1.4128100084822989E-3</v>
      </c>
      <c r="BU943" s="51">
        <f t="shared" si="329"/>
        <v>1.5045136362858197E-3</v>
      </c>
    </row>
    <row r="944" spans="1:73" x14ac:dyDescent="0.25">
      <c r="A944" s="21">
        <v>43734.534722222219</v>
      </c>
      <c r="B944" s="17">
        <v>294824</v>
      </c>
      <c r="C944" s="17">
        <v>13.39</v>
      </c>
      <c r="D944" s="17">
        <v>31.07</v>
      </c>
      <c r="E944" s="17">
        <v>738.3</v>
      </c>
      <c r="F944" s="17">
        <v>88.7</v>
      </c>
      <c r="G944" s="17">
        <v>-110.2</v>
      </c>
      <c r="H944" s="17">
        <v>-6.8730000000000002</v>
      </c>
      <c r="I944" s="17">
        <v>33.83</v>
      </c>
      <c r="J944" s="17">
        <v>307</v>
      </c>
      <c r="K944" s="17">
        <v>649.6</v>
      </c>
      <c r="L944" s="17">
        <v>-103.3</v>
      </c>
      <c r="M944" s="17">
        <v>0.12</v>
      </c>
      <c r="N944" s="50">
        <v>628.20000000000005</v>
      </c>
      <c r="O944" s="17">
        <v>81.8</v>
      </c>
      <c r="P944" s="17">
        <v>546.29999999999995</v>
      </c>
      <c r="Q944" s="17">
        <v>393.4</v>
      </c>
      <c r="R944" s="17">
        <v>496.7</v>
      </c>
      <c r="S944" s="17">
        <v>27.37</v>
      </c>
      <c r="T944" s="17">
        <v>57.27</v>
      </c>
      <c r="U944" s="17">
        <v>0.41499999999999998</v>
      </c>
      <c r="V944" s="17">
        <v>331</v>
      </c>
      <c r="W944" s="17">
        <v>29.6</v>
      </c>
      <c r="X944" s="17">
        <v>0.73399999999999999</v>
      </c>
      <c r="Y944" s="17">
        <v>7.3364609999999999</v>
      </c>
      <c r="Z944" s="7">
        <f t="shared" si="308"/>
        <v>28.484999999999999</v>
      </c>
      <c r="AA944" s="7">
        <f t="shared" si="322"/>
        <v>301.63499999999999</v>
      </c>
      <c r="AB944" s="2">
        <f t="shared" si="309"/>
        <v>598.02300000000002</v>
      </c>
      <c r="AC944" s="42">
        <f t="shared" si="310"/>
        <v>4.4800456098752157</v>
      </c>
      <c r="AD944" s="42">
        <f t="shared" si="311"/>
        <v>2.5657221207755363</v>
      </c>
      <c r="AE944" s="42">
        <f t="shared" si="312"/>
        <v>0.86992043838783906</v>
      </c>
      <c r="AF944" s="42">
        <f t="shared" si="313"/>
        <v>408.30953898019567</v>
      </c>
      <c r="AG944" s="42">
        <f t="shared" si="314"/>
        <v>391.97715742098785</v>
      </c>
      <c r="AH944" s="6">
        <f t="shared" si="315"/>
        <v>377.66399999999999</v>
      </c>
      <c r="AI944" s="4">
        <v>30.676900179183001</v>
      </c>
      <c r="AJ944" s="4">
        <f t="shared" si="323"/>
        <v>303.82690017918299</v>
      </c>
      <c r="AK944" s="8">
        <f t="shared" si="316"/>
        <v>0.21367207380593708</v>
      </c>
      <c r="AL944" s="8">
        <f t="shared" si="317"/>
        <v>464.23263635891055</v>
      </c>
      <c r="AM944" s="8">
        <f t="shared" si="318"/>
        <v>1.6042594670127397</v>
      </c>
      <c r="AN944" s="8">
        <f t="shared" si="319"/>
        <v>102.43205074255208</v>
      </c>
      <c r="AO944" s="22">
        <f t="shared" si="320"/>
        <v>9.3190535698574085E-3</v>
      </c>
      <c r="AP944" s="22">
        <f t="shared" si="321"/>
        <v>9.2452020096456283E-2</v>
      </c>
      <c r="AQ944" s="19">
        <f t="shared" si="324"/>
        <v>9.2452020096456283E-2</v>
      </c>
      <c r="AX944">
        <v>0.22554681928456183</v>
      </c>
      <c r="AY944">
        <v>63.646551724137929</v>
      </c>
      <c r="AZ944">
        <v>2.6519396551724137</v>
      </c>
      <c r="BA944">
        <v>2.1480711206896554</v>
      </c>
      <c r="BB944">
        <v>8.905172413793105</v>
      </c>
      <c r="BC944">
        <v>0.37104885057471271</v>
      </c>
      <c r="BD944">
        <v>1.7770222701149427</v>
      </c>
      <c r="BE944">
        <v>0.1777022270114943</v>
      </c>
      <c r="BF944">
        <v>0</v>
      </c>
      <c r="BG944">
        <v>28.484999999999999</v>
      </c>
      <c r="BH944">
        <v>0.47652620616179064</v>
      </c>
      <c r="BI944">
        <v>3.8879949062982946</v>
      </c>
      <c r="BJ944">
        <v>2.2266546828370335</v>
      </c>
      <c r="BK944">
        <v>0.50758689835283588</v>
      </c>
      <c r="BL944">
        <v>1.4099636065356552E-3</v>
      </c>
      <c r="BP944" s="51">
        <f t="shared" si="325"/>
        <v>0.47666891557635521</v>
      </c>
      <c r="BQ944" s="51">
        <f t="shared" si="326"/>
        <v>7.1080890804597716E-2</v>
      </c>
      <c r="BR944" s="51">
        <f t="shared" si="327"/>
        <v>0.51294836068672323</v>
      </c>
      <c r="BS944" s="51">
        <f t="shared" si="328"/>
        <v>0.54570944186747061</v>
      </c>
      <c r="BT944" s="51">
        <f t="shared" si="329"/>
        <v>1.4248565574631201E-3</v>
      </c>
      <c r="BU944" s="51">
        <f t="shared" si="329"/>
        <v>1.515859560742974E-3</v>
      </c>
    </row>
    <row r="945" spans="1:73" x14ac:dyDescent="0.25">
      <c r="A945" s="21">
        <v>43734.534722222219</v>
      </c>
      <c r="B945" s="17">
        <v>294825</v>
      </c>
      <c r="C945" s="17">
        <v>13.4</v>
      </c>
      <c r="D945" s="17">
        <v>31.07</v>
      </c>
      <c r="E945" s="17">
        <v>739.4</v>
      </c>
      <c r="F945" s="17">
        <v>88.8</v>
      </c>
      <c r="G945" s="17">
        <v>-111.4</v>
      </c>
      <c r="H945" s="17">
        <v>-8.7200000000000006</v>
      </c>
      <c r="I945" s="17">
        <v>33.86</v>
      </c>
      <c r="J945" s="17">
        <v>307</v>
      </c>
      <c r="K945" s="17">
        <v>650.6</v>
      </c>
      <c r="L945" s="17">
        <v>-102.7</v>
      </c>
      <c r="M945" s="17">
        <v>0.12</v>
      </c>
      <c r="N945" s="50">
        <v>628</v>
      </c>
      <c r="O945" s="17">
        <v>80.099999999999994</v>
      </c>
      <c r="P945" s="17">
        <v>548</v>
      </c>
      <c r="Q945" s="17">
        <v>392.3</v>
      </c>
      <c r="R945" s="17">
        <v>495</v>
      </c>
      <c r="S945" s="17">
        <v>27.41</v>
      </c>
      <c r="T945" s="17">
        <v>56.76</v>
      </c>
      <c r="U945" s="17">
        <v>0.82499999999999996</v>
      </c>
      <c r="V945" s="17">
        <v>239</v>
      </c>
      <c r="W945" s="17">
        <v>29.35</v>
      </c>
      <c r="X945" s="17">
        <v>0.73499999999999999</v>
      </c>
      <c r="Y945" s="17">
        <v>7.3493209999999998</v>
      </c>
      <c r="Z945" s="7">
        <f t="shared" si="308"/>
        <v>28.380000000000003</v>
      </c>
      <c r="AA945" s="7">
        <f t="shared" si="322"/>
        <v>301.52999999999997</v>
      </c>
      <c r="AB945" s="2">
        <f t="shared" si="309"/>
        <v>598.91399999999999</v>
      </c>
      <c r="AC945" s="42">
        <f t="shared" si="310"/>
        <v>4.3133944492976406</v>
      </c>
      <c r="AD945" s="42">
        <f t="shared" si="311"/>
        <v>2.4482826894213408</v>
      </c>
      <c r="AE945" s="42">
        <f t="shared" si="312"/>
        <v>0.86415447804085821</v>
      </c>
      <c r="AF945" s="42">
        <f t="shared" si="313"/>
        <v>405.03873174625261</v>
      </c>
      <c r="AG945" s="42">
        <f t="shared" si="314"/>
        <v>388.83718247640252</v>
      </c>
      <c r="AH945" s="6">
        <f t="shared" si="315"/>
        <v>376.608</v>
      </c>
      <c r="AI945" s="4">
        <v>30.077894177238498</v>
      </c>
      <c r="AJ945" s="4">
        <f t="shared" si="323"/>
        <v>303.22789417723845</v>
      </c>
      <c r="AK945" s="8">
        <f t="shared" si="316"/>
        <v>0.21344901190558399</v>
      </c>
      <c r="AL945" s="8">
        <f t="shared" si="317"/>
        <v>460.51969964788896</v>
      </c>
      <c r="AM945" s="8">
        <f t="shared" si="318"/>
        <v>2.2619215420743486</v>
      </c>
      <c r="AN945" s="8">
        <f t="shared" si="319"/>
        <v>111.87386449812696</v>
      </c>
      <c r="AO945" s="22">
        <f t="shared" si="320"/>
        <v>9.1847690719699532E-3</v>
      </c>
      <c r="AP945" s="22">
        <f t="shared" si="321"/>
        <v>9.1119816884588339E-2</v>
      </c>
      <c r="AQ945" s="19">
        <f t="shared" si="324"/>
        <v>9.1119816884588339E-2</v>
      </c>
      <c r="AX945">
        <v>0.22435378521403432</v>
      </c>
      <c r="AY945">
        <v>63.741379310344826</v>
      </c>
      <c r="AZ945">
        <v>2.6558908045977012</v>
      </c>
      <c r="BA945">
        <v>2.1512715517241383</v>
      </c>
      <c r="BB945">
        <v>8.8534482758620676</v>
      </c>
      <c r="BC945">
        <v>0.3688936781609195</v>
      </c>
      <c r="BD945">
        <v>1.7823778735632188</v>
      </c>
      <c r="BE945">
        <v>0.1782377873563219</v>
      </c>
      <c r="BF945">
        <v>0</v>
      </c>
      <c r="BG945">
        <v>28.380000000000003</v>
      </c>
      <c r="BH945">
        <v>0.94731113273127054</v>
      </c>
      <c r="BI945">
        <v>3.8643741854653442</v>
      </c>
      <c r="BJ945">
        <v>2.1934187876701294</v>
      </c>
      <c r="BK945">
        <v>0.51183267143834499</v>
      </c>
      <c r="BL945">
        <v>1.4217574206620695E-3</v>
      </c>
      <c r="BP945" s="51">
        <f t="shared" si="325"/>
        <v>0.94759483216986273</v>
      </c>
      <c r="BQ945" s="51">
        <f t="shared" si="326"/>
        <v>7.1295114942528756E-2</v>
      </c>
      <c r="BR945" s="51">
        <f t="shared" si="327"/>
        <v>0.52235848501740068</v>
      </c>
      <c r="BS945" s="51">
        <f t="shared" si="328"/>
        <v>0.55437042154147487</v>
      </c>
      <c r="BT945" s="51">
        <f t="shared" si="329"/>
        <v>1.4509957917150018E-3</v>
      </c>
      <c r="BU945" s="51">
        <f t="shared" si="329"/>
        <v>1.5399178376152079E-3</v>
      </c>
    </row>
    <row r="946" spans="1:73" x14ac:dyDescent="0.25">
      <c r="A946" s="21">
        <v>43734.534722222219</v>
      </c>
      <c r="B946" s="17">
        <v>294826</v>
      </c>
      <c r="C946" s="17">
        <v>13.4</v>
      </c>
      <c r="D946" s="17">
        <v>31.07</v>
      </c>
      <c r="E946" s="17">
        <v>741</v>
      </c>
      <c r="F946" s="17">
        <v>89.6</v>
      </c>
      <c r="G946" s="17">
        <v>-110.1</v>
      </c>
      <c r="H946" s="17">
        <v>-7.6849999999999996</v>
      </c>
      <c r="I946" s="17">
        <v>33.880000000000003</v>
      </c>
      <c r="J946" s="17">
        <v>307</v>
      </c>
      <c r="K946" s="17">
        <v>651.4</v>
      </c>
      <c r="L946" s="17">
        <v>-102.4</v>
      </c>
      <c r="M946" s="17">
        <v>0.121</v>
      </c>
      <c r="N946" s="50">
        <v>630.9</v>
      </c>
      <c r="O946" s="17">
        <v>81.900000000000006</v>
      </c>
      <c r="P946" s="17">
        <v>549</v>
      </c>
      <c r="Q946" s="17">
        <v>393.8</v>
      </c>
      <c r="R946" s="17">
        <v>496.2</v>
      </c>
      <c r="S946" s="17">
        <v>27.44</v>
      </c>
      <c r="T946" s="17">
        <v>55.26</v>
      </c>
      <c r="U946" s="17">
        <v>1.2</v>
      </c>
      <c r="V946" s="17">
        <v>340</v>
      </c>
      <c r="W946" s="17">
        <v>28.2</v>
      </c>
      <c r="X946" s="17">
        <v>0.73699999999999999</v>
      </c>
      <c r="Y946" s="17">
        <v>7.3667319999999998</v>
      </c>
      <c r="Z946" s="7">
        <f t="shared" si="308"/>
        <v>27.82</v>
      </c>
      <c r="AA946" s="7">
        <f t="shared" si="322"/>
        <v>300.96999999999997</v>
      </c>
      <c r="AB946" s="2">
        <f t="shared" si="309"/>
        <v>600.21</v>
      </c>
      <c r="AC946" s="42">
        <f t="shared" si="310"/>
        <v>4.2593147356314889</v>
      </c>
      <c r="AD946" s="42">
        <f t="shared" si="311"/>
        <v>2.3536973229099605</v>
      </c>
      <c r="AE946" s="42">
        <f t="shared" si="312"/>
        <v>0.85952787531176145</v>
      </c>
      <c r="AF946" s="42">
        <f t="shared" si="313"/>
        <v>399.88568515145289</v>
      </c>
      <c r="AG946" s="42">
        <f t="shared" si="314"/>
        <v>383.89025774539476</v>
      </c>
      <c r="AH946" s="6">
        <f t="shared" si="315"/>
        <v>378.048</v>
      </c>
      <c r="AI946" s="4">
        <v>29.8233315195505</v>
      </c>
      <c r="AJ946" s="4">
        <f t="shared" si="323"/>
        <v>302.97333151955047</v>
      </c>
      <c r="AK946" s="8">
        <f t="shared" si="316"/>
        <v>0.21226196991082169</v>
      </c>
      <c r="AL946" s="8">
        <f t="shared" si="317"/>
        <v>459.01619390899697</v>
      </c>
      <c r="AM946" s="8">
        <f t="shared" si="318"/>
        <v>2.7279800219209815</v>
      </c>
      <c r="AN946" s="8">
        <f t="shared" si="319"/>
        <v>159.19685880307298</v>
      </c>
      <c r="AO946" s="22">
        <f t="shared" si="320"/>
        <v>8.2031665401222816E-3</v>
      </c>
      <c r="AP946" s="22">
        <f t="shared" si="321"/>
        <v>8.1381581524009566E-2</v>
      </c>
      <c r="AQ946" s="19">
        <f t="shared" si="324"/>
        <v>8.1381581524009566E-2</v>
      </c>
      <c r="AX946">
        <v>0.21808007792334752</v>
      </c>
      <c r="AY946">
        <v>63.879310344827587</v>
      </c>
      <c r="AZ946">
        <v>2.6616379310344827</v>
      </c>
      <c r="BA946">
        <v>2.155926724137931</v>
      </c>
      <c r="BB946">
        <v>8.8275862068965498</v>
      </c>
      <c r="BC946">
        <v>0.36781609195402293</v>
      </c>
      <c r="BD946">
        <v>1.788110632183908</v>
      </c>
      <c r="BE946">
        <v>0.1788110632183908</v>
      </c>
      <c r="BF946">
        <v>0</v>
      </c>
      <c r="BG946">
        <v>27.82</v>
      </c>
      <c r="BH946">
        <v>1.3779071021545752</v>
      </c>
      <c r="BI946">
        <v>3.7404945108531304</v>
      </c>
      <c r="BJ946">
        <v>2.0669972666974399</v>
      </c>
      <c r="BK946">
        <v>0.51347016459385431</v>
      </c>
      <c r="BL946">
        <v>1.4263060127607064E-3</v>
      </c>
      <c r="BP946" s="51">
        <f t="shared" si="325"/>
        <v>1.3783197558834368</v>
      </c>
      <c r="BQ946" s="51">
        <f t="shared" si="326"/>
        <v>7.1524425287356322E-2</v>
      </c>
      <c r="BR946" s="51">
        <f t="shared" si="327"/>
        <v>0.52880007557779107</v>
      </c>
      <c r="BS946" s="51">
        <f t="shared" si="328"/>
        <v>0.55995728104400011</v>
      </c>
      <c r="BT946" s="51">
        <f t="shared" si="329"/>
        <v>1.4688890988271974E-3</v>
      </c>
      <c r="BU946" s="51">
        <f t="shared" si="329"/>
        <v>1.5554368917888894E-3</v>
      </c>
    </row>
    <row r="947" spans="1:73" x14ac:dyDescent="0.25">
      <c r="A947" s="21">
        <v>43734.535416666666</v>
      </c>
      <c r="B947" s="17">
        <v>294827</v>
      </c>
      <c r="C947" s="17">
        <v>13.4</v>
      </c>
      <c r="D947" s="17">
        <v>31.07</v>
      </c>
      <c r="E947" s="17">
        <v>741.4</v>
      </c>
      <c r="F947" s="17">
        <v>89.9</v>
      </c>
      <c r="G947" s="17">
        <v>-109.8</v>
      </c>
      <c r="H947" s="17">
        <v>-6.6859999999999999</v>
      </c>
      <c r="I947" s="17">
        <v>33.89</v>
      </c>
      <c r="J947" s="17">
        <v>307</v>
      </c>
      <c r="K947" s="17">
        <v>651.5</v>
      </c>
      <c r="L947" s="17">
        <v>-103.1</v>
      </c>
      <c r="M947" s="17">
        <v>0.121</v>
      </c>
      <c r="N947" s="50">
        <v>631.6</v>
      </c>
      <c r="O947" s="17">
        <v>83.3</v>
      </c>
      <c r="P947" s="17">
        <v>548.4</v>
      </c>
      <c r="Q947" s="17">
        <v>394.1</v>
      </c>
      <c r="R947" s="17">
        <v>497.2</v>
      </c>
      <c r="S947" s="17">
        <v>27.47</v>
      </c>
      <c r="T947" s="17">
        <v>55.98</v>
      </c>
      <c r="U947" s="17">
        <v>1.87</v>
      </c>
      <c r="V947" s="17">
        <v>338</v>
      </c>
      <c r="W947" s="17">
        <v>28.45</v>
      </c>
      <c r="X947" s="17">
        <v>0.73699999999999999</v>
      </c>
      <c r="Y947" s="17">
        <v>7.3694639999999998</v>
      </c>
      <c r="Z947" s="7">
        <f t="shared" si="308"/>
        <v>27.96</v>
      </c>
      <c r="AA947" s="7">
        <f t="shared" si="322"/>
        <v>301.10999999999996</v>
      </c>
      <c r="AB947" s="2">
        <f t="shared" si="309"/>
        <v>600.53399999999999</v>
      </c>
      <c r="AC947" s="42">
        <f t="shared" si="310"/>
        <v>4.143303974585602</v>
      </c>
      <c r="AD947" s="42">
        <f t="shared" si="311"/>
        <v>2.3194215649730201</v>
      </c>
      <c r="AE947" s="42">
        <f t="shared" si="312"/>
        <v>0.85766964990542283</v>
      </c>
      <c r="AF947" s="42">
        <f t="shared" si="313"/>
        <v>399.76412381416611</v>
      </c>
      <c r="AG947" s="42">
        <f t="shared" si="314"/>
        <v>383.77355886159944</v>
      </c>
      <c r="AH947" s="6">
        <f t="shared" si="315"/>
        <v>378.33600000000001</v>
      </c>
      <c r="AI947" s="4">
        <v>29.410779126504998</v>
      </c>
      <c r="AJ947" s="4">
        <f t="shared" si="323"/>
        <v>302.560779126505</v>
      </c>
      <c r="AK947" s="8">
        <f t="shared" si="316"/>
        <v>0.21255831673294573</v>
      </c>
      <c r="AL947" s="8">
        <f t="shared" si="317"/>
        <v>456.44378170972351</v>
      </c>
      <c r="AM947" s="8">
        <f t="shared" si="318"/>
        <v>3.4054253588942456</v>
      </c>
      <c r="AN947" s="8">
        <f t="shared" si="319"/>
        <v>143.91734840266858</v>
      </c>
      <c r="AO947" s="22">
        <f t="shared" si="320"/>
        <v>8.6238435506177449E-3</v>
      </c>
      <c r="AP947" s="22">
        <f t="shared" si="321"/>
        <v>8.5555013851326772E-2</v>
      </c>
      <c r="AQ947" s="19">
        <f t="shared" si="324"/>
        <v>8.5555013851326772E-2</v>
      </c>
      <c r="AX947">
        <v>0.21963451229080322</v>
      </c>
      <c r="AY947">
        <v>63.913793103448278</v>
      </c>
      <c r="AZ947">
        <v>2.6630747126436782</v>
      </c>
      <c r="BA947">
        <v>2.1570905172413797</v>
      </c>
      <c r="BB947">
        <v>8.8879310344827562</v>
      </c>
      <c r="BC947">
        <v>0.37033045977011486</v>
      </c>
      <c r="BD947">
        <v>1.7867600574712648</v>
      </c>
      <c r="BE947">
        <v>0.1786760057471265</v>
      </c>
      <c r="BF947">
        <v>0</v>
      </c>
      <c r="BG947">
        <v>27.96</v>
      </c>
      <c r="BH947">
        <v>2.1472385675242136</v>
      </c>
      <c r="BI947">
        <v>3.771135702466657</v>
      </c>
      <c r="BJ947">
        <v>2.1110817662408348</v>
      </c>
      <c r="BK947">
        <v>0.51783566115688417</v>
      </c>
      <c r="BL947">
        <v>1.4384323921024561E-3</v>
      </c>
      <c r="BP947" s="51">
        <f t="shared" si="325"/>
        <v>2.1478816195850223</v>
      </c>
      <c r="BQ947" s="51">
        <f t="shared" si="326"/>
        <v>7.1470402298850585E-2</v>
      </c>
      <c r="BR947" s="51">
        <f t="shared" si="327"/>
        <v>0.54088834473347913</v>
      </c>
      <c r="BS947" s="51">
        <f t="shared" si="328"/>
        <v>0.57089160680773743</v>
      </c>
      <c r="BT947" s="51">
        <f t="shared" si="329"/>
        <v>1.5024676242596643E-3</v>
      </c>
      <c r="BU947" s="51">
        <f t="shared" si="329"/>
        <v>1.5858100189103817E-3</v>
      </c>
    </row>
    <row r="948" spans="1:73" x14ac:dyDescent="0.25">
      <c r="A948" s="21">
        <v>43734.535416666666</v>
      </c>
      <c r="B948" s="17">
        <v>294828</v>
      </c>
      <c r="C948" s="17">
        <v>13.39</v>
      </c>
      <c r="D948" s="17">
        <v>31.08</v>
      </c>
      <c r="E948" s="17">
        <v>741.8</v>
      </c>
      <c r="F948" s="17">
        <v>90.5</v>
      </c>
      <c r="G948" s="17">
        <v>-109.5</v>
      </c>
      <c r="H948" s="17">
        <v>-5.9989999999999997</v>
      </c>
      <c r="I948" s="17">
        <v>33.89</v>
      </c>
      <c r="J948" s="17">
        <v>307</v>
      </c>
      <c r="K948" s="17">
        <v>651.29999999999995</v>
      </c>
      <c r="L948" s="17">
        <v>-103.5</v>
      </c>
      <c r="M948" s="17">
        <v>0.122</v>
      </c>
      <c r="N948" s="50">
        <v>632.29999999999995</v>
      </c>
      <c r="O948" s="17">
        <v>84.5</v>
      </c>
      <c r="P948" s="17">
        <v>547.79999999999995</v>
      </c>
      <c r="Q948" s="17">
        <v>394.4</v>
      </c>
      <c r="R948" s="17">
        <v>497.9</v>
      </c>
      <c r="S948" s="17">
        <v>27.5</v>
      </c>
      <c r="T948" s="17">
        <v>54.67</v>
      </c>
      <c r="U948" s="17">
        <v>1.5149999999999999</v>
      </c>
      <c r="V948" s="17">
        <v>349</v>
      </c>
      <c r="W948" s="17">
        <v>27.95</v>
      </c>
      <c r="X948" s="17">
        <v>0.73799999999999999</v>
      </c>
      <c r="Y948" s="17">
        <v>7.3784859999999997</v>
      </c>
      <c r="Z948" s="7">
        <f t="shared" si="308"/>
        <v>27.725000000000001</v>
      </c>
      <c r="AA948" s="7">
        <f t="shared" si="322"/>
        <v>300.875</v>
      </c>
      <c r="AB948" s="2">
        <f t="shared" si="309"/>
        <v>600.85799999999995</v>
      </c>
      <c r="AC948" s="42">
        <f t="shared" si="310"/>
        <v>3.9710804903331764</v>
      </c>
      <c r="AD948" s="42">
        <f t="shared" si="311"/>
        <v>2.1709897040651476</v>
      </c>
      <c r="AE948" s="42">
        <f t="shared" si="312"/>
        <v>0.8496915403239178</v>
      </c>
      <c r="AF948" s="42">
        <f t="shared" si="313"/>
        <v>394.81056559922445</v>
      </c>
      <c r="AG948" s="42">
        <f t="shared" si="314"/>
        <v>379.01814297525544</v>
      </c>
      <c r="AH948" s="6">
        <f t="shared" si="315"/>
        <v>378.62399999999997</v>
      </c>
      <c r="AI948" s="4">
        <v>28.730141173495099</v>
      </c>
      <c r="AJ948" s="4">
        <f t="shared" si="323"/>
        <v>301.88014117349508</v>
      </c>
      <c r="AK948" s="8">
        <f t="shared" si="316"/>
        <v>0.21206103437395404</v>
      </c>
      <c r="AL948" s="8">
        <f t="shared" si="317"/>
        <v>452.27466871748788</v>
      </c>
      <c r="AM948" s="8">
        <f t="shared" si="318"/>
        <v>3.0651863218244988</v>
      </c>
      <c r="AN948" s="8">
        <f t="shared" si="319"/>
        <v>89.747927165437204</v>
      </c>
      <c r="AO948" s="22">
        <f t="shared" si="320"/>
        <v>9.9669565523585382E-3</v>
      </c>
      <c r="AP948" s="22">
        <f t="shared" si="321"/>
        <v>9.8879704958414333E-2</v>
      </c>
      <c r="AQ948" s="19">
        <f t="shared" si="324"/>
        <v>9.8879704958414333E-2</v>
      </c>
      <c r="AX948">
        <v>0.21703055689841086</v>
      </c>
      <c r="AY948">
        <v>63.948275862068961</v>
      </c>
      <c r="AZ948">
        <v>2.6645114942528734</v>
      </c>
      <c r="BA948">
        <v>2.1582543103448275</v>
      </c>
      <c r="BB948">
        <v>8.9224137931034484</v>
      </c>
      <c r="BC948">
        <v>0.37176724137931033</v>
      </c>
      <c r="BD948">
        <v>1.7864870689655172</v>
      </c>
      <c r="BE948">
        <v>0.17864870689655174</v>
      </c>
      <c r="BF948">
        <v>0</v>
      </c>
      <c r="BG948">
        <v>27.725000000000001</v>
      </c>
      <c r="BH948">
        <v>1.7396077164701513</v>
      </c>
      <c r="BI948">
        <v>3.7198259269677667</v>
      </c>
      <c r="BJ948">
        <v>2.0336288342732782</v>
      </c>
      <c r="BK948">
        <v>0.51551087922936856</v>
      </c>
      <c r="BL948">
        <v>1.4319746645260238E-3</v>
      </c>
      <c r="BP948" s="51">
        <f t="shared" si="325"/>
        <v>1.7401286918028389</v>
      </c>
      <c r="BQ948" s="51">
        <f t="shared" si="326"/>
        <v>7.1459482758620685E-2</v>
      </c>
      <c r="BR948" s="51">
        <f t="shared" si="327"/>
        <v>0.53464758030889226</v>
      </c>
      <c r="BS948" s="51">
        <f t="shared" si="328"/>
        <v>0.56515744430225379</v>
      </c>
      <c r="BT948" s="51">
        <f t="shared" si="329"/>
        <v>1.4851321675247008E-3</v>
      </c>
      <c r="BU948" s="51">
        <f t="shared" si="329"/>
        <v>1.5698817897284827E-3</v>
      </c>
    </row>
    <row r="949" spans="1:73" x14ac:dyDescent="0.25">
      <c r="A949" s="21">
        <v>43734.535416666666</v>
      </c>
      <c r="B949" s="17">
        <v>294829</v>
      </c>
      <c r="C949" s="17">
        <v>13.39</v>
      </c>
      <c r="D949" s="17">
        <v>31.08</v>
      </c>
      <c r="E949" s="17">
        <v>741.3</v>
      </c>
      <c r="F949" s="17">
        <v>90.4</v>
      </c>
      <c r="G949" s="17">
        <v>-109.6</v>
      </c>
      <c r="H949" s="17">
        <v>-7.1580000000000004</v>
      </c>
      <c r="I949" s="17">
        <v>33.869999999999997</v>
      </c>
      <c r="J949" s="17">
        <v>307</v>
      </c>
      <c r="K949" s="17">
        <v>650.9</v>
      </c>
      <c r="L949" s="17">
        <v>-102.4</v>
      </c>
      <c r="M949" s="17">
        <v>0.122</v>
      </c>
      <c r="N949" s="50">
        <v>631.70000000000005</v>
      </c>
      <c r="O949" s="17">
        <v>83.3</v>
      </c>
      <c r="P949" s="17">
        <v>548.4</v>
      </c>
      <c r="Q949" s="17">
        <v>394.2</v>
      </c>
      <c r="R949" s="17">
        <v>496.6</v>
      </c>
      <c r="S949" s="17">
        <v>27.5</v>
      </c>
      <c r="T949" s="17">
        <v>54.36</v>
      </c>
      <c r="U949" s="17">
        <v>2.37</v>
      </c>
      <c r="V949" s="17">
        <v>347.5</v>
      </c>
      <c r="W949" s="17">
        <v>27.55</v>
      </c>
      <c r="X949" s="17">
        <v>0.73799999999999999</v>
      </c>
      <c r="Y949" s="17">
        <v>7.378825</v>
      </c>
      <c r="Z949" s="7">
        <f t="shared" si="308"/>
        <v>27.524999999999999</v>
      </c>
      <c r="AA949" s="7">
        <f t="shared" si="322"/>
        <v>300.67499999999995</v>
      </c>
      <c r="AB949" s="2">
        <f t="shared" si="309"/>
        <v>600.45299999999997</v>
      </c>
      <c r="AC949" s="42">
        <f t="shared" si="310"/>
        <v>4.0899904413927324</v>
      </c>
      <c r="AD949" s="42">
        <f t="shared" si="311"/>
        <v>2.2233188039410892</v>
      </c>
      <c r="AE949" s="42">
        <f t="shared" si="312"/>
        <v>0.85267156275718325</v>
      </c>
      <c r="AF949" s="42">
        <f t="shared" si="313"/>
        <v>395.14283974422949</v>
      </c>
      <c r="AG949" s="42">
        <f t="shared" si="314"/>
        <v>379.33712615446029</v>
      </c>
      <c r="AH949" s="6">
        <f t="shared" si="315"/>
        <v>378.43199999999996</v>
      </c>
      <c r="AI949" s="4">
        <v>29.165540762641498</v>
      </c>
      <c r="AJ949" s="4">
        <f t="shared" si="323"/>
        <v>302.31554076264149</v>
      </c>
      <c r="AK949" s="8">
        <f t="shared" si="316"/>
        <v>0.2116384267740003</v>
      </c>
      <c r="AL949" s="8">
        <f t="shared" si="317"/>
        <v>454.99468391941571</v>
      </c>
      <c r="AM949" s="8">
        <f t="shared" si="318"/>
        <v>3.833758355060997</v>
      </c>
      <c r="AN949" s="8">
        <f t="shared" si="319"/>
        <v>183.21129560348601</v>
      </c>
      <c r="AO949" s="22">
        <f t="shared" si="320"/>
        <v>7.761938510039609E-3</v>
      </c>
      <c r="AP949" s="22">
        <f t="shared" si="321"/>
        <v>7.7004267626355136E-2</v>
      </c>
      <c r="AQ949" s="19">
        <f t="shared" si="324"/>
        <v>7.7004267626355136E-2</v>
      </c>
      <c r="AX949">
        <v>0.21483490831301216</v>
      </c>
      <c r="AY949">
        <v>63.905172413793103</v>
      </c>
      <c r="AZ949">
        <v>2.6627155172413794</v>
      </c>
      <c r="BA949">
        <v>2.1567995689655173</v>
      </c>
      <c r="BB949">
        <v>8.8275862068965552</v>
      </c>
      <c r="BC949">
        <v>0.36781609195402315</v>
      </c>
      <c r="BD949">
        <v>1.7889834770114941</v>
      </c>
      <c r="BE949">
        <v>0.17889834770114943</v>
      </c>
      <c r="BF949">
        <v>0</v>
      </c>
      <c r="BG949">
        <v>27.524999999999999</v>
      </c>
      <c r="BH949">
        <v>2.7213665267552867</v>
      </c>
      <c r="BI949">
        <v>3.6766378911308721</v>
      </c>
      <c r="BJ949">
        <v>1.998620357618742</v>
      </c>
      <c r="BK949">
        <v>0.52084813617949899</v>
      </c>
      <c r="BL949">
        <v>1.4468003782763859E-3</v>
      </c>
      <c r="BP949" s="51">
        <f t="shared" si="325"/>
        <v>2.7221815178697879</v>
      </c>
      <c r="BQ949" s="51">
        <f t="shared" si="326"/>
        <v>7.1559339080459763E-2</v>
      </c>
      <c r="BR949" s="51">
        <f t="shared" si="327"/>
        <v>0.54984130613564575</v>
      </c>
      <c r="BS949" s="51">
        <f t="shared" si="328"/>
        <v>0.57883194965796647</v>
      </c>
      <c r="BT949" s="51">
        <f t="shared" si="329"/>
        <v>1.5273369614879047E-3</v>
      </c>
      <c r="BU949" s="51">
        <f t="shared" si="329"/>
        <v>1.6078665268276845E-3</v>
      </c>
    </row>
    <row r="950" spans="1:73" x14ac:dyDescent="0.25">
      <c r="A950" s="21">
        <v>43734.535416666666</v>
      </c>
      <c r="B950" s="17">
        <v>294830</v>
      </c>
      <c r="C950" s="17">
        <v>13.39</v>
      </c>
      <c r="D950" s="17">
        <v>31.08</v>
      </c>
      <c r="E950" s="17">
        <v>741.5</v>
      </c>
      <c r="F950" s="17">
        <v>89.8</v>
      </c>
      <c r="G950" s="17">
        <v>-110.4</v>
      </c>
      <c r="H950" s="17">
        <v>-8.1999999999999993</v>
      </c>
      <c r="I950" s="17">
        <v>33.85</v>
      </c>
      <c r="J950" s="17">
        <v>307</v>
      </c>
      <c r="K950" s="17">
        <v>651.70000000000005</v>
      </c>
      <c r="L950" s="17">
        <v>-102.2</v>
      </c>
      <c r="M950" s="17">
        <v>0.121</v>
      </c>
      <c r="N950" s="50">
        <v>631.1</v>
      </c>
      <c r="O950" s="17">
        <v>81.599999999999994</v>
      </c>
      <c r="P950" s="17">
        <v>549.5</v>
      </c>
      <c r="Q950" s="17">
        <v>393.2</v>
      </c>
      <c r="R950" s="17">
        <v>495.4</v>
      </c>
      <c r="S950" s="17">
        <v>27.5</v>
      </c>
      <c r="T950" s="17">
        <v>54.99</v>
      </c>
      <c r="U950" s="17">
        <v>1.325</v>
      </c>
      <c r="V950" s="17">
        <v>336.5</v>
      </c>
      <c r="W950" s="17">
        <v>28.15</v>
      </c>
      <c r="X950" s="17">
        <v>0.73799999999999999</v>
      </c>
      <c r="Y950" s="17">
        <v>7.3763870000000002</v>
      </c>
      <c r="Z950" s="7">
        <f t="shared" si="308"/>
        <v>27.824999999999999</v>
      </c>
      <c r="AA950" s="7">
        <f t="shared" si="322"/>
        <v>300.97499999999997</v>
      </c>
      <c r="AB950" s="2">
        <f t="shared" si="309"/>
        <v>600.61500000000001</v>
      </c>
      <c r="AC950" s="42">
        <f t="shared" si="310"/>
        <v>4.1282076289362939</v>
      </c>
      <c r="AD950" s="42">
        <f t="shared" si="311"/>
        <v>2.270101375152068</v>
      </c>
      <c r="AE950" s="42">
        <f t="shared" si="312"/>
        <v>0.85509244121031303</v>
      </c>
      <c r="AF950" s="42">
        <f t="shared" si="313"/>
        <v>397.84858593738682</v>
      </c>
      <c r="AG950" s="42">
        <f t="shared" si="314"/>
        <v>381.93464249989131</v>
      </c>
      <c r="AH950" s="6">
        <f t="shared" si="315"/>
        <v>377.47199999999998</v>
      </c>
      <c r="AI950" s="4">
        <v>29.340309212448901</v>
      </c>
      <c r="AJ950" s="4">
        <f t="shared" si="323"/>
        <v>302.49030921244889</v>
      </c>
      <c r="AK950" s="8">
        <f t="shared" si="316"/>
        <v>0.21227254897997611</v>
      </c>
      <c r="AL950" s="8">
        <f t="shared" si="317"/>
        <v>456.02880570989504</v>
      </c>
      <c r="AM950" s="8">
        <f t="shared" si="318"/>
        <v>2.8665432689042043</v>
      </c>
      <c r="AN950" s="8">
        <f t="shared" si="319"/>
        <v>126.53196419938902</v>
      </c>
      <c r="AO950" s="22">
        <f t="shared" si="320"/>
        <v>9.0115624753544076E-3</v>
      </c>
      <c r="AP950" s="22">
        <f t="shared" si="321"/>
        <v>8.9401477180765382E-2</v>
      </c>
      <c r="AQ950" s="19">
        <f t="shared" si="324"/>
        <v>8.9401477180765382E-2</v>
      </c>
      <c r="AX950">
        <v>0.21813543380562456</v>
      </c>
      <c r="AY950">
        <v>63.922413793103452</v>
      </c>
      <c r="AZ950">
        <v>2.663433908045977</v>
      </c>
      <c r="BA950">
        <v>2.1573814655172416</v>
      </c>
      <c r="BB950">
        <v>8.8103448275862064</v>
      </c>
      <c r="BC950">
        <v>0.36709770114942525</v>
      </c>
      <c r="BD950">
        <v>1.7902837643678164</v>
      </c>
      <c r="BE950">
        <v>0.17902837643678166</v>
      </c>
      <c r="BF950">
        <v>0</v>
      </c>
      <c r="BG950">
        <v>27.824999999999999</v>
      </c>
      <c r="BH950">
        <v>1.5214390919623435</v>
      </c>
      <c r="BI950">
        <v>3.7415850951331775</v>
      </c>
      <c r="BJ950">
        <v>2.0574976438137345</v>
      </c>
      <c r="BK950">
        <v>0.51538605101948609</v>
      </c>
      <c r="BL950">
        <v>1.4316279194985725E-3</v>
      </c>
      <c r="BP950" s="51">
        <f t="shared" si="325"/>
        <v>1.5218947304546282</v>
      </c>
      <c r="BQ950" s="51">
        <f t="shared" si="326"/>
        <v>7.1611350574712657E-2</v>
      </c>
      <c r="BR950" s="51">
        <f t="shared" si="327"/>
        <v>0.53224716546352824</v>
      </c>
      <c r="BS950" s="51">
        <f t="shared" si="328"/>
        <v>0.56321347388676479</v>
      </c>
      <c r="BT950" s="51">
        <f t="shared" si="329"/>
        <v>1.4784643485098005E-3</v>
      </c>
      <c r="BU950" s="51">
        <f t="shared" si="329"/>
        <v>1.5644818719076801E-3</v>
      </c>
    </row>
    <row r="951" spans="1:73" x14ac:dyDescent="0.25">
      <c r="A951" s="21">
        <v>43734.535416666666</v>
      </c>
      <c r="B951" s="17">
        <v>294831</v>
      </c>
      <c r="C951" s="17">
        <v>13.39</v>
      </c>
      <c r="D951" s="17">
        <v>31.08</v>
      </c>
      <c r="E951" s="17">
        <v>741.2</v>
      </c>
      <c r="F951" s="17">
        <v>89.6</v>
      </c>
      <c r="G951" s="17">
        <v>-109.9</v>
      </c>
      <c r="H951" s="17">
        <v>-7.133</v>
      </c>
      <c r="I951" s="17">
        <v>33.840000000000003</v>
      </c>
      <c r="J951" s="17">
        <v>307</v>
      </c>
      <c r="K951" s="17">
        <v>651.70000000000005</v>
      </c>
      <c r="L951" s="17">
        <v>-102.8</v>
      </c>
      <c r="M951" s="17">
        <v>0.121</v>
      </c>
      <c r="N951" s="50">
        <v>631.29999999999995</v>
      </c>
      <c r="O951" s="17">
        <v>82.4</v>
      </c>
      <c r="P951" s="17">
        <v>548.9</v>
      </c>
      <c r="Q951" s="17">
        <v>393.7</v>
      </c>
      <c r="R951" s="17">
        <v>496.5</v>
      </c>
      <c r="S951" s="17">
        <v>27.5</v>
      </c>
      <c r="T951" s="17">
        <v>55.73</v>
      </c>
      <c r="U951" s="17">
        <v>1.375</v>
      </c>
      <c r="V951" s="17">
        <v>345</v>
      </c>
      <c r="W951" s="17">
        <v>28.05</v>
      </c>
      <c r="X951" s="17">
        <v>0.73699999999999999</v>
      </c>
      <c r="Y951" s="17">
        <v>7.372369</v>
      </c>
      <c r="Z951" s="7">
        <f t="shared" si="308"/>
        <v>27.774999999999999</v>
      </c>
      <c r="AA951" s="7">
        <f t="shared" si="322"/>
        <v>300.92499999999995</v>
      </c>
      <c r="AB951" s="2">
        <f t="shared" si="309"/>
        <v>600.37200000000007</v>
      </c>
      <c r="AC951" s="42">
        <f t="shared" si="310"/>
        <v>4.2355160695528857</v>
      </c>
      <c r="AD951" s="42">
        <f t="shared" si="311"/>
        <v>2.360453105561823</v>
      </c>
      <c r="AE951" s="42">
        <f t="shared" si="312"/>
        <v>0.85989862262435657</v>
      </c>
      <c r="AF951" s="42">
        <f t="shared" si="313"/>
        <v>399.81896353615599</v>
      </c>
      <c r="AG951" s="42">
        <f t="shared" si="314"/>
        <v>383.82620499470971</v>
      </c>
      <c r="AH951" s="6">
        <f t="shared" si="315"/>
        <v>377.952</v>
      </c>
      <c r="AI951" s="4">
        <v>29.731938410407</v>
      </c>
      <c r="AJ951" s="4">
        <f t="shared" si="323"/>
        <v>302.88193841040697</v>
      </c>
      <c r="AK951" s="8">
        <f t="shared" si="316"/>
        <v>0.21216677410492846</v>
      </c>
      <c r="AL951" s="8">
        <f t="shared" si="317"/>
        <v>458.45685579184078</v>
      </c>
      <c r="AM951" s="8">
        <f t="shared" si="318"/>
        <v>2.9201281542939173</v>
      </c>
      <c r="AN951" s="8">
        <f t="shared" si="319"/>
        <v>166.46370392831128</v>
      </c>
      <c r="AO951" s="22">
        <f t="shared" si="320"/>
        <v>8.0518482436843699E-3</v>
      </c>
      <c r="AP951" s="22">
        <f t="shared" si="321"/>
        <v>7.988039021972422E-2</v>
      </c>
      <c r="AQ951" s="19">
        <f t="shared" si="324"/>
        <v>7.988039021972422E-2</v>
      </c>
      <c r="AX951">
        <v>0.2175824059819399</v>
      </c>
      <c r="AY951">
        <v>63.896551724137936</v>
      </c>
      <c r="AZ951">
        <v>2.6623563218390807</v>
      </c>
      <c r="BA951">
        <v>2.1565086206896553</v>
      </c>
      <c r="BB951">
        <v>8.862068965517242</v>
      </c>
      <c r="BC951">
        <v>0.3692528735632184</v>
      </c>
      <c r="BD951">
        <v>1.787255747126437</v>
      </c>
      <c r="BE951">
        <v>0.17872557471264372</v>
      </c>
      <c r="BF951">
        <v>0</v>
      </c>
      <c r="BG951">
        <v>27.774999999999999</v>
      </c>
      <c r="BH951">
        <v>1.5788518878854509</v>
      </c>
      <c r="BI951">
        <v>3.7306916995169703</v>
      </c>
      <c r="BJ951">
        <v>2.0791144841408076</v>
      </c>
      <c r="BK951">
        <v>0.51346372922742134</v>
      </c>
      <c r="BL951">
        <v>1.4262881367428371E-3</v>
      </c>
      <c r="BP951" s="51">
        <f t="shared" si="325"/>
        <v>1.5793247202831047</v>
      </c>
      <c r="BQ951" s="51">
        <f t="shared" si="326"/>
        <v>7.1490229885057474E-2</v>
      </c>
      <c r="BR951" s="51">
        <f t="shared" si="327"/>
        <v>0.53087513554456633</v>
      </c>
      <c r="BS951" s="51">
        <f t="shared" si="328"/>
        <v>0.561674627095616</v>
      </c>
      <c r="BT951" s="51">
        <f t="shared" si="329"/>
        <v>1.4746531542904619E-3</v>
      </c>
      <c r="BU951" s="51">
        <f t="shared" si="329"/>
        <v>1.560207297487822E-3</v>
      </c>
    </row>
    <row r="952" spans="1:73" x14ac:dyDescent="0.25">
      <c r="A952" s="21">
        <v>43734.535416666666</v>
      </c>
      <c r="B952" s="17">
        <v>294832</v>
      </c>
      <c r="C952" s="17">
        <v>13.39</v>
      </c>
      <c r="D952" s="17">
        <v>31.09</v>
      </c>
      <c r="E952" s="17">
        <v>740.7</v>
      </c>
      <c r="F952" s="17">
        <v>89.4</v>
      </c>
      <c r="G952" s="17">
        <v>-109.8</v>
      </c>
      <c r="H952" s="17">
        <v>-6.9720000000000004</v>
      </c>
      <c r="I952" s="17">
        <v>33.840000000000003</v>
      </c>
      <c r="J952" s="17">
        <v>307</v>
      </c>
      <c r="K952" s="17">
        <v>651.29999999999995</v>
      </c>
      <c r="L952" s="17">
        <v>-102.9</v>
      </c>
      <c r="M952" s="17">
        <v>0.121</v>
      </c>
      <c r="N952" s="50">
        <v>630.9</v>
      </c>
      <c r="O952" s="17">
        <v>82.4</v>
      </c>
      <c r="P952" s="17">
        <v>548.5</v>
      </c>
      <c r="Q952" s="17">
        <v>393.8</v>
      </c>
      <c r="R952" s="17">
        <v>496.6</v>
      </c>
      <c r="S952" s="17">
        <v>27.49</v>
      </c>
      <c r="T952" s="17">
        <v>55.08</v>
      </c>
      <c r="U952" s="17">
        <v>0.625</v>
      </c>
      <c r="V952" s="17">
        <v>171.5</v>
      </c>
      <c r="W952" s="17">
        <v>28.55</v>
      </c>
      <c r="X952" s="17">
        <v>0.73699999999999999</v>
      </c>
      <c r="Y952" s="17">
        <v>7.3655660000000003</v>
      </c>
      <c r="Z952" s="7">
        <f t="shared" si="308"/>
        <v>28.02</v>
      </c>
      <c r="AA952" s="7">
        <f t="shared" si="322"/>
        <v>301.16999999999996</v>
      </c>
      <c r="AB952" s="2">
        <f t="shared" si="309"/>
        <v>599.9670000000001</v>
      </c>
      <c r="AC952" s="42">
        <f t="shared" si="310"/>
        <v>4.3404841766335434</v>
      </c>
      <c r="AD952" s="42">
        <f t="shared" si="311"/>
        <v>2.3907386844897558</v>
      </c>
      <c r="AE952" s="42">
        <f t="shared" si="312"/>
        <v>0.86136746549226162</v>
      </c>
      <c r="AF952" s="42">
        <f t="shared" si="313"/>
        <v>401.80779599179368</v>
      </c>
      <c r="AG952" s="42">
        <f t="shared" si="314"/>
        <v>385.7354841521219</v>
      </c>
      <c r="AH952" s="6">
        <f t="shared" si="315"/>
        <v>378.048</v>
      </c>
      <c r="AI952" s="4">
        <v>30.136626392310401</v>
      </c>
      <c r="AJ952" s="4">
        <f t="shared" si="323"/>
        <v>303.28662639231038</v>
      </c>
      <c r="AK952" s="8">
        <f t="shared" si="316"/>
        <v>0.2126854069040105</v>
      </c>
      <c r="AL952" s="8">
        <f t="shared" si="317"/>
        <v>460.93118233856325</v>
      </c>
      <c r="AM952" s="8">
        <f t="shared" si="318"/>
        <v>1.9687500000000002</v>
      </c>
      <c r="AN952" s="8">
        <f t="shared" si="319"/>
        <v>121.38786215325514</v>
      </c>
      <c r="AO952" s="22">
        <f t="shared" si="320"/>
        <v>9.0154294532860547E-3</v>
      </c>
      <c r="AP952" s="22">
        <f t="shared" si="321"/>
        <v>8.9439840510128071E-2</v>
      </c>
      <c r="AQ952" s="19">
        <f t="shared" si="324"/>
        <v>8.9439840510128071E-2</v>
      </c>
      <c r="AX952">
        <v>0.22030354254354362</v>
      </c>
      <c r="AY952">
        <v>63.853448275862078</v>
      </c>
      <c r="AZ952">
        <v>2.6605603448275867</v>
      </c>
      <c r="BA952">
        <v>2.1550538793103455</v>
      </c>
      <c r="BB952">
        <v>8.862068965517242</v>
      </c>
      <c r="BC952">
        <v>0.3692528735632184</v>
      </c>
      <c r="BD952">
        <v>1.7858010057471272</v>
      </c>
      <c r="BE952">
        <v>0.17858010057471274</v>
      </c>
      <c r="BF952">
        <v>0</v>
      </c>
      <c r="BG952">
        <v>28.02</v>
      </c>
      <c r="BH952">
        <v>0.71765994903884134</v>
      </c>
      <c r="BI952">
        <v>3.7843343862905052</v>
      </c>
      <c r="BJ952">
        <v>2.0844113799688104</v>
      </c>
      <c r="BK952">
        <v>0.50987188664208039</v>
      </c>
      <c r="BL952">
        <v>1.4163107962280009E-3</v>
      </c>
      <c r="BP952" s="51">
        <f t="shared" si="325"/>
        <v>0.71787487285595675</v>
      </c>
      <c r="BQ952" s="51">
        <f t="shared" si="326"/>
        <v>7.1432040229885085E-2</v>
      </c>
      <c r="BR952" s="51">
        <f t="shared" si="327"/>
        <v>0.5180210768735487</v>
      </c>
      <c r="BS952" s="51">
        <f t="shared" si="328"/>
        <v>0.550329908384939</v>
      </c>
      <c r="BT952" s="51">
        <f t="shared" si="329"/>
        <v>1.4389474357598576E-3</v>
      </c>
      <c r="BU952" s="51">
        <f t="shared" si="329"/>
        <v>1.5286941899581637E-3</v>
      </c>
    </row>
    <row r="953" spans="1:73" x14ac:dyDescent="0.25">
      <c r="A953" s="21">
        <v>43734.536111111112</v>
      </c>
      <c r="B953" s="17">
        <v>294833</v>
      </c>
      <c r="C953" s="17">
        <v>13.4</v>
      </c>
      <c r="D953" s="17">
        <v>31.09</v>
      </c>
      <c r="E953" s="17">
        <v>740.6</v>
      </c>
      <c r="F953" s="17">
        <v>89.3</v>
      </c>
      <c r="G953" s="17">
        <v>-110.2</v>
      </c>
      <c r="H953" s="17">
        <v>-7.2080000000000002</v>
      </c>
      <c r="I953" s="17">
        <v>33.83</v>
      </c>
      <c r="J953" s="17">
        <v>307</v>
      </c>
      <c r="K953" s="17">
        <v>651.29999999999995</v>
      </c>
      <c r="L953" s="17">
        <v>-103</v>
      </c>
      <c r="M953" s="17">
        <v>0.121</v>
      </c>
      <c r="N953" s="50">
        <v>630.4</v>
      </c>
      <c r="O953" s="17">
        <v>82.1</v>
      </c>
      <c r="P953" s="17">
        <v>548.4</v>
      </c>
      <c r="Q953" s="17">
        <v>393.4</v>
      </c>
      <c r="R953" s="17">
        <v>496.3</v>
      </c>
      <c r="S953" s="17">
        <v>27.48</v>
      </c>
      <c r="T953" s="17">
        <v>54.98</v>
      </c>
      <c r="U953" s="17">
        <v>0.84499999999999997</v>
      </c>
      <c r="V953" s="17">
        <v>340</v>
      </c>
      <c r="W953" s="17">
        <v>28.65</v>
      </c>
      <c r="X953" s="17">
        <v>0.73599999999999999</v>
      </c>
      <c r="Y953" s="17">
        <v>7.364954</v>
      </c>
      <c r="Z953" s="7">
        <f t="shared" si="308"/>
        <v>28.064999999999998</v>
      </c>
      <c r="AA953" s="7">
        <f t="shared" si="322"/>
        <v>301.21499999999997</v>
      </c>
      <c r="AB953" s="2">
        <f t="shared" si="309"/>
        <v>599.88600000000008</v>
      </c>
      <c r="AC953" s="42">
        <f t="shared" si="310"/>
        <v>4.2795228793956754</v>
      </c>
      <c r="AD953" s="42">
        <f t="shared" si="311"/>
        <v>2.3528816790917424</v>
      </c>
      <c r="AE953" s="42">
        <f t="shared" si="312"/>
        <v>0.85938527168770362</v>
      </c>
      <c r="AF953" s="42">
        <f t="shared" si="313"/>
        <v>401.12279806970702</v>
      </c>
      <c r="AG953" s="42">
        <f t="shared" si="314"/>
        <v>385.07788614691873</v>
      </c>
      <c r="AH953" s="6">
        <f t="shared" si="315"/>
        <v>377.66399999999999</v>
      </c>
      <c r="AI953" s="4">
        <v>29.922426001939101</v>
      </c>
      <c r="AJ953" s="4">
        <f t="shared" si="323"/>
        <v>303.07242600193911</v>
      </c>
      <c r="AK953" s="8">
        <f t="shared" si="316"/>
        <v>0.21278075776994548</v>
      </c>
      <c r="AL953" s="8">
        <f t="shared" si="317"/>
        <v>459.59816544956146</v>
      </c>
      <c r="AM953" s="8">
        <f t="shared" si="318"/>
        <v>2.2891745919654096</v>
      </c>
      <c r="AN953" s="8">
        <f t="shared" si="319"/>
        <v>123.85995630606601</v>
      </c>
      <c r="AO953" s="22">
        <f t="shared" si="320"/>
        <v>8.9788825914640328E-3</v>
      </c>
      <c r="AP953" s="22">
        <f t="shared" si="321"/>
        <v>8.9077268154651904E-2</v>
      </c>
      <c r="AQ953" s="19">
        <f t="shared" si="324"/>
        <v>8.9077268154651904E-2</v>
      </c>
      <c r="AX953">
        <v>0.22080643817376872</v>
      </c>
      <c r="AY953">
        <v>63.844827586206904</v>
      </c>
      <c r="AZ953">
        <v>2.6602011494252875</v>
      </c>
      <c r="BA953">
        <v>2.1547629310344831</v>
      </c>
      <c r="BB953">
        <v>8.8706896551724164</v>
      </c>
      <c r="BC953">
        <v>0.36961206896551735</v>
      </c>
      <c r="BD953">
        <v>1.7851508620689658</v>
      </c>
      <c r="BE953">
        <v>0.1785150862068966</v>
      </c>
      <c r="BF953">
        <v>0</v>
      </c>
      <c r="BG953">
        <v>28.064999999999998</v>
      </c>
      <c r="BH953">
        <v>0.97027625110051341</v>
      </c>
      <c r="BI953">
        <v>3.7942597713897879</v>
      </c>
      <c r="BJ953">
        <v>2.0860840223101054</v>
      </c>
      <c r="BK953">
        <v>0.51207377060635861</v>
      </c>
      <c r="BL953">
        <v>1.4224271405732184E-3</v>
      </c>
      <c r="BP953" s="51">
        <f t="shared" si="325"/>
        <v>0.97056682810125339</v>
      </c>
      <c r="BQ953" s="51">
        <f t="shared" si="326"/>
        <v>7.1406034482758632E-2</v>
      </c>
      <c r="BR953" s="51">
        <f t="shared" si="327"/>
        <v>0.52297353142764846</v>
      </c>
      <c r="BS953" s="51">
        <f t="shared" si="328"/>
        <v>0.55486008011393761</v>
      </c>
      <c r="BT953" s="51">
        <f t="shared" si="329"/>
        <v>1.4527042539656902E-3</v>
      </c>
      <c r="BU953" s="51">
        <f t="shared" si="329"/>
        <v>1.5412780003164935E-3</v>
      </c>
    </row>
    <row r="954" spans="1:73" x14ac:dyDescent="0.25">
      <c r="A954" s="21">
        <v>43734.536111111112</v>
      </c>
      <c r="B954" s="17">
        <v>294834</v>
      </c>
      <c r="C954" s="17">
        <v>13.39</v>
      </c>
      <c r="D954" s="17">
        <v>31.09</v>
      </c>
      <c r="E954" s="17">
        <v>738.9</v>
      </c>
      <c r="F954" s="17">
        <v>88.7</v>
      </c>
      <c r="G954" s="17">
        <v>-109.8</v>
      </c>
      <c r="H954" s="17">
        <v>-6.6689999999999996</v>
      </c>
      <c r="I954" s="17">
        <v>33.840000000000003</v>
      </c>
      <c r="J954" s="17">
        <v>307</v>
      </c>
      <c r="K954" s="17">
        <v>650.29999999999995</v>
      </c>
      <c r="L954" s="17">
        <v>-103.1</v>
      </c>
      <c r="M954" s="17">
        <v>0.12</v>
      </c>
      <c r="N954" s="50">
        <v>629.20000000000005</v>
      </c>
      <c r="O954" s="17">
        <v>82</v>
      </c>
      <c r="P954" s="17">
        <v>547.20000000000005</v>
      </c>
      <c r="Q954" s="17">
        <v>393.8</v>
      </c>
      <c r="R954" s="17">
        <v>496.9</v>
      </c>
      <c r="S954" s="17">
        <v>27.46</v>
      </c>
      <c r="T954" s="17">
        <v>56.25</v>
      </c>
      <c r="U954" s="17">
        <v>0.77500000000000002</v>
      </c>
      <c r="V954" s="17">
        <v>347.5</v>
      </c>
      <c r="W954" s="17">
        <v>29.15</v>
      </c>
      <c r="X954" s="17">
        <v>0.73399999999999999</v>
      </c>
      <c r="Y954" s="17">
        <v>7.3446360000000004</v>
      </c>
      <c r="Z954" s="7">
        <f t="shared" si="308"/>
        <v>28.305</v>
      </c>
      <c r="AA954" s="7">
        <f t="shared" si="322"/>
        <v>301.45499999999998</v>
      </c>
      <c r="AB954" s="2">
        <f t="shared" si="309"/>
        <v>598.50900000000001</v>
      </c>
      <c r="AC954" s="42">
        <f t="shared" si="310"/>
        <v>4.3664168514231303</v>
      </c>
      <c r="AD954" s="42">
        <f t="shared" si="311"/>
        <v>2.4561094789255109</v>
      </c>
      <c r="AE954" s="42">
        <f t="shared" si="312"/>
        <v>0.86457974080128097</v>
      </c>
      <c r="AF954" s="42">
        <f t="shared" si="313"/>
        <v>404.83502566218488</v>
      </c>
      <c r="AG954" s="42">
        <f t="shared" si="314"/>
        <v>388.64162463569744</v>
      </c>
      <c r="AH954" s="6">
        <f t="shared" si="315"/>
        <v>378.048</v>
      </c>
      <c r="AI954" s="4">
        <v>30.259266823469801</v>
      </c>
      <c r="AJ954" s="4">
        <f t="shared" si="323"/>
        <v>303.40926682346981</v>
      </c>
      <c r="AK954" s="8">
        <f t="shared" si="316"/>
        <v>0.21328977705968233</v>
      </c>
      <c r="AL954" s="8">
        <f t="shared" si="317"/>
        <v>461.65718841620208</v>
      </c>
      <c r="AM954" s="8">
        <f t="shared" si="318"/>
        <v>2.1923072178643213</v>
      </c>
      <c r="AN954" s="8">
        <f t="shared" si="319"/>
        <v>124.8032105431988</v>
      </c>
      <c r="AO954" s="22">
        <f t="shared" si="320"/>
        <v>8.8878552780039203E-3</v>
      </c>
      <c r="AP954" s="22">
        <f t="shared" si="321"/>
        <v>8.8174208745211285E-2</v>
      </c>
      <c r="AQ954" s="19">
        <f t="shared" si="324"/>
        <v>8.8174208745211285E-2</v>
      </c>
      <c r="AX954">
        <v>0.22350486702765987</v>
      </c>
      <c r="AY954">
        <v>63.698275862068968</v>
      </c>
      <c r="AZ954">
        <v>2.6540948275862069</v>
      </c>
      <c r="BA954">
        <v>2.1498168103448276</v>
      </c>
      <c r="BB954">
        <v>8.8879310344827562</v>
      </c>
      <c r="BC954">
        <v>0.37033045977011486</v>
      </c>
      <c r="BD954">
        <v>1.7794863505747127</v>
      </c>
      <c r="BE954">
        <v>0.17794863505747127</v>
      </c>
      <c r="BF954">
        <v>0</v>
      </c>
      <c r="BG954">
        <v>28.305</v>
      </c>
      <c r="BH954">
        <v>0.88989833680816333</v>
      </c>
      <c r="BI954">
        <v>3.8475788020982886</v>
      </c>
      <c r="BJ954">
        <v>2.1642630761802875</v>
      </c>
      <c r="BK954">
        <v>0.51059267182705137</v>
      </c>
      <c r="BL954">
        <v>1.4183129772973649E-3</v>
      </c>
      <c r="BP954" s="51">
        <f t="shared" si="325"/>
        <v>0.89016484234138638</v>
      </c>
      <c r="BQ954" s="51">
        <f t="shared" si="326"/>
        <v>7.1179454022988517E-2</v>
      </c>
      <c r="BR954" s="51">
        <f t="shared" si="327"/>
        <v>0.52051393576421434</v>
      </c>
      <c r="BS954" s="51">
        <f t="shared" si="328"/>
        <v>0.55253768321937702</v>
      </c>
      <c r="BT954" s="51">
        <f t="shared" si="329"/>
        <v>1.4458720437894841E-3</v>
      </c>
      <c r="BU954" s="51">
        <f t="shared" si="329"/>
        <v>1.5348268978316029E-3</v>
      </c>
    </row>
    <row r="955" spans="1:73" x14ac:dyDescent="0.25">
      <c r="A955" s="21">
        <v>43734.536111111112</v>
      </c>
      <c r="B955" s="17">
        <v>294835</v>
      </c>
      <c r="C955" s="17">
        <v>13.4</v>
      </c>
      <c r="D955" s="17">
        <v>31.09</v>
      </c>
      <c r="E955" s="17">
        <v>738.2</v>
      </c>
      <c r="F955" s="17">
        <v>88.6</v>
      </c>
      <c r="G955" s="17">
        <v>-110.5</v>
      </c>
      <c r="H955" s="17">
        <v>-6.5179999999999998</v>
      </c>
      <c r="I955" s="17">
        <v>33.85</v>
      </c>
      <c r="J955" s="17">
        <v>307</v>
      </c>
      <c r="K955" s="17">
        <v>649.6</v>
      </c>
      <c r="L955" s="17">
        <v>-104</v>
      </c>
      <c r="M955" s="17">
        <v>0.12</v>
      </c>
      <c r="N955" s="50">
        <v>627.6</v>
      </c>
      <c r="O955" s="17">
        <v>82</v>
      </c>
      <c r="P955" s="17">
        <v>545.6</v>
      </c>
      <c r="Q955" s="17">
        <v>393.1</v>
      </c>
      <c r="R955" s="17">
        <v>497.1</v>
      </c>
      <c r="S955" s="17">
        <v>27.46</v>
      </c>
      <c r="T955" s="17">
        <v>56.5</v>
      </c>
      <c r="U955" s="17">
        <v>0.51</v>
      </c>
      <c r="V955" s="17">
        <v>318.5</v>
      </c>
      <c r="W955" s="17">
        <v>29.25</v>
      </c>
      <c r="X955" s="17">
        <v>0.73299999999999998</v>
      </c>
      <c r="Y955" s="17">
        <v>7.3323970000000003</v>
      </c>
      <c r="Z955" s="7">
        <f t="shared" si="308"/>
        <v>28.355</v>
      </c>
      <c r="AA955" s="7">
        <f t="shared" si="322"/>
        <v>301.505</v>
      </c>
      <c r="AB955" s="2">
        <f t="shared" si="309"/>
        <v>597.94200000000012</v>
      </c>
      <c r="AC955" s="42">
        <f t="shared" si="310"/>
        <v>4.5937455946200298</v>
      </c>
      <c r="AD955" s="42">
        <f t="shared" si="311"/>
        <v>2.5954662609603165</v>
      </c>
      <c r="AE955" s="42">
        <f t="shared" si="312"/>
        <v>0.87140918084705898</v>
      </c>
      <c r="AF955" s="42">
        <f t="shared" si="313"/>
        <v>408.30365224423798</v>
      </c>
      <c r="AG955" s="42">
        <f t="shared" si="314"/>
        <v>391.97150615446844</v>
      </c>
      <c r="AH955" s="6">
        <f t="shared" si="315"/>
        <v>377.37600000000003</v>
      </c>
      <c r="AI955" s="4">
        <v>31.051410238994301</v>
      </c>
      <c r="AJ955" s="4">
        <f t="shared" si="323"/>
        <v>304.2014102389943</v>
      </c>
      <c r="AK955" s="8">
        <f t="shared" si="316"/>
        <v>0.21339592482090777</v>
      </c>
      <c r="AL955" s="8">
        <f t="shared" si="317"/>
        <v>466.574864861859</v>
      </c>
      <c r="AM955" s="8">
        <f t="shared" si="318"/>
        <v>1.778425392025204</v>
      </c>
      <c r="AN955" s="8">
        <f t="shared" si="319"/>
        <v>139.68896603070706</v>
      </c>
      <c r="AO955" s="22">
        <f t="shared" si="320"/>
        <v>8.4084302093918664E-3</v>
      </c>
      <c r="AP955" s="22">
        <f t="shared" si="321"/>
        <v>8.3417951498077056E-2</v>
      </c>
      <c r="AQ955" s="19">
        <f t="shared" si="324"/>
        <v>8.3417951498077056E-2</v>
      </c>
      <c r="AX955">
        <v>0.22407051208749992</v>
      </c>
      <c r="AY955">
        <v>63.637931034482762</v>
      </c>
      <c r="AZ955">
        <v>2.6515804597701149</v>
      </c>
      <c r="BA955">
        <v>2.147780172413793</v>
      </c>
      <c r="BB955">
        <v>8.9655172413793114</v>
      </c>
      <c r="BC955">
        <v>0.37356321839080464</v>
      </c>
      <c r="BD955">
        <v>1.7742169540229884</v>
      </c>
      <c r="BE955">
        <v>0.17742169540229885</v>
      </c>
      <c r="BF955">
        <v>0</v>
      </c>
      <c r="BG955">
        <v>28.355</v>
      </c>
      <c r="BH955">
        <v>0.58561051841569456</v>
      </c>
      <c r="BI955">
        <v>3.8587686484790895</v>
      </c>
      <c r="BJ955">
        <v>2.1802042863906856</v>
      </c>
      <c r="BK955">
        <v>0.50715027119139811</v>
      </c>
      <c r="BL955">
        <v>1.4087507533094392E-3</v>
      </c>
      <c r="BP955" s="51">
        <f t="shared" si="325"/>
        <v>0.58578589625046062</v>
      </c>
      <c r="BQ955" s="51">
        <f t="shared" si="326"/>
        <v>7.0968678160919535E-2</v>
      </c>
      <c r="BR955" s="51">
        <f t="shared" si="327"/>
        <v>0.51372774129015508</v>
      </c>
      <c r="BS955" s="51">
        <f t="shared" si="328"/>
        <v>0.54619467465997518</v>
      </c>
      <c r="BT955" s="51">
        <f t="shared" si="329"/>
        <v>1.427021503583764E-3</v>
      </c>
      <c r="BU955" s="51">
        <f t="shared" si="329"/>
        <v>1.5172074296110423E-3</v>
      </c>
    </row>
    <row r="956" spans="1:73" x14ac:dyDescent="0.25">
      <c r="A956" s="21">
        <v>43734.536111111112</v>
      </c>
      <c r="B956" s="17">
        <v>294836</v>
      </c>
      <c r="C956" s="17">
        <v>13.39</v>
      </c>
      <c r="D956" s="17">
        <v>31.09</v>
      </c>
      <c r="E956" s="17">
        <v>736.2</v>
      </c>
      <c r="F956" s="17">
        <v>88.3</v>
      </c>
      <c r="G956" s="17">
        <v>-111.5</v>
      </c>
      <c r="H956" s="17">
        <v>-5.694</v>
      </c>
      <c r="I956" s="17">
        <v>33.869999999999997</v>
      </c>
      <c r="J956" s="17">
        <v>307</v>
      </c>
      <c r="K956" s="17">
        <v>647.9</v>
      </c>
      <c r="L956" s="17">
        <v>-105.8</v>
      </c>
      <c r="M956" s="17">
        <v>0.12</v>
      </c>
      <c r="N956" s="50">
        <v>624.70000000000005</v>
      </c>
      <c r="O956" s="17">
        <v>82.6</v>
      </c>
      <c r="P956" s="17">
        <v>542.1</v>
      </c>
      <c r="Q956" s="17">
        <v>392.3</v>
      </c>
      <c r="R956" s="17">
        <v>498.1</v>
      </c>
      <c r="S956" s="17">
        <v>27.46</v>
      </c>
      <c r="T956" s="17">
        <v>56.37</v>
      </c>
      <c r="U956" s="17">
        <v>0.26</v>
      </c>
      <c r="V956" s="17">
        <v>167.5</v>
      </c>
      <c r="W956" s="17">
        <v>29.45</v>
      </c>
      <c r="X956" s="17">
        <v>0.73099999999999998</v>
      </c>
      <c r="Y956" s="17">
        <v>7.3102280000000004</v>
      </c>
      <c r="Z956" s="7">
        <f t="shared" si="308"/>
        <v>28.454999999999998</v>
      </c>
      <c r="AA956" s="7">
        <f t="shared" si="322"/>
        <v>301.60499999999996</v>
      </c>
      <c r="AB956" s="2">
        <f t="shared" si="309"/>
        <v>596.32200000000012</v>
      </c>
      <c r="AC956" s="42">
        <f t="shared" si="310"/>
        <v>4.3617288963079348</v>
      </c>
      <c r="AD956" s="42">
        <f t="shared" si="311"/>
        <v>2.458706578848783</v>
      </c>
      <c r="AE956" s="42">
        <f t="shared" si="312"/>
        <v>0.86464890275205708</v>
      </c>
      <c r="AF956" s="42">
        <f t="shared" si="313"/>
        <v>405.67383860499325</v>
      </c>
      <c r="AG956" s="42">
        <f t="shared" si="314"/>
        <v>389.44688506079353</v>
      </c>
      <c r="AH956" s="6">
        <f t="shared" si="315"/>
        <v>376.608</v>
      </c>
      <c r="AI956" s="4">
        <v>30.258622805673699</v>
      </c>
      <c r="AJ956" s="4">
        <f t="shared" si="323"/>
        <v>303.4086228056737</v>
      </c>
      <c r="AK956" s="8">
        <f t="shared" si="316"/>
        <v>0.21360832598462623</v>
      </c>
      <c r="AL956" s="8">
        <f t="shared" si="317"/>
        <v>461.6333126744284</v>
      </c>
      <c r="AM956" s="8">
        <f t="shared" si="318"/>
        <v>1.2698055953570218</v>
      </c>
      <c r="AN956" s="8">
        <f t="shared" si="319"/>
        <v>66.71499212915586</v>
      </c>
      <c r="AO956" s="22">
        <f t="shared" si="320"/>
        <v>1.0129228902827987E-2</v>
      </c>
      <c r="AP956" s="22">
        <f t="shared" si="321"/>
        <v>0.10048956871702883</v>
      </c>
      <c r="AQ956" s="19">
        <f t="shared" si="324"/>
        <v>0.10048956871702883</v>
      </c>
      <c r="AX956">
        <v>0.2252054099995997</v>
      </c>
      <c r="AY956">
        <v>63.465517241379317</v>
      </c>
      <c r="AZ956">
        <v>2.6443965517241383</v>
      </c>
      <c r="BA956">
        <v>2.1419612068965521</v>
      </c>
      <c r="BB956">
        <v>9.1206896551724146</v>
      </c>
      <c r="BC956">
        <v>0.38002873563218392</v>
      </c>
      <c r="BD956">
        <v>1.7619324712643682</v>
      </c>
      <c r="BE956">
        <v>0.17619324712643683</v>
      </c>
      <c r="BF956">
        <v>0</v>
      </c>
      <c r="BG956">
        <v>28.454999999999998</v>
      </c>
      <c r="BH956">
        <v>0.29854653880015802</v>
      </c>
      <c r="BI956">
        <v>3.8812333418123632</v>
      </c>
      <c r="BJ956">
        <v>2.1878512347796293</v>
      </c>
      <c r="BK956">
        <v>0.50226065184240287</v>
      </c>
      <c r="BL956">
        <v>1.395168477340008E-3</v>
      </c>
      <c r="BP956" s="51">
        <f t="shared" si="325"/>
        <v>0.298635947108078</v>
      </c>
      <c r="BQ956" s="51">
        <f t="shared" si="326"/>
        <v>7.0477298850574729E-2</v>
      </c>
      <c r="BR956" s="51">
        <f t="shared" si="327"/>
        <v>0.50562014643231079</v>
      </c>
      <c r="BS956" s="51">
        <f t="shared" si="328"/>
        <v>0.53840155732565864</v>
      </c>
      <c r="BT956" s="51">
        <f t="shared" si="329"/>
        <v>1.4045004067564188E-3</v>
      </c>
      <c r="BU956" s="51">
        <f t="shared" si="329"/>
        <v>1.4955598814601629E-3</v>
      </c>
    </row>
    <row r="957" spans="1:73" x14ac:dyDescent="0.25">
      <c r="A957" s="21">
        <v>43734.536111111112</v>
      </c>
      <c r="B957" s="17">
        <v>294837</v>
      </c>
      <c r="C957" s="17">
        <v>13.4</v>
      </c>
      <c r="D957" s="17">
        <v>31.1</v>
      </c>
      <c r="E957" s="17">
        <v>732.2</v>
      </c>
      <c r="F957" s="17">
        <v>88.2</v>
      </c>
      <c r="G957" s="17">
        <v>-111.5</v>
      </c>
      <c r="H957" s="17">
        <v>-6.2</v>
      </c>
      <c r="I957" s="17">
        <v>33.880000000000003</v>
      </c>
      <c r="J957" s="17">
        <v>307</v>
      </c>
      <c r="K957" s="17">
        <v>644</v>
      </c>
      <c r="L957" s="17">
        <v>-105.3</v>
      </c>
      <c r="M957" s="17">
        <v>0.12</v>
      </c>
      <c r="N957" s="50">
        <v>620.70000000000005</v>
      </c>
      <c r="O957" s="17">
        <v>82</v>
      </c>
      <c r="P957" s="17">
        <v>538.70000000000005</v>
      </c>
      <c r="Q957" s="17">
        <v>392.4</v>
      </c>
      <c r="R957" s="17">
        <v>497.7</v>
      </c>
      <c r="S957" s="17">
        <v>27.46</v>
      </c>
      <c r="T957" s="17">
        <v>54.67</v>
      </c>
      <c r="U957" s="17">
        <v>0.68500000000000005</v>
      </c>
      <c r="V957" s="17">
        <v>165.5</v>
      </c>
      <c r="W957" s="17">
        <v>28.75</v>
      </c>
      <c r="X957" s="17">
        <v>0.72699999999999998</v>
      </c>
      <c r="Y957" s="17">
        <v>7.2698830000000001</v>
      </c>
      <c r="Z957" s="7">
        <f t="shared" si="308"/>
        <v>28.105</v>
      </c>
      <c r="AA957" s="7">
        <f t="shared" si="322"/>
        <v>301.255</v>
      </c>
      <c r="AB957" s="2">
        <f t="shared" si="309"/>
        <v>593.08200000000011</v>
      </c>
      <c r="AC957" s="42">
        <f t="shared" si="310"/>
        <v>3.9494555862529199</v>
      </c>
      <c r="AD957" s="42">
        <f t="shared" si="311"/>
        <v>2.1591673690044715</v>
      </c>
      <c r="AE957" s="42">
        <f t="shared" si="312"/>
        <v>0.84887508950696644</v>
      </c>
      <c r="AF957" s="42">
        <f t="shared" si="313"/>
        <v>396.42761812435799</v>
      </c>
      <c r="AG957" s="42">
        <f t="shared" si="314"/>
        <v>380.57051339938369</v>
      </c>
      <c r="AH957" s="6">
        <f t="shared" si="315"/>
        <v>376.70399999999995</v>
      </c>
      <c r="AI957" s="4">
        <v>28.6842177115157</v>
      </c>
      <c r="AJ957" s="4">
        <f t="shared" si="323"/>
        <v>301.83421771151569</v>
      </c>
      <c r="AK957" s="8">
        <f t="shared" si="316"/>
        <v>0.21286553801608876</v>
      </c>
      <c r="AL957" s="8">
        <f t="shared" si="317"/>
        <v>451.91493529548291</v>
      </c>
      <c r="AM957" s="8">
        <f t="shared" si="318"/>
        <v>2.0610847417076283</v>
      </c>
      <c r="AN957" s="8">
        <f t="shared" si="319"/>
        <v>34.775883014975683</v>
      </c>
      <c r="AO957" s="22">
        <f t="shared" si="320"/>
        <v>1.1006709745494017E-2</v>
      </c>
      <c r="AP957" s="22">
        <f t="shared" si="321"/>
        <v>0.1091948386129778</v>
      </c>
      <c r="AQ957" s="19">
        <f t="shared" si="324"/>
        <v>0.1091948386129778</v>
      </c>
      <c r="AX957">
        <v>0.22125426586676264</v>
      </c>
      <c r="AY957">
        <v>63.12068965517242</v>
      </c>
      <c r="AZ957">
        <v>2.6300287356321843</v>
      </c>
      <c r="BA957">
        <v>2.1303232758620694</v>
      </c>
      <c r="BB957">
        <v>9.0775862068965534</v>
      </c>
      <c r="BC957">
        <v>0.37823275862068972</v>
      </c>
      <c r="BD957">
        <v>1.7520905172413797</v>
      </c>
      <c r="BE957">
        <v>0.17520905172413798</v>
      </c>
      <c r="BF957">
        <v>0</v>
      </c>
      <c r="BG957">
        <v>28.105</v>
      </c>
      <c r="BH957">
        <v>0.78655530414657016</v>
      </c>
      <c r="BI957">
        <v>3.8031013518527743</v>
      </c>
      <c r="BJ957">
        <v>2.0791555090579119</v>
      </c>
      <c r="BK957">
        <v>0.50238403641506346</v>
      </c>
      <c r="BL957">
        <v>1.3955112122640652E-3</v>
      </c>
      <c r="BP957" s="51">
        <f t="shared" si="325"/>
        <v>0.7867908606501286</v>
      </c>
      <c r="BQ957" s="51">
        <f t="shared" si="326"/>
        <v>7.0083620689655193E-2</v>
      </c>
      <c r="BR957" s="51">
        <f t="shared" si="327"/>
        <v>0.5111246382112935</v>
      </c>
      <c r="BS957" s="51">
        <f t="shared" si="328"/>
        <v>0.54274312157745641</v>
      </c>
      <c r="BT957" s="51">
        <f t="shared" si="329"/>
        <v>1.4197906616980375E-3</v>
      </c>
      <c r="BU957" s="51">
        <f t="shared" si="329"/>
        <v>1.5076197821596012E-3</v>
      </c>
    </row>
    <row r="958" spans="1:73" x14ac:dyDescent="0.25">
      <c r="A958" s="21">
        <v>43734.536111111112</v>
      </c>
      <c r="B958" s="17">
        <v>294838</v>
      </c>
      <c r="C958" s="17">
        <v>13.39</v>
      </c>
      <c r="D958" s="17">
        <v>31.1</v>
      </c>
      <c r="E958" s="17">
        <v>726.8</v>
      </c>
      <c r="F958" s="17">
        <v>87.7</v>
      </c>
      <c r="G958" s="17">
        <v>-111.2</v>
      </c>
      <c r="H958" s="17">
        <v>-7.4969999999999999</v>
      </c>
      <c r="I958" s="17">
        <v>33.89</v>
      </c>
      <c r="J958" s="17">
        <v>307</v>
      </c>
      <c r="K958" s="17">
        <v>639.1</v>
      </c>
      <c r="L958" s="17">
        <v>-103.7</v>
      </c>
      <c r="M958" s="17">
        <v>0.121</v>
      </c>
      <c r="N958" s="50">
        <v>615.70000000000005</v>
      </c>
      <c r="O958" s="17">
        <v>80.2</v>
      </c>
      <c r="P958" s="17">
        <v>535.4</v>
      </c>
      <c r="Q958" s="17">
        <v>392.8</v>
      </c>
      <c r="R958" s="17">
        <v>496.4</v>
      </c>
      <c r="S958" s="17">
        <v>27.48</v>
      </c>
      <c r="T958" s="17">
        <v>54</v>
      </c>
      <c r="U958" s="17">
        <v>1.585</v>
      </c>
      <c r="V958" s="17">
        <v>347</v>
      </c>
      <c r="W958" s="17">
        <v>27.8</v>
      </c>
      <c r="X958" s="17">
        <v>0.72299999999999998</v>
      </c>
      <c r="Y958" s="17">
        <v>7.2269420000000002</v>
      </c>
      <c r="Z958" s="7">
        <f t="shared" si="308"/>
        <v>27.64</v>
      </c>
      <c r="AA958" s="7">
        <f t="shared" si="322"/>
        <v>300.78999999999996</v>
      </c>
      <c r="AB958" s="2">
        <f t="shared" si="309"/>
        <v>588.70799999999997</v>
      </c>
      <c r="AC958" s="42">
        <f t="shared" si="310"/>
        <v>4.0922348134481261</v>
      </c>
      <c r="AD958" s="42">
        <f t="shared" si="311"/>
        <v>2.2098067992619881</v>
      </c>
      <c r="AE958" s="42">
        <f t="shared" si="312"/>
        <v>0.8518820107116184</v>
      </c>
      <c r="AF958" s="42">
        <f t="shared" si="313"/>
        <v>395.38125990621387</v>
      </c>
      <c r="AG958" s="42">
        <f t="shared" si="314"/>
        <v>379.56600950996528</v>
      </c>
      <c r="AH958" s="6">
        <f t="shared" si="315"/>
        <v>377.08800000000002</v>
      </c>
      <c r="AI958" s="4">
        <v>29.185879909689501</v>
      </c>
      <c r="AJ958" s="4">
        <f t="shared" si="323"/>
        <v>302.33587990968948</v>
      </c>
      <c r="AK958" s="8">
        <f t="shared" si="316"/>
        <v>0.21188135747041684</v>
      </c>
      <c r="AL958" s="8">
        <f t="shared" si="317"/>
        <v>455.10304629794183</v>
      </c>
      <c r="AM958" s="8">
        <f t="shared" si="318"/>
        <v>3.1351996048896154</v>
      </c>
      <c r="AN958" s="8">
        <f t="shared" si="319"/>
        <v>141.18268385056425</v>
      </c>
      <c r="AO958" s="22">
        <f t="shared" si="320"/>
        <v>8.4188218851834005E-3</v>
      </c>
      <c r="AP958" s="22">
        <f t="shared" si="321"/>
        <v>8.3521044737311367E-2</v>
      </c>
      <c r="AQ958" s="19">
        <f t="shared" si="324"/>
        <v>8.3521044737311367E-2</v>
      </c>
      <c r="AX958">
        <v>0.21609511304947521</v>
      </c>
      <c r="AY958">
        <v>62.655172413793103</v>
      </c>
      <c r="AZ958">
        <v>2.610632183908046</v>
      </c>
      <c r="BA958">
        <v>2.1146120689655175</v>
      </c>
      <c r="BB958">
        <v>8.9310344827586174</v>
      </c>
      <c r="BC958">
        <v>0.37212643678160906</v>
      </c>
      <c r="BD958">
        <v>1.7424856321839084</v>
      </c>
      <c r="BE958">
        <v>0.17424856321839086</v>
      </c>
      <c r="BF958">
        <v>0</v>
      </c>
      <c r="BG958">
        <v>27.64</v>
      </c>
      <c r="BH958">
        <v>1.8199856307625015</v>
      </c>
      <c r="BI958">
        <v>3.7014173419343162</v>
      </c>
      <c r="BJ958">
        <v>1.9987653646445307</v>
      </c>
      <c r="BK958">
        <v>0.5056204313970748</v>
      </c>
      <c r="BL958">
        <v>1.4045011983252077E-3</v>
      </c>
      <c r="BP958" s="51">
        <f t="shared" si="325"/>
        <v>1.8205306775627061</v>
      </c>
      <c r="BQ958" s="51">
        <f t="shared" si="326"/>
        <v>6.9699425287356342E-2</v>
      </c>
      <c r="BR958" s="51">
        <f t="shared" si="327"/>
        <v>0.52523617675862966</v>
      </c>
      <c r="BS958" s="51">
        <f t="shared" si="328"/>
        <v>0.55483349747885879</v>
      </c>
      <c r="BT958" s="51">
        <f t="shared" si="329"/>
        <v>1.4589893798850823E-3</v>
      </c>
      <c r="BU958" s="51">
        <f t="shared" si="329"/>
        <v>1.5412041596634966E-3</v>
      </c>
    </row>
    <row r="959" spans="1:73" x14ac:dyDescent="0.25">
      <c r="A959" s="21">
        <v>43734.536805555559</v>
      </c>
      <c r="B959" s="17">
        <v>294839</v>
      </c>
      <c r="C959" s="17">
        <v>13.39</v>
      </c>
      <c r="D959" s="17">
        <v>31.1</v>
      </c>
      <c r="E959" s="17">
        <v>728</v>
      </c>
      <c r="F959" s="17">
        <v>87.7</v>
      </c>
      <c r="G959" s="17">
        <v>-111.3</v>
      </c>
      <c r="H959" s="17">
        <v>-8.08</v>
      </c>
      <c r="I959" s="17">
        <v>33.89</v>
      </c>
      <c r="J959" s="17">
        <v>307</v>
      </c>
      <c r="K959" s="17">
        <v>640.29999999999995</v>
      </c>
      <c r="L959" s="17">
        <v>-103.2</v>
      </c>
      <c r="M959" s="17">
        <v>0.12</v>
      </c>
      <c r="N959" s="50">
        <v>616.70000000000005</v>
      </c>
      <c r="O959" s="17">
        <v>79.62</v>
      </c>
      <c r="P959" s="17">
        <v>537.1</v>
      </c>
      <c r="Q959" s="17">
        <v>392.6</v>
      </c>
      <c r="R959" s="17">
        <v>495.8</v>
      </c>
      <c r="S959" s="17">
        <v>27.49</v>
      </c>
      <c r="T959" s="17">
        <v>54.66</v>
      </c>
      <c r="U959" s="17">
        <v>1.2050000000000001</v>
      </c>
      <c r="V959" s="17">
        <v>335</v>
      </c>
      <c r="W959" s="17">
        <v>28.25</v>
      </c>
      <c r="X959" s="17">
        <v>0.72399999999999998</v>
      </c>
      <c r="Y959" s="17">
        <v>7.2414180000000004</v>
      </c>
      <c r="Z959" s="7">
        <f t="shared" si="308"/>
        <v>27.869999999999997</v>
      </c>
      <c r="AA959" s="7">
        <f t="shared" si="322"/>
        <v>301.02</v>
      </c>
      <c r="AB959" s="2">
        <f t="shared" si="309"/>
        <v>589.68000000000006</v>
      </c>
      <c r="AC959" s="42">
        <f t="shared" si="310"/>
        <v>4.3455788837444054</v>
      </c>
      <c r="AD959" s="42">
        <f t="shared" si="311"/>
        <v>2.3752934178546918</v>
      </c>
      <c r="AE959" s="42">
        <f t="shared" si="312"/>
        <v>0.86063079239824947</v>
      </c>
      <c r="AF959" s="42">
        <f t="shared" si="313"/>
        <v>400.66494347945934</v>
      </c>
      <c r="AG959" s="42">
        <f t="shared" si="314"/>
        <v>384.63834574028095</v>
      </c>
      <c r="AH959" s="6">
        <f t="shared" si="315"/>
        <v>376.89600000000002</v>
      </c>
      <c r="AI959" s="4">
        <v>30.138814396493501</v>
      </c>
      <c r="AJ959" s="4">
        <f t="shared" si="323"/>
        <v>303.28881439649348</v>
      </c>
      <c r="AK959" s="8">
        <f t="shared" si="316"/>
        <v>0.21236777642052773</v>
      </c>
      <c r="AL959" s="8">
        <f t="shared" si="317"/>
        <v>460.9615852490756</v>
      </c>
      <c r="AM959" s="8">
        <f t="shared" si="318"/>
        <v>2.7336574058392906</v>
      </c>
      <c r="AN959" s="8">
        <f t="shared" si="319"/>
        <v>180.66895801209657</v>
      </c>
      <c r="AO959" s="22">
        <f t="shared" si="320"/>
        <v>7.4034692561676819E-3</v>
      </c>
      <c r="AP959" s="22">
        <f t="shared" si="321"/>
        <v>7.3447983030017497E-2</v>
      </c>
      <c r="AQ959" s="19">
        <f t="shared" si="324"/>
        <v>7.3447983030017497E-2</v>
      </c>
      <c r="AX959">
        <v>0.21863416831169283</v>
      </c>
      <c r="AY959">
        <v>62.758620689655174</v>
      </c>
      <c r="AZ959">
        <v>2.6149425287356323</v>
      </c>
      <c r="BA959">
        <v>2.1181034482758623</v>
      </c>
      <c r="BB959">
        <v>8.8965517241379306</v>
      </c>
      <c r="BC959">
        <v>0.37068965517241376</v>
      </c>
      <c r="BD959">
        <v>1.7474137931034486</v>
      </c>
      <c r="BE959">
        <v>0.17474137931034486</v>
      </c>
      <c r="BF959">
        <v>0</v>
      </c>
      <c r="BG959">
        <v>27.869999999999997</v>
      </c>
      <c r="BH959">
        <v>1.3836483817468861</v>
      </c>
      <c r="BI959">
        <v>3.751412817662513</v>
      </c>
      <c r="BJ959">
        <v>2.0505222461343293</v>
      </c>
      <c r="BK959">
        <v>0.50439402390391808</v>
      </c>
      <c r="BL959">
        <v>1.4010945108442168E-3</v>
      </c>
      <c r="BP959" s="51">
        <f t="shared" si="325"/>
        <v>1.3840627548662845</v>
      </c>
      <c r="BQ959" s="51">
        <f t="shared" si="326"/>
        <v>6.9896551724137945E-2</v>
      </c>
      <c r="BR959" s="51">
        <f t="shared" si="327"/>
        <v>0.51948453780270909</v>
      </c>
      <c r="BS959" s="51">
        <f t="shared" si="328"/>
        <v>0.5499457947053854</v>
      </c>
      <c r="BT959" s="51">
        <f t="shared" si="329"/>
        <v>1.4430126050075252E-3</v>
      </c>
      <c r="BU959" s="51">
        <f t="shared" si="329"/>
        <v>1.5276272075149594E-3</v>
      </c>
    </row>
    <row r="960" spans="1:73" x14ac:dyDescent="0.25">
      <c r="A960" s="21">
        <v>43734.536805555559</v>
      </c>
      <c r="B960" s="17">
        <v>294840</v>
      </c>
      <c r="C960" s="17">
        <v>13.4</v>
      </c>
      <c r="D960" s="17">
        <v>31.1</v>
      </c>
      <c r="E960" s="17">
        <v>728.9</v>
      </c>
      <c r="F960" s="17">
        <v>87.7</v>
      </c>
      <c r="G960" s="17">
        <v>-110.8</v>
      </c>
      <c r="H960" s="17">
        <v>-6.593</v>
      </c>
      <c r="I960" s="17">
        <v>33.880000000000003</v>
      </c>
      <c r="J960" s="17">
        <v>307</v>
      </c>
      <c r="K960" s="17">
        <v>641.20000000000005</v>
      </c>
      <c r="L960" s="17">
        <v>-104.2</v>
      </c>
      <c r="M960" s="17">
        <v>0.12</v>
      </c>
      <c r="N960" s="50">
        <v>618.1</v>
      </c>
      <c r="O960" s="17">
        <v>81.099999999999994</v>
      </c>
      <c r="P960" s="17">
        <v>537</v>
      </c>
      <c r="Q960" s="17">
        <v>393.1</v>
      </c>
      <c r="R960" s="17">
        <v>497.3</v>
      </c>
      <c r="S960" s="17">
        <v>27.5</v>
      </c>
      <c r="T960" s="17">
        <v>54.9</v>
      </c>
      <c r="U960" s="17">
        <v>1.17</v>
      </c>
      <c r="V960" s="17">
        <v>332</v>
      </c>
      <c r="W960" s="17">
        <v>28.25</v>
      </c>
      <c r="X960" s="17">
        <v>0.72499999999999998</v>
      </c>
      <c r="Y960" s="17">
        <v>7.2465260000000002</v>
      </c>
      <c r="Z960" s="7">
        <f t="shared" si="308"/>
        <v>27.875</v>
      </c>
      <c r="AA960" s="7">
        <f t="shared" si="322"/>
        <v>301.02499999999998</v>
      </c>
      <c r="AB960" s="2">
        <f t="shared" si="309"/>
        <v>590.40899999999999</v>
      </c>
      <c r="AC960" s="42">
        <f t="shared" si="310"/>
        <v>4.0995393593713985</v>
      </c>
      <c r="AD960" s="42">
        <f t="shared" si="311"/>
        <v>2.2506471082948978</v>
      </c>
      <c r="AE960" s="42">
        <f t="shared" si="312"/>
        <v>0.85402038856226425</v>
      </c>
      <c r="AF960" s="42">
        <f t="shared" si="313"/>
        <v>397.61389987541611</v>
      </c>
      <c r="AG960" s="42">
        <f t="shared" si="314"/>
        <v>381.70934388039944</v>
      </c>
      <c r="AH960" s="6">
        <f t="shared" si="315"/>
        <v>377.37600000000003</v>
      </c>
      <c r="AI960" s="4">
        <v>29.237708403288298</v>
      </c>
      <c r="AJ960" s="4">
        <f t="shared" si="323"/>
        <v>302.38770840328829</v>
      </c>
      <c r="AK960" s="8">
        <f t="shared" si="316"/>
        <v>0.21237835900493623</v>
      </c>
      <c r="AL960" s="8">
        <f t="shared" si="317"/>
        <v>455.38628084662486</v>
      </c>
      <c r="AM960" s="8">
        <f t="shared" si="318"/>
        <v>2.6936644417967135</v>
      </c>
      <c r="AN960" s="8">
        <f t="shared" si="319"/>
        <v>106.92688423594529</v>
      </c>
      <c r="AO960" s="22">
        <f t="shared" si="320"/>
        <v>9.2381604413870611E-3</v>
      </c>
      <c r="AP960" s="22">
        <f t="shared" si="321"/>
        <v>9.1649499423842526E-2</v>
      </c>
      <c r="AQ960" s="19">
        <f t="shared" si="324"/>
        <v>9.1649499423842526E-2</v>
      </c>
      <c r="AX960">
        <v>0.21868964235611504</v>
      </c>
      <c r="AY960">
        <v>62.836206896551722</v>
      </c>
      <c r="AZ960">
        <v>2.6181752873563218</v>
      </c>
      <c r="BA960">
        <v>2.1207219827586208</v>
      </c>
      <c r="BB960">
        <v>8.9827586206896548</v>
      </c>
      <c r="BC960">
        <v>0.37428160919540227</v>
      </c>
      <c r="BD960">
        <v>1.7464403735632186</v>
      </c>
      <c r="BE960">
        <v>0.17464403735632186</v>
      </c>
      <c r="BF960">
        <v>0</v>
      </c>
      <c r="BG960">
        <v>27.875</v>
      </c>
      <c r="BH960">
        <v>1.343459424600711</v>
      </c>
      <c r="BI960">
        <v>3.752506172805516</v>
      </c>
      <c r="BJ960">
        <v>2.0601258888702283</v>
      </c>
      <c r="BK960">
        <v>0.50355488144421512</v>
      </c>
      <c r="BL960">
        <v>1.3987635595672642E-3</v>
      </c>
      <c r="BP960" s="51">
        <f t="shared" si="325"/>
        <v>1.3438617619863509</v>
      </c>
      <c r="BQ960" s="51">
        <f t="shared" si="326"/>
        <v>6.9857614942528748E-2</v>
      </c>
      <c r="BR960" s="51">
        <f t="shared" si="327"/>
        <v>0.51821055498062296</v>
      </c>
      <c r="BS960" s="51">
        <f t="shared" si="328"/>
        <v>0.5487206720631046</v>
      </c>
      <c r="BT960" s="51">
        <f t="shared" si="329"/>
        <v>1.4394737638350639E-3</v>
      </c>
      <c r="BU960" s="51">
        <f t="shared" si="329"/>
        <v>1.5242240890641792E-3</v>
      </c>
    </row>
    <row r="961" spans="1:73" x14ac:dyDescent="0.25">
      <c r="A961" s="21">
        <v>43734.536805555559</v>
      </c>
      <c r="B961" s="17">
        <v>294841</v>
      </c>
      <c r="C961" s="17">
        <v>13.4</v>
      </c>
      <c r="D961" s="17">
        <v>31.11</v>
      </c>
      <c r="E961" s="17">
        <v>721.2</v>
      </c>
      <c r="F961" s="17">
        <v>86.5</v>
      </c>
      <c r="G961" s="17">
        <v>-111.3</v>
      </c>
      <c r="H961" s="17">
        <v>-6.8680000000000003</v>
      </c>
      <c r="I961" s="17">
        <v>33.880000000000003</v>
      </c>
      <c r="J961" s="17">
        <v>307</v>
      </c>
      <c r="K961" s="17">
        <v>634.70000000000005</v>
      </c>
      <c r="L961" s="17">
        <v>-104.5</v>
      </c>
      <c r="M961" s="17">
        <v>0.12</v>
      </c>
      <c r="N961" s="50">
        <v>609.79999999999995</v>
      </c>
      <c r="O961" s="17">
        <v>79.63</v>
      </c>
      <c r="P961" s="17">
        <v>530.20000000000005</v>
      </c>
      <c r="Q961" s="17">
        <v>392.5</v>
      </c>
      <c r="R961" s="17">
        <v>497</v>
      </c>
      <c r="S961" s="17">
        <v>27.5</v>
      </c>
      <c r="T961" s="17">
        <v>55.26</v>
      </c>
      <c r="U961" s="17">
        <v>1.2450000000000001</v>
      </c>
      <c r="V961" s="17">
        <v>183</v>
      </c>
      <c r="W961" s="17">
        <v>28.4</v>
      </c>
      <c r="X961" s="17">
        <v>0.71699999999999997</v>
      </c>
      <c r="Y961" s="17">
        <v>7.173667</v>
      </c>
      <c r="Z961" s="7">
        <f t="shared" si="308"/>
        <v>27.95</v>
      </c>
      <c r="AA961" s="7">
        <f t="shared" si="322"/>
        <v>301.09999999999997</v>
      </c>
      <c r="AB961" s="2">
        <f t="shared" si="309"/>
        <v>584.17200000000003</v>
      </c>
      <c r="AC961" s="42">
        <f t="shared" si="310"/>
        <v>4.3374038789179492</v>
      </c>
      <c r="AD961" s="42">
        <f t="shared" si="311"/>
        <v>2.3968493834900588</v>
      </c>
      <c r="AE961" s="42">
        <f t="shared" si="312"/>
        <v>0.86171059998239041</v>
      </c>
      <c r="AF961" s="42">
        <f t="shared" si="313"/>
        <v>401.59427796081638</v>
      </c>
      <c r="AG961" s="42">
        <f t="shared" si="314"/>
        <v>385.53050684238372</v>
      </c>
      <c r="AH961" s="6">
        <f t="shared" si="315"/>
        <v>376.8</v>
      </c>
      <c r="AI961" s="4">
        <v>30.118189935762899</v>
      </c>
      <c r="AJ961" s="4">
        <f t="shared" si="323"/>
        <v>303.26818993576285</v>
      </c>
      <c r="AK961" s="8">
        <f t="shared" si="316"/>
        <v>0.21253713996123577</v>
      </c>
      <c r="AL961" s="8">
        <f t="shared" si="317"/>
        <v>460.8250869500568</v>
      </c>
      <c r="AM961" s="8">
        <f t="shared" si="318"/>
        <v>2.7786589053894328</v>
      </c>
      <c r="AN961" s="8">
        <f t="shared" si="319"/>
        <v>175.49835376948079</v>
      </c>
      <c r="AO961" s="22">
        <f t="shared" si="320"/>
        <v>7.3967048249080399E-3</v>
      </c>
      <c r="AP961" s="22">
        <f t="shared" si="321"/>
        <v>7.3380874784521377E-2</v>
      </c>
      <c r="AQ961" s="19">
        <f t="shared" si="324"/>
        <v>7.3380874784521377E-2</v>
      </c>
      <c r="AX961">
        <v>0.21952317339604846</v>
      </c>
      <c r="AY961">
        <v>62.172413793103452</v>
      </c>
      <c r="AZ961">
        <v>2.5905172413793105</v>
      </c>
      <c r="BA961">
        <v>2.0983189655172416</v>
      </c>
      <c r="BB961">
        <v>9.0086206896551726</v>
      </c>
      <c r="BC961">
        <v>0.37535919540229884</v>
      </c>
      <c r="BD961">
        <v>1.7229597701149428</v>
      </c>
      <c r="BE961">
        <v>0.17229597701149429</v>
      </c>
      <c r="BF961">
        <v>0</v>
      </c>
      <c r="BG961">
        <v>27.95</v>
      </c>
      <c r="BH961">
        <v>1.429578618485372</v>
      </c>
      <c r="BI961">
        <v>3.7689398224526149</v>
      </c>
      <c r="BJ961">
        <v>2.0827161458873151</v>
      </c>
      <c r="BK961">
        <v>0.49838796590175549</v>
      </c>
      <c r="BL961">
        <v>1.3844110163937651E-3</v>
      </c>
      <c r="BP961" s="51">
        <f t="shared" si="325"/>
        <v>1.4300067467290658</v>
      </c>
      <c r="BQ961" s="51">
        <f t="shared" si="326"/>
        <v>6.8918390804597718E-2</v>
      </c>
      <c r="BR961" s="51">
        <f t="shared" si="327"/>
        <v>0.5137129206285691</v>
      </c>
      <c r="BS961" s="51">
        <f t="shared" si="328"/>
        <v>0.54371166915304048</v>
      </c>
      <c r="BT961" s="51">
        <f t="shared" si="329"/>
        <v>1.4269803350793586E-3</v>
      </c>
      <c r="BU961" s="51">
        <f t="shared" si="329"/>
        <v>1.5103101920917791E-3</v>
      </c>
    </row>
    <row r="962" spans="1:73" x14ac:dyDescent="0.25">
      <c r="A962" s="21">
        <v>43734.536805555559</v>
      </c>
      <c r="B962" s="17">
        <v>294842</v>
      </c>
      <c r="C962" s="17">
        <v>13.4</v>
      </c>
      <c r="D962" s="17">
        <v>31.11</v>
      </c>
      <c r="E962" s="17">
        <v>722.4</v>
      </c>
      <c r="F962" s="17">
        <v>86.7</v>
      </c>
      <c r="G962" s="17">
        <v>-112.3</v>
      </c>
      <c r="H962" s="17">
        <v>-8.3000000000000007</v>
      </c>
      <c r="I962" s="17">
        <v>33.869999999999997</v>
      </c>
      <c r="J962" s="17">
        <v>307</v>
      </c>
      <c r="K962" s="17">
        <v>635.70000000000005</v>
      </c>
      <c r="L962" s="17">
        <v>-104</v>
      </c>
      <c r="M962" s="17">
        <v>0.12</v>
      </c>
      <c r="N962" s="50">
        <v>610.1</v>
      </c>
      <c r="O962" s="17">
        <v>78.37</v>
      </c>
      <c r="P962" s="17">
        <v>531.70000000000005</v>
      </c>
      <c r="Q962" s="17">
        <v>391.5</v>
      </c>
      <c r="R962" s="17">
        <v>495.5</v>
      </c>
      <c r="S962" s="17">
        <v>27.5</v>
      </c>
      <c r="T962" s="17">
        <v>54.93</v>
      </c>
      <c r="U962" s="17">
        <v>0.38</v>
      </c>
      <c r="V962" s="17">
        <v>127.5</v>
      </c>
      <c r="W962" s="17">
        <v>29.2</v>
      </c>
      <c r="X962" s="17">
        <v>0.71699999999999997</v>
      </c>
      <c r="Y962" s="17">
        <v>7.1738169999999997</v>
      </c>
      <c r="Z962" s="7">
        <f t="shared" si="308"/>
        <v>28.35</v>
      </c>
      <c r="AA962" s="7">
        <f t="shared" si="322"/>
        <v>301.5</v>
      </c>
      <c r="AB962" s="2">
        <f t="shared" si="309"/>
        <v>585.14400000000001</v>
      </c>
      <c r="AC962" s="42">
        <f t="shared" si="310"/>
        <v>4.0689881978450178</v>
      </c>
      <c r="AD962" s="42">
        <f t="shared" si="311"/>
        <v>2.2350952170762683</v>
      </c>
      <c r="AE962" s="42">
        <f t="shared" si="312"/>
        <v>0.85298165871505727</v>
      </c>
      <c r="AF962" s="42">
        <f t="shared" si="313"/>
        <v>399.64282257827159</v>
      </c>
      <c r="AG962" s="42">
        <f t="shared" si="314"/>
        <v>383.6571096751407</v>
      </c>
      <c r="AH962" s="6">
        <f t="shared" si="315"/>
        <v>375.84</v>
      </c>
      <c r="AI962" s="4">
        <v>29.170878900622199</v>
      </c>
      <c r="AJ962" s="4">
        <f t="shared" si="323"/>
        <v>302.32087890062218</v>
      </c>
      <c r="AK962" s="8">
        <f t="shared" si="316"/>
        <v>0.21338530846035017</v>
      </c>
      <c r="AL962" s="8">
        <f t="shared" si="317"/>
        <v>454.88605228494407</v>
      </c>
      <c r="AM962" s="8">
        <f t="shared" si="318"/>
        <v>1.5351201093074121</v>
      </c>
      <c r="AN962" s="8">
        <f t="shared" si="319"/>
        <v>36.708102723881311</v>
      </c>
      <c r="AO962" s="22">
        <f t="shared" si="320"/>
        <v>1.0694451067037283E-2</v>
      </c>
      <c r="AP962" s="22">
        <f t="shared" si="321"/>
        <v>0.10609699767885634</v>
      </c>
      <c r="AQ962" s="19">
        <f t="shared" si="324"/>
        <v>0.10609699767885634</v>
      </c>
      <c r="AX962">
        <v>0.22401389352802836</v>
      </c>
      <c r="AY962">
        <v>62.275862068965516</v>
      </c>
      <c r="AZ962">
        <v>2.5948275862068964</v>
      </c>
      <c r="BA962">
        <v>2.101810344827586</v>
      </c>
      <c r="BB962">
        <v>8.9655172413793114</v>
      </c>
      <c r="BC962">
        <v>0.37356321839080464</v>
      </c>
      <c r="BD962">
        <v>1.7282471264367814</v>
      </c>
      <c r="BE962">
        <v>0.17282471264367816</v>
      </c>
      <c r="BF962">
        <v>0</v>
      </c>
      <c r="BG962">
        <v>28.35</v>
      </c>
      <c r="BH962">
        <v>0.43633724901561555</v>
      </c>
      <c r="BI962">
        <v>3.8576483907262609</v>
      </c>
      <c r="BJ962">
        <v>2.1190062610259353</v>
      </c>
      <c r="BK962">
        <v>0.49412842075868574</v>
      </c>
      <c r="BL962">
        <v>1.3725789465519047E-3</v>
      </c>
      <c r="BP962" s="51">
        <f t="shared" si="325"/>
        <v>0.43646792269642165</v>
      </c>
      <c r="BQ962" s="51">
        <f t="shared" si="326"/>
        <v>6.9129885057471252E-2</v>
      </c>
      <c r="BR962" s="51">
        <f t="shared" si="327"/>
        <v>0.49894291160622284</v>
      </c>
      <c r="BS962" s="51">
        <f t="shared" si="328"/>
        <v>0.53081952616651917</v>
      </c>
      <c r="BT962" s="51">
        <f t="shared" si="329"/>
        <v>1.3859525322395079E-3</v>
      </c>
      <c r="BU962" s="51">
        <f t="shared" si="329"/>
        <v>1.4744986837958865E-3</v>
      </c>
    </row>
    <row r="963" spans="1:73" x14ac:dyDescent="0.25">
      <c r="A963" s="21">
        <v>43734.536805555559</v>
      </c>
      <c r="B963" s="17">
        <v>294843</v>
      </c>
      <c r="C963" s="17">
        <v>13.4</v>
      </c>
      <c r="D963" s="17">
        <v>31.11</v>
      </c>
      <c r="E963" s="17">
        <v>724.8</v>
      </c>
      <c r="F963" s="17">
        <v>86.9</v>
      </c>
      <c r="G963" s="17">
        <v>-112.1</v>
      </c>
      <c r="H963" s="17">
        <v>-8.6199999999999992</v>
      </c>
      <c r="I963" s="17">
        <v>33.880000000000003</v>
      </c>
      <c r="J963" s="17">
        <v>307</v>
      </c>
      <c r="K963" s="17">
        <v>637.9</v>
      </c>
      <c r="L963" s="17">
        <v>-103.5</v>
      </c>
      <c r="M963" s="17">
        <v>0.12</v>
      </c>
      <c r="N963" s="50">
        <v>612.6</v>
      </c>
      <c r="O963" s="17">
        <v>78.28</v>
      </c>
      <c r="P963" s="17">
        <v>534.4</v>
      </c>
      <c r="Q963" s="17">
        <v>391.7</v>
      </c>
      <c r="R963" s="17">
        <v>495.2</v>
      </c>
      <c r="S963" s="17">
        <v>27.5</v>
      </c>
      <c r="T963" s="17">
        <v>56.19</v>
      </c>
      <c r="U963" s="17">
        <v>0.54</v>
      </c>
      <c r="V963" s="17">
        <v>254</v>
      </c>
      <c r="W963" s="17">
        <v>29.6</v>
      </c>
      <c r="X963" s="17">
        <v>0.72</v>
      </c>
      <c r="Y963" s="17">
        <v>7.2046400000000004</v>
      </c>
      <c r="Z963" s="7">
        <f t="shared" si="308"/>
        <v>28.55</v>
      </c>
      <c r="AA963" s="7">
        <f t="shared" si="322"/>
        <v>301.7</v>
      </c>
      <c r="AB963" s="2">
        <f t="shared" si="309"/>
        <v>587.08799999999997</v>
      </c>
      <c r="AC963" s="42">
        <f t="shared" si="310"/>
        <v>4.2585414137631803</v>
      </c>
      <c r="AD963" s="42">
        <f t="shared" si="311"/>
        <v>2.392874420393531</v>
      </c>
      <c r="AE963" s="42">
        <f t="shared" si="312"/>
        <v>0.86126088602623896</v>
      </c>
      <c r="AF963" s="42">
        <f t="shared" si="313"/>
        <v>404.59361415869535</v>
      </c>
      <c r="AG963" s="42">
        <f t="shared" si="314"/>
        <v>388.40986959234749</v>
      </c>
      <c r="AH963" s="6">
        <f t="shared" si="315"/>
        <v>376.03199999999998</v>
      </c>
      <c r="AI963" s="4">
        <v>29.8974420373955</v>
      </c>
      <c r="AJ963" s="4">
        <f t="shared" si="323"/>
        <v>303.04744203739546</v>
      </c>
      <c r="AK963" s="8">
        <f t="shared" si="316"/>
        <v>0.21381023759246137</v>
      </c>
      <c r="AL963" s="8">
        <f t="shared" si="317"/>
        <v>459.37044590297137</v>
      </c>
      <c r="AM963" s="8">
        <f t="shared" si="318"/>
        <v>1.8299846310830046</v>
      </c>
      <c r="AN963" s="8">
        <f t="shared" si="319"/>
        <v>71.82870214011956</v>
      </c>
      <c r="AO963" s="22">
        <f t="shared" si="320"/>
        <v>9.8407676803767812E-3</v>
      </c>
      <c r="AP963" s="22">
        <f t="shared" si="321"/>
        <v>9.7627816444097626E-2</v>
      </c>
      <c r="AQ963" s="19">
        <f t="shared" si="324"/>
        <v>9.7627816444097626E-2</v>
      </c>
      <c r="AX963">
        <v>0.22628803083327026</v>
      </c>
      <c r="AY963">
        <v>62.482758620689651</v>
      </c>
      <c r="AZ963">
        <v>2.603448275862069</v>
      </c>
      <c r="BA963">
        <v>2.1087931034482761</v>
      </c>
      <c r="BB963">
        <v>8.9224137931034484</v>
      </c>
      <c r="BC963">
        <v>0.37176724137931033</v>
      </c>
      <c r="BD963">
        <v>1.7370258620689658</v>
      </c>
      <c r="BE963">
        <v>0.1737025862068966</v>
      </c>
      <c r="BF963">
        <v>0</v>
      </c>
      <c r="BG963">
        <v>28.55</v>
      </c>
      <c r="BH963">
        <v>0.62005819596955891</v>
      </c>
      <c r="BI963">
        <v>3.9026801406195881</v>
      </c>
      <c r="BJ963">
        <v>2.1929159710141466</v>
      </c>
      <c r="BK963">
        <v>0.49886247861163041</v>
      </c>
      <c r="BL963">
        <v>1.3857291072545289E-3</v>
      </c>
      <c r="BP963" s="51">
        <f t="shared" si="325"/>
        <v>0.62024389014754666</v>
      </c>
      <c r="BQ963" s="51">
        <f t="shared" si="326"/>
        <v>6.9481034482758636E-2</v>
      </c>
      <c r="BR963" s="51">
        <f t="shared" si="327"/>
        <v>0.50565069306240285</v>
      </c>
      <c r="BS963" s="51">
        <f t="shared" si="328"/>
        <v>0.53745809602970196</v>
      </c>
      <c r="BT963" s="51">
        <f t="shared" si="329"/>
        <v>1.4045852585066745E-3</v>
      </c>
      <c r="BU963" s="51">
        <f t="shared" si="329"/>
        <v>1.492939155638061E-3</v>
      </c>
    </row>
    <row r="964" spans="1:73" x14ac:dyDescent="0.25">
      <c r="A964" s="21">
        <v>43734.536805555559</v>
      </c>
      <c r="B964" s="17">
        <v>294844</v>
      </c>
      <c r="C964" s="17">
        <v>13.4</v>
      </c>
      <c r="D964" s="17">
        <v>31.11</v>
      </c>
      <c r="E964" s="17">
        <v>727.4</v>
      </c>
      <c r="F964" s="17">
        <v>87.2</v>
      </c>
      <c r="G964" s="17">
        <v>-112.5</v>
      </c>
      <c r="H964" s="17">
        <v>-9</v>
      </c>
      <c r="I964" s="17">
        <v>33.89</v>
      </c>
      <c r="J964" s="17">
        <v>307</v>
      </c>
      <c r="K964" s="17">
        <v>640.20000000000005</v>
      </c>
      <c r="L964" s="17">
        <v>-103.5</v>
      </c>
      <c r="M964" s="17">
        <v>0.12</v>
      </c>
      <c r="N964" s="50">
        <v>614.79999999999995</v>
      </c>
      <c r="O964" s="17">
        <v>78.19</v>
      </c>
      <c r="P964" s="17">
        <v>536.6</v>
      </c>
      <c r="Q964" s="17">
        <v>391.4</v>
      </c>
      <c r="R964" s="17">
        <v>494.9</v>
      </c>
      <c r="S964" s="17">
        <v>27.5</v>
      </c>
      <c r="T964" s="17">
        <v>56.05</v>
      </c>
      <c r="U964" s="17">
        <v>0.36</v>
      </c>
      <c r="V964" s="17">
        <v>158.5</v>
      </c>
      <c r="W964" s="17">
        <v>29.4</v>
      </c>
      <c r="X964" s="17">
        <v>0.72299999999999998</v>
      </c>
      <c r="Y964" s="17">
        <v>7.2300680000000002</v>
      </c>
      <c r="Z964" s="7">
        <f t="shared" si="308"/>
        <v>28.45</v>
      </c>
      <c r="AA964" s="7">
        <f t="shared" si="322"/>
        <v>301.59999999999997</v>
      </c>
      <c r="AB964" s="2">
        <f t="shared" si="309"/>
        <v>589.19400000000007</v>
      </c>
      <c r="AC964" s="42">
        <f t="shared" si="310"/>
        <v>4.0684331739212407</v>
      </c>
      <c r="AD964" s="42">
        <f t="shared" si="311"/>
        <v>2.2803567939828553</v>
      </c>
      <c r="AE964" s="42">
        <f t="shared" si="312"/>
        <v>0.85538999573568075</v>
      </c>
      <c r="AF964" s="42">
        <f t="shared" si="313"/>
        <v>401.30315518128759</v>
      </c>
      <c r="AG964" s="42">
        <f t="shared" si="314"/>
        <v>385.2510289740361</v>
      </c>
      <c r="AH964" s="6">
        <f t="shared" si="315"/>
        <v>375.74399999999997</v>
      </c>
      <c r="AI964" s="4">
        <v>29.179051347082702</v>
      </c>
      <c r="AJ964" s="4">
        <f t="shared" si="323"/>
        <v>302.32905134708267</v>
      </c>
      <c r="AK964" s="8">
        <f t="shared" si="316"/>
        <v>0.21359770258059727</v>
      </c>
      <c r="AL964" s="8">
        <f t="shared" si="317"/>
        <v>454.91679546896029</v>
      </c>
      <c r="AM964" s="8">
        <f t="shared" si="318"/>
        <v>1.4941761944295593</v>
      </c>
      <c r="AN964" s="8">
        <f t="shared" si="319"/>
        <v>31.732216904258109</v>
      </c>
      <c r="AO964" s="22">
        <f t="shared" si="320"/>
        <v>1.0897206722002242E-2</v>
      </c>
      <c r="AP964" s="22">
        <f t="shared" si="321"/>
        <v>0.10810848626479196</v>
      </c>
      <c r="AQ964" s="19">
        <f t="shared" si="324"/>
        <v>0.10810848626479196</v>
      </c>
      <c r="AX964">
        <v>0.22514855067229991</v>
      </c>
      <c r="AY964">
        <v>62.706896551724135</v>
      </c>
      <c r="AZ964">
        <v>2.6127873563218391</v>
      </c>
      <c r="BA964">
        <v>2.1163577586206896</v>
      </c>
      <c r="BB964">
        <v>8.9224137931034484</v>
      </c>
      <c r="BC964">
        <v>0.37176724137931033</v>
      </c>
      <c r="BD964">
        <v>1.7445905172413794</v>
      </c>
      <c r="BE964">
        <v>0.17445905172413795</v>
      </c>
      <c r="BF964">
        <v>0</v>
      </c>
      <c r="BG964">
        <v>28.45</v>
      </c>
      <c r="BH964">
        <v>0.41337213064637257</v>
      </c>
      <c r="BI964">
        <v>3.8801074099351518</v>
      </c>
      <c r="BJ964">
        <v>2.1748002032686524</v>
      </c>
      <c r="BK964">
        <v>0.4985400370434182</v>
      </c>
      <c r="BL964">
        <v>1.3848334362317174E-3</v>
      </c>
      <c r="BP964" s="51">
        <f t="shared" si="325"/>
        <v>0.41349592676503105</v>
      </c>
      <c r="BQ964" s="51">
        <f t="shared" si="326"/>
        <v>6.9783620689655171E-2</v>
      </c>
      <c r="BR964" s="51">
        <f t="shared" si="327"/>
        <v>0.50312981902874088</v>
      </c>
      <c r="BS964" s="51">
        <f t="shared" si="328"/>
        <v>0.53538744920073389</v>
      </c>
      <c r="BT964" s="51">
        <f t="shared" si="329"/>
        <v>1.3975828306353915E-3</v>
      </c>
      <c r="BU964" s="51">
        <f t="shared" si="329"/>
        <v>1.4871873588909275E-3</v>
      </c>
    </row>
    <row r="965" spans="1:73" x14ac:dyDescent="0.25">
      <c r="A965" s="21">
        <v>43734.537499999999</v>
      </c>
      <c r="B965" s="17">
        <v>294845</v>
      </c>
      <c r="C965" s="17">
        <v>13.4</v>
      </c>
      <c r="D965" s="17">
        <v>31.11</v>
      </c>
      <c r="E965" s="17">
        <v>725.4</v>
      </c>
      <c r="F965" s="17">
        <v>86.8</v>
      </c>
      <c r="G965" s="17">
        <v>-112.5</v>
      </c>
      <c r="H965" s="17">
        <v>-7.9290000000000003</v>
      </c>
      <c r="I965" s="17">
        <v>33.9</v>
      </c>
      <c r="J965" s="17">
        <v>307.10000000000002</v>
      </c>
      <c r="K965" s="17">
        <v>638.6</v>
      </c>
      <c r="L965" s="17">
        <v>-104.6</v>
      </c>
      <c r="M965" s="17">
        <v>0.12</v>
      </c>
      <c r="N965" s="50">
        <v>612.9</v>
      </c>
      <c r="O965" s="17">
        <v>78.89</v>
      </c>
      <c r="P965" s="17">
        <v>534</v>
      </c>
      <c r="Q965" s="17">
        <v>391.5</v>
      </c>
      <c r="R965" s="17">
        <v>496.1</v>
      </c>
      <c r="S965" s="17">
        <v>27.52</v>
      </c>
      <c r="T965" s="17">
        <v>55.55</v>
      </c>
      <c r="U965" s="17">
        <v>0.66500000000000004</v>
      </c>
      <c r="V965" s="17">
        <v>335.5</v>
      </c>
      <c r="W965" s="17">
        <v>29.5</v>
      </c>
      <c r="X965" s="17">
        <v>0.72099999999999997</v>
      </c>
      <c r="Y965" s="17">
        <v>7.2119309999999999</v>
      </c>
      <c r="Z965" s="7">
        <f t="shared" si="308"/>
        <v>28.509999999999998</v>
      </c>
      <c r="AA965" s="7">
        <f t="shared" si="322"/>
        <v>301.65999999999997</v>
      </c>
      <c r="AB965" s="2">
        <f t="shared" si="309"/>
        <v>587.57400000000007</v>
      </c>
      <c r="AC965" s="42">
        <f t="shared" si="310"/>
        <v>4.1945420436166652</v>
      </c>
      <c r="AD965" s="42">
        <f t="shared" si="311"/>
        <v>2.3300681052290573</v>
      </c>
      <c r="AE965" s="42">
        <f t="shared" si="312"/>
        <v>0.85800757871077848</v>
      </c>
      <c r="AF965" s="42">
        <f t="shared" si="313"/>
        <v>402.85159705670003</v>
      </c>
      <c r="AG965" s="42">
        <f t="shared" si="314"/>
        <v>386.73753317443203</v>
      </c>
      <c r="AH965" s="6">
        <f t="shared" si="315"/>
        <v>375.84</v>
      </c>
      <c r="AI965" s="4">
        <v>29.658446083449199</v>
      </c>
      <c r="AJ965" s="4">
        <f t="shared" si="323"/>
        <v>302.80844608344916</v>
      </c>
      <c r="AK965" s="8">
        <f t="shared" si="316"/>
        <v>0.2137252066777319</v>
      </c>
      <c r="AL965" s="8">
        <f t="shared" si="317"/>
        <v>457.88907744509328</v>
      </c>
      <c r="AM965" s="8">
        <f t="shared" si="318"/>
        <v>2.0307730209208512</v>
      </c>
      <c r="AN965" s="8">
        <f t="shared" si="319"/>
        <v>67.93795667716654</v>
      </c>
      <c r="AO965" s="22">
        <f t="shared" si="320"/>
        <v>9.9698628849560957E-3</v>
      </c>
      <c r="AP965" s="22">
        <f t="shared" si="321"/>
        <v>9.8908537963579735E-2</v>
      </c>
      <c r="AQ965" s="19">
        <f t="shared" si="324"/>
        <v>9.8908537963579735E-2</v>
      </c>
      <c r="AX965">
        <v>0.22583165897406846</v>
      </c>
      <c r="AY965">
        <v>62.53448275862069</v>
      </c>
      <c r="AZ965">
        <v>2.6056034482758621</v>
      </c>
      <c r="BA965">
        <v>2.1105387931034483</v>
      </c>
      <c r="BB965">
        <v>9.017241379310347</v>
      </c>
      <c r="BC965">
        <v>0.37571839080459779</v>
      </c>
      <c r="BD965">
        <v>1.7348204022988505</v>
      </c>
      <c r="BE965">
        <v>0.17348204022988506</v>
      </c>
      <c r="BF965">
        <v>0</v>
      </c>
      <c r="BG965">
        <v>28.509999999999998</v>
      </c>
      <c r="BH965">
        <v>0.76359018577732718</v>
      </c>
      <c r="BI965">
        <v>3.8936373720846698</v>
      </c>
      <c r="BJ965">
        <v>2.1629155601930337</v>
      </c>
      <c r="BK965">
        <v>0.49972866467022126</v>
      </c>
      <c r="BL965">
        <v>1.3881351796395036E-3</v>
      </c>
      <c r="BP965" s="51">
        <f t="shared" si="325"/>
        <v>0.76381886471873794</v>
      </c>
      <c r="BQ965" s="51">
        <f t="shared" si="326"/>
        <v>6.9392816091954024E-2</v>
      </c>
      <c r="BR965" s="51">
        <f t="shared" si="327"/>
        <v>0.50805249904346061</v>
      </c>
      <c r="BS965" s="51">
        <f t="shared" si="328"/>
        <v>0.53956482381034554</v>
      </c>
      <c r="BT965" s="51">
        <f t="shared" si="329"/>
        <v>1.4112569417873905E-3</v>
      </c>
      <c r="BU965" s="51">
        <f t="shared" si="329"/>
        <v>1.4987911772509598E-3</v>
      </c>
    </row>
    <row r="966" spans="1:73" x14ac:dyDescent="0.25">
      <c r="A966" s="21">
        <v>43734.537499999999</v>
      </c>
      <c r="B966" s="17">
        <v>294846</v>
      </c>
      <c r="C966" s="17">
        <v>13.39</v>
      </c>
      <c r="D966" s="17">
        <v>31.12</v>
      </c>
      <c r="E966" s="17">
        <v>727.7</v>
      </c>
      <c r="F966" s="17">
        <v>87.8</v>
      </c>
      <c r="G966" s="17">
        <v>-111.1</v>
      </c>
      <c r="H966" s="17">
        <v>-6.7</v>
      </c>
      <c r="I966" s="17">
        <v>33.92</v>
      </c>
      <c r="J966" s="17">
        <v>307.10000000000002</v>
      </c>
      <c r="K966" s="17">
        <v>639.9</v>
      </c>
      <c r="L966" s="17">
        <v>-104.4</v>
      </c>
      <c r="M966" s="17">
        <v>0.121</v>
      </c>
      <c r="N966" s="50">
        <v>616.6</v>
      </c>
      <c r="O966" s="17">
        <v>81.099999999999994</v>
      </c>
      <c r="P966" s="17">
        <v>535.5</v>
      </c>
      <c r="Q966" s="17">
        <v>393.1</v>
      </c>
      <c r="R966" s="17">
        <v>497.4</v>
      </c>
      <c r="S966" s="17">
        <v>27.54</v>
      </c>
      <c r="T966" s="17">
        <v>55.94</v>
      </c>
      <c r="U966" s="17">
        <v>1.1299999999999999</v>
      </c>
      <c r="V966" s="17">
        <v>167.5</v>
      </c>
      <c r="W966" s="17">
        <v>28.7</v>
      </c>
      <c r="X966" s="17">
        <v>0.72499999999999998</v>
      </c>
      <c r="Y966" s="17">
        <v>7.2458099999999996</v>
      </c>
      <c r="Z966" s="7">
        <f t="shared" ref="Z966:Z1029" si="330">AVERAGE(S966,W966)</f>
        <v>28.119999999999997</v>
      </c>
      <c r="AA966" s="7">
        <f t="shared" si="322"/>
        <v>301.27</v>
      </c>
      <c r="AB966" s="2">
        <f t="shared" ref="AB966:AB1029" si="331">E966*$U$1828</f>
        <v>589.43700000000013</v>
      </c>
      <c r="AC966" s="42">
        <f t="shared" ref="AC966:AC1029" si="332">0.61121*EXP((18.678 - (AI966/234.5))*(AI966/(257.15+Z966)))</f>
        <v>4.102184386859494</v>
      </c>
      <c r="AD966" s="42">
        <f t="shared" ref="AD966:AD1029" si="333">T966*AC966/100</f>
        <v>2.294761946009201</v>
      </c>
      <c r="AE966" s="42">
        <f t="shared" ref="AE966:AE1029" si="334">1.72*(AD966/AA966)^(0.143)</f>
        <v>0.85629466342370353</v>
      </c>
      <c r="AF966" s="42">
        <f t="shared" ref="AF966:AF1029" si="335">AE966*$U$1835*AA966^4</f>
        <v>399.97223622218172</v>
      </c>
      <c r="AG966" s="42">
        <f t="shared" ref="AG966:AG1029" si="336">$U$1832*AF966</f>
        <v>383.97334677329445</v>
      </c>
      <c r="AH966" s="6">
        <f t="shared" ref="AH966:AH1029" si="337">$U$1832*($U$1833*Q966+$U$1834*R966)</f>
        <v>377.37600000000003</v>
      </c>
      <c r="AI966" s="4">
        <v>29.272994997494301</v>
      </c>
      <c r="AJ966" s="4">
        <f t="shared" si="323"/>
        <v>302.4229949974943</v>
      </c>
      <c r="AK966" s="8">
        <f t="shared" ref="AK966:AK1029" si="338">(4*$U$1835*AA966^3) / $U$1839</f>
        <v>0.21289733641336298</v>
      </c>
      <c r="AL966" s="8">
        <f t="shared" ref="AL966:AL1029" si="339">$U$1832*$U$1835*AA966^4   +    $U$1839*AK966*(AJ966-AA966)</f>
        <v>455.56316387538601</v>
      </c>
      <c r="AM966" s="8">
        <f t="shared" ref="AM966:AM1029" si="340">1.4*0.135*SQRT(U966/$U$1845)</f>
        <v>2.6472184694505287</v>
      </c>
      <c r="AN966" s="8">
        <f t="shared" ref="AN966:AN1029" si="341">AM966*$U$1839*(AJ966-AA966)</f>
        <v>88.911449778811331</v>
      </c>
      <c r="AO966" s="22">
        <f t="shared" ref="AO966:AO1029" si="342">(AB966+AH966-AL966-AN966)/$U$1825</f>
        <v>9.6224433798553881E-3</v>
      </c>
      <c r="AP966" s="22">
        <f t="shared" ref="AP966:AP1029" si="343">AO966*10*$U$1842*$U$1843</f>
        <v>9.5461875185359132E-2</v>
      </c>
      <c r="AQ966" s="19">
        <f t="shared" si="324"/>
        <v>9.5461875185359132E-2</v>
      </c>
      <c r="AX966">
        <v>0.22142239785918136</v>
      </c>
      <c r="AY966">
        <v>62.732758620689658</v>
      </c>
      <c r="AZ966">
        <v>2.6138649425287359</v>
      </c>
      <c r="BA966">
        <v>2.1172306034482764</v>
      </c>
      <c r="BB966">
        <v>8.9913793103448238</v>
      </c>
      <c r="BC966">
        <v>0.37464080459770099</v>
      </c>
      <c r="BD966">
        <v>1.7425897988505754</v>
      </c>
      <c r="BE966">
        <v>0.17425897988505756</v>
      </c>
      <c r="BF966">
        <v>0</v>
      </c>
      <c r="BG966">
        <v>28.119999999999997</v>
      </c>
      <c r="BH966">
        <v>1.297529187862225</v>
      </c>
      <c r="BI966">
        <v>3.8064215652355897</v>
      </c>
      <c r="BJ966">
        <v>2.1293122235927888</v>
      </c>
      <c r="BK966">
        <v>0.50284429489012927</v>
      </c>
      <c r="BL966">
        <v>1.3967897080281368E-3</v>
      </c>
      <c r="BP966" s="51">
        <f t="shared" si="325"/>
        <v>1.2979177701235696</v>
      </c>
      <c r="BQ966" s="51">
        <f t="shared" si="326"/>
        <v>6.9703591954023023E-2</v>
      </c>
      <c r="BR966" s="51">
        <f t="shared" si="327"/>
        <v>0.51688709677633915</v>
      </c>
      <c r="BS966" s="51">
        <f t="shared" si="328"/>
        <v>0.54751038569089239</v>
      </c>
      <c r="BT966" s="51">
        <f t="shared" si="329"/>
        <v>1.4357974910453866E-3</v>
      </c>
      <c r="BU966" s="51">
        <f t="shared" si="329"/>
        <v>1.5208621824747009E-3</v>
      </c>
    </row>
    <row r="967" spans="1:73" x14ac:dyDescent="0.25">
      <c r="A967" s="21">
        <v>43734.537499999999</v>
      </c>
      <c r="B967" s="17">
        <v>294847</v>
      </c>
      <c r="C967" s="17">
        <v>13.38</v>
      </c>
      <c r="D967" s="17">
        <v>31.12</v>
      </c>
      <c r="E967" s="17">
        <v>732.9</v>
      </c>
      <c r="F967" s="17">
        <v>88.5</v>
      </c>
      <c r="G967" s="17">
        <v>-111.5</v>
      </c>
      <c r="H967" s="17">
        <v>-7.2190000000000003</v>
      </c>
      <c r="I967" s="17">
        <v>33.92</v>
      </c>
      <c r="J967" s="17">
        <v>307.10000000000002</v>
      </c>
      <c r="K967" s="17">
        <v>644.4</v>
      </c>
      <c r="L967" s="17">
        <v>-104.3</v>
      </c>
      <c r="M967" s="17">
        <v>0.121</v>
      </c>
      <c r="N967" s="50">
        <v>621.4</v>
      </c>
      <c r="O967" s="17">
        <v>81.3</v>
      </c>
      <c r="P967" s="17">
        <v>540.1</v>
      </c>
      <c r="Q967" s="17">
        <v>392.6</v>
      </c>
      <c r="R967" s="17">
        <v>496.9</v>
      </c>
      <c r="S967" s="17">
        <v>27.55</v>
      </c>
      <c r="T967" s="17">
        <v>54.64</v>
      </c>
      <c r="U967" s="17">
        <v>0.76</v>
      </c>
      <c r="V967" s="17">
        <v>15.5</v>
      </c>
      <c r="W967" s="17">
        <v>28.85</v>
      </c>
      <c r="X967" s="17">
        <v>0.72899999999999998</v>
      </c>
      <c r="Y967" s="17">
        <v>7.2943680000000004</v>
      </c>
      <c r="Z967" s="7">
        <f t="shared" si="330"/>
        <v>28.200000000000003</v>
      </c>
      <c r="AA967" s="7">
        <f t="shared" ref="AA967:AA1030" si="344">CONVERT(Z967,"C","K")</f>
        <v>301.34999999999997</v>
      </c>
      <c r="AB967" s="2">
        <f t="shared" si="331"/>
        <v>593.649</v>
      </c>
      <c r="AC967" s="42">
        <f t="shared" si="332"/>
        <v>3.9106073202308065</v>
      </c>
      <c r="AD967" s="42">
        <f t="shared" si="333"/>
        <v>2.1367558397741124</v>
      </c>
      <c r="AE967" s="42">
        <f t="shared" si="334"/>
        <v>0.847571249457029</v>
      </c>
      <c r="AF967" s="42">
        <f t="shared" si="335"/>
        <v>396.31823822558397</v>
      </c>
      <c r="AG967" s="42">
        <f t="shared" si="336"/>
        <v>380.46550869656062</v>
      </c>
      <c r="AH967" s="6">
        <f t="shared" si="337"/>
        <v>376.89600000000002</v>
      </c>
      <c r="AI967" s="4">
        <v>28.5408171825941</v>
      </c>
      <c r="AJ967" s="4">
        <f t="shared" ref="AJ967:AJ1030" si="345">CONVERT(AI967,"C","K")</f>
        <v>301.69081718259406</v>
      </c>
      <c r="AK967" s="8">
        <f t="shared" si="338"/>
        <v>0.21306698134957255</v>
      </c>
      <c r="AL967" s="8">
        <f t="shared" si="339"/>
        <v>451.00444569716603</v>
      </c>
      <c r="AM967" s="8">
        <f t="shared" si="340"/>
        <v>2.1709876784542099</v>
      </c>
      <c r="AN967" s="8">
        <f t="shared" si="341"/>
        <v>21.553575504022685</v>
      </c>
      <c r="AO967" s="22">
        <f t="shared" si="342"/>
        <v>1.134600041653171E-2</v>
      </c>
      <c r="AP967" s="22">
        <f t="shared" si="343"/>
        <v>0.11256085724375137</v>
      </c>
      <c r="AQ967" s="19">
        <f t="shared" ref="AQ967:AQ1030" si="346">MAX(AP967,0)</f>
        <v>0.11256085724375137</v>
      </c>
      <c r="AX967">
        <v>0.22232091572927462</v>
      </c>
      <c r="AY967">
        <v>63.181034482758619</v>
      </c>
      <c r="AZ967">
        <v>2.6325431034482758</v>
      </c>
      <c r="BA967">
        <v>2.1323599137931035</v>
      </c>
      <c r="BB967">
        <v>8.9913793103448238</v>
      </c>
      <c r="BC967">
        <v>0.37464080459770099</v>
      </c>
      <c r="BD967">
        <v>1.7577191091954025</v>
      </c>
      <c r="BE967">
        <v>0.17577191091954025</v>
      </c>
      <c r="BF967">
        <v>0</v>
      </c>
      <c r="BG967">
        <v>28.200000000000003</v>
      </c>
      <c r="BH967">
        <v>0.87267449803123109</v>
      </c>
      <c r="BI967">
        <v>3.824172018054051</v>
      </c>
      <c r="BJ967">
        <v>2.0895275906647335</v>
      </c>
      <c r="BK967">
        <v>0.50535639139897459</v>
      </c>
      <c r="BL967">
        <v>1.4037677538860406E-3</v>
      </c>
      <c r="BP967" s="51">
        <f t="shared" ref="BP967:BP1030" si="347">U967*(LN((2-0.08)/0.015)/LN(($AW$13-0.08)/0.015))</f>
        <v>0.8729358453928433</v>
      </c>
      <c r="BQ967" s="51">
        <f t="shared" ref="BQ967:BQ1030" si="348">0.04*BD967</f>
        <v>7.0308764367816107E-2</v>
      </c>
      <c r="BR967" s="51">
        <f t="shared" ref="BR967:BR1030" si="349">(0.408*AX967*(BD967-BE967) + $BF$6*($BN$7/(BG967+273))*BP967*(BI967-BJ967))  /  (AX967 + $BF$6*(1 + $BN$8*BP967))</f>
        <v>0.5150327526416778</v>
      </c>
      <c r="BS967" s="51">
        <f t="shared" ref="BS967:BS1030" si="350">(0.408*AX967*(BD967-BQ967) + $BF$6*($BN$7/(BG967+273))*BP967*(BI967-BJ967))  /  (AX967 + $BF$6*(1 + $BN$8*BP967))</f>
        <v>0.54664886309739391</v>
      </c>
      <c r="BT967" s="51">
        <f t="shared" ref="BT967:BU1030" si="351">BR967/60/6</f>
        <v>1.4306465351157716E-3</v>
      </c>
      <c r="BU967" s="51">
        <f t="shared" si="351"/>
        <v>1.5184690641594275E-3</v>
      </c>
    </row>
    <row r="968" spans="1:73" x14ac:dyDescent="0.25">
      <c r="A968" s="21">
        <v>43734.537499999999</v>
      </c>
      <c r="B968" s="17">
        <v>294848</v>
      </c>
      <c r="C968" s="17">
        <v>13.4</v>
      </c>
      <c r="D968" s="17">
        <v>31.12</v>
      </c>
      <c r="E968" s="17">
        <v>735.7</v>
      </c>
      <c r="F968" s="17">
        <v>89.4</v>
      </c>
      <c r="G968" s="17">
        <v>-111.6</v>
      </c>
      <c r="H968" s="17">
        <v>-7.5190000000000001</v>
      </c>
      <c r="I968" s="17">
        <v>33.909999999999997</v>
      </c>
      <c r="J968" s="17">
        <v>307.10000000000002</v>
      </c>
      <c r="K968" s="17">
        <v>646.29999999999995</v>
      </c>
      <c r="L968" s="17">
        <v>-104.1</v>
      </c>
      <c r="M968" s="17">
        <v>0.121</v>
      </c>
      <c r="N968" s="50">
        <v>624</v>
      </c>
      <c r="O968" s="17">
        <v>81.8</v>
      </c>
      <c r="P968" s="17">
        <v>542.20000000000005</v>
      </c>
      <c r="Q968" s="17">
        <v>392.5</v>
      </c>
      <c r="R968" s="17">
        <v>496.6</v>
      </c>
      <c r="S968" s="17">
        <v>27.56</v>
      </c>
      <c r="T968" s="17">
        <v>53.57</v>
      </c>
      <c r="U968" s="17">
        <v>1.71</v>
      </c>
      <c r="V968" s="17">
        <v>175</v>
      </c>
      <c r="W968" s="17">
        <v>28</v>
      </c>
      <c r="X968" s="17">
        <v>0.73299999999999998</v>
      </c>
      <c r="Y968" s="17">
        <v>7.3267709999999999</v>
      </c>
      <c r="Z968" s="7">
        <f t="shared" si="330"/>
        <v>27.78</v>
      </c>
      <c r="AA968" s="7">
        <f t="shared" si="344"/>
        <v>300.92999999999995</v>
      </c>
      <c r="AB968" s="2">
        <f t="shared" si="331"/>
        <v>595.91700000000003</v>
      </c>
      <c r="AC968" s="42">
        <f t="shared" si="332"/>
        <v>3.9147894621934269</v>
      </c>
      <c r="AD968" s="42">
        <f t="shared" si="333"/>
        <v>2.0971527148970188</v>
      </c>
      <c r="AE968" s="42">
        <f t="shared" si="334"/>
        <v>0.84547540938841348</v>
      </c>
      <c r="AF968" s="42">
        <f t="shared" si="335"/>
        <v>393.13886553296811</v>
      </c>
      <c r="AG968" s="42">
        <f t="shared" si="336"/>
        <v>377.41331091164938</v>
      </c>
      <c r="AH968" s="6">
        <f t="shared" si="337"/>
        <v>376.8</v>
      </c>
      <c r="AI968" s="4">
        <v>28.5150520818258</v>
      </c>
      <c r="AJ968" s="4">
        <f t="shared" si="345"/>
        <v>301.66505208182576</v>
      </c>
      <c r="AK968" s="8">
        <f t="shared" si="338"/>
        <v>0.21217735001085358</v>
      </c>
      <c r="AL968" s="8">
        <f t="shared" si="339"/>
        <v>450.93498057268249</v>
      </c>
      <c r="AM968" s="8">
        <f t="shared" si="340"/>
        <v>3.2564815176813151</v>
      </c>
      <c r="AN968" s="8">
        <f t="shared" si="341"/>
        <v>69.728000908438958</v>
      </c>
      <c r="AO968" s="22">
        <f t="shared" si="342"/>
        <v>1.0299476293098356E-2</v>
      </c>
      <c r="AP968" s="22">
        <f t="shared" si="343"/>
        <v>0.10217855086834469</v>
      </c>
      <c r="AQ968" s="19">
        <f t="shared" si="346"/>
        <v>0.10217855086834469</v>
      </c>
      <c r="AX968">
        <v>0.21763765568823945</v>
      </c>
      <c r="AY968">
        <v>63.422413793103452</v>
      </c>
      <c r="AZ968">
        <v>2.642600574712644</v>
      </c>
      <c r="BA968">
        <v>2.1405064655172419</v>
      </c>
      <c r="BB968">
        <v>8.9741379310344858</v>
      </c>
      <c r="BC968">
        <v>0.37392241379310359</v>
      </c>
      <c r="BD968">
        <v>1.7665840517241382</v>
      </c>
      <c r="BE968">
        <v>0.17665840517241382</v>
      </c>
      <c r="BF968">
        <v>0</v>
      </c>
      <c r="BG968">
        <v>27.78</v>
      </c>
      <c r="BH968">
        <v>1.9635176205702698</v>
      </c>
      <c r="BI968">
        <v>3.7317797950680327</v>
      </c>
      <c r="BJ968">
        <v>1.9991144362179452</v>
      </c>
      <c r="BK968">
        <v>0.5146358512309348</v>
      </c>
      <c r="BL968">
        <v>1.4295440311970411E-3</v>
      </c>
      <c r="BP968" s="51">
        <f t="shared" si="347"/>
        <v>1.9641056521338975</v>
      </c>
      <c r="BQ968" s="51">
        <f t="shared" si="348"/>
        <v>7.0663362068965535E-2</v>
      </c>
      <c r="BR968" s="51">
        <f t="shared" si="349"/>
        <v>0.53591429858913886</v>
      </c>
      <c r="BS968" s="51">
        <f t="shared" si="350"/>
        <v>0.56576811129656635</v>
      </c>
      <c r="BT968" s="51">
        <f t="shared" si="351"/>
        <v>1.4886508294142747E-3</v>
      </c>
      <c r="BU968" s="51">
        <f t="shared" si="351"/>
        <v>1.5715780869349067E-3</v>
      </c>
    </row>
    <row r="969" spans="1:73" x14ac:dyDescent="0.25">
      <c r="A969" s="21">
        <v>43734.537499999999</v>
      </c>
      <c r="B969" s="17">
        <v>294849</v>
      </c>
      <c r="C969" s="17">
        <v>13.39</v>
      </c>
      <c r="D969" s="17">
        <v>31.12</v>
      </c>
      <c r="E969" s="17">
        <v>735.8</v>
      </c>
      <c r="F969" s="17">
        <v>89</v>
      </c>
      <c r="G969" s="17">
        <v>-112.1</v>
      </c>
      <c r="H969" s="17">
        <v>-7.7679999999999998</v>
      </c>
      <c r="I969" s="17">
        <v>33.89</v>
      </c>
      <c r="J969" s="17">
        <v>307</v>
      </c>
      <c r="K969" s="17">
        <v>646.79999999999995</v>
      </c>
      <c r="L969" s="17">
        <v>-104.3</v>
      </c>
      <c r="M969" s="17">
        <v>0.121</v>
      </c>
      <c r="N969" s="50">
        <v>623.70000000000005</v>
      </c>
      <c r="O969" s="17">
        <v>81.3</v>
      </c>
      <c r="P969" s="17">
        <v>542.5</v>
      </c>
      <c r="Q969" s="17">
        <v>391.8</v>
      </c>
      <c r="R969" s="17">
        <v>496.1</v>
      </c>
      <c r="S969" s="17">
        <v>27.56</v>
      </c>
      <c r="T969" s="17">
        <v>54.56</v>
      </c>
      <c r="U969" s="17">
        <v>1.5349999999999999</v>
      </c>
      <c r="V969" s="17">
        <v>350.5</v>
      </c>
      <c r="W969" s="17">
        <v>27.95</v>
      </c>
      <c r="X969" s="17">
        <v>0.73299999999999998</v>
      </c>
      <c r="Y969" s="17">
        <v>7.3319260000000002</v>
      </c>
      <c r="Z969" s="7">
        <f t="shared" si="330"/>
        <v>27.754999999999999</v>
      </c>
      <c r="AA969" s="7">
        <f t="shared" si="344"/>
        <v>300.90499999999997</v>
      </c>
      <c r="AB969" s="2">
        <f t="shared" si="331"/>
        <v>595.99800000000005</v>
      </c>
      <c r="AC969" s="42">
        <f t="shared" si="332"/>
        <v>4.0192979999444285</v>
      </c>
      <c r="AD969" s="42">
        <f t="shared" si="333"/>
        <v>2.1929289887696801</v>
      </c>
      <c r="AE969" s="42">
        <f t="shared" si="334"/>
        <v>0.85090202148394922</v>
      </c>
      <c r="AF969" s="42">
        <f t="shared" si="335"/>
        <v>395.53073051858695</v>
      </c>
      <c r="AG969" s="42">
        <f t="shared" si="336"/>
        <v>379.70950129784347</v>
      </c>
      <c r="AH969" s="6">
        <f t="shared" si="337"/>
        <v>376.12799999999999</v>
      </c>
      <c r="AI969" s="4">
        <v>28.919737535058601</v>
      </c>
      <c r="AJ969" s="4">
        <f t="shared" si="345"/>
        <v>302.06973753505861</v>
      </c>
      <c r="AK969" s="8">
        <f t="shared" si="338"/>
        <v>0.21212447399557693</v>
      </c>
      <c r="AL969" s="8">
        <f t="shared" si="339"/>
        <v>453.44063574866931</v>
      </c>
      <c r="AM969" s="8">
        <f t="shared" si="340"/>
        <v>3.0853522388051577</v>
      </c>
      <c r="AN969" s="8">
        <f t="shared" si="341"/>
        <v>104.68231260397697</v>
      </c>
      <c r="AO969" s="22">
        <f t="shared" si="342"/>
        <v>9.4325333721908249E-3</v>
      </c>
      <c r="AP969" s="22">
        <f t="shared" si="343"/>
        <v>9.3577825081611193E-2</v>
      </c>
      <c r="AQ969" s="19">
        <f t="shared" si="346"/>
        <v>9.3577825081611193E-2</v>
      </c>
      <c r="AX969">
        <v>0.21736152501088501</v>
      </c>
      <c r="AY969">
        <v>63.431034482758619</v>
      </c>
      <c r="AZ969">
        <v>2.6429597701149423</v>
      </c>
      <c r="BA969">
        <v>2.1407974137931034</v>
      </c>
      <c r="BB969">
        <v>8.9913793103448292</v>
      </c>
      <c r="BC969">
        <v>0.37464080459770122</v>
      </c>
      <c r="BD969">
        <v>1.7661566091954022</v>
      </c>
      <c r="BE969">
        <v>0.17661566091954023</v>
      </c>
      <c r="BF969">
        <v>0</v>
      </c>
      <c r="BG969">
        <v>27.754999999999999</v>
      </c>
      <c r="BH969">
        <v>1.7625728348393943</v>
      </c>
      <c r="BI969">
        <v>3.7263420790293025</v>
      </c>
      <c r="BJ969">
        <v>2.0330922383183876</v>
      </c>
      <c r="BK969">
        <v>0.51109611235205954</v>
      </c>
      <c r="BL969">
        <v>1.4197114232001654E-3</v>
      </c>
      <c r="BP969" s="51">
        <f t="shared" si="347"/>
        <v>1.7631006877342295</v>
      </c>
      <c r="BQ969" s="51">
        <f t="shared" si="348"/>
        <v>7.0646264367816083E-2</v>
      </c>
      <c r="BR969" s="51">
        <f t="shared" si="349"/>
        <v>0.53027673010588783</v>
      </c>
      <c r="BS969" s="51">
        <f t="shared" si="350"/>
        <v>0.56041787520484843</v>
      </c>
      <c r="BT969" s="51">
        <f t="shared" si="351"/>
        <v>1.4729909169607996E-3</v>
      </c>
      <c r="BU969" s="51">
        <f t="shared" si="351"/>
        <v>1.5567163200134679E-3</v>
      </c>
    </row>
    <row r="970" spans="1:73" x14ac:dyDescent="0.25">
      <c r="A970" s="21">
        <v>43734.537499999999</v>
      </c>
      <c r="B970" s="17">
        <v>294850</v>
      </c>
      <c r="C970" s="17">
        <v>13.38</v>
      </c>
      <c r="D970" s="17">
        <v>31.13</v>
      </c>
      <c r="E970" s="17">
        <v>736.7</v>
      </c>
      <c r="F970" s="17">
        <v>88.8</v>
      </c>
      <c r="G970" s="17">
        <v>-112</v>
      </c>
      <c r="H970" s="17">
        <v>-7.4489999999999998</v>
      </c>
      <c r="I970" s="17">
        <v>33.869999999999997</v>
      </c>
      <c r="J970" s="17">
        <v>307</v>
      </c>
      <c r="K970" s="17">
        <v>647.9</v>
      </c>
      <c r="L970" s="17">
        <v>-104.6</v>
      </c>
      <c r="M970" s="17">
        <v>0.121</v>
      </c>
      <c r="N970" s="50">
        <v>624.70000000000005</v>
      </c>
      <c r="O970" s="17">
        <v>81.3</v>
      </c>
      <c r="P970" s="17">
        <v>543.29999999999995</v>
      </c>
      <c r="Q970" s="17">
        <v>391.8</v>
      </c>
      <c r="R970" s="17">
        <v>496.4</v>
      </c>
      <c r="S970" s="17">
        <v>27.56</v>
      </c>
      <c r="T970" s="17">
        <v>54.11</v>
      </c>
      <c r="U970" s="17">
        <v>1.19</v>
      </c>
      <c r="V970" s="17">
        <v>319.5</v>
      </c>
      <c r="W970" s="17">
        <v>28</v>
      </c>
      <c r="X970" s="17">
        <v>0.73399999999999999</v>
      </c>
      <c r="Y970" s="17">
        <v>7.3446109999999996</v>
      </c>
      <c r="Z970" s="7">
        <f t="shared" si="330"/>
        <v>27.78</v>
      </c>
      <c r="AA970" s="7">
        <f t="shared" si="344"/>
        <v>300.92999999999995</v>
      </c>
      <c r="AB970" s="2">
        <f t="shared" si="331"/>
        <v>596.72700000000009</v>
      </c>
      <c r="AC970" s="42">
        <f t="shared" si="332"/>
        <v>4.0073407876706497</v>
      </c>
      <c r="AD970" s="42">
        <f t="shared" si="333"/>
        <v>2.1683721002085887</v>
      </c>
      <c r="AE970" s="42">
        <f t="shared" si="334"/>
        <v>0.84952275745292072</v>
      </c>
      <c r="AF970" s="42">
        <f t="shared" si="335"/>
        <v>395.02084791687736</v>
      </c>
      <c r="AG970" s="42">
        <f t="shared" si="336"/>
        <v>379.22001400020224</v>
      </c>
      <c r="AH970" s="6">
        <f t="shared" si="337"/>
        <v>376.12799999999999</v>
      </c>
      <c r="AI970" s="4">
        <v>28.876234352597901</v>
      </c>
      <c r="AJ970" s="4">
        <f t="shared" si="345"/>
        <v>302.0262343525979</v>
      </c>
      <c r="AK970" s="8">
        <f t="shared" si="338"/>
        <v>0.21217735001085358</v>
      </c>
      <c r="AL970" s="8">
        <f t="shared" si="339"/>
        <v>453.16734929871996</v>
      </c>
      <c r="AM970" s="8">
        <f t="shared" si="340"/>
        <v>2.7165896589290037</v>
      </c>
      <c r="AN970" s="8">
        <f t="shared" si="341"/>
        <v>86.749690732662984</v>
      </c>
      <c r="AO970" s="22">
        <f t="shared" si="342"/>
        <v>9.8639411937733231E-3</v>
      </c>
      <c r="AP970" s="22">
        <f t="shared" si="343"/>
        <v>9.7857715125351324E-2</v>
      </c>
      <c r="AQ970" s="19">
        <f t="shared" si="346"/>
        <v>9.7857715125351324E-2</v>
      </c>
      <c r="AX970">
        <v>0.21763765568823945</v>
      </c>
      <c r="AY970">
        <v>63.508620689655181</v>
      </c>
      <c r="AZ970">
        <v>2.6461925287356327</v>
      </c>
      <c r="BA970">
        <v>2.1434159482758628</v>
      </c>
      <c r="BB970">
        <v>9.0172413793103416</v>
      </c>
      <c r="BC970">
        <v>0.37571839080459757</v>
      </c>
      <c r="BD970">
        <v>1.7676975574712652</v>
      </c>
      <c r="BE970">
        <v>0.17676975574712653</v>
      </c>
      <c r="BF970">
        <v>0</v>
      </c>
      <c r="BG970">
        <v>27.78</v>
      </c>
      <c r="BH970">
        <v>1.3664245429699537</v>
      </c>
      <c r="BI970">
        <v>3.7317797950680327</v>
      </c>
      <c r="BJ970">
        <v>2.0192660471113122</v>
      </c>
      <c r="BK970">
        <v>0.5094016425214587</v>
      </c>
      <c r="BL970">
        <v>1.4150045625596075E-3</v>
      </c>
      <c r="BP970" s="51">
        <f t="shared" si="347"/>
        <v>1.3668337579177414</v>
      </c>
      <c r="BQ970" s="51">
        <f t="shared" si="348"/>
        <v>7.0707902298850614E-2</v>
      </c>
      <c r="BR970" s="51">
        <f t="shared" si="349"/>
        <v>0.52451476724741586</v>
      </c>
      <c r="BS970" s="51">
        <f t="shared" si="350"/>
        <v>0.55531666187699402</v>
      </c>
      <c r="BT970" s="51">
        <f t="shared" si="351"/>
        <v>1.4569854645761552E-3</v>
      </c>
      <c r="BU970" s="51">
        <f t="shared" si="351"/>
        <v>1.54254628299165E-3</v>
      </c>
    </row>
    <row r="971" spans="1:73" x14ac:dyDescent="0.25">
      <c r="A971" s="21">
        <v>43734.538194444445</v>
      </c>
      <c r="B971" s="17">
        <v>294851</v>
      </c>
      <c r="C971" s="17">
        <v>13.39</v>
      </c>
      <c r="D971" s="17">
        <v>31.13</v>
      </c>
      <c r="E971" s="17">
        <v>737.6</v>
      </c>
      <c r="F971" s="17">
        <v>88.6</v>
      </c>
      <c r="G971" s="17">
        <v>-112.8</v>
      </c>
      <c r="H971" s="17">
        <v>-8.34</v>
      </c>
      <c r="I971" s="17">
        <v>33.86</v>
      </c>
      <c r="J971" s="17">
        <v>307</v>
      </c>
      <c r="K971" s="17">
        <v>649.1</v>
      </c>
      <c r="L971" s="17">
        <v>-104.5</v>
      </c>
      <c r="M971" s="17">
        <v>0.12</v>
      </c>
      <c r="N971" s="50">
        <v>624.79999999999995</v>
      </c>
      <c r="O971" s="17">
        <v>80.2</v>
      </c>
      <c r="P971" s="17">
        <v>544.6</v>
      </c>
      <c r="Q971" s="17">
        <v>390.9</v>
      </c>
      <c r="R971" s="17">
        <v>495.4</v>
      </c>
      <c r="S971" s="17">
        <v>27.54</v>
      </c>
      <c r="T971" s="17">
        <v>54.07</v>
      </c>
      <c r="U971" s="17">
        <v>0.51500000000000001</v>
      </c>
      <c r="V971" s="17">
        <v>185</v>
      </c>
      <c r="W971" s="17">
        <v>28.4</v>
      </c>
      <c r="X971" s="17">
        <v>0.73399999999999999</v>
      </c>
      <c r="Y971" s="17">
        <v>7.3440139999999996</v>
      </c>
      <c r="Z971" s="7">
        <f t="shared" si="330"/>
        <v>27.97</v>
      </c>
      <c r="AA971" s="7">
        <f t="shared" si="344"/>
        <v>301.12</v>
      </c>
      <c r="AB971" s="2">
        <f t="shared" si="331"/>
        <v>597.45600000000002</v>
      </c>
      <c r="AC971" s="42">
        <f t="shared" si="332"/>
        <v>4.3331588080594488</v>
      </c>
      <c r="AD971" s="42">
        <f t="shared" si="333"/>
        <v>2.3429389675177439</v>
      </c>
      <c r="AE971" s="42">
        <f t="shared" si="334"/>
        <v>0.85890375885267978</v>
      </c>
      <c r="AF971" s="42">
        <f t="shared" si="335"/>
        <v>400.39253263820177</v>
      </c>
      <c r="AG971" s="42">
        <f t="shared" si="336"/>
        <v>384.3768313326737</v>
      </c>
      <c r="AH971" s="6">
        <f t="shared" si="337"/>
        <v>375.26399999999995</v>
      </c>
      <c r="AI971" s="4">
        <v>30.105161712184099</v>
      </c>
      <c r="AJ971" s="4">
        <f t="shared" si="345"/>
        <v>303.25516171218408</v>
      </c>
      <c r="AK971" s="8">
        <f t="shared" si="338"/>
        <v>0.21257949491128292</v>
      </c>
      <c r="AL971" s="8">
        <f t="shared" si="339"/>
        <v>460.74211976308379</v>
      </c>
      <c r="AM971" s="8">
        <f t="shared" si="340"/>
        <v>1.7871219005708592</v>
      </c>
      <c r="AN971" s="8">
        <f t="shared" si="341"/>
        <v>111.15408670945492</v>
      </c>
      <c r="AO971" s="22">
        <f t="shared" si="342"/>
        <v>9.13226072554741E-3</v>
      </c>
      <c r="AP971" s="22">
        <f t="shared" si="343"/>
        <v>9.0598894597545096E-2</v>
      </c>
      <c r="AQ971" s="19">
        <f t="shared" si="346"/>
        <v>9.0598894597545096E-2</v>
      </c>
      <c r="AX971">
        <v>0.21974589862963914</v>
      </c>
      <c r="AY971">
        <v>63.58620689655173</v>
      </c>
      <c r="AZ971">
        <v>2.6494252873563222</v>
      </c>
      <c r="BA971">
        <v>2.1460344827586213</v>
      </c>
      <c r="BB971">
        <v>9.0086206896551726</v>
      </c>
      <c r="BC971">
        <v>0.37535919540229884</v>
      </c>
      <c r="BD971">
        <v>1.7706752873563225</v>
      </c>
      <c r="BE971">
        <v>0.17706752873563225</v>
      </c>
      <c r="BF971">
        <v>0</v>
      </c>
      <c r="BG971">
        <v>27.97</v>
      </c>
      <c r="BH971">
        <v>0.5913517980080053</v>
      </c>
      <c r="BI971">
        <v>3.7733326961533229</v>
      </c>
      <c r="BJ971">
        <v>2.0402409888101016</v>
      </c>
      <c r="BK971">
        <v>0.50506700847678088</v>
      </c>
      <c r="BL971">
        <v>1.4029639124355025E-3</v>
      </c>
      <c r="BP971" s="51">
        <f t="shared" si="347"/>
        <v>0.59152889523330832</v>
      </c>
      <c r="BQ971" s="51">
        <f t="shared" si="348"/>
        <v>7.0827011494252898E-2</v>
      </c>
      <c r="BR971" s="51">
        <f t="shared" si="349"/>
        <v>0.51177674251170402</v>
      </c>
      <c r="BS971" s="51">
        <f t="shared" si="350"/>
        <v>0.54400868378408618</v>
      </c>
      <c r="BT971" s="51">
        <f t="shared" si="351"/>
        <v>1.4216020625325112E-3</v>
      </c>
      <c r="BU971" s="51">
        <f t="shared" si="351"/>
        <v>1.5111352327335729E-3</v>
      </c>
    </row>
    <row r="972" spans="1:73" x14ac:dyDescent="0.25">
      <c r="A972" s="21">
        <v>43734.538194444445</v>
      </c>
      <c r="B972" s="17">
        <v>294852</v>
      </c>
      <c r="C972" s="17">
        <v>13.4</v>
      </c>
      <c r="D972" s="17">
        <v>31.13</v>
      </c>
      <c r="E972" s="17">
        <v>735.8</v>
      </c>
      <c r="F972" s="17">
        <v>87.8</v>
      </c>
      <c r="G972" s="17">
        <v>-113.4</v>
      </c>
      <c r="H972" s="17">
        <v>-7.6440000000000001</v>
      </c>
      <c r="I972" s="17">
        <v>33.86</v>
      </c>
      <c r="J972" s="17">
        <v>307</v>
      </c>
      <c r="K972" s="17">
        <v>648</v>
      </c>
      <c r="L972" s="17">
        <v>-105.7</v>
      </c>
      <c r="M972" s="17">
        <v>0.11899999999999999</v>
      </c>
      <c r="N972" s="50">
        <v>622.4</v>
      </c>
      <c r="O972" s="17">
        <v>80.2</v>
      </c>
      <c r="P972" s="17">
        <v>542.29999999999995</v>
      </c>
      <c r="Q972" s="17">
        <v>390.4</v>
      </c>
      <c r="R972" s="17">
        <v>496.1</v>
      </c>
      <c r="S972" s="17">
        <v>27.53</v>
      </c>
      <c r="T972" s="17">
        <v>55.03</v>
      </c>
      <c r="U972" s="17">
        <v>0.28999999999999998</v>
      </c>
      <c r="V972" s="17">
        <v>330.5</v>
      </c>
      <c r="W972" s="17">
        <v>29.45</v>
      </c>
      <c r="X972" s="17">
        <v>0.73199999999999998</v>
      </c>
      <c r="Y972" s="17">
        <v>7.3214610000000002</v>
      </c>
      <c r="Z972" s="7">
        <f t="shared" si="330"/>
        <v>28.490000000000002</v>
      </c>
      <c r="AA972" s="7">
        <f t="shared" si="344"/>
        <v>301.64</v>
      </c>
      <c r="AB972" s="2">
        <f t="shared" si="331"/>
        <v>595.99800000000005</v>
      </c>
      <c r="AC972" s="42">
        <f t="shared" si="332"/>
        <v>4.3005891021050511</v>
      </c>
      <c r="AD972" s="42">
        <f t="shared" si="333"/>
        <v>2.3666141828884095</v>
      </c>
      <c r="AE972" s="42">
        <f t="shared" si="334"/>
        <v>0.85992733989308778</v>
      </c>
      <c r="AF972" s="42">
        <f t="shared" si="335"/>
        <v>403.64589872843447</v>
      </c>
      <c r="AG972" s="42">
        <f t="shared" si="336"/>
        <v>387.50006277929708</v>
      </c>
      <c r="AH972" s="6">
        <f t="shared" si="337"/>
        <v>374.78399999999999</v>
      </c>
      <c r="AI972" s="4">
        <v>30.043461385109801</v>
      </c>
      <c r="AJ972" s="4">
        <f t="shared" si="345"/>
        <v>303.1934613851098</v>
      </c>
      <c r="AK972" s="8">
        <f t="shared" si="338"/>
        <v>0.21368269967573286</v>
      </c>
      <c r="AL972" s="8">
        <f t="shared" si="339"/>
        <v>460.28918058814611</v>
      </c>
      <c r="AM972" s="8">
        <f t="shared" si="340"/>
        <v>1.3410641763167042</v>
      </c>
      <c r="AN972" s="8">
        <f t="shared" si="341"/>
        <v>60.686278856672899</v>
      </c>
      <c r="AO972" s="22">
        <f t="shared" si="342"/>
        <v>1.0248270364032162E-2</v>
      </c>
      <c r="AP972" s="22">
        <f t="shared" si="343"/>
        <v>0.10167054954099983</v>
      </c>
      <c r="AQ972" s="19">
        <f t="shared" si="346"/>
        <v>0.10167054954099983</v>
      </c>
      <c r="AX972">
        <v>0.22560376307107879</v>
      </c>
      <c r="AY972">
        <v>63.431034482758619</v>
      </c>
      <c r="AZ972">
        <v>2.6429597701149423</v>
      </c>
      <c r="BA972">
        <v>2.1407974137931034</v>
      </c>
      <c r="BB972">
        <v>9.1120689655172455</v>
      </c>
      <c r="BC972">
        <v>0.37966954022988525</v>
      </c>
      <c r="BD972">
        <v>1.7611278735632181</v>
      </c>
      <c r="BE972">
        <v>0.17611278735632183</v>
      </c>
      <c r="BF972">
        <v>0</v>
      </c>
      <c r="BG972">
        <v>28.490000000000002</v>
      </c>
      <c r="BH972">
        <v>0.33299421635402238</v>
      </c>
      <c r="BI972">
        <v>3.8891228298128122</v>
      </c>
      <c r="BJ972">
        <v>2.1401842932459907</v>
      </c>
      <c r="BK972">
        <v>0.50301481529837844</v>
      </c>
      <c r="BL972">
        <v>1.3972633758288289E-3</v>
      </c>
      <c r="BP972" s="51">
        <f t="shared" si="347"/>
        <v>0.33309394100516387</v>
      </c>
      <c r="BQ972" s="51">
        <f t="shared" si="348"/>
        <v>7.0445114942528725E-2</v>
      </c>
      <c r="BR972" s="51">
        <f t="shared" si="349"/>
        <v>0.50675575820048624</v>
      </c>
      <c r="BS972" s="51">
        <f t="shared" si="350"/>
        <v>0.53947557815889002</v>
      </c>
      <c r="BT972" s="51">
        <f t="shared" si="351"/>
        <v>1.4076548838902394E-3</v>
      </c>
      <c r="BU972" s="51">
        <f t="shared" si="351"/>
        <v>1.4985432726635833E-3</v>
      </c>
    </row>
    <row r="973" spans="1:73" x14ac:dyDescent="0.25">
      <c r="A973" s="21">
        <v>43734.538194444445</v>
      </c>
      <c r="B973" s="17">
        <v>294853</v>
      </c>
      <c r="C973" s="17">
        <v>13.39</v>
      </c>
      <c r="D973" s="17">
        <v>31.13</v>
      </c>
      <c r="E973" s="17">
        <v>735.6</v>
      </c>
      <c r="F973" s="17">
        <v>87.8</v>
      </c>
      <c r="G973" s="17">
        <v>-112.5</v>
      </c>
      <c r="H973" s="17">
        <v>-6.4109999999999996</v>
      </c>
      <c r="I973" s="17">
        <v>33.89</v>
      </c>
      <c r="J973" s="17">
        <v>307</v>
      </c>
      <c r="K973" s="17">
        <v>647.79999999999995</v>
      </c>
      <c r="L973" s="17">
        <v>-106.1</v>
      </c>
      <c r="M973" s="17">
        <v>0.11899999999999999</v>
      </c>
      <c r="N973" s="50">
        <v>623.1</v>
      </c>
      <c r="O973" s="17">
        <v>81.400000000000006</v>
      </c>
      <c r="P973" s="17">
        <v>541.79999999999995</v>
      </c>
      <c r="Q973" s="17">
        <v>391.4</v>
      </c>
      <c r="R973" s="17">
        <v>497.5</v>
      </c>
      <c r="S973" s="17">
        <v>27.5</v>
      </c>
      <c r="T973" s="17">
        <v>56.03</v>
      </c>
      <c r="U973" s="17">
        <v>0.42499999999999999</v>
      </c>
      <c r="V973" s="17">
        <v>68.5</v>
      </c>
      <c r="W973" s="17">
        <v>29.5</v>
      </c>
      <c r="X973" s="17">
        <v>0.73199999999999998</v>
      </c>
      <c r="Y973" s="17">
        <v>7.3225720000000001</v>
      </c>
      <c r="Z973" s="7">
        <f t="shared" si="330"/>
        <v>28.5</v>
      </c>
      <c r="AA973" s="7">
        <f t="shared" si="344"/>
        <v>301.64999999999998</v>
      </c>
      <c r="AB973" s="2">
        <f t="shared" si="331"/>
        <v>595.83600000000001</v>
      </c>
      <c r="AC973" s="42">
        <f t="shared" si="332"/>
        <v>4.3935586462547009</v>
      </c>
      <c r="AD973" s="42">
        <f t="shared" si="333"/>
        <v>2.4617109094965088</v>
      </c>
      <c r="AE973" s="42">
        <f t="shared" si="334"/>
        <v>0.86478145747259438</v>
      </c>
      <c r="AF973" s="42">
        <f t="shared" si="335"/>
        <v>405.97823063637668</v>
      </c>
      <c r="AG973" s="42">
        <f t="shared" si="336"/>
        <v>389.73910141092159</v>
      </c>
      <c r="AH973" s="6">
        <f t="shared" si="337"/>
        <v>375.74399999999997</v>
      </c>
      <c r="AI973" s="4">
        <v>30.376183296182202</v>
      </c>
      <c r="AJ973" s="4">
        <f t="shared" si="345"/>
        <v>303.52618329618218</v>
      </c>
      <c r="AK973" s="8">
        <f t="shared" si="338"/>
        <v>0.21370395247215751</v>
      </c>
      <c r="AL973" s="8">
        <f t="shared" si="339"/>
        <v>462.35890843157711</v>
      </c>
      <c r="AM973" s="8">
        <f t="shared" si="340"/>
        <v>1.623472840086954</v>
      </c>
      <c r="AN973" s="8">
        <f t="shared" si="341"/>
        <v>88.728017348091157</v>
      </c>
      <c r="AO973" s="22">
        <f t="shared" si="342"/>
        <v>9.5804002882975987E-3</v>
      </c>
      <c r="AP973" s="22">
        <f t="shared" si="343"/>
        <v>9.5044776097293948E-2</v>
      </c>
      <c r="AQ973" s="19">
        <f t="shared" si="346"/>
        <v>9.5044776097293948E-2</v>
      </c>
      <c r="AX973">
        <v>0.22571768686715199</v>
      </c>
      <c r="AY973">
        <v>63.413793103448278</v>
      </c>
      <c r="AZ973">
        <v>2.6422413793103448</v>
      </c>
      <c r="BA973">
        <v>2.1402155172413795</v>
      </c>
      <c r="BB973">
        <v>9.1465517241379342</v>
      </c>
      <c r="BC973">
        <v>0.38110632183908061</v>
      </c>
      <c r="BD973">
        <v>1.7591091954022988</v>
      </c>
      <c r="BE973">
        <v>0.17591091954022989</v>
      </c>
      <c r="BF973">
        <v>0</v>
      </c>
      <c r="BG973">
        <v>28.5</v>
      </c>
      <c r="BH973">
        <v>0.48800876534641208</v>
      </c>
      <c r="BI973">
        <v>3.891379531185216</v>
      </c>
      <c r="BJ973">
        <v>2.1803399513230768</v>
      </c>
      <c r="BK973">
        <v>0.50349914744302671</v>
      </c>
      <c r="BL973">
        <v>1.3986087428972964E-3</v>
      </c>
      <c r="BP973" s="51">
        <f t="shared" si="347"/>
        <v>0.48815491354205054</v>
      </c>
      <c r="BQ973" s="51">
        <f t="shared" si="348"/>
        <v>7.0364367816091955E-2</v>
      </c>
      <c r="BR973" s="51">
        <f t="shared" si="349"/>
        <v>0.50893940766296453</v>
      </c>
      <c r="BS973" s="51">
        <f t="shared" si="350"/>
        <v>0.54135651979126465</v>
      </c>
      <c r="BT973" s="51">
        <f t="shared" si="351"/>
        <v>1.413720576841568E-3</v>
      </c>
      <c r="BU973" s="51">
        <f t="shared" si="351"/>
        <v>1.5037681105312907E-3</v>
      </c>
    </row>
    <row r="974" spans="1:73" x14ac:dyDescent="0.25">
      <c r="A974" s="21">
        <v>43734.538194444445</v>
      </c>
      <c r="B974" s="17">
        <v>294854</v>
      </c>
      <c r="C974" s="17">
        <v>13.39</v>
      </c>
      <c r="D974" s="17">
        <v>31.13</v>
      </c>
      <c r="E974" s="17">
        <v>738</v>
      </c>
      <c r="F974" s="17">
        <v>88.2</v>
      </c>
      <c r="G974" s="17">
        <v>-113.3</v>
      </c>
      <c r="H974" s="17">
        <v>-5.4320000000000004</v>
      </c>
      <c r="I974" s="17">
        <v>33.92</v>
      </c>
      <c r="J974" s="17">
        <v>307.10000000000002</v>
      </c>
      <c r="K974" s="17">
        <v>649.79999999999995</v>
      </c>
      <c r="L974" s="17">
        <v>-107.8</v>
      </c>
      <c r="M974" s="17">
        <v>0.12</v>
      </c>
      <c r="N974" s="50">
        <v>624.70000000000005</v>
      </c>
      <c r="O974" s="17">
        <v>82.8</v>
      </c>
      <c r="P974" s="17">
        <v>541.9</v>
      </c>
      <c r="Q974" s="17">
        <v>390.9</v>
      </c>
      <c r="R974" s="17">
        <v>498.7</v>
      </c>
      <c r="S974" s="17">
        <v>27.5</v>
      </c>
      <c r="T974" s="17">
        <v>55.88</v>
      </c>
      <c r="U974" s="17">
        <v>0.41</v>
      </c>
      <c r="V974" s="17">
        <v>238.5</v>
      </c>
      <c r="W974" s="17">
        <v>29.95</v>
      </c>
      <c r="X974" s="17">
        <v>0.73399999999999999</v>
      </c>
      <c r="Y974" s="17">
        <v>7.3409449999999996</v>
      </c>
      <c r="Z974" s="7">
        <f t="shared" si="330"/>
        <v>28.725000000000001</v>
      </c>
      <c r="AA974" s="7">
        <f t="shared" si="344"/>
        <v>301.875</v>
      </c>
      <c r="AB974" s="2">
        <f t="shared" si="331"/>
        <v>597.78000000000009</v>
      </c>
      <c r="AC974" s="42">
        <f t="shared" si="332"/>
        <v>4.2938979313413697</v>
      </c>
      <c r="AD974" s="42">
        <f t="shared" si="333"/>
        <v>2.3994301640335576</v>
      </c>
      <c r="AE974" s="42">
        <f t="shared" si="334"/>
        <v>0.86152646916125952</v>
      </c>
      <c r="AF974" s="42">
        <f t="shared" si="335"/>
        <v>405.658215953065</v>
      </c>
      <c r="AG974" s="42">
        <f t="shared" si="336"/>
        <v>389.4318873149424</v>
      </c>
      <c r="AH974" s="6">
        <f t="shared" si="337"/>
        <v>375.26399999999995</v>
      </c>
      <c r="AI974" s="4">
        <v>30.0441871074933</v>
      </c>
      <c r="AJ974" s="4">
        <f t="shared" si="345"/>
        <v>303.19418710749329</v>
      </c>
      <c r="AK974" s="8">
        <f t="shared" si="338"/>
        <v>0.21418251302418576</v>
      </c>
      <c r="AL974" s="8">
        <f t="shared" si="339"/>
        <v>460.25603555879047</v>
      </c>
      <c r="AM974" s="8">
        <f t="shared" si="340"/>
        <v>1.5945659675911812</v>
      </c>
      <c r="AN974" s="8">
        <f t="shared" si="341"/>
        <v>61.275854140965926</v>
      </c>
      <c r="AO974" s="22">
        <f t="shared" si="342"/>
        <v>1.0287129603051991E-2</v>
      </c>
      <c r="AP974" s="22">
        <f t="shared" si="343"/>
        <v>0.10205606241737331</v>
      </c>
      <c r="AQ974" s="19">
        <f t="shared" si="346"/>
        <v>0.10205606241737331</v>
      </c>
      <c r="AX974">
        <v>0.22829377509755139</v>
      </c>
      <c r="AY974">
        <v>63.620689655172413</v>
      </c>
      <c r="AZ974">
        <v>2.6508620689655173</v>
      </c>
      <c r="BA974">
        <v>2.1471982758620691</v>
      </c>
      <c r="BB974">
        <v>9.293103448275863</v>
      </c>
      <c r="BC974">
        <v>0.38721264367816094</v>
      </c>
      <c r="BD974">
        <v>1.7599856321839082</v>
      </c>
      <c r="BE974">
        <v>0.17599856321839083</v>
      </c>
      <c r="BF974">
        <v>0</v>
      </c>
      <c r="BG974">
        <v>28.725000000000001</v>
      </c>
      <c r="BH974">
        <v>0.4707849265694799</v>
      </c>
      <c r="BI974">
        <v>3.942457491628784</v>
      </c>
      <c r="BJ974">
        <v>2.2030452463221648</v>
      </c>
      <c r="BK974">
        <v>0.50513669159445262</v>
      </c>
      <c r="BL974">
        <v>1.4031574766512572E-3</v>
      </c>
      <c r="BP974" s="51">
        <f t="shared" si="347"/>
        <v>0.47092591659350758</v>
      </c>
      <c r="BQ974" s="51">
        <f t="shared" si="348"/>
        <v>7.0399425287356335E-2</v>
      </c>
      <c r="BR974" s="51">
        <f t="shared" si="349"/>
        <v>0.51036198260858368</v>
      </c>
      <c r="BS974" s="51">
        <f t="shared" si="350"/>
        <v>0.54291550886022355</v>
      </c>
      <c r="BT974" s="51">
        <f t="shared" si="351"/>
        <v>1.4176721739127323E-3</v>
      </c>
      <c r="BU974" s="51">
        <f t="shared" si="351"/>
        <v>1.5080986357228433E-3</v>
      </c>
    </row>
    <row r="975" spans="1:73" x14ac:dyDescent="0.25">
      <c r="A975" s="21">
        <v>43734.538194444445</v>
      </c>
      <c r="B975" s="17">
        <v>294855</v>
      </c>
      <c r="C975" s="17">
        <v>13.39</v>
      </c>
      <c r="D975" s="17">
        <v>31.14</v>
      </c>
      <c r="E975" s="17">
        <v>736.6</v>
      </c>
      <c r="F975" s="17">
        <v>88.3</v>
      </c>
      <c r="G975" s="17">
        <v>-113.6</v>
      </c>
      <c r="H975" s="17">
        <v>-6.1159999999999997</v>
      </c>
      <c r="I975" s="17">
        <v>33.96</v>
      </c>
      <c r="J975" s="17">
        <v>307.10000000000002</v>
      </c>
      <c r="K975" s="17">
        <v>648.29999999999995</v>
      </c>
      <c r="L975" s="17">
        <v>-107.5</v>
      </c>
      <c r="M975" s="17">
        <v>0.12</v>
      </c>
      <c r="N975" s="50">
        <v>623</v>
      </c>
      <c r="O975" s="17">
        <v>82.2</v>
      </c>
      <c r="P975" s="17">
        <v>540.79999999999995</v>
      </c>
      <c r="Q975" s="17">
        <v>390.7</v>
      </c>
      <c r="R975" s="17">
        <v>498.2</v>
      </c>
      <c r="S975" s="17">
        <v>27.5</v>
      </c>
      <c r="T975" s="17">
        <v>56.6</v>
      </c>
      <c r="U975" s="17">
        <v>0.25</v>
      </c>
      <c r="V975" s="17">
        <v>190.5</v>
      </c>
      <c r="W975" s="17">
        <v>29.4</v>
      </c>
      <c r="X975" s="17">
        <v>0.73299999999999998</v>
      </c>
      <c r="Y975" s="17">
        <v>7.3258619999999999</v>
      </c>
      <c r="Z975" s="7">
        <f t="shared" si="330"/>
        <v>28.45</v>
      </c>
      <c r="AA975" s="7">
        <f t="shared" si="344"/>
        <v>301.59999999999997</v>
      </c>
      <c r="AB975" s="2">
        <f t="shared" si="331"/>
        <v>596.64600000000007</v>
      </c>
      <c r="AC975" s="42">
        <f t="shared" si="332"/>
        <v>4.3644713655080176</v>
      </c>
      <c r="AD975" s="42">
        <f t="shared" si="333"/>
        <v>2.4702907928775382</v>
      </c>
      <c r="AE975" s="42">
        <f t="shared" si="334"/>
        <v>0.86523233458964788</v>
      </c>
      <c r="AF975" s="42">
        <f t="shared" si="335"/>
        <v>405.92065323030721</v>
      </c>
      <c r="AG975" s="42">
        <f t="shared" si="336"/>
        <v>389.68382710109489</v>
      </c>
      <c r="AH975" s="6">
        <f t="shared" si="337"/>
        <v>375.072</v>
      </c>
      <c r="AI975" s="4">
        <v>30.267835170462401</v>
      </c>
      <c r="AJ975" s="4">
        <f t="shared" si="345"/>
        <v>303.41783517046235</v>
      </c>
      <c r="AK975" s="8">
        <f t="shared" si="338"/>
        <v>0.21359770258059727</v>
      </c>
      <c r="AL975" s="8">
        <f t="shared" si="339"/>
        <v>461.69131846813053</v>
      </c>
      <c r="AM975" s="8">
        <f t="shared" si="340"/>
        <v>1.2451468286912994</v>
      </c>
      <c r="AN975" s="8">
        <f t="shared" si="341"/>
        <v>65.93493055064377</v>
      </c>
      <c r="AO975" s="22">
        <f t="shared" si="342"/>
        <v>1.0118066146558672E-2</v>
      </c>
      <c r="AP975" s="22">
        <f t="shared" si="343"/>
        <v>0.10037882577953994</v>
      </c>
      <c r="AQ975" s="19">
        <f t="shared" si="346"/>
        <v>0.10037882577953994</v>
      </c>
      <c r="AX975">
        <v>0.22514855067229991</v>
      </c>
      <c r="AY975">
        <v>63.500000000000007</v>
      </c>
      <c r="AZ975">
        <v>2.6458333333333335</v>
      </c>
      <c r="BA975">
        <v>2.1431250000000004</v>
      </c>
      <c r="BB975">
        <v>9.2672413793103452</v>
      </c>
      <c r="BC975">
        <v>0.38613505747126436</v>
      </c>
      <c r="BD975">
        <v>1.7569899425287361</v>
      </c>
      <c r="BE975">
        <v>0.17569899425287361</v>
      </c>
      <c r="BF975">
        <v>0</v>
      </c>
      <c r="BG975">
        <v>28.45</v>
      </c>
      <c r="BH975">
        <v>0.28706397961553654</v>
      </c>
      <c r="BI975">
        <v>3.8801074099351518</v>
      </c>
      <c r="BJ975">
        <v>2.1961407940232958</v>
      </c>
      <c r="BK975">
        <v>0.50069327368734551</v>
      </c>
      <c r="BL975">
        <v>1.3908146491315154E-3</v>
      </c>
      <c r="BP975" s="51">
        <f t="shared" si="347"/>
        <v>0.28714994914238268</v>
      </c>
      <c r="BQ975" s="51">
        <f t="shared" si="348"/>
        <v>7.0279597701149443E-2</v>
      </c>
      <c r="BR975" s="51">
        <f t="shared" si="349"/>
        <v>0.50391607448933606</v>
      </c>
      <c r="BS975" s="51">
        <f t="shared" si="350"/>
        <v>0.53662374067253249</v>
      </c>
      <c r="BT975" s="51">
        <f t="shared" si="351"/>
        <v>1.3997668735814893E-3</v>
      </c>
      <c r="BU975" s="51">
        <f t="shared" si="351"/>
        <v>1.4906215018681459E-3</v>
      </c>
    </row>
    <row r="976" spans="1:73" x14ac:dyDescent="0.25">
      <c r="A976" s="21">
        <v>43734.538194444445</v>
      </c>
      <c r="B976" s="17">
        <v>294856</v>
      </c>
      <c r="C976" s="17">
        <v>13.4</v>
      </c>
      <c r="D976" s="17">
        <v>31.14</v>
      </c>
      <c r="E976" s="17">
        <v>734.3</v>
      </c>
      <c r="F976" s="17">
        <v>88.1</v>
      </c>
      <c r="G976" s="17">
        <v>-113.4</v>
      </c>
      <c r="H976" s="17">
        <v>-6.08</v>
      </c>
      <c r="I976" s="17">
        <v>33.99</v>
      </c>
      <c r="J976" s="17">
        <v>307.10000000000002</v>
      </c>
      <c r="K976" s="17">
        <v>646.20000000000005</v>
      </c>
      <c r="L976" s="17">
        <v>-107.4</v>
      </c>
      <c r="M976" s="17">
        <v>0.12</v>
      </c>
      <c r="N976" s="50">
        <v>620.9</v>
      </c>
      <c r="O976" s="17">
        <v>82</v>
      </c>
      <c r="P976" s="17">
        <v>538.9</v>
      </c>
      <c r="Q976" s="17">
        <v>391.1</v>
      </c>
      <c r="R976" s="17">
        <v>498.5</v>
      </c>
      <c r="S976" s="17">
        <v>27.51</v>
      </c>
      <c r="T976" s="17">
        <v>56.1</v>
      </c>
      <c r="U976" s="17">
        <v>0.40500000000000003</v>
      </c>
      <c r="V976" s="17">
        <v>329</v>
      </c>
      <c r="W976" s="17">
        <v>29.25</v>
      </c>
      <c r="X976" s="17">
        <v>0.73</v>
      </c>
      <c r="Y976" s="17">
        <v>7.3049949999999999</v>
      </c>
      <c r="Z976" s="7">
        <f t="shared" si="330"/>
        <v>28.380000000000003</v>
      </c>
      <c r="AA976" s="7">
        <f t="shared" si="344"/>
        <v>301.52999999999997</v>
      </c>
      <c r="AB976" s="2">
        <f t="shared" si="331"/>
        <v>594.78300000000002</v>
      </c>
      <c r="AC976" s="42">
        <f t="shared" si="332"/>
        <v>4.2117632442482549</v>
      </c>
      <c r="AD976" s="42">
        <f t="shared" si="333"/>
        <v>2.3627991800232708</v>
      </c>
      <c r="AE976" s="42">
        <f t="shared" si="334"/>
        <v>0.85977381745253678</v>
      </c>
      <c r="AF976" s="42">
        <f t="shared" si="335"/>
        <v>402.98546782875587</v>
      </c>
      <c r="AG976" s="42">
        <f t="shared" si="336"/>
        <v>386.86604911560562</v>
      </c>
      <c r="AH976" s="6">
        <f t="shared" si="337"/>
        <v>375.45600000000002</v>
      </c>
      <c r="AI976" s="4">
        <v>29.7083507464448</v>
      </c>
      <c r="AJ976" s="4">
        <f t="shared" si="345"/>
        <v>302.85835074644478</v>
      </c>
      <c r="AK976" s="8">
        <f t="shared" si="338"/>
        <v>0.21344901190558399</v>
      </c>
      <c r="AL976" s="8">
        <f t="shared" si="339"/>
        <v>458.22196369485414</v>
      </c>
      <c r="AM976" s="8">
        <f t="shared" si="340"/>
        <v>1.5848131790529763</v>
      </c>
      <c r="AN976" s="8">
        <f t="shared" si="341"/>
        <v>61.324119721765477</v>
      </c>
      <c r="AO976" s="22">
        <f t="shared" si="342"/>
        <v>1.0268465315332721E-2</v>
      </c>
      <c r="AP976" s="22">
        <f t="shared" si="343"/>
        <v>0.10187089864614129</v>
      </c>
      <c r="AQ976" s="19">
        <f t="shared" si="346"/>
        <v>0.10187089864614129</v>
      </c>
      <c r="AX976">
        <v>0.22435378521403432</v>
      </c>
      <c r="AY976">
        <v>63.301724137931032</v>
      </c>
      <c r="AZ976">
        <v>2.6375718390804597</v>
      </c>
      <c r="BA976">
        <v>2.1364331896551723</v>
      </c>
      <c r="BB976">
        <v>9.2586206896551708</v>
      </c>
      <c r="BC976">
        <v>0.38577586206896547</v>
      </c>
      <c r="BD976">
        <v>1.7506573275862067</v>
      </c>
      <c r="BE976">
        <v>0.1750657327586207</v>
      </c>
      <c r="BF976">
        <v>0</v>
      </c>
      <c r="BG976">
        <v>28.380000000000003</v>
      </c>
      <c r="BH976">
        <v>0.46504364697716921</v>
      </c>
      <c r="BI976">
        <v>3.8643741854653442</v>
      </c>
      <c r="BJ976">
        <v>2.1679139180460583</v>
      </c>
      <c r="BK976">
        <v>0.50017134750654424</v>
      </c>
      <c r="BL976">
        <v>1.3893648541848452E-3</v>
      </c>
      <c r="BP976" s="51">
        <f t="shared" si="347"/>
        <v>0.46518291761065994</v>
      </c>
      <c r="BQ976" s="51">
        <f t="shared" si="348"/>
        <v>7.0026293103448267E-2</v>
      </c>
      <c r="BR976" s="51">
        <f t="shared" si="349"/>
        <v>0.505351202416218</v>
      </c>
      <c r="BS976" s="51">
        <f t="shared" si="350"/>
        <v>0.53760367886121418</v>
      </c>
      <c r="BT976" s="51">
        <f t="shared" si="351"/>
        <v>1.40375334004505E-3</v>
      </c>
      <c r="BU976" s="51">
        <f t="shared" si="351"/>
        <v>1.4933435523922615E-3</v>
      </c>
    </row>
    <row r="977" spans="1:73" x14ac:dyDescent="0.25">
      <c r="A977" s="21">
        <v>43734.538888888892</v>
      </c>
      <c r="B977" s="17">
        <v>294857</v>
      </c>
      <c r="C977" s="17">
        <v>13.4</v>
      </c>
      <c r="D977" s="17">
        <v>31.14</v>
      </c>
      <c r="E977" s="17">
        <v>733.4</v>
      </c>
      <c r="F977" s="17">
        <v>88.4</v>
      </c>
      <c r="G977" s="17">
        <v>-113.6</v>
      </c>
      <c r="H977" s="17">
        <v>-6.5510000000000002</v>
      </c>
      <c r="I977" s="17">
        <v>34.01</v>
      </c>
      <c r="J977" s="17">
        <v>307.2</v>
      </c>
      <c r="K977" s="17">
        <v>645</v>
      </c>
      <c r="L977" s="17">
        <v>-107</v>
      </c>
      <c r="M977" s="17">
        <v>0.121</v>
      </c>
      <c r="N977" s="50">
        <v>619.79999999999995</v>
      </c>
      <c r="O977" s="17">
        <v>81.8</v>
      </c>
      <c r="P977" s="17">
        <v>538</v>
      </c>
      <c r="Q977" s="17">
        <v>391.2</v>
      </c>
      <c r="R977" s="17">
        <v>498.2</v>
      </c>
      <c r="S977" s="17">
        <v>27.54</v>
      </c>
      <c r="T977" s="17">
        <v>55.88</v>
      </c>
      <c r="U977" s="17">
        <v>0.77500000000000002</v>
      </c>
      <c r="V977" s="17">
        <v>303</v>
      </c>
      <c r="W977" s="17">
        <v>28.9</v>
      </c>
      <c r="X977" s="17">
        <v>0.73</v>
      </c>
      <c r="Y977" s="17">
        <v>7.3006630000000001</v>
      </c>
      <c r="Z977" s="7">
        <f t="shared" si="330"/>
        <v>28.22</v>
      </c>
      <c r="AA977" s="7">
        <f t="shared" si="344"/>
        <v>301.37</v>
      </c>
      <c r="AB977" s="2">
        <f t="shared" si="331"/>
        <v>594.05399999999997</v>
      </c>
      <c r="AC977" s="42">
        <f t="shared" si="332"/>
        <v>4.3237427758083333</v>
      </c>
      <c r="AD977" s="42">
        <f t="shared" si="333"/>
        <v>2.4161074631216968</v>
      </c>
      <c r="AE977" s="42">
        <f t="shared" si="334"/>
        <v>0.86258671991734437</v>
      </c>
      <c r="AF977" s="42">
        <f t="shared" si="335"/>
        <v>403.44645052029614</v>
      </c>
      <c r="AG977" s="42">
        <f t="shared" si="336"/>
        <v>387.30859249948429</v>
      </c>
      <c r="AH977" s="6">
        <f t="shared" si="337"/>
        <v>375.55199999999996</v>
      </c>
      <c r="AI977" s="4">
        <v>30.098042983283801</v>
      </c>
      <c r="AJ977" s="4">
        <f t="shared" si="345"/>
        <v>303.24804298328377</v>
      </c>
      <c r="AK977" s="8">
        <f t="shared" si="338"/>
        <v>0.21310940666017372</v>
      </c>
      <c r="AL977" s="8">
        <f t="shared" si="339"/>
        <v>460.66695498665399</v>
      </c>
      <c r="AM977" s="8">
        <f t="shared" si="340"/>
        <v>2.1923072178643213</v>
      </c>
      <c r="AN977" s="8">
        <f t="shared" si="341"/>
        <v>119.93541057806324</v>
      </c>
      <c r="AO977" s="22">
        <f t="shared" si="342"/>
        <v>8.8629534229612717E-3</v>
      </c>
      <c r="AP977" s="22">
        <f t="shared" si="343"/>
        <v>8.7927163614975254E-2</v>
      </c>
      <c r="AQ977" s="19">
        <f t="shared" si="346"/>
        <v>8.7927163614975254E-2</v>
      </c>
      <c r="AX977">
        <v>0.22254602315599689</v>
      </c>
      <c r="AY977">
        <v>63.224137931034484</v>
      </c>
      <c r="AZ977">
        <v>2.6343390804597702</v>
      </c>
      <c r="BA977">
        <v>2.1338146551724138</v>
      </c>
      <c r="BB977">
        <v>9.2241379310344822</v>
      </c>
      <c r="BC977">
        <v>0.38433908045977011</v>
      </c>
      <c r="BD977">
        <v>1.7494755747126436</v>
      </c>
      <c r="BE977">
        <v>0.17494755747126436</v>
      </c>
      <c r="BF977">
        <v>0</v>
      </c>
      <c r="BG977">
        <v>28.22</v>
      </c>
      <c r="BH977">
        <v>0.88989833680816333</v>
      </c>
      <c r="BI977">
        <v>3.8286208727565478</v>
      </c>
      <c r="BJ977">
        <v>2.1394333436963588</v>
      </c>
      <c r="BK977">
        <v>0.50236102388650683</v>
      </c>
      <c r="BL977">
        <v>1.3954472885736302E-3</v>
      </c>
      <c r="BP977" s="51">
        <f t="shared" si="347"/>
        <v>0.89016484234138638</v>
      </c>
      <c r="BQ977" s="51">
        <f t="shared" si="348"/>
        <v>6.9979022988505751E-2</v>
      </c>
      <c r="BR977" s="51">
        <f t="shared" si="349"/>
        <v>0.51215346172884424</v>
      </c>
      <c r="BS977" s="51">
        <f t="shared" si="350"/>
        <v>0.54360124569701485</v>
      </c>
      <c r="BT977" s="51">
        <f t="shared" si="351"/>
        <v>1.4226485048023452E-3</v>
      </c>
      <c r="BU977" s="51">
        <f t="shared" si="351"/>
        <v>1.5100034602694857E-3</v>
      </c>
    </row>
    <row r="978" spans="1:73" x14ac:dyDescent="0.25">
      <c r="A978" s="21">
        <v>43734.538888888892</v>
      </c>
      <c r="B978" s="17">
        <v>294858</v>
      </c>
      <c r="C978" s="17">
        <v>13.39</v>
      </c>
      <c r="D978" s="17">
        <v>31.14</v>
      </c>
      <c r="E978" s="17">
        <v>735.3</v>
      </c>
      <c r="F978" s="17">
        <v>88.5</v>
      </c>
      <c r="G978" s="17">
        <v>-115.9</v>
      </c>
      <c r="H978" s="17">
        <v>-9.3000000000000007</v>
      </c>
      <c r="I978" s="17">
        <v>34.03</v>
      </c>
      <c r="J978" s="17">
        <v>307.2</v>
      </c>
      <c r="K978" s="17">
        <v>646.79999999999995</v>
      </c>
      <c r="L978" s="17">
        <v>-106.6</v>
      </c>
      <c r="M978" s="17">
        <v>0.12</v>
      </c>
      <c r="N978" s="50">
        <v>619.4</v>
      </c>
      <c r="O978" s="17">
        <v>79.19</v>
      </c>
      <c r="P978" s="17">
        <v>540.20000000000005</v>
      </c>
      <c r="Q978" s="17">
        <v>389</v>
      </c>
      <c r="R978" s="17">
        <v>495.6</v>
      </c>
      <c r="S978" s="17">
        <v>27.56</v>
      </c>
      <c r="T978" s="17">
        <v>53.19</v>
      </c>
      <c r="U978" s="17">
        <v>0.40500000000000003</v>
      </c>
      <c r="V978" s="17">
        <v>320.5</v>
      </c>
      <c r="W978" s="17">
        <v>28.8</v>
      </c>
      <c r="X978" s="17">
        <v>0.73199999999999998</v>
      </c>
      <c r="Y978" s="17">
        <v>7.3191810000000004</v>
      </c>
      <c r="Z978" s="7">
        <f t="shared" si="330"/>
        <v>28.18</v>
      </c>
      <c r="AA978" s="7">
        <f t="shared" si="344"/>
        <v>301.33</v>
      </c>
      <c r="AB978" s="2">
        <f t="shared" si="331"/>
        <v>595.59299999999996</v>
      </c>
      <c r="AC978" s="42">
        <f t="shared" si="332"/>
        <v>4.4414507307935933</v>
      </c>
      <c r="AD978" s="42">
        <f t="shared" si="333"/>
        <v>2.3624076437091124</v>
      </c>
      <c r="AE978" s="42">
        <f t="shared" si="334"/>
        <v>0.85983502070992301</v>
      </c>
      <c r="AF978" s="42">
        <f t="shared" si="335"/>
        <v>401.94596659504094</v>
      </c>
      <c r="AG978" s="42">
        <f t="shared" si="336"/>
        <v>385.86812793123931</v>
      </c>
      <c r="AH978" s="6">
        <f t="shared" si="337"/>
        <v>373.44</v>
      </c>
      <c r="AI978" s="4">
        <v>30.5098668337797</v>
      </c>
      <c r="AJ978" s="4">
        <f t="shared" si="345"/>
        <v>303.65986683377969</v>
      </c>
      <c r="AK978" s="8">
        <f t="shared" si="338"/>
        <v>0.2130245616699647</v>
      </c>
      <c r="AL978" s="8">
        <f t="shared" si="339"/>
        <v>463.22772851517067</v>
      </c>
      <c r="AM978" s="8">
        <f t="shared" si="340"/>
        <v>1.5848131790529763</v>
      </c>
      <c r="AN978" s="8">
        <f t="shared" si="341"/>
        <v>107.55971872103225</v>
      </c>
      <c r="AO978" s="22">
        <f t="shared" si="342"/>
        <v>9.0735187864529089E-3</v>
      </c>
      <c r="AP978" s="22">
        <f t="shared" si="343"/>
        <v>9.0016130383029178E-2</v>
      </c>
      <c r="AQ978" s="19">
        <f t="shared" si="346"/>
        <v>9.0016130383029178E-2</v>
      </c>
      <c r="AX978">
        <v>0.22209599961449369</v>
      </c>
      <c r="AY978">
        <v>63.387931034482754</v>
      </c>
      <c r="AZ978">
        <v>2.641163793103448</v>
      </c>
      <c r="BA978">
        <v>2.1393426724137932</v>
      </c>
      <c r="BB978">
        <v>9.1896551724137954</v>
      </c>
      <c r="BC978">
        <v>0.38290229885057481</v>
      </c>
      <c r="BD978">
        <v>1.7564403735632184</v>
      </c>
      <c r="BE978">
        <v>0.17564403735632184</v>
      </c>
      <c r="BF978">
        <v>0</v>
      </c>
      <c r="BG978">
        <v>28.18</v>
      </c>
      <c r="BH978">
        <v>0.46504364697716921</v>
      </c>
      <c r="BI978">
        <v>3.8197276637745388</v>
      </c>
      <c r="BJ978">
        <v>2.0317131443616772</v>
      </c>
      <c r="BK978">
        <v>0.50184673131330915</v>
      </c>
      <c r="BL978">
        <v>1.3940186980925253E-3</v>
      </c>
      <c r="BP978" s="51">
        <f t="shared" si="347"/>
        <v>0.46518291761065994</v>
      </c>
      <c r="BQ978" s="51">
        <f t="shared" si="348"/>
        <v>7.0257614942528732E-2</v>
      </c>
      <c r="BR978" s="51">
        <f t="shared" si="349"/>
        <v>0.50708393231048732</v>
      </c>
      <c r="BS978" s="51">
        <f t="shared" si="350"/>
        <v>0.53936176297269633</v>
      </c>
      <c r="BT978" s="51">
        <f t="shared" si="351"/>
        <v>1.4085664786402427E-3</v>
      </c>
      <c r="BU978" s="51">
        <f t="shared" si="351"/>
        <v>1.4982271193686011E-3</v>
      </c>
    </row>
    <row r="979" spans="1:73" x14ac:dyDescent="0.25">
      <c r="A979" s="21">
        <v>43734.538888888892</v>
      </c>
      <c r="B979" s="17">
        <v>294859</v>
      </c>
      <c r="C979" s="17">
        <v>13.39</v>
      </c>
      <c r="D979" s="17">
        <v>31.15</v>
      </c>
      <c r="E979" s="17">
        <v>736.5</v>
      </c>
      <c r="F979" s="17">
        <v>88.4</v>
      </c>
      <c r="G979" s="17">
        <v>-115</v>
      </c>
      <c r="H979" s="17">
        <v>-8.23</v>
      </c>
      <c r="I979" s="17">
        <v>34.07</v>
      </c>
      <c r="J979" s="17">
        <v>307.2</v>
      </c>
      <c r="K979" s="17">
        <v>648.1</v>
      </c>
      <c r="L979" s="17">
        <v>-106.8</v>
      </c>
      <c r="M979" s="17">
        <v>0.12</v>
      </c>
      <c r="N979" s="50">
        <v>621.5</v>
      </c>
      <c r="O979" s="17">
        <v>80.099999999999994</v>
      </c>
      <c r="P979" s="17">
        <v>541.4</v>
      </c>
      <c r="Q979" s="17">
        <v>390.1</v>
      </c>
      <c r="R979" s="17">
        <v>496.9</v>
      </c>
      <c r="S979" s="17">
        <v>27.58</v>
      </c>
      <c r="T979" s="17">
        <v>53.84</v>
      </c>
      <c r="U979" s="17">
        <v>0.19500000000000001</v>
      </c>
      <c r="V979" s="17">
        <v>334.5</v>
      </c>
      <c r="W979" s="17">
        <v>29.95</v>
      </c>
      <c r="X979" s="17">
        <v>0.73299999999999998</v>
      </c>
      <c r="Y979" s="17">
        <v>7.3262</v>
      </c>
      <c r="Z979" s="7">
        <f t="shared" si="330"/>
        <v>28.765000000000001</v>
      </c>
      <c r="AA979" s="7">
        <f t="shared" si="344"/>
        <v>301.91499999999996</v>
      </c>
      <c r="AB979" s="2">
        <f t="shared" si="331"/>
        <v>596.56500000000005</v>
      </c>
      <c r="AC979" s="42">
        <f t="shared" si="332"/>
        <v>4.6350957366498449</v>
      </c>
      <c r="AD979" s="42">
        <f t="shared" si="333"/>
        <v>2.4955355446122764</v>
      </c>
      <c r="AE979" s="42">
        <f t="shared" si="334"/>
        <v>0.86636191750487968</v>
      </c>
      <c r="AF979" s="42">
        <f t="shared" si="335"/>
        <v>408.15129138153031</v>
      </c>
      <c r="AG979" s="42">
        <f t="shared" si="336"/>
        <v>391.8252397262691</v>
      </c>
      <c r="AH979" s="6">
        <f t="shared" si="337"/>
        <v>374.49599999999998</v>
      </c>
      <c r="AI979" s="4">
        <v>31.235476322236501</v>
      </c>
      <c r="AJ979" s="4">
        <f t="shared" si="345"/>
        <v>304.38547632223646</v>
      </c>
      <c r="AK979" s="8">
        <f t="shared" si="338"/>
        <v>0.2142676651810331</v>
      </c>
      <c r="AL979" s="8">
        <f t="shared" si="339"/>
        <v>467.68484468236682</v>
      </c>
      <c r="AM979" s="8">
        <f t="shared" si="340"/>
        <v>1.0996839034468042</v>
      </c>
      <c r="AN979" s="8">
        <f t="shared" si="341"/>
        <v>79.138724912791304</v>
      </c>
      <c r="AO979" s="22">
        <f t="shared" si="342"/>
        <v>9.6657106852312095E-3</v>
      </c>
      <c r="AP979" s="22">
        <f t="shared" si="343"/>
        <v>9.5891119395207156E-2</v>
      </c>
      <c r="AQ979" s="19">
        <f t="shared" si="346"/>
        <v>9.5891119395207156E-2</v>
      </c>
      <c r="AX979">
        <v>0.22875432082358912</v>
      </c>
      <c r="AY979">
        <v>63.491379310344833</v>
      </c>
      <c r="AZ979">
        <v>2.6454741379310347</v>
      </c>
      <c r="BA979">
        <v>2.1428340517241384</v>
      </c>
      <c r="BB979">
        <v>9.2068965517241335</v>
      </c>
      <c r="BC979">
        <v>0.38362068965517221</v>
      </c>
      <c r="BD979">
        <v>1.7592133620689663</v>
      </c>
      <c r="BE979">
        <v>0.17592133620689665</v>
      </c>
      <c r="BF979">
        <v>0</v>
      </c>
      <c r="BG979">
        <v>28.765000000000001</v>
      </c>
      <c r="BH979">
        <v>0.22390990410011852</v>
      </c>
      <c r="BI979">
        <v>3.951598832380419</v>
      </c>
      <c r="BJ979">
        <v>2.1275408113536174</v>
      </c>
      <c r="BK979">
        <v>0.50338163245588174</v>
      </c>
      <c r="BL979">
        <v>1.3982823123774493E-3</v>
      </c>
      <c r="BP979" s="51">
        <f t="shared" si="347"/>
        <v>0.22397696033105849</v>
      </c>
      <c r="BQ979" s="51">
        <f t="shared" si="348"/>
        <v>7.0368534482758649E-2</v>
      </c>
      <c r="BR979" s="51">
        <f t="shared" si="349"/>
        <v>0.5058871520572491</v>
      </c>
      <c r="BS979" s="51">
        <f t="shared" si="350"/>
        <v>0.53887106266341056</v>
      </c>
      <c r="BT979" s="51">
        <f t="shared" si="351"/>
        <v>1.4052420890479141E-3</v>
      </c>
      <c r="BU979" s="51">
        <f t="shared" si="351"/>
        <v>1.4968640629539184E-3</v>
      </c>
    </row>
    <row r="980" spans="1:73" x14ac:dyDescent="0.25">
      <c r="A980" s="21">
        <v>43734.538888888892</v>
      </c>
      <c r="B980" s="17">
        <v>294860</v>
      </c>
      <c r="C980" s="17">
        <v>13.39</v>
      </c>
      <c r="D980" s="17">
        <v>31.15</v>
      </c>
      <c r="E980" s="17">
        <v>732.8</v>
      </c>
      <c r="F980" s="17">
        <v>87.9</v>
      </c>
      <c r="G980" s="17">
        <v>-114.6</v>
      </c>
      <c r="H980" s="17">
        <v>-7.5279999999999996</v>
      </c>
      <c r="I980" s="17">
        <v>34.11</v>
      </c>
      <c r="J980" s="17">
        <v>307.3</v>
      </c>
      <c r="K980" s="17">
        <v>644.9</v>
      </c>
      <c r="L980" s="17">
        <v>-107.1</v>
      </c>
      <c r="M980" s="17">
        <v>0.12</v>
      </c>
      <c r="N980" s="50">
        <v>618.1</v>
      </c>
      <c r="O980" s="17">
        <v>80.400000000000006</v>
      </c>
      <c r="P980" s="17">
        <v>537.79999999999995</v>
      </c>
      <c r="Q980" s="17">
        <v>390.7</v>
      </c>
      <c r="R980" s="17">
        <v>497.8</v>
      </c>
      <c r="S980" s="17">
        <v>27.61</v>
      </c>
      <c r="T980" s="17">
        <v>55.28</v>
      </c>
      <c r="U980" s="17">
        <v>0.35499999999999998</v>
      </c>
      <c r="V980" s="17">
        <v>309.5</v>
      </c>
      <c r="W980" s="17">
        <v>29.95</v>
      </c>
      <c r="X980" s="17">
        <v>0.72899999999999998</v>
      </c>
      <c r="Y980" s="17">
        <v>7.2869900000000003</v>
      </c>
      <c r="Z980" s="7">
        <f t="shared" si="330"/>
        <v>28.78</v>
      </c>
      <c r="AA980" s="7">
        <f t="shared" si="344"/>
        <v>301.92999999999995</v>
      </c>
      <c r="AB980" s="2">
        <f t="shared" si="331"/>
        <v>593.56799999999998</v>
      </c>
      <c r="AC980" s="42">
        <f t="shared" si="332"/>
        <v>4.7662482357370299</v>
      </c>
      <c r="AD980" s="42">
        <f t="shared" si="333"/>
        <v>2.6347820247154301</v>
      </c>
      <c r="AE980" s="42">
        <f t="shared" si="334"/>
        <v>0.8731087521558335</v>
      </c>
      <c r="AF980" s="42">
        <f t="shared" si="335"/>
        <v>411.41153923125182</v>
      </c>
      <c r="AG980" s="42">
        <f t="shared" si="336"/>
        <v>394.95507766200171</v>
      </c>
      <c r="AH980" s="6">
        <f t="shared" si="337"/>
        <v>375.072</v>
      </c>
      <c r="AI980" s="4">
        <v>31.670494983344501</v>
      </c>
      <c r="AJ980" s="4">
        <f t="shared" si="345"/>
        <v>304.82049498334447</v>
      </c>
      <c r="AK980" s="8">
        <f t="shared" si="338"/>
        <v>0.21429960305753945</v>
      </c>
      <c r="AL980" s="8">
        <f t="shared" si="339"/>
        <v>470.3990154917397</v>
      </c>
      <c r="AM980" s="8">
        <f t="shared" si="340"/>
        <v>1.4837636899115709</v>
      </c>
      <c r="AN980" s="8">
        <f t="shared" si="341"/>
        <v>124.93307905786709</v>
      </c>
      <c r="AO980" s="22">
        <f t="shared" si="342"/>
        <v>8.5053461858606554E-3</v>
      </c>
      <c r="AP980" s="22">
        <f t="shared" si="343"/>
        <v>8.4379430873315509E-2</v>
      </c>
      <c r="AQ980" s="19">
        <f t="shared" si="346"/>
        <v>8.4379430873315509E-2</v>
      </c>
      <c r="AX980">
        <v>0.2289272264680435</v>
      </c>
      <c r="AY980">
        <v>63.172413793103445</v>
      </c>
      <c r="AZ980">
        <v>2.632183908045977</v>
      </c>
      <c r="BA980">
        <v>2.1320689655172416</v>
      </c>
      <c r="BB980">
        <v>9.2327586206896566</v>
      </c>
      <c r="BC980">
        <v>0.38469827586206901</v>
      </c>
      <c r="BD980">
        <v>1.7473706896551726</v>
      </c>
      <c r="BE980">
        <v>0.17473706896551727</v>
      </c>
      <c r="BF980">
        <v>0</v>
      </c>
      <c r="BG980">
        <v>28.78</v>
      </c>
      <c r="BH980">
        <v>0.40763085105406188</v>
      </c>
      <c r="BI980">
        <v>3.9550315870828747</v>
      </c>
      <c r="BJ980">
        <v>2.1863414613394134</v>
      </c>
      <c r="BK980">
        <v>0.50169099433628617</v>
      </c>
      <c r="BL980">
        <v>1.3935860953785727E-3</v>
      </c>
      <c r="BP980" s="51">
        <f t="shared" si="347"/>
        <v>0.40775292778218336</v>
      </c>
      <c r="BQ980" s="51">
        <f t="shared" si="348"/>
        <v>6.9894827586206909E-2</v>
      </c>
      <c r="BR980" s="51">
        <f t="shared" si="349"/>
        <v>0.50619015155483094</v>
      </c>
      <c r="BS980" s="51">
        <f t="shared" si="350"/>
        <v>0.53864003719620668</v>
      </c>
      <c r="BT980" s="51">
        <f t="shared" si="351"/>
        <v>1.4060837543189749E-3</v>
      </c>
      <c r="BU980" s="51">
        <f t="shared" si="351"/>
        <v>1.4962223255450184E-3</v>
      </c>
    </row>
    <row r="981" spans="1:73" x14ac:dyDescent="0.25">
      <c r="A981" s="21">
        <v>43734.538888888892</v>
      </c>
      <c r="B981" s="17">
        <v>294861</v>
      </c>
      <c r="C981" s="17">
        <v>13.39</v>
      </c>
      <c r="D981" s="17">
        <v>31.15</v>
      </c>
      <c r="E981" s="17">
        <v>732.2</v>
      </c>
      <c r="F981" s="17">
        <v>88.1</v>
      </c>
      <c r="G981" s="17">
        <v>-114.7</v>
      </c>
      <c r="H981" s="17">
        <v>-7.6470000000000002</v>
      </c>
      <c r="I981" s="17">
        <v>34.15</v>
      </c>
      <c r="J981" s="17">
        <v>307.3</v>
      </c>
      <c r="K981" s="17">
        <v>644.20000000000005</v>
      </c>
      <c r="L981" s="17">
        <v>-107.1</v>
      </c>
      <c r="M981" s="17">
        <v>0.12</v>
      </c>
      <c r="N981" s="50">
        <v>617.5</v>
      </c>
      <c r="O981" s="17">
        <v>80.400000000000006</v>
      </c>
      <c r="P981" s="17">
        <v>537.1</v>
      </c>
      <c r="Q981" s="17">
        <v>390.9</v>
      </c>
      <c r="R981" s="17">
        <v>498</v>
      </c>
      <c r="S981" s="17">
        <v>27.65</v>
      </c>
      <c r="T981" s="17">
        <v>54.23</v>
      </c>
      <c r="U981" s="17">
        <v>0.52500000000000002</v>
      </c>
      <c r="V981" s="17">
        <v>67</v>
      </c>
      <c r="W981" s="17">
        <v>29.25</v>
      </c>
      <c r="X981" s="17">
        <v>0.72799999999999998</v>
      </c>
      <c r="Y981" s="17">
        <v>7.2767249999999999</v>
      </c>
      <c r="Z981" s="7">
        <f t="shared" si="330"/>
        <v>28.45</v>
      </c>
      <c r="AA981" s="7">
        <f t="shared" si="344"/>
        <v>301.59999999999997</v>
      </c>
      <c r="AB981" s="2">
        <f t="shared" si="331"/>
        <v>593.08200000000011</v>
      </c>
      <c r="AC981" s="42">
        <f t="shared" si="332"/>
        <v>4.4948366384267313</v>
      </c>
      <c r="AD981" s="42">
        <f t="shared" si="333"/>
        <v>2.4375499090188164</v>
      </c>
      <c r="AE981" s="42">
        <f t="shared" si="334"/>
        <v>0.86358306780411964</v>
      </c>
      <c r="AF981" s="42">
        <f t="shared" si="335"/>
        <v>405.14690562036583</v>
      </c>
      <c r="AG981" s="42">
        <f t="shared" si="336"/>
        <v>388.9410293955512</v>
      </c>
      <c r="AH981" s="6">
        <f t="shared" si="337"/>
        <v>375.26399999999995</v>
      </c>
      <c r="AI981" s="4">
        <v>30.724230735690899</v>
      </c>
      <c r="AJ981" s="4">
        <f t="shared" si="345"/>
        <v>303.8742307356909</v>
      </c>
      <c r="AK981" s="8">
        <f t="shared" si="338"/>
        <v>0.21359770258059727</v>
      </c>
      <c r="AL981" s="8">
        <f t="shared" si="339"/>
        <v>464.53105780569956</v>
      </c>
      <c r="AM981" s="8">
        <f t="shared" si="340"/>
        <v>1.804389179888862</v>
      </c>
      <c r="AN981" s="8">
        <f t="shared" si="341"/>
        <v>119.53779028265757</v>
      </c>
      <c r="AO981" s="22">
        <f t="shared" si="342"/>
        <v>8.7552665255823479E-3</v>
      </c>
      <c r="AP981" s="22">
        <f t="shared" si="343"/>
        <v>8.6858828603702906E-2</v>
      </c>
      <c r="AQ981" s="19">
        <f t="shared" si="346"/>
        <v>8.6858828603702906E-2</v>
      </c>
      <c r="AX981">
        <v>0.22514855067229991</v>
      </c>
      <c r="AY981">
        <v>63.12068965517242</v>
      </c>
      <c r="AZ981">
        <v>2.6300287356321843</v>
      </c>
      <c r="BA981">
        <v>2.1303232758620694</v>
      </c>
      <c r="BB981">
        <v>9.2327586206896566</v>
      </c>
      <c r="BC981">
        <v>0.38469827586206901</v>
      </c>
      <c r="BD981">
        <v>1.7456250000000004</v>
      </c>
      <c r="BE981">
        <v>0.17456250000000006</v>
      </c>
      <c r="BF981">
        <v>0</v>
      </c>
      <c r="BG981">
        <v>28.45</v>
      </c>
      <c r="BH981">
        <v>0.60283435719262679</v>
      </c>
      <c r="BI981">
        <v>3.8801074099351518</v>
      </c>
      <c r="BJ981">
        <v>2.1041822484078327</v>
      </c>
      <c r="BK981">
        <v>0.50159686773394019</v>
      </c>
      <c r="BL981">
        <v>1.3933246325942784E-3</v>
      </c>
      <c r="BP981" s="51">
        <f t="shared" si="347"/>
        <v>0.6030148931990037</v>
      </c>
      <c r="BQ981" s="51">
        <f t="shared" si="348"/>
        <v>6.9825000000000012E-2</v>
      </c>
      <c r="BR981" s="51">
        <f t="shared" si="349"/>
        <v>0.50826413388565006</v>
      </c>
      <c r="BS981" s="51">
        <f t="shared" si="350"/>
        <v>0.54021737569066963</v>
      </c>
      <c r="BT981" s="51">
        <f t="shared" si="351"/>
        <v>1.4118448163490281E-3</v>
      </c>
      <c r="BU981" s="51">
        <f t="shared" si="351"/>
        <v>1.5006038213629712E-3</v>
      </c>
    </row>
    <row r="982" spans="1:73" x14ac:dyDescent="0.25">
      <c r="A982" s="21">
        <v>43734.538888888892</v>
      </c>
      <c r="B982" s="17">
        <v>294862</v>
      </c>
      <c r="C982" s="17">
        <v>13.39</v>
      </c>
      <c r="D982" s="17">
        <v>31.15</v>
      </c>
      <c r="E982" s="17">
        <v>731.5</v>
      </c>
      <c r="F982" s="17">
        <v>88.2</v>
      </c>
      <c r="G982" s="17">
        <v>-115</v>
      </c>
      <c r="H982" s="17">
        <v>-9.39</v>
      </c>
      <c r="I982" s="17">
        <v>34.18</v>
      </c>
      <c r="J982" s="17">
        <v>307.3</v>
      </c>
      <c r="K982" s="17">
        <v>643.29999999999995</v>
      </c>
      <c r="L982" s="17">
        <v>-105.6</v>
      </c>
      <c r="M982" s="17">
        <v>0.121</v>
      </c>
      <c r="N982" s="50">
        <v>616.5</v>
      </c>
      <c r="O982" s="17">
        <v>78.78</v>
      </c>
      <c r="P982" s="17">
        <v>537.70000000000005</v>
      </c>
      <c r="Q982" s="17">
        <v>390.9</v>
      </c>
      <c r="R982" s="17">
        <v>496.5</v>
      </c>
      <c r="S982" s="17">
        <v>27.67</v>
      </c>
      <c r="T982" s="17">
        <v>52.73</v>
      </c>
      <c r="U982" s="17">
        <v>0.64500000000000002</v>
      </c>
      <c r="V982" s="17">
        <v>97.5</v>
      </c>
      <c r="W982" s="17">
        <v>28.95</v>
      </c>
      <c r="X982" s="17">
        <v>0.72699999999999998</v>
      </c>
      <c r="Y982" s="17">
        <v>7.2682409999999997</v>
      </c>
      <c r="Z982" s="7">
        <f t="shared" si="330"/>
        <v>28.310000000000002</v>
      </c>
      <c r="AA982" s="7">
        <f t="shared" si="344"/>
        <v>301.45999999999998</v>
      </c>
      <c r="AB982" s="2">
        <f t="shared" si="331"/>
        <v>592.51499999999999</v>
      </c>
      <c r="AC982" s="42">
        <f t="shared" si="332"/>
        <v>4.4425353944544019</v>
      </c>
      <c r="AD982" s="42">
        <f t="shared" si="333"/>
        <v>2.342548913495806</v>
      </c>
      <c r="AE982" s="42">
        <f t="shared" si="334"/>
        <v>0.85874472049480477</v>
      </c>
      <c r="AF982" s="42">
        <f t="shared" si="335"/>
        <v>402.12948548720641</v>
      </c>
      <c r="AG982" s="42">
        <f t="shared" si="336"/>
        <v>386.04430606771814</v>
      </c>
      <c r="AH982" s="6">
        <f t="shared" si="337"/>
        <v>375.26399999999995</v>
      </c>
      <c r="AI982" s="4">
        <v>30.527650433178</v>
      </c>
      <c r="AJ982" s="4">
        <f t="shared" si="345"/>
        <v>303.67765043317797</v>
      </c>
      <c r="AK982" s="8">
        <f t="shared" si="338"/>
        <v>0.2133003902514399</v>
      </c>
      <c r="AL982" s="8">
        <f t="shared" si="339"/>
        <v>463.32413472639075</v>
      </c>
      <c r="AM982" s="8">
        <f t="shared" si="340"/>
        <v>2.0000019531240465</v>
      </c>
      <c r="AN982" s="8">
        <f t="shared" si="341"/>
        <v>129.20044040907018</v>
      </c>
      <c r="AO982" s="22">
        <f t="shared" si="342"/>
        <v>8.5496951568657959E-3</v>
      </c>
      <c r="AP982" s="22">
        <f t="shared" si="343"/>
        <v>8.4819406019706584E-2</v>
      </c>
      <c r="AQ982" s="19">
        <f t="shared" si="346"/>
        <v>8.4819406019706584E-2</v>
      </c>
      <c r="AX982">
        <v>0.22356137750428823</v>
      </c>
      <c r="AY982">
        <v>63.060344827586206</v>
      </c>
      <c r="AZ982">
        <v>2.6275143678160919</v>
      </c>
      <c r="BA982">
        <v>2.1282866379310348</v>
      </c>
      <c r="BB982">
        <v>9.1034482758620712</v>
      </c>
      <c r="BC982">
        <v>0.3793103448275863</v>
      </c>
      <c r="BD982">
        <v>1.7489762931034485</v>
      </c>
      <c r="BE982">
        <v>0.17489762931034486</v>
      </c>
      <c r="BF982">
        <v>0</v>
      </c>
      <c r="BG982">
        <v>28.310000000000002</v>
      </c>
      <c r="BH982">
        <v>0.74062506740808431</v>
      </c>
      <c r="BI982">
        <v>3.8486965143422034</v>
      </c>
      <c r="BJ982">
        <v>2.0294176720126438</v>
      </c>
      <c r="BK982">
        <v>0.50405639230173238</v>
      </c>
      <c r="BL982">
        <v>1.40015664528259E-3</v>
      </c>
      <c r="BP982" s="51">
        <f t="shared" si="347"/>
        <v>0.74084686878734729</v>
      </c>
      <c r="BQ982" s="51">
        <f t="shared" si="348"/>
        <v>6.9959051724137938E-2</v>
      </c>
      <c r="BR982" s="51">
        <f t="shared" si="349"/>
        <v>0.51227140133604832</v>
      </c>
      <c r="BS982" s="51">
        <f t="shared" si="350"/>
        <v>0.54399626865951911</v>
      </c>
      <c r="BT982" s="51">
        <f t="shared" si="351"/>
        <v>1.4229761148223565E-3</v>
      </c>
      <c r="BU982" s="51">
        <f t="shared" si="351"/>
        <v>1.5111007462764419E-3</v>
      </c>
    </row>
    <row r="983" spans="1:73" x14ac:dyDescent="0.25">
      <c r="A983" s="21">
        <v>43734.539583333331</v>
      </c>
      <c r="B983" s="17">
        <v>294863</v>
      </c>
      <c r="C983" s="17">
        <v>13.39</v>
      </c>
      <c r="D983" s="17">
        <v>31.15</v>
      </c>
      <c r="E983" s="17">
        <v>730.4</v>
      </c>
      <c r="F983" s="17">
        <v>87.9</v>
      </c>
      <c r="G983" s="17">
        <v>-113.6</v>
      </c>
      <c r="H983" s="17">
        <v>-9.27</v>
      </c>
      <c r="I983" s="17">
        <v>34.21</v>
      </c>
      <c r="J983" s="17">
        <v>307.39999999999998</v>
      </c>
      <c r="K983" s="17">
        <v>642.5</v>
      </c>
      <c r="L983" s="17">
        <v>-104.3</v>
      </c>
      <c r="M983" s="17">
        <v>0.12</v>
      </c>
      <c r="N983" s="50">
        <v>616.79999999999995</v>
      </c>
      <c r="O983" s="17">
        <v>78.64</v>
      </c>
      <c r="P983" s="17">
        <v>538.20000000000005</v>
      </c>
      <c r="Q983" s="17">
        <v>392.5</v>
      </c>
      <c r="R983" s="17">
        <v>496.8</v>
      </c>
      <c r="S983" s="17">
        <v>27.69</v>
      </c>
      <c r="T983" s="17">
        <v>56.03</v>
      </c>
      <c r="U983" s="17">
        <v>0.74</v>
      </c>
      <c r="V983" s="17">
        <v>320</v>
      </c>
      <c r="W983" s="17">
        <v>29.65</v>
      </c>
      <c r="X983" s="17">
        <v>0.72499999999999998</v>
      </c>
      <c r="Y983" s="17">
        <v>7.2541900000000004</v>
      </c>
      <c r="Z983" s="7">
        <f t="shared" si="330"/>
        <v>28.67</v>
      </c>
      <c r="AA983" s="7">
        <f t="shared" si="344"/>
        <v>301.82</v>
      </c>
      <c r="AB983" s="2">
        <f t="shared" si="331"/>
        <v>591.62400000000002</v>
      </c>
      <c r="AC983" s="42">
        <f t="shared" si="332"/>
        <v>4.262174280095703</v>
      </c>
      <c r="AD983" s="42">
        <f t="shared" si="333"/>
        <v>2.3880962491376225</v>
      </c>
      <c r="AE983" s="42">
        <f t="shared" si="334"/>
        <v>0.86096578333536999</v>
      </c>
      <c r="AF983" s="42">
        <f t="shared" si="335"/>
        <v>405.09884967434874</v>
      </c>
      <c r="AG983" s="42">
        <f t="shared" si="336"/>
        <v>388.8948956873748</v>
      </c>
      <c r="AH983" s="6">
        <f t="shared" si="337"/>
        <v>376.8</v>
      </c>
      <c r="AI983" s="4">
        <v>29.923315903389799</v>
      </c>
      <c r="AJ983" s="4">
        <f t="shared" si="345"/>
        <v>303.07331590338976</v>
      </c>
      <c r="AK983" s="8">
        <f t="shared" si="338"/>
        <v>0.21406546564940687</v>
      </c>
      <c r="AL983" s="8">
        <f t="shared" si="339"/>
        <v>459.51144643061906</v>
      </c>
      <c r="AM983" s="8">
        <f t="shared" si="340"/>
        <v>2.1422316051258323</v>
      </c>
      <c r="AN983" s="8">
        <f t="shared" si="341"/>
        <v>78.210931326131373</v>
      </c>
      <c r="AO983" s="22">
        <f t="shared" si="342"/>
        <v>9.8129890808792697E-3</v>
      </c>
      <c r="AP983" s="22">
        <f t="shared" si="343"/>
        <v>9.7352231845324405E-2</v>
      </c>
      <c r="AQ983" s="19">
        <f t="shared" si="346"/>
        <v>9.7352231845324405E-2</v>
      </c>
      <c r="AX983">
        <v>0.22766179615105958</v>
      </c>
      <c r="AY983">
        <v>62.96551724137931</v>
      </c>
      <c r="AZ983">
        <v>2.6235632183908044</v>
      </c>
      <c r="BA983">
        <v>2.1250862068965519</v>
      </c>
      <c r="BB983">
        <v>8.9913793103448292</v>
      </c>
      <c r="BC983">
        <v>0.37464080459770122</v>
      </c>
      <c r="BD983">
        <v>1.7504454022988507</v>
      </c>
      <c r="BE983">
        <v>0.17504454022988508</v>
      </c>
      <c r="BF983">
        <v>0</v>
      </c>
      <c r="BG983">
        <v>28.67</v>
      </c>
      <c r="BH983">
        <v>0.84970937966198812</v>
      </c>
      <c r="BI983">
        <v>3.9299181969481256</v>
      </c>
      <c r="BJ983">
        <v>2.2019331657500349</v>
      </c>
      <c r="BK983">
        <v>0.50539607440883505</v>
      </c>
      <c r="BL983">
        <v>1.4038779844689861E-3</v>
      </c>
      <c r="BP983" s="51">
        <f t="shared" si="347"/>
        <v>0.84996384946145276</v>
      </c>
      <c r="BQ983" s="51">
        <f t="shared" si="348"/>
        <v>7.0017816091954024E-2</v>
      </c>
      <c r="BR983" s="51">
        <f t="shared" si="349"/>
        <v>0.51466604863704712</v>
      </c>
      <c r="BS983" s="51">
        <f t="shared" si="350"/>
        <v>0.54638615192609641</v>
      </c>
      <c r="BT983" s="51">
        <f t="shared" si="351"/>
        <v>1.4296279128806863E-3</v>
      </c>
      <c r="BU983" s="51">
        <f t="shared" si="351"/>
        <v>1.5177393109058234E-3</v>
      </c>
    </row>
    <row r="984" spans="1:73" x14ac:dyDescent="0.25">
      <c r="A984" s="21">
        <v>43734.539583333331</v>
      </c>
      <c r="B984" s="17">
        <v>294864</v>
      </c>
      <c r="C984" s="17">
        <v>13.39</v>
      </c>
      <c r="D984" s="17">
        <v>31.16</v>
      </c>
      <c r="E984" s="17">
        <v>726</v>
      </c>
      <c r="F984" s="17">
        <v>87.8</v>
      </c>
      <c r="G984" s="17">
        <v>-112.7</v>
      </c>
      <c r="H984" s="17">
        <v>-7.899</v>
      </c>
      <c r="I984" s="17">
        <v>34.229999999999997</v>
      </c>
      <c r="J984" s="17">
        <v>307.39999999999998</v>
      </c>
      <c r="K984" s="17">
        <v>638.20000000000005</v>
      </c>
      <c r="L984" s="17">
        <v>-104.8</v>
      </c>
      <c r="M984" s="17">
        <v>0.121</v>
      </c>
      <c r="N984" s="50">
        <v>613.29999999999995</v>
      </c>
      <c r="O984" s="17">
        <v>79.91</v>
      </c>
      <c r="P984" s="17">
        <v>533.4</v>
      </c>
      <c r="Q984" s="17">
        <v>393.5</v>
      </c>
      <c r="R984" s="17">
        <v>498.3</v>
      </c>
      <c r="S984" s="17">
        <v>27.71</v>
      </c>
      <c r="T984" s="17">
        <v>54.24</v>
      </c>
      <c r="U984" s="17">
        <v>0.90500000000000003</v>
      </c>
      <c r="V984" s="17">
        <v>325.5</v>
      </c>
      <c r="W984" s="17">
        <v>29.3</v>
      </c>
      <c r="X984" s="17">
        <v>0.72199999999999998</v>
      </c>
      <c r="Y984" s="17">
        <v>7.217962</v>
      </c>
      <c r="Z984" s="7">
        <f t="shared" si="330"/>
        <v>28.505000000000003</v>
      </c>
      <c r="AA984" s="7">
        <f t="shared" si="344"/>
        <v>301.65499999999997</v>
      </c>
      <c r="AB984" s="2">
        <f t="shared" si="331"/>
        <v>588.06000000000006</v>
      </c>
      <c r="AC984" s="42">
        <f t="shared" si="332"/>
        <v>4.0503665752088098</v>
      </c>
      <c r="AD984" s="42">
        <f t="shared" si="333"/>
        <v>2.1969188303932587</v>
      </c>
      <c r="AE984" s="42">
        <f t="shared" si="334"/>
        <v>0.85082030325331559</v>
      </c>
      <c r="AF984" s="42">
        <f t="shared" si="335"/>
        <v>399.45054390830092</v>
      </c>
      <c r="AG984" s="42">
        <f t="shared" si="336"/>
        <v>383.47252215196886</v>
      </c>
      <c r="AH984" s="6">
        <f t="shared" si="337"/>
        <v>377.76</v>
      </c>
      <c r="AI984" s="4">
        <v>29.115724840534099</v>
      </c>
      <c r="AJ984" s="4">
        <f t="shared" si="345"/>
        <v>302.26572484053406</v>
      </c>
      <c r="AK984" s="8">
        <f t="shared" si="338"/>
        <v>0.21371457939879809</v>
      </c>
      <c r="AL984" s="8">
        <f t="shared" si="339"/>
        <v>454.51125208564991</v>
      </c>
      <c r="AM984" s="8">
        <f t="shared" si="340"/>
        <v>2.3690534106473837</v>
      </c>
      <c r="AN984" s="8">
        <f t="shared" si="341"/>
        <v>42.146442396233041</v>
      </c>
      <c r="AO984" s="22">
        <f t="shared" si="342"/>
        <v>1.0689266869325299E-2</v>
      </c>
      <c r="AP984" s="22">
        <f t="shared" si="343"/>
        <v>0.10604556653861666</v>
      </c>
      <c r="AQ984" s="19">
        <f t="shared" si="346"/>
        <v>0.10604556653861666</v>
      </c>
      <c r="AX984">
        <v>0.22577466688074543</v>
      </c>
      <c r="AY984">
        <v>62.58620689655173</v>
      </c>
      <c r="AZ984">
        <v>2.6077586206896552</v>
      </c>
      <c r="BA984">
        <v>2.1122844827586209</v>
      </c>
      <c r="BB984">
        <v>9.0344827586206904</v>
      </c>
      <c r="BC984">
        <v>0.37643678160919541</v>
      </c>
      <c r="BD984">
        <v>1.7358477011494255</v>
      </c>
      <c r="BE984">
        <v>0.17358477011494255</v>
      </c>
      <c r="BF984">
        <v>0</v>
      </c>
      <c r="BG984">
        <v>28.505000000000003</v>
      </c>
      <c r="BH984">
        <v>1.0391716062082423</v>
      </c>
      <c r="BI984">
        <v>3.8925083091638659</v>
      </c>
      <c r="BJ984">
        <v>2.111296506890481</v>
      </c>
      <c r="BK984">
        <v>0.50378975984269547</v>
      </c>
      <c r="BL984">
        <v>1.399415999563043E-3</v>
      </c>
      <c r="BP984" s="51">
        <f t="shared" si="347"/>
        <v>1.0394828158954252</v>
      </c>
      <c r="BQ984" s="51">
        <f t="shared" si="348"/>
        <v>6.943390804597703E-2</v>
      </c>
      <c r="BR984" s="51">
        <f t="shared" si="349"/>
        <v>0.51504974273428239</v>
      </c>
      <c r="BS984" s="51">
        <f t="shared" si="350"/>
        <v>0.54613029136682478</v>
      </c>
      <c r="BT984" s="51">
        <f t="shared" si="351"/>
        <v>1.4306937298174513E-3</v>
      </c>
      <c r="BU984" s="51">
        <f t="shared" si="351"/>
        <v>1.5170285871300689E-3</v>
      </c>
    </row>
    <row r="985" spans="1:73" x14ac:dyDescent="0.25">
      <c r="A985" s="21">
        <v>43734.539583333331</v>
      </c>
      <c r="B985" s="17">
        <v>294865</v>
      </c>
      <c r="C985" s="17">
        <v>13.39</v>
      </c>
      <c r="D985" s="17">
        <v>31.16</v>
      </c>
      <c r="E985" s="17">
        <v>726.8</v>
      </c>
      <c r="F985" s="17">
        <v>88.2</v>
      </c>
      <c r="G985" s="17">
        <v>-113</v>
      </c>
      <c r="H985" s="17">
        <v>-8.42</v>
      </c>
      <c r="I985" s="17">
        <v>34.24</v>
      </c>
      <c r="J985" s="17">
        <v>307.39999999999998</v>
      </c>
      <c r="K985" s="17">
        <v>638.6</v>
      </c>
      <c r="L985" s="17">
        <v>-104.5</v>
      </c>
      <c r="M985" s="17">
        <v>0.121</v>
      </c>
      <c r="N985" s="50">
        <v>613.9</v>
      </c>
      <c r="O985" s="17">
        <v>79.8</v>
      </c>
      <c r="P985" s="17">
        <v>534.1</v>
      </c>
      <c r="Q985" s="17">
        <v>393.2</v>
      </c>
      <c r="R985" s="17">
        <v>497.8</v>
      </c>
      <c r="S985" s="17">
        <v>27.72</v>
      </c>
      <c r="T985" s="17">
        <v>53.09</v>
      </c>
      <c r="U985" s="17">
        <v>1.605</v>
      </c>
      <c r="V985" s="17">
        <v>347</v>
      </c>
      <c r="W985" s="17">
        <v>28.2</v>
      </c>
      <c r="X985" s="17">
        <v>0.72299999999999998</v>
      </c>
      <c r="Y985" s="17">
        <v>7.2330940000000004</v>
      </c>
      <c r="Z985" s="7">
        <f t="shared" si="330"/>
        <v>27.96</v>
      </c>
      <c r="AA985" s="7">
        <f t="shared" si="344"/>
        <v>301.10999999999996</v>
      </c>
      <c r="AB985" s="2">
        <f t="shared" si="331"/>
        <v>588.70799999999997</v>
      </c>
      <c r="AC985" s="42">
        <f t="shared" si="332"/>
        <v>4.0736802090406581</v>
      </c>
      <c r="AD985" s="42">
        <f t="shared" si="333"/>
        <v>2.1627168229796854</v>
      </c>
      <c r="AE985" s="42">
        <f t="shared" si="334"/>
        <v>0.84913295741948169</v>
      </c>
      <c r="AF985" s="42">
        <f t="shared" si="335"/>
        <v>395.78512864709973</v>
      </c>
      <c r="AG985" s="42">
        <f t="shared" si="336"/>
        <v>379.95372350121573</v>
      </c>
      <c r="AH985" s="6">
        <f t="shared" si="337"/>
        <v>377.47199999999998</v>
      </c>
      <c r="AI985" s="4">
        <v>29.148590953611201</v>
      </c>
      <c r="AJ985" s="4">
        <f t="shared" si="345"/>
        <v>302.29859095361115</v>
      </c>
      <c r="AK985" s="8">
        <f t="shared" si="338"/>
        <v>0.21255831673294573</v>
      </c>
      <c r="AL985" s="8">
        <f t="shared" si="339"/>
        <v>454.82035874952237</v>
      </c>
      <c r="AM985" s="8">
        <f t="shared" si="340"/>
        <v>3.1549180357815958</v>
      </c>
      <c r="AN985" s="8">
        <f t="shared" si="341"/>
        <v>109.23479197950243</v>
      </c>
      <c r="AO985" s="22">
        <f t="shared" si="342"/>
        <v>9.1619036271418375E-3</v>
      </c>
      <c r="AP985" s="22">
        <f t="shared" si="343"/>
        <v>9.0892974475225985E-2</v>
      </c>
      <c r="AQ985" s="19">
        <f t="shared" si="346"/>
        <v>9.0892974475225985E-2</v>
      </c>
      <c r="AX985">
        <v>0.21963451229080322</v>
      </c>
      <c r="AY985">
        <v>62.655172413793103</v>
      </c>
      <c r="AZ985">
        <v>2.610632183908046</v>
      </c>
      <c r="BA985">
        <v>2.1146120689655175</v>
      </c>
      <c r="BB985">
        <v>9.017241379310347</v>
      </c>
      <c r="BC985">
        <v>0.37571839080459779</v>
      </c>
      <c r="BD985">
        <v>1.7388936781609197</v>
      </c>
      <c r="BE985">
        <v>0.17388936781609199</v>
      </c>
      <c r="BF985">
        <v>0</v>
      </c>
      <c r="BG985">
        <v>27.96</v>
      </c>
      <c r="BH985">
        <v>1.8429507491317445</v>
      </c>
      <c r="BI985">
        <v>3.771135702466657</v>
      </c>
      <c r="BJ985">
        <v>2.0020959444395485</v>
      </c>
      <c r="BK985">
        <v>0.50932512768882221</v>
      </c>
      <c r="BL985">
        <v>1.4147920213578395E-3</v>
      </c>
      <c r="BP985" s="51">
        <f t="shared" si="347"/>
        <v>1.8435026734940967</v>
      </c>
      <c r="BQ985" s="51">
        <f t="shared" si="348"/>
        <v>6.9555747126436793E-2</v>
      </c>
      <c r="BR985" s="51">
        <f t="shared" si="349"/>
        <v>0.52908688399804482</v>
      </c>
      <c r="BS985" s="51">
        <f t="shared" si="350"/>
        <v>0.55873519672475547</v>
      </c>
      <c r="BT985" s="51">
        <f t="shared" si="351"/>
        <v>1.4696857888834578E-3</v>
      </c>
      <c r="BU985" s="51">
        <f t="shared" si="351"/>
        <v>1.5520422131243209E-3</v>
      </c>
    </row>
    <row r="986" spans="1:73" x14ac:dyDescent="0.25">
      <c r="A986" s="21">
        <v>43734.539583333331</v>
      </c>
      <c r="B986" s="17">
        <v>294866</v>
      </c>
      <c r="C986" s="17">
        <v>13.38</v>
      </c>
      <c r="D986" s="17">
        <v>31.16</v>
      </c>
      <c r="E986" s="17">
        <v>732.8</v>
      </c>
      <c r="F986" s="17">
        <v>88.8</v>
      </c>
      <c r="G986" s="17">
        <v>-112.8</v>
      </c>
      <c r="H986" s="17">
        <v>-8.36</v>
      </c>
      <c r="I986" s="17">
        <v>34.24</v>
      </c>
      <c r="J986" s="17">
        <v>307.39999999999998</v>
      </c>
      <c r="K986" s="17">
        <v>644</v>
      </c>
      <c r="L986" s="17">
        <v>-104.4</v>
      </c>
      <c r="M986" s="17">
        <v>0.121</v>
      </c>
      <c r="N986" s="50">
        <v>620</v>
      </c>
      <c r="O986" s="17">
        <v>80.5</v>
      </c>
      <c r="P986" s="17">
        <v>539.5</v>
      </c>
      <c r="Q986" s="17">
        <v>393.4</v>
      </c>
      <c r="R986" s="17">
        <v>497.9</v>
      </c>
      <c r="S986" s="17">
        <v>27.74</v>
      </c>
      <c r="T986" s="17">
        <v>53.01</v>
      </c>
      <c r="U986" s="17">
        <v>0.77</v>
      </c>
      <c r="V986" s="17">
        <v>163.5</v>
      </c>
      <c r="W986" s="17">
        <v>28.45</v>
      </c>
      <c r="X986" s="17">
        <v>0.72899999999999998</v>
      </c>
      <c r="Y986" s="17">
        <v>7.2893119999999998</v>
      </c>
      <c r="Z986" s="7">
        <f t="shared" si="330"/>
        <v>28.094999999999999</v>
      </c>
      <c r="AA986" s="7">
        <f t="shared" si="344"/>
        <v>301.245</v>
      </c>
      <c r="AB986" s="2">
        <f t="shared" si="331"/>
        <v>593.56799999999998</v>
      </c>
      <c r="AC986" s="42">
        <f t="shared" si="332"/>
        <v>4.1323867309275002</v>
      </c>
      <c r="AD986" s="42">
        <f t="shared" si="333"/>
        <v>2.1905782060646679</v>
      </c>
      <c r="AE986" s="42">
        <f t="shared" si="334"/>
        <v>0.85063414539967752</v>
      </c>
      <c r="AF986" s="42">
        <f t="shared" si="335"/>
        <v>397.19636007483967</v>
      </c>
      <c r="AG986" s="42">
        <f t="shared" si="336"/>
        <v>381.30850567184609</v>
      </c>
      <c r="AH986" s="6">
        <f t="shared" si="337"/>
        <v>377.66399999999999</v>
      </c>
      <c r="AI986" s="4">
        <v>29.3839589141392</v>
      </c>
      <c r="AJ986" s="4">
        <f t="shared" si="345"/>
        <v>302.53395891413919</v>
      </c>
      <c r="AK986" s="8">
        <f t="shared" si="338"/>
        <v>0.21284434084371298</v>
      </c>
      <c r="AL986" s="8">
        <f t="shared" si="339"/>
        <v>456.25555911236648</v>
      </c>
      <c r="AM986" s="8">
        <f t="shared" si="340"/>
        <v>2.1852238157680786</v>
      </c>
      <c r="AN986" s="8">
        <f t="shared" si="341"/>
        <v>82.049414068155912</v>
      </c>
      <c r="AO986" s="22">
        <f t="shared" si="342"/>
        <v>9.8636920958652032E-3</v>
      </c>
      <c r="AP986" s="22">
        <f t="shared" si="343"/>
        <v>9.7855243886760951E-2</v>
      </c>
      <c r="AQ986" s="19">
        <f t="shared" si="346"/>
        <v>9.7855243886760951E-2</v>
      </c>
      <c r="AX986">
        <v>0.22114223746986358</v>
      </c>
      <c r="AY986">
        <v>63.172413793103445</v>
      </c>
      <c r="AZ986">
        <v>2.632183908045977</v>
      </c>
      <c r="BA986">
        <v>2.1320689655172416</v>
      </c>
      <c r="BB986">
        <v>9.0086206896551726</v>
      </c>
      <c r="BC986">
        <v>0.37535919540229884</v>
      </c>
      <c r="BD986">
        <v>1.7567097701149428</v>
      </c>
      <c r="BE986">
        <v>0.17567097701149428</v>
      </c>
      <c r="BF986">
        <v>0</v>
      </c>
      <c r="BG986">
        <v>28.094999999999999</v>
      </c>
      <c r="BH986">
        <v>0.88415705721585258</v>
      </c>
      <c r="BI986">
        <v>3.8008892770749356</v>
      </c>
      <c r="BJ986">
        <v>2.0148514057774234</v>
      </c>
      <c r="BK986">
        <v>0.50587433075103139</v>
      </c>
      <c r="BL986">
        <v>1.4052064743084207E-3</v>
      </c>
      <c r="BP986" s="51">
        <f t="shared" si="347"/>
        <v>0.88442184335853868</v>
      </c>
      <c r="BQ986" s="51">
        <f t="shared" si="348"/>
        <v>7.0268390804597708E-2</v>
      </c>
      <c r="BR986" s="51">
        <f t="shared" si="349"/>
        <v>0.51572082328353364</v>
      </c>
      <c r="BS986" s="51">
        <f t="shared" si="350"/>
        <v>0.54725503441620471</v>
      </c>
      <c r="BT986" s="51">
        <f t="shared" si="351"/>
        <v>1.4325578424542601E-3</v>
      </c>
      <c r="BU986" s="51">
        <f t="shared" si="351"/>
        <v>1.5201528733783465E-3</v>
      </c>
    </row>
    <row r="987" spans="1:73" x14ac:dyDescent="0.25">
      <c r="A987" s="21">
        <v>43734.539583333331</v>
      </c>
      <c r="B987" s="17">
        <v>294867</v>
      </c>
      <c r="C987" s="17">
        <v>13.38</v>
      </c>
      <c r="D987" s="17">
        <v>31.16</v>
      </c>
      <c r="E987" s="17">
        <v>736.8</v>
      </c>
      <c r="F987" s="17">
        <v>89.2</v>
      </c>
      <c r="G987" s="17">
        <v>-112.8</v>
      </c>
      <c r="H987" s="17">
        <v>-9.26</v>
      </c>
      <c r="I987" s="17">
        <v>34.24</v>
      </c>
      <c r="J987" s="17">
        <v>307.39999999999998</v>
      </c>
      <c r="K987" s="17">
        <v>647.6</v>
      </c>
      <c r="L987" s="17">
        <v>-103.6</v>
      </c>
      <c r="M987" s="17">
        <v>0.121</v>
      </c>
      <c r="N987" s="50">
        <v>624</v>
      </c>
      <c r="O987" s="17">
        <v>79.900000000000006</v>
      </c>
      <c r="P987" s="17">
        <v>544.1</v>
      </c>
      <c r="Q987" s="17">
        <v>393.4</v>
      </c>
      <c r="R987" s="17">
        <v>497</v>
      </c>
      <c r="S987" s="17">
        <v>27.74</v>
      </c>
      <c r="T987" s="17">
        <v>52.79</v>
      </c>
      <c r="U987" s="17">
        <v>1.6</v>
      </c>
      <c r="V987" s="17">
        <v>8</v>
      </c>
      <c r="W987" s="17">
        <v>28.7</v>
      </c>
      <c r="X987" s="17">
        <v>0.73299999999999998</v>
      </c>
      <c r="Y987" s="17">
        <v>7.331073</v>
      </c>
      <c r="Z987" s="7">
        <f t="shared" si="330"/>
        <v>28.22</v>
      </c>
      <c r="AA987" s="7">
        <f t="shared" si="344"/>
        <v>301.37</v>
      </c>
      <c r="AB987" s="2">
        <f t="shared" si="331"/>
        <v>596.80799999999999</v>
      </c>
      <c r="AC987" s="42">
        <f t="shared" si="332"/>
        <v>4.2769629519982004</v>
      </c>
      <c r="AD987" s="42">
        <f t="shared" si="333"/>
        <v>2.2578087423598503</v>
      </c>
      <c r="AE987" s="42">
        <f t="shared" si="334"/>
        <v>0.85426852789119312</v>
      </c>
      <c r="AF987" s="42">
        <f t="shared" si="335"/>
        <v>399.55589091601826</v>
      </c>
      <c r="AG987" s="42">
        <f t="shared" si="336"/>
        <v>383.57365527937753</v>
      </c>
      <c r="AH987" s="6">
        <f t="shared" si="337"/>
        <v>377.66399999999999</v>
      </c>
      <c r="AI987" s="4">
        <v>29.929531359342</v>
      </c>
      <c r="AJ987" s="4">
        <f t="shared" si="345"/>
        <v>303.07953135934196</v>
      </c>
      <c r="AK987" s="8">
        <f t="shared" si="338"/>
        <v>0.21310940666017372</v>
      </c>
      <c r="AL987" s="8">
        <f t="shared" si="339"/>
        <v>459.62085554945497</v>
      </c>
      <c r="AM987" s="8">
        <f t="shared" si="340"/>
        <v>3.1500000000000004</v>
      </c>
      <c r="AN987" s="8">
        <f t="shared" si="341"/>
        <v>156.86574276753782</v>
      </c>
      <c r="AO987" s="22">
        <f t="shared" si="342"/>
        <v>8.1562424110061208E-3</v>
      </c>
      <c r="AP987" s="22">
        <f t="shared" si="343"/>
        <v>8.0916058872429572E-2</v>
      </c>
      <c r="AQ987" s="19">
        <f t="shared" si="346"/>
        <v>8.0916058872429572E-2</v>
      </c>
      <c r="AX987">
        <v>0.22254602315599689</v>
      </c>
      <c r="AY987">
        <v>63.517241379310342</v>
      </c>
      <c r="AZ987">
        <v>2.646551724137931</v>
      </c>
      <c r="BA987">
        <v>2.1437068965517243</v>
      </c>
      <c r="BB987">
        <v>8.9310344827586228</v>
      </c>
      <c r="BC987">
        <v>0.37212643678160928</v>
      </c>
      <c r="BD987">
        <v>1.771580459770115</v>
      </c>
      <c r="BE987">
        <v>0.17715804597701151</v>
      </c>
      <c r="BF987">
        <v>0</v>
      </c>
      <c r="BG987">
        <v>28.22</v>
      </c>
      <c r="BH987">
        <v>1.8372094695394339</v>
      </c>
      <c r="BI987">
        <v>3.8286208727565478</v>
      </c>
      <c r="BJ987">
        <v>2.0211289587281813</v>
      </c>
      <c r="BK987">
        <v>0.52017223357509035</v>
      </c>
      <c r="BL987">
        <v>1.4449228710419176E-3</v>
      </c>
      <c r="BP987" s="51">
        <f t="shared" si="347"/>
        <v>1.8377596745112492</v>
      </c>
      <c r="BQ987" s="51">
        <f t="shared" si="348"/>
        <v>7.0863218390804603E-2</v>
      </c>
      <c r="BR987" s="51">
        <f t="shared" si="349"/>
        <v>0.54011363934176659</v>
      </c>
      <c r="BS987" s="51">
        <f t="shared" si="350"/>
        <v>0.57044839855583795</v>
      </c>
      <c r="BT987" s="51">
        <f t="shared" si="351"/>
        <v>1.5003156648382406E-3</v>
      </c>
      <c r="BU987" s="51">
        <f t="shared" si="351"/>
        <v>1.5845788848773276E-3</v>
      </c>
    </row>
    <row r="988" spans="1:73" x14ac:dyDescent="0.25">
      <c r="A988" s="21">
        <v>43734.539583333331</v>
      </c>
      <c r="B988" s="17">
        <v>294868</v>
      </c>
      <c r="C988" s="17">
        <v>13.39</v>
      </c>
      <c r="D988" s="17">
        <v>31.17</v>
      </c>
      <c r="E988" s="17">
        <v>738.9</v>
      </c>
      <c r="F988" s="17">
        <v>89.2</v>
      </c>
      <c r="G988" s="17">
        <v>-112.3</v>
      </c>
      <c r="H988" s="17">
        <v>-9.25</v>
      </c>
      <c r="I988" s="17">
        <v>34.24</v>
      </c>
      <c r="J988" s="17">
        <v>307.39999999999998</v>
      </c>
      <c r="K988" s="17">
        <v>649.70000000000005</v>
      </c>
      <c r="L988" s="17">
        <v>-103</v>
      </c>
      <c r="M988" s="17">
        <v>0.121</v>
      </c>
      <c r="N988" s="50">
        <v>626.6</v>
      </c>
      <c r="O988" s="17">
        <v>79.94</v>
      </c>
      <c r="P988" s="17">
        <v>546.70000000000005</v>
      </c>
      <c r="Q988" s="17">
        <v>393.9</v>
      </c>
      <c r="R988" s="17">
        <v>496.9</v>
      </c>
      <c r="S988" s="17">
        <v>27.74</v>
      </c>
      <c r="T988" s="17">
        <v>54.32</v>
      </c>
      <c r="U988" s="17">
        <v>0.79</v>
      </c>
      <c r="V988" s="17">
        <v>178</v>
      </c>
      <c r="W988" s="17">
        <v>29</v>
      </c>
      <c r="X988" s="17">
        <v>0.73499999999999999</v>
      </c>
      <c r="Y988" s="17">
        <v>7.3490339999999996</v>
      </c>
      <c r="Z988" s="7">
        <f t="shared" si="330"/>
        <v>28.369999999999997</v>
      </c>
      <c r="AA988" s="7">
        <f t="shared" si="344"/>
        <v>301.52</v>
      </c>
      <c r="AB988" s="2">
        <f t="shared" si="331"/>
        <v>598.50900000000001</v>
      </c>
      <c r="AC988" s="42">
        <f t="shared" si="332"/>
        <v>4.0044119264727325</v>
      </c>
      <c r="AD988" s="42">
        <f t="shared" si="333"/>
        <v>2.1751965584599886</v>
      </c>
      <c r="AE988" s="42">
        <f t="shared" si="334"/>
        <v>0.84966656283545061</v>
      </c>
      <c r="AF988" s="42">
        <f t="shared" si="335"/>
        <v>398.19525846821494</v>
      </c>
      <c r="AG988" s="42">
        <f t="shared" si="336"/>
        <v>382.26744812948635</v>
      </c>
      <c r="AH988" s="6">
        <f t="shared" si="337"/>
        <v>378.14399999999995</v>
      </c>
      <c r="AI988" s="4">
        <v>28.925102055156401</v>
      </c>
      <c r="AJ988" s="4">
        <f t="shared" si="345"/>
        <v>302.07510205515638</v>
      </c>
      <c r="AK988" s="8">
        <f t="shared" si="338"/>
        <v>0.21342777601531251</v>
      </c>
      <c r="AL988" s="8">
        <f t="shared" si="339"/>
        <v>453.35405039168205</v>
      </c>
      <c r="AM988" s="8">
        <f t="shared" si="340"/>
        <v>2.2134214183024437</v>
      </c>
      <c r="AN988" s="8">
        <f t="shared" si="341"/>
        <v>35.7912962897488</v>
      </c>
      <c r="AO988" s="22">
        <f t="shared" si="342"/>
        <v>1.1107242303718012E-2</v>
      </c>
      <c r="AP988" s="22">
        <f t="shared" si="343"/>
        <v>0.11019219719919045</v>
      </c>
      <c r="AQ988" s="19">
        <f t="shared" si="346"/>
        <v>0.11019219719919045</v>
      </c>
      <c r="AX988">
        <v>0.22424043988953501</v>
      </c>
      <c r="AY988">
        <v>63.698275862068968</v>
      </c>
      <c r="AZ988">
        <v>2.6540948275862069</v>
      </c>
      <c r="BA988">
        <v>2.1498168103448276</v>
      </c>
      <c r="BB988">
        <v>8.8793103448275872</v>
      </c>
      <c r="BC988">
        <v>0.36997126436781613</v>
      </c>
      <c r="BD988">
        <v>1.7798455459770115</v>
      </c>
      <c r="BE988">
        <v>0.17798455459770116</v>
      </c>
      <c r="BF988">
        <v>0</v>
      </c>
      <c r="BG988">
        <v>28.369999999999997</v>
      </c>
      <c r="BH988">
        <v>0.90712217558509545</v>
      </c>
      <c r="BI988">
        <v>3.8621311207859539</v>
      </c>
      <c r="BJ988">
        <v>2.0979096248109301</v>
      </c>
      <c r="BK988">
        <v>0.5130605881258018</v>
      </c>
      <c r="BL988">
        <v>1.4251683003494494E-3</v>
      </c>
      <c r="BP988" s="51">
        <f t="shared" si="347"/>
        <v>0.90739383928992934</v>
      </c>
      <c r="BQ988" s="51">
        <f t="shared" si="348"/>
        <v>7.1193821839080462E-2</v>
      </c>
      <c r="BR988" s="51">
        <f t="shared" si="349"/>
        <v>0.52318963875282509</v>
      </c>
      <c r="BS988" s="51">
        <f t="shared" si="350"/>
        <v>0.55521886952752375</v>
      </c>
      <c r="BT988" s="51">
        <f t="shared" si="351"/>
        <v>1.4533045520911808E-3</v>
      </c>
      <c r="BU988" s="51">
        <f t="shared" si="351"/>
        <v>1.5422746375764549E-3</v>
      </c>
    </row>
    <row r="989" spans="1:73" x14ac:dyDescent="0.25">
      <c r="A989" s="21">
        <v>43734.540277777778</v>
      </c>
      <c r="B989" s="17">
        <v>294869</v>
      </c>
      <c r="C989" s="17">
        <v>13.39</v>
      </c>
      <c r="D989" s="17">
        <v>31.17</v>
      </c>
      <c r="E989" s="17">
        <v>728.9</v>
      </c>
      <c r="F989" s="17">
        <v>87.5</v>
      </c>
      <c r="G989" s="17">
        <v>-112.6</v>
      </c>
      <c r="H989" s="17">
        <v>-9.31</v>
      </c>
      <c r="I989" s="17">
        <v>34.229999999999997</v>
      </c>
      <c r="J989" s="17">
        <v>307.39999999999998</v>
      </c>
      <c r="K989" s="17">
        <v>641.4</v>
      </c>
      <c r="L989" s="17">
        <v>-103.3</v>
      </c>
      <c r="M989" s="17">
        <v>0.12</v>
      </c>
      <c r="N989" s="50">
        <v>616.29999999999995</v>
      </c>
      <c r="O989" s="17">
        <v>78.19</v>
      </c>
      <c r="P989" s="17">
        <v>538.1</v>
      </c>
      <c r="Q989" s="17">
        <v>393.6</v>
      </c>
      <c r="R989" s="17">
        <v>496.9</v>
      </c>
      <c r="S989" s="17">
        <v>27.73</v>
      </c>
      <c r="T989" s="17">
        <v>52.97</v>
      </c>
      <c r="U989" s="17">
        <v>0.53</v>
      </c>
      <c r="V989" s="17">
        <v>7.5</v>
      </c>
      <c r="W989" s="17">
        <v>29.45</v>
      </c>
      <c r="X989" s="17">
        <v>0.72399999999999998</v>
      </c>
      <c r="Y989" s="17">
        <v>7.2413439999999998</v>
      </c>
      <c r="Z989" s="7">
        <f t="shared" si="330"/>
        <v>28.59</v>
      </c>
      <c r="AA989" s="7">
        <f t="shared" si="344"/>
        <v>301.73999999999995</v>
      </c>
      <c r="AB989" s="2">
        <f t="shared" si="331"/>
        <v>590.40899999999999</v>
      </c>
      <c r="AC989" s="42">
        <f t="shared" si="332"/>
        <v>3.9118843692130816</v>
      </c>
      <c r="AD989" s="42">
        <f t="shared" si="333"/>
        <v>2.0721251503721692</v>
      </c>
      <c r="AE989" s="42">
        <f t="shared" si="334"/>
        <v>0.84370073924729516</v>
      </c>
      <c r="AF989" s="42">
        <f t="shared" si="335"/>
        <v>396.55463700189677</v>
      </c>
      <c r="AG989" s="42">
        <f t="shared" si="336"/>
        <v>380.69245152182089</v>
      </c>
      <c r="AH989" s="6">
        <f t="shared" si="337"/>
        <v>377.85599999999999</v>
      </c>
      <c r="AI989" s="4">
        <v>28.585144055448701</v>
      </c>
      <c r="AJ989" s="4">
        <f t="shared" si="345"/>
        <v>301.7351440554487</v>
      </c>
      <c r="AK989" s="8">
        <f t="shared" si="338"/>
        <v>0.21389529105732372</v>
      </c>
      <c r="AL989" s="8">
        <f t="shared" si="339"/>
        <v>451.18714085957112</v>
      </c>
      <c r="AM989" s="8">
        <f t="shared" si="340"/>
        <v>1.8129611482323609</v>
      </c>
      <c r="AN989" s="8">
        <f t="shared" si="341"/>
        <v>-0.25644999851756528</v>
      </c>
      <c r="AO989" s="22">
        <f t="shared" si="342"/>
        <v>1.1786804749663952E-2</v>
      </c>
      <c r="AP989" s="22">
        <f t="shared" si="343"/>
        <v>0.11693396774900308</v>
      </c>
      <c r="AQ989" s="19">
        <f t="shared" si="346"/>
        <v>0.11693396774900308</v>
      </c>
      <c r="AX989">
        <v>0.22674517695882035</v>
      </c>
      <c r="AY989">
        <v>62.836206896551722</v>
      </c>
      <c r="AZ989">
        <v>2.6181752873563218</v>
      </c>
      <c r="BA989">
        <v>2.1207219827586208</v>
      </c>
      <c r="BB989">
        <v>8.9051724137930997</v>
      </c>
      <c r="BC989">
        <v>0.37104885057471249</v>
      </c>
      <c r="BD989">
        <v>1.7496731321839083</v>
      </c>
      <c r="BE989">
        <v>0.17496731321839085</v>
      </c>
      <c r="BF989">
        <v>0</v>
      </c>
      <c r="BG989">
        <v>28.59</v>
      </c>
      <c r="BH989">
        <v>0.60857563678493753</v>
      </c>
      <c r="BI989">
        <v>3.9117411802731334</v>
      </c>
      <c r="BJ989">
        <v>2.0720493031906786</v>
      </c>
      <c r="BK989">
        <v>0.50449589594740263</v>
      </c>
      <c r="BL989">
        <v>1.4013774887427853E-3</v>
      </c>
      <c r="BP989" s="51">
        <f t="shared" si="347"/>
        <v>0.60875789218185128</v>
      </c>
      <c r="BQ989" s="51">
        <f t="shared" si="348"/>
        <v>6.9986925287356339E-2</v>
      </c>
      <c r="BR989" s="51">
        <f t="shared" si="349"/>
        <v>0.51122807784231539</v>
      </c>
      <c r="BS989" s="51">
        <f t="shared" si="350"/>
        <v>0.54330271927004969</v>
      </c>
      <c r="BT989" s="51">
        <f t="shared" si="351"/>
        <v>1.4200779940064317E-3</v>
      </c>
      <c r="BU989" s="51">
        <f t="shared" si="351"/>
        <v>1.5091742201945825E-3</v>
      </c>
    </row>
    <row r="990" spans="1:73" x14ac:dyDescent="0.25">
      <c r="A990" s="21">
        <v>43734.540277777778</v>
      </c>
      <c r="B990" s="17">
        <v>294870</v>
      </c>
      <c r="C990" s="17">
        <v>13.38</v>
      </c>
      <c r="D990" s="17">
        <v>31.17</v>
      </c>
      <c r="E990" s="17">
        <v>717.8</v>
      </c>
      <c r="F990" s="17">
        <v>85.4</v>
      </c>
      <c r="G990" s="17">
        <v>-112.7</v>
      </c>
      <c r="H990" s="17">
        <v>-9.8699999999999992</v>
      </c>
      <c r="I990" s="17">
        <v>34.229999999999997</v>
      </c>
      <c r="J990" s="17">
        <v>307.39999999999998</v>
      </c>
      <c r="K990" s="17">
        <v>632.4</v>
      </c>
      <c r="L990" s="17">
        <v>-102.9</v>
      </c>
      <c r="M990" s="17">
        <v>0.11899999999999999</v>
      </c>
      <c r="N990" s="50">
        <v>605.1</v>
      </c>
      <c r="O990" s="17">
        <v>75.58</v>
      </c>
      <c r="P990" s="17">
        <v>529.5</v>
      </c>
      <c r="Q990" s="17">
        <v>393.5</v>
      </c>
      <c r="R990" s="17">
        <v>496.3</v>
      </c>
      <c r="S990" s="17">
        <v>27.71</v>
      </c>
      <c r="T990" s="17">
        <v>53.86</v>
      </c>
      <c r="U990" s="17">
        <v>1.1399999999999999</v>
      </c>
      <c r="V990" s="17">
        <v>175.5</v>
      </c>
      <c r="W990" s="17">
        <v>29.2</v>
      </c>
      <c r="X990" s="17">
        <v>0.71399999999999997</v>
      </c>
      <c r="Y990" s="17">
        <v>7.1382750000000001</v>
      </c>
      <c r="Z990" s="7">
        <f t="shared" si="330"/>
        <v>28.454999999999998</v>
      </c>
      <c r="AA990" s="7">
        <f t="shared" si="344"/>
        <v>301.60499999999996</v>
      </c>
      <c r="AB990" s="2">
        <f t="shared" si="331"/>
        <v>581.41800000000001</v>
      </c>
      <c r="AC990" s="42">
        <f t="shared" si="332"/>
        <v>4.2903666782715417</v>
      </c>
      <c r="AD990" s="42">
        <f t="shared" si="333"/>
        <v>2.3107914929170521</v>
      </c>
      <c r="AE990" s="42">
        <f t="shared" si="334"/>
        <v>0.85701125365734188</v>
      </c>
      <c r="AF990" s="42">
        <f t="shared" si="335"/>
        <v>402.09042524922614</v>
      </c>
      <c r="AG990" s="42">
        <f t="shared" si="336"/>
        <v>386.00680823925711</v>
      </c>
      <c r="AH990" s="6">
        <f t="shared" si="337"/>
        <v>377.76</v>
      </c>
      <c r="AI990" s="4">
        <v>30.002859064938001</v>
      </c>
      <c r="AJ990" s="4">
        <f t="shared" si="345"/>
        <v>303.15285906493796</v>
      </c>
      <c r="AK990" s="8">
        <f t="shared" si="338"/>
        <v>0.21360832598462623</v>
      </c>
      <c r="AL990" s="8">
        <f t="shared" si="339"/>
        <v>460.04184567936488</v>
      </c>
      <c r="AM990" s="8">
        <f t="shared" si="340"/>
        <v>2.6589060250411256</v>
      </c>
      <c r="AN990" s="8">
        <f t="shared" si="341"/>
        <v>119.88777154984474</v>
      </c>
      <c r="AO990" s="22">
        <f t="shared" si="342"/>
        <v>8.6406924118085718E-3</v>
      </c>
      <c r="AP990" s="22">
        <f t="shared" si="343"/>
        <v>8.5722167226048779E-2</v>
      </c>
      <c r="AQ990" s="19">
        <f t="shared" si="346"/>
        <v>8.5722167226048779E-2</v>
      </c>
      <c r="AX990">
        <v>0.2252054099995997</v>
      </c>
      <c r="AY990">
        <v>61.879310344827587</v>
      </c>
      <c r="AZ990">
        <v>2.5783045977011496</v>
      </c>
      <c r="BA990">
        <v>2.0884267241379315</v>
      </c>
      <c r="BB990">
        <v>8.862068965517242</v>
      </c>
      <c r="BC990">
        <v>0.3692528735632184</v>
      </c>
      <c r="BD990">
        <v>1.7191738505747132</v>
      </c>
      <c r="BE990">
        <v>0.17191738505747134</v>
      </c>
      <c r="BF990">
        <v>0</v>
      </c>
      <c r="BG990">
        <v>28.454999999999998</v>
      </c>
      <c r="BH990">
        <v>1.3090117470468465</v>
      </c>
      <c r="BI990">
        <v>3.8812333418123632</v>
      </c>
      <c r="BJ990">
        <v>2.0904322779001387</v>
      </c>
      <c r="BK990">
        <v>0.50222418909795941</v>
      </c>
      <c r="BL990">
        <v>1.3950671919387761E-3</v>
      </c>
      <c r="BP990" s="51">
        <f t="shared" si="347"/>
        <v>1.309403768089265</v>
      </c>
      <c r="BQ990" s="51">
        <f t="shared" si="348"/>
        <v>6.8766954022988533E-2</v>
      </c>
      <c r="BR990" s="51">
        <f t="shared" si="349"/>
        <v>0.51619533299283926</v>
      </c>
      <c r="BS990" s="51">
        <f t="shared" si="350"/>
        <v>0.54653321358097851</v>
      </c>
      <c r="BT990" s="51">
        <f t="shared" si="351"/>
        <v>1.433875924980109E-3</v>
      </c>
      <c r="BU990" s="51">
        <f t="shared" si="351"/>
        <v>1.5181478155027182E-3</v>
      </c>
    </row>
    <row r="991" spans="1:73" x14ac:dyDescent="0.25">
      <c r="A991" s="21">
        <v>43734.540277777778</v>
      </c>
      <c r="B991" s="17">
        <v>294871</v>
      </c>
      <c r="C991" s="17">
        <v>13.39</v>
      </c>
      <c r="D991" s="17">
        <v>31.17</v>
      </c>
      <c r="E991" s="17">
        <v>733.2</v>
      </c>
      <c r="F991" s="17">
        <v>87.5</v>
      </c>
      <c r="G991" s="17">
        <v>-113.3</v>
      </c>
      <c r="H991" s="17">
        <v>-9.5</v>
      </c>
      <c r="I991" s="17">
        <v>34.24</v>
      </c>
      <c r="J991" s="17">
        <v>307.39999999999998</v>
      </c>
      <c r="K991" s="17">
        <v>645.70000000000005</v>
      </c>
      <c r="L991" s="17">
        <v>-103.8</v>
      </c>
      <c r="M991" s="17">
        <v>0.11899999999999999</v>
      </c>
      <c r="N991" s="50">
        <v>619.79999999999995</v>
      </c>
      <c r="O991" s="17">
        <v>77.98</v>
      </c>
      <c r="P991" s="17">
        <v>541.9</v>
      </c>
      <c r="Q991" s="17">
        <v>392.9</v>
      </c>
      <c r="R991" s="17">
        <v>496.7</v>
      </c>
      <c r="S991" s="17">
        <v>27.69</v>
      </c>
      <c r="T991" s="17">
        <v>54.1</v>
      </c>
      <c r="U991" s="17">
        <v>1.2450000000000001</v>
      </c>
      <c r="V991" s="17">
        <v>180.5</v>
      </c>
      <c r="W991" s="17">
        <v>28.9</v>
      </c>
      <c r="X991" s="17">
        <v>0.73</v>
      </c>
      <c r="Y991" s="17">
        <v>7.2991339999999996</v>
      </c>
      <c r="Z991" s="7">
        <f t="shared" si="330"/>
        <v>28.295000000000002</v>
      </c>
      <c r="AA991" s="7">
        <f t="shared" si="344"/>
        <v>301.44499999999999</v>
      </c>
      <c r="AB991" s="2">
        <f t="shared" si="331"/>
        <v>593.89200000000005</v>
      </c>
      <c r="AC991" s="42">
        <f t="shared" si="332"/>
        <v>4.1760416702737135</v>
      </c>
      <c r="AD991" s="42">
        <f t="shared" si="333"/>
        <v>2.2592385436180793</v>
      </c>
      <c r="AE991" s="42">
        <f t="shared" si="334"/>
        <v>0.85431546765763444</v>
      </c>
      <c r="AF991" s="42">
        <f t="shared" si="335"/>
        <v>399.97575535034105</v>
      </c>
      <c r="AG991" s="42">
        <f t="shared" si="336"/>
        <v>383.97672513632739</v>
      </c>
      <c r="AH991" s="6">
        <f t="shared" si="337"/>
        <v>377.18399999999997</v>
      </c>
      <c r="AI991" s="4">
        <v>29.567491686034</v>
      </c>
      <c r="AJ991" s="4">
        <f t="shared" si="345"/>
        <v>302.71749168603395</v>
      </c>
      <c r="AK991" s="8">
        <f t="shared" si="338"/>
        <v>0.21326855173234058</v>
      </c>
      <c r="AL991" s="8">
        <f t="shared" si="339"/>
        <v>457.36080016906214</v>
      </c>
      <c r="AM991" s="8">
        <f t="shared" si="340"/>
        <v>2.7786589053894328</v>
      </c>
      <c r="AN991" s="8">
        <f t="shared" si="341"/>
        <v>102.99844695374215</v>
      </c>
      <c r="AO991" s="22">
        <f t="shared" si="342"/>
        <v>9.3576592312946179E-3</v>
      </c>
      <c r="AP991" s="22">
        <f t="shared" si="343"/>
        <v>9.2835017292499308E-2</v>
      </c>
      <c r="AQ991" s="19">
        <f t="shared" si="346"/>
        <v>9.2835017292499308E-2</v>
      </c>
      <c r="AX991">
        <v>0.22339188206984933</v>
      </c>
      <c r="AY991">
        <v>63.206896551724142</v>
      </c>
      <c r="AZ991">
        <v>2.6336206896551726</v>
      </c>
      <c r="BA991">
        <v>2.1332327586206898</v>
      </c>
      <c r="BB991">
        <v>8.9482758620689662</v>
      </c>
      <c r="BC991">
        <v>0.37284482758620691</v>
      </c>
      <c r="BD991">
        <v>1.760387931034483</v>
      </c>
      <c r="BE991">
        <v>0.1760387931034483</v>
      </c>
      <c r="BF991">
        <v>0</v>
      </c>
      <c r="BG991">
        <v>28.295000000000002</v>
      </c>
      <c r="BH991">
        <v>1.429578618485372</v>
      </c>
      <c r="BI991">
        <v>3.845344225152989</v>
      </c>
      <c r="BJ991">
        <v>2.0803312258077669</v>
      </c>
      <c r="BK991">
        <v>0.51231668447675627</v>
      </c>
      <c r="BL991">
        <v>1.4231019013243229E-3</v>
      </c>
      <c r="BP991" s="51">
        <f t="shared" si="347"/>
        <v>1.4300067467290658</v>
      </c>
      <c r="BQ991" s="51">
        <f t="shared" si="348"/>
        <v>7.0415517241379316E-2</v>
      </c>
      <c r="BR991" s="51">
        <f t="shared" si="349"/>
        <v>0.52787525270932223</v>
      </c>
      <c r="BS991" s="51">
        <f t="shared" si="350"/>
        <v>0.5586797146123581</v>
      </c>
      <c r="BT991" s="51">
        <f t="shared" si="351"/>
        <v>1.4663201464147841E-3</v>
      </c>
      <c r="BU991" s="51">
        <f t="shared" si="351"/>
        <v>1.5518880961454392E-3</v>
      </c>
    </row>
    <row r="992" spans="1:73" x14ac:dyDescent="0.25">
      <c r="A992" s="21">
        <v>43734.540277777778</v>
      </c>
      <c r="B992" s="17">
        <v>294872</v>
      </c>
      <c r="C992" s="17">
        <v>13.39</v>
      </c>
      <c r="D992" s="17">
        <v>31.18</v>
      </c>
      <c r="E992" s="17">
        <v>749.8</v>
      </c>
      <c r="F992" s="17">
        <v>90.5</v>
      </c>
      <c r="G992" s="17">
        <v>-111.9</v>
      </c>
      <c r="H992" s="17">
        <v>-9.57</v>
      </c>
      <c r="I992" s="17">
        <v>34.24</v>
      </c>
      <c r="J992" s="17">
        <v>307.39999999999998</v>
      </c>
      <c r="K992" s="17">
        <v>659.3</v>
      </c>
      <c r="L992" s="17">
        <v>-102.4</v>
      </c>
      <c r="M992" s="17">
        <v>0.121</v>
      </c>
      <c r="N992" s="50">
        <v>637.9</v>
      </c>
      <c r="O992" s="17">
        <v>80.900000000000006</v>
      </c>
      <c r="P992" s="17">
        <v>557</v>
      </c>
      <c r="Q992" s="17">
        <v>394.3</v>
      </c>
      <c r="R992" s="17">
        <v>496.7</v>
      </c>
      <c r="S992" s="17">
        <v>27.68</v>
      </c>
      <c r="T992" s="17">
        <v>52.28</v>
      </c>
      <c r="U992" s="17">
        <v>1.29</v>
      </c>
      <c r="V992" s="17">
        <v>337</v>
      </c>
      <c r="W992" s="17">
        <v>28.1</v>
      </c>
      <c r="X992" s="17">
        <v>0.746</v>
      </c>
      <c r="Y992" s="17">
        <v>7.4641080000000004</v>
      </c>
      <c r="Z992" s="7">
        <f t="shared" si="330"/>
        <v>27.89</v>
      </c>
      <c r="AA992" s="7">
        <f t="shared" si="344"/>
        <v>301.03999999999996</v>
      </c>
      <c r="AB992" s="2">
        <f t="shared" si="331"/>
        <v>607.33799999999997</v>
      </c>
      <c r="AC992" s="42">
        <f t="shared" si="332"/>
        <v>4.1707512616681655</v>
      </c>
      <c r="AD992" s="42">
        <f t="shared" si="333"/>
        <v>2.1804687596001169</v>
      </c>
      <c r="AE992" s="42">
        <f t="shared" si="334"/>
        <v>0.85015441940732384</v>
      </c>
      <c r="AF992" s="42">
        <f t="shared" si="335"/>
        <v>395.89288522988539</v>
      </c>
      <c r="AG992" s="42">
        <f t="shared" si="336"/>
        <v>380.05716982068998</v>
      </c>
      <c r="AH992" s="6">
        <f t="shared" si="337"/>
        <v>378.52800000000002</v>
      </c>
      <c r="AI992" s="4">
        <v>29.505643999415</v>
      </c>
      <c r="AJ992" s="4">
        <f t="shared" si="345"/>
        <v>302.65564399941496</v>
      </c>
      <c r="AK992" s="8">
        <f t="shared" si="338"/>
        <v>0.21241010886753015</v>
      </c>
      <c r="AL992" s="8">
        <f t="shared" si="339"/>
        <v>457.04167525135745</v>
      </c>
      <c r="AM992" s="8">
        <f t="shared" si="340"/>
        <v>2.8284298868807056</v>
      </c>
      <c r="AN992" s="8">
        <f t="shared" si="341"/>
        <v>133.11640311132646</v>
      </c>
      <c r="AO992" s="22">
        <f t="shared" si="342"/>
        <v>9.0157020863305386E-3</v>
      </c>
      <c r="AP992" s="22">
        <f t="shared" si="343"/>
        <v>8.9442545234971499E-2</v>
      </c>
      <c r="AQ992" s="19">
        <f t="shared" si="346"/>
        <v>8.9442545234971499E-2</v>
      </c>
      <c r="AX992">
        <v>0.21885613546027616</v>
      </c>
      <c r="AY992">
        <v>64.637931034482762</v>
      </c>
      <c r="AZ992">
        <v>2.6932471264367819</v>
      </c>
      <c r="BA992">
        <v>2.1815301724137934</v>
      </c>
      <c r="BB992">
        <v>8.8275862068965498</v>
      </c>
      <c r="BC992">
        <v>0.36781609195402293</v>
      </c>
      <c r="BD992">
        <v>1.8137140804597705</v>
      </c>
      <c r="BE992">
        <v>0.18137140804597707</v>
      </c>
      <c r="BF992">
        <v>0</v>
      </c>
      <c r="BG992">
        <v>27.89</v>
      </c>
      <c r="BH992">
        <v>1.4812501348161686</v>
      </c>
      <c r="BI992">
        <v>3.7557879029392955</v>
      </c>
      <c r="BJ992">
        <v>1.9635259156566638</v>
      </c>
      <c r="BK992">
        <v>0.52543928027332754</v>
      </c>
      <c r="BL992">
        <v>1.4595535563147986E-3</v>
      </c>
      <c r="BP992" s="51">
        <f t="shared" si="347"/>
        <v>1.4816937375746946</v>
      </c>
      <c r="BQ992" s="51">
        <f t="shared" si="348"/>
        <v>7.2548563218390816E-2</v>
      </c>
      <c r="BR992" s="51">
        <f t="shared" si="349"/>
        <v>0.54217173036088795</v>
      </c>
      <c r="BS992" s="51">
        <f t="shared" si="350"/>
        <v>0.5736387525063037</v>
      </c>
      <c r="BT992" s="51">
        <f t="shared" si="351"/>
        <v>1.5060325843358E-3</v>
      </c>
      <c r="BU992" s="51">
        <f t="shared" si="351"/>
        <v>1.5934409791841769E-3</v>
      </c>
    </row>
    <row r="993" spans="1:73" x14ac:dyDescent="0.25">
      <c r="A993" s="21">
        <v>43734.540277777778</v>
      </c>
      <c r="B993" s="17">
        <v>294873</v>
      </c>
      <c r="C993" s="17">
        <v>13.39</v>
      </c>
      <c r="D993" s="17">
        <v>31.18</v>
      </c>
      <c r="E993" s="17">
        <v>752.8</v>
      </c>
      <c r="F993" s="17">
        <v>90.4</v>
      </c>
      <c r="G993" s="17">
        <v>-112.5</v>
      </c>
      <c r="H993" s="17">
        <v>-8.94</v>
      </c>
      <c r="I993" s="17">
        <v>34.229999999999997</v>
      </c>
      <c r="J993" s="17">
        <v>307.39999999999998</v>
      </c>
      <c r="K993" s="17">
        <v>662.4</v>
      </c>
      <c r="L993" s="17">
        <v>-103.5</v>
      </c>
      <c r="M993" s="17">
        <v>0.12</v>
      </c>
      <c r="N993" s="50">
        <v>640.29999999999995</v>
      </c>
      <c r="O993" s="17">
        <v>81.400000000000006</v>
      </c>
      <c r="P993" s="17">
        <v>558.9</v>
      </c>
      <c r="Q993" s="17">
        <v>393.7</v>
      </c>
      <c r="R993" s="17">
        <v>497.2</v>
      </c>
      <c r="S993" s="17">
        <v>27.67</v>
      </c>
      <c r="T993" s="17">
        <v>53.6</v>
      </c>
      <c r="U993" s="17">
        <v>0.55500000000000005</v>
      </c>
      <c r="V993" s="17">
        <v>74.5</v>
      </c>
      <c r="W993" s="17">
        <v>28.9</v>
      </c>
      <c r="X993" s="17">
        <v>0.749</v>
      </c>
      <c r="Y993" s="17">
        <v>7.4857969999999998</v>
      </c>
      <c r="Z993" s="7">
        <f t="shared" si="330"/>
        <v>28.285</v>
      </c>
      <c r="AA993" s="7">
        <f t="shared" si="344"/>
        <v>301.435</v>
      </c>
      <c r="AB993" s="2">
        <f t="shared" si="331"/>
        <v>609.76800000000003</v>
      </c>
      <c r="AC993" s="42">
        <f t="shared" si="332"/>
        <v>4.3793867275629053</v>
      </c>
      <c r="AD993" s="42">
        <f t="shared" si="333"/>
        <v>2.3473512859737173</v>
      </c>
      <c r="AE993" s="42">
        <f t="shared" si="334"/>
        <v>0.8590064356364836</v>
      </c>
      <c r="AF993" s="42">
        <f t="shared" si="335"/>
        <v>402.11862235548665</v>
      </c>
      <c r="AG993" s="42">
        <f t="shared" si="336"/>
        <v>386.0338774612672</v>
      </c>
      <c r="AH993" s="6">
        <f t="shared" si="337"/>
        <v>377.952</v>
      </c>
      <c r="AI993" s="4">
        <v>30.303092953868699</v>
      </c>
      <c r="AJ993" s="4">
        <f t="shared" si="345"/>
        <v>303.45309295386869</v>
      </c>
      <c r="AK993" s="8">
        <f t="shared" si="338"/>
        <v>0.21324732781319089</v>
      </c>
      <c r="AL993" s="8">
        <f t="shared" si="339"/>
        <v>461.9319728248044</v>
      </c>
      <c r="AM993" s="8">
        <f t="shared" si="340"/>
        <v>1.8552269908288852</v>
      </c>
      <c r="AN993" s="8">
        <f t="shared" si="341"/>
        <v>109.06331768988714</v>
      </c>
      <c r="AO993" s="22">
        <f t="shared" si="342"/>
        <v>9.4945428870531964E-3</v>
      </c>
      <c r="AP993" s="22">
        <f t="shared" si="343"/>
        <v>9.4193006105226129E-2</v>
      </c>
      <c r="AQ993" s="19">
        <f t="shared" si="346"/>
        <v>9.4193006105226129E-2</v>
      </c>
      <c r="AX993">
        <v>0.22327894509256993</v>
      </c>
      <c r="AY993">
        <v>64.896551724137936</v>
      </c>
      <c r="AZ993">
        <v>2.7040229885057472</v>
      </c>
      <c r="BA993">
        <v>2.1902586206896553</v>
      </c>
      <c r="BB993">
        <v>8.9224137931034484</v>
      </c>
      <c r="BC993">
        <v>0.37176724137931033</v>
      </c>
      <c r="BD993">
        <v>1.818491379310345</v>
      </c>
      <c r="BE993">
        <v>0.18184913793103452</v>
      </c>
      <c r="BF993">
        <v>0</v>
      </c>
      <c r="BG993">
        <v>28.285</v>
      </c>
      <c r="BH993">
        <v>0.63728203474649114</v>
      </c>
      <c r="BI993">
        <v>3.843110777864486</v>
      </c>
      <c r="BJ993">
        <v>2.0599073769353646</v>
      </c>
      <c r="BK993">
        <v>0.52088848127736331</v>
      </c>
      <c r="BL993">
        <v>1.4469124479926758E-3</v>
      </c>
      <c r="BP993" s="51">
        <f t="shared" si="347"/>
        <v>0.63747288709608962</v>
      </c>
      <c r="BQ993" s="51">
        <f t="shared" si="348"/>
        <v>7.2739655172413806E-2</v>
      </c>
      <c r="BR993" s="51">
        <f t="shared" si="349"/>
        <v>0.52823975100604648</v>
      </c>
      <c r="BS993" s="51">
        <f t="shared" si="350"/>
        <v>0.56139583081501099</v>
      </c>
      <c r="BT993" s="51">
        <f t="shared" si="351"/>
        <v>1.4673326416834625E-3</v>
      </c>
      <c r="BU993" s="51">
        <f t="shared" si="351"/>
        <v>1.5594328633750305E-3</v>
      </c>
    </row>
    <row r="994" spans="1:73" x14ac:dyDescent="0.25">
      <c r="A994" s="21">
        <v>43734.540277777778</v>
      </c>
      <c r="B994" s="17">
        <v>294874</v>
      </c>
      <c r="C994" s="17">
        <v>13.39</v>
      </c>
      <c r="D994" s="17">
        <v>31.18</v>
      </c>
      <c r="E994" s="17">
        <v>751.8</v>
      </c>
      <c r="F994" s="17">
        <v>90</v>
      </c>
      <c r="G994" s="17">
        <v>-113.6</v>
      </c>
      <c r="H994" s="17">
        <v>-7.5629999999999997</v>
      </c>
      <c r="I994" s="17">
        <v>34.25</v>
      </c>
      <c r="J994" s="17">
        <v>307.39999999999998</v>
      </c>
      <c r="K994" s="17">
        <v>661.7</v>
      </c>
      <c r="L994" s="17">
        <v>-106</v>
      </c>
      <c r="M994" s="17">
        <v>0.12</v>
      </c>
      <c r="N994" s="50">
        <v>638.20000000000005</v>
      </c>
      <c r="O994" s="17">
        <v>82.5</v>
      </c>
      <c r="P994" s="17">
        <v>555.70000000000005</v>
      </c>
      <c r="Q994" s="17">
        <v>392.7</v>
      </c>
      <c r="R994" s="17">
        <v>498.7</v>
      </c>
      <c r="S994" s="17">
        <v>27.66</v>
      </c>
      <c r="T994" s="17">
        <v>54.22</v>
      </c>
      <c r="U994" s="17">
        <v>0.44</v>
      </c>
      <c r="V994" s="17">
        <v>77</v>
      </c>
      <c r="W994" s="17">
        <v>28.75</v>
      </c>
      <c r="X994" s="17">
        <v>0.747</v>
      </c>
      <c r="Y994" s="17">
        <v>7.4738300000000004</v>
      </c>
      <c r="Z994" s="7">
        <f t="shared" si="330"/>
        <v>28.204999999999998</v>
      </c>
      <c r="AA994" s="7">
        <f t="shared" si="344"/>
        <v>301.35499999999996</v>
      </c>
      <c r="AB994" s="2">
        <f t="shared" si="331"/>
        <v>608.95799999999997</v>
      </c>
      <c r="AC994" s="42">
        <f t="shared" si="332"/>
        <v>4.2915409826880433</v>
      </c>
      <c r="AD994" s="42">
        <f t="shared" si="333"/>
        <v>2.3268735208134568</v>
      </c>
      <c r="AE994" s="42">
        <f t="shared" si="334"/>
        <v>0.85796336258255446</v>
      </c>
      <c r="AF994" s="42">
        <f t="shared" si="335"/>
        <v>401.20414181645663</v>
      </c>
      <c r="AG994" s="42">
        <f t="shared" si="336"/>
        <v>385.15597614379834</v>
      </c>
      <c r="AH994" s="6">
        <f t="shared" si="337"/>
        <v>376.99199999999996</v>
      </c>
      <c r="AI994" s="4">
        <v>29.980653327951401</v>
      </c>
      <c r="AJ994" s="4">
        <f t="shared" si="345"/>
        <v>303.13065332795139</v>
      </c>
      <c r="AK994" s="8">
        <f t="shared" si="338"/>
        <v>0.21307758714930261</v>
      </c>
      <c r="AL994" s="8">
        <f t="shared" si="339"/>
        <v>459.94029998617066</v>
      </c>
      <c r="AM994" s="8">
        <f t="shared" si="340"/>
        <v>1.6518739358679888</v>
      </c>
      <c r="AN994" s="8">
        <f t="shared" si="341"/>
        <v>85.442818304531926</v>
      </c>
      <c r="AO994" s="22">
        <f t="shared" si="342"/>
        <v>1.0037756479980668E-2</v>
      </c>
      <c r="AP994" s="22">
        <f t="shared" si="343"/>
        <v>9.9582093487708828E-2</v>
      </c>
      <c r="AQ994" s="19">
        <f t="shared" si="346"/>
        <v>9.9582093487708828E-2</v>
      </c>
      <c r="AX994">
        <v>0.22237717464544796</v>
      </c>
      <c r="AY994">
        <v>64.810344827586206</v>
      </c>
      <c r="AZ994">
        <v>2.7004310344827585</v>
      </c>
      <c r="BA994">
        <v>2.1873491379310344</v>
      </c>
      <c r="BB994">
        <v>9.1379310344827598</v>
      </c>
      <c r="BC994">
        <v>0.38074712643678166</v>
      </c>
      <c r="BD994">
        <v>1.8066020114942527</v>
      </c>
      <c r="BE994">
        <v>0.18066020114942527</v>
      </c>
      <c r="BF994">
        <v>0</v>
      </c>
      <c r="BG994">
        <v>28.204999999999998</v>
      </c>
      <c r="BH994">
        <v>0.50523260412334425</v>
      </c>
      <c r="BI994">
        <v>3.8252838096655442</v>
      </c>
      <c r="BJ994">
        <v>2.0740688816006578</v>
      </c>
      <c r="BK994">
        <v>0.51555714517446716</v>
      </c>
      <c r="BL994">
        <v>1.4321031810401866E-3</v>
      </c>
      <c r="BP994" s="51">
        <f t="shared" si="347"/>
        <v>0.5053839104905935</v>
      </c>
      <c r="BQ994" s="51">
        <f t="shared" si="348"/>
        <v>7.2264080459770105E-2</v>
      </c>
      <c r="BR994" s="51">
        <f t="shared" si="349"/>
        <v>0.52138388525659662</v>
      </c>
      <c r="BS994" s="51">
        <f t="shared" si="350"/>
        <v>0.55452235907224734</v>
      </c>
      <c r="BT994" s="51">
        <f t="shared" si="351"/>
        <v>1.4482885701572129E-3</v>
      </c>
      <c r="BU994" s="51">
        <f t="shared" si="351"/>
        <v>1.5403398863117982E-3</v>
      </c>
    </row>
    <row r="995" spans="1:73" x14ac:dyDescent="0.25">
      <c r="A995" s="21">
        <v>43734.540972222225</v>
      </c>
      <c r="B995" s="17">
        <v>294875</v>
      </c>
      <c r="C995" s="17">
        <v>13.39</v>
      </c>
      <c r="D995" s="17">
        <v>31.18</v>
      </c>
      <c r="E995" s="17">
        <v>749.8</v>
      </c>
      <c r="F995" s="17">
        <v>89.8</v>
      </c>
      <c r="G995" s="17">
        <v>-113.1</v>
      </c>
      <c r="H995" s="17">
        <v>-7.84</v>
      </c>
      <c r="I995" s="17">
        <v>34.270000000000003</v>
      </c>
      <c r="J995" s="17">
        <v>307.39999999999998</v>
      </c>
      <c r="K995" s="17">
        <v>660</v>
      </c>
      <c r="L995" s="17">
        <v>-105.3</v>
      </c>
      <c r="M995" s="17">
        <v>0.12</v>
      </c>
      <c r="N995" s="50">
        <v>636.70000000000005</v>
      </c>
      <c r="O995" s="17">
        <v>81.900000000000006</v>
      </c>
      <c r="P995" s="17">
        <v>554.70000000000005</v>
      </c>
      <c r="Q995" s="17">
        <v>393.3</v>
      </c>
      <c r="R995" s="17">
        <v>498.6</v>
      </c>
      <c r="S995" s="17">
        <v>27.65</v>
      </c>
      <c r="T995" s="17">
        <v>53.95</v>
      </c>
      <c r="U995" s="17">
        <v>0.8</v>
      </c>
      <c r="V995" s="17">
        <v>300</v>
      </c>
      <c r="W995" s="17">
        <v>29.4</v>
      </c>
      <c r="X995" s="17">
        <v>0.745</v>
      </c>
      <c r="Y995" s="17">
        <v>7.4537779999999998</v>
      </c>
      <c r="Z995" s="7">
        <f t="shared" si="330"/>
        <v>28.524999999999999</v>
      </c>
      <c r="AA995" s="7">
        <f t="shared" si="344"/>
        <v>301.67499999999995</v>
      </c>
      <c r="AB995" s="2">
        <f t="shared" si="331"/>
        <v>607.33799999999997</v>
      </c>
      <c r="AC995" s="42">
        <f t="shared" si="332"/>
        <v>4.3038523409021732</v>
      </c>
      <c r="AD995" s="42">
        <f t="shared" si="333"/>
        <v>2.3219283379167224</v>
      </c>
      <c r="AE995" s="42">
        <f t="shared" si="334"/>
        <v>0.85757221982043075</v>
      </c>
      <c r="AF995" s="42">
        <f t="shared" si="335"/>
        <v>402.72727967899539</v>
      </c>
      <c r="AG995" s="42">
        <f t="shared" si="336"/>
        <v>386.61818849183555</v>
      </c>
      <c r="AH995" s="6">
        <f t="shared" si="337"/>
        <v>377.56799999999998</v>
      </c>
      <c r="AI995" s="4">
        <v>30.058930756871501</v>
      </c>
      <c r="AJ995" s="4">
        <f t="shared" si="345"/>
        <v>303.2089307568715</v>
      </c>
      <c r="AK995" s="8">
        <f t="shared" si="338"/>
        <v>0.21375709062835149</v>
      </c>
      <c r="AL995" s="8">
        <f t="shared" si="339"/>
        <v>460.38011692184858</v>
      </c>
      <c r="AM995" s="8">
        <f t="shared" si="340"/>
        <v>2.2273863607376247</v>
      </c>
      <c r="AN995" s="8">
        <f t="shared" si="341"/>
        <v>99.527202276979068</v>
      </c>
      <c r="AO995" s="22">
        <f t="shared" si="342"/>
        <v>9.6830548080327379E-3</v>
      </c>
      <c r="AP995" s="22">
        <f t="shared" si="343"/>
        <v>9.6063186137584161E-2</v>
      </c>
      <c r="AQ995" s="19">
        <f t="shared" si="346"/>
        <v>9.6063186137584161E-2</v>
      </c>
      <c r="AX995">
        <v>0.22600270775260869</v>
      </c>
      <c r="AY995">
        <v>64.637931034482762</v>
      </c>
      <c r="AZ995">
        <v>2.6932471264367819</v>
      </c>
      <c r="BA995">
        <v>2.1815301724137934</v>
      </c>
      <c r="BB995">
        <v>9.0775862068965534</v>
      </c>
      <c r="BC995">
        <v>0.37823275862068972</v>
      </c>
      <c r="BD995">
        <v>1.8032974137931037</v>
      </c>
      <c r="BE995">
        <v>0.18032974137931038</v>
      </c>
      <c r="BF995">
        <v>0</v>
      </c>
      <c r="BG995">
        <v>28.524999999999999</v>
      </c>
      <c r="BH995">
        <v>0.91860473476971694</v>
      </c>
      <c r="BI995">
        <v>3.8970262711041328</v>
      </c>
      <c r="BJ995">
        <v>2.1024456732606795</v>
      </c>
      <c r="BK995">
        <v>0.52087403015665446</v>
      </c>
      <c r="BL995">
        <v>1.4468723059907068E-3</v>
      </c>
      <c r="BP995" s="51">
        <f t="shared" si="347"/>
        <v>0.91887983725562461</v>
      </c>
      <c r="BQ995" s="51">
        <f t="shared" si="348"/>
        <v>7.2131896551724153E-2</v>
      </c>
      <c r="BR995" s="51">
        <f t="shared" si="349"/>
        <v>0.53122154092779805</v>
      </c>
      <c r="BS995" s="51">
        <f t="shared" si="350"/>
        <v>0.56372059125599849</v>
      </c>
      <c r="BT995" s="51">
        <f t="shared" si="351"/>
        <v>1.4756153914661056E-3</v>
      </c>
      <c r="BU995" s="51">
        <f t="shared" si="351"/>
        <v>1.5658905312666623E-3</v>
      </c>
    </row>
    <row r="996" spans="1:73" x14ac:dyDescent="0.25">
      <c r="A996" s="21">
        <v>43734.540972222225</v>
      </c>
      <c r="B996" s="17">
        <v>294876</v>
      </c>
      <c r="C996" s="17">
        <v>13.39</v>
      </c>
      <c r="D996" s="17">
        <v>31.18</v>
      </c>
      <c r="E996" s="17">
        <v>747.2</v>
      </c>
      <c r="F996" s="17">
        <v>89.6</v>
      </c>
      <c r="G996" s="17">
        <v>-112.8</v>
      </c>
      <c r="H996" s="17">
        <v>-7.7679999999999998</v>
      </c>
      <c r="I996" s="17">
        <v>34.29</v>
      </c>
      <c r="J996" s="17">
        <v>307.39999999999998</v>
      </c>
      <c r="K996" s="17">
        <v>657.6</v>
      </c>
      <c r="L996" s="17">
        <v>-105</v>
      </c>
      <c r="M996" s="17">
        <v>0.12</v>
      </c>
      <c r="N996" s="50">
        <v>634.4</v>
      </c>
      <c r="O996" s="17">
        <v>81.900000000000006</v>
      </c>
      <c r="P996" s="17">
        <v>552.6</v>
      </c>
      <c r="Q996" s="17">
        <v>393.8</v>
      </c>
      <c r="R996" s="17">
        <v>498.8</v>
      </c>
      <c r="S996" s="17">
        <v>27.64</v>
      </c>
      <c r="T996" s="17">
        <v>55.35</v>
      </c>
      <c r="U996" s="17">
        <v>0.82</v>
      </c>
      <c r="V996" s="17">
        <v>175.5</v>
      </c>
      <c r="W996" s="17">
        <v>29</v>
      </c>
      <c r="X996" s="17">
        <v>0.74299999999999999</v>
      </c>
      <c r="Y996" s="17">
        <v>7.4276710000000001</v>
      </c>
      <c r="Z996" s="7">
        <f t="shared" si="330"/>
        <v>28.32</v>
      </c>
      <c r="AA996" s="7">
        <f t="shared" si="344"/>
        <v>301.46999999999997</v>
      </c>
      <c r="AB996" s="2">
        <f t="shared" si="331"/>
        <v>605.23200000000008</v>
      </c>
      <c r="AC996" s="42">
        <f t="shared" si="332"/>
        <v>4.4319515163976879</v>
      </c>
      <c r="AD996" s="42">
        <f t="shared" si="333"/>
        <v>2.4530851643261204</v>
      </c>
      <c r="AE996" s="42">
        <f t="shared" si="334"/>
        <v>0.86442127272337499</v>
      </c>
      <c r="AF996" s="42">
        <f t="shared" si="335"/>
        <v>404.8413912530487</v>
      </c>
      <c r="AG996" s="42">
        <f t="shared" si="336"/>
        <v>388.64773560292673</v>
      </c>
      <c r="AH996" s="6">
        <f t="shared" si="337"/>
        <v>378.048</v>
      </c>
      <c r="AI996" s="4">
        <v>30.491756951628801</v>
      </c>
      <c r="AJ996" s="4">
        <f t="shared" si="345"/>
        <v>303.64175695162879</v>
      </c>
      <c r="AK996" s="8">
        <f t="shared" si="338"/>
        <v>0.2133216176911574</v>
      </c>
      <c r="AL996" s="8">
        <f t="shared" si="339"/>
        <v>463.09997322857214</v>
      </c>
      <c r="AM996" s="8">
        <f t="shared" si="340"/>
        <v>2.2550568174660257</v>
      </c>
      <c r="AN996" s="8">
        <f t="shared" si="341"/>
        <v>142.66229086139893</v>
      </c>
      <c r="AO996" s="22">
        <f t="shared" si="342"/>
        <v>8.601261822578244E-3</v>
      </c>
      <c r="AP996" s="22">
        <f t="shared" si="343"/>
        <v>8.533098612588548E-2</v>
      </c>
      <c r="AQ996" s="19">
        <f t="shared" si="346"/>
        <v>8.533098612588548E-2</v>
      </c>
      <c r="AX996">
        <v>0.22367443446304083</v>
      </c>
      <c r="AY996">
        <v>64.413793103448285</v>
      </c>
      <c r="AZ996">
        <v>2.6839080459770117</v>
      </c>
      <c r="BA996">
        <v>2.1739655172413794</v>
      </c>
      <c r="BB996">
        <v>9.0517241379310356</v>
      </c>
      <c r="BC996">
        <v>0.37715517241379315</v>
      </c>
      <c r="BD996">
        <v>1.7968103448275863</v>
      </c>
      <c r="BE996">
        <v>0.17968103448275863</v>
      </c>
      <c r="BF996">
        <v>0</v>
      </c>
      <c r="BG996">
        <v>28.32</v>
      </c>
      <c r="BH996">
        <v>0.9415698531389598</v>
      </c>
      <c r="BI996">
        <v>3.8509327866725735</v>
      </c>
      <c r="BJ996">
        <v>2.1314912974232696</v>
      </c>
      <c r="BK996">
        <v>0.5164946691450677</v>
      </c>
      <c r="BL996">
        <v>1.4347074142918546E-3</v>
      </c>
      <c r="BP996" s="51">
        <f t="shared" si="347"/>
        <v>0.94185183318701515</v>
      </c>
      <c r="BQ996" s="51">
        <f t="shared" si="348"/>
        <v>7.1872413793103454E-2</v>
      </c>
      <c r="BR996" s="51">
        <f t="shared" si="349"/>
        <v>0.52707891423844344</v>
      </c>
      <c r="BS996" s="51">
        <f t="shared" si="350"/>
        <v>0.5593336461847338</v>
      </c>
      <c r="BT996" s="51">
        <f t="shared" si="351"/>
        <v>1.4641080951067875E-3</v>
      </c>
      <c r="BU996" s="51">
        <f t="shared" si="351"/>
        <v>1.5537045727353717E-3</v>
      </c>
    </row>
    <row r="997" spans="1:73" x14ac:dyDescent="0.25">
      <c r="A997" s="21">
        <v>43734.540972222225</v>
      </c>
      <c r="B997" s="17">
        <v>294877</v>
      </c>
      <c r="C997" s="17">
        <v>13.38</v>
      </c>
      <c r="D997" s="17">
        <v>31.19</v>
      </c>
      <c r="E997" s="17">
        <v>743.9</v>
      </c>
      <c r="F997" s="17">
        <v>89.3</v>
      </c>
      <c r="G997" s="17">
        <v>-112.9</v>
      </c>
      <c r="H997" s="17">
        <v>-8.16</v>
      </c>
      <c r="I997" s="17">
        <v>34.31</v>
      </c>
      <c r="J997" s="17">
        <v>307.5</v>
      </c>
      <c r="K997" s="17">
        <v>654.6</v>
      </c>
      <c r="L997" s="17">
        <v>-104.7</v>
      </c>
      <c r="M997" s="17">
        <v>0.12</v>
      </c>
      <c r="N997" s="50">
        <v>631</v>
      </c>
      <c r="O997" s="17">
        <v>81.2</v>
      </c>
      <c r="P997" s="17">
        <v>549.79999999999995</v>
      </c>
      <c r="Q997" s="17">
        <v>393.8</v>
      </c>
      <c r="R997" s="17">
        <v>498.5</v>
      </c>
      <c r="S997" s="17">
        <v>27.66</v>
      </c>
      <c r="T997" s="17">
        <v>55.35</v>
      </c>
      <c r="U997" s="17">
        <v>0.77500000000000002</v>
      </c>
      <c r="V997" s="17">
        <v>45</v>
      </c>
      <c r="W997" s="17">
        <v>29.55</v>
      </c>
      <c r="X997" s="17">
        <v>0.73899999999999999</v>
      </c>
      <c r="Y997" s="17">
        <v>7.3880109999999997</v>
      </c>
      <c r="Z997" s="7">
        <f t="shared" si="330"/>
        <v>28.605</v>
      </c>
      <c r="AA997" s="7">
        <f t="shared" si="344"/>
        <v>301.755</v>
      </c>
      <c r="AB997" s="2">
        <f t="shared" si="331"/>
        <v>602.55899999999997</v>
      </c>
      <c r="AC997" s="42">
        <f t="shared" si="332"/>
        <v>4.0557772196785749</v>
      </c>
      <c r="AD997" s="42">
        <f t="shared" si="333"/>
        <v>2.2448726910920915</v>
      </c>
      <c r="AE997" s="42">
        <f t="shared" si="334"/>
        <v>0.85341107095457203</v>
      </c>
      <c r="AF997" s="42">
        <f t="shared" si="335"/>
        <v>401.19843594214171</v>
      </c>
      <c r="AG997" s="42">
        <f t="shared" si="336"/>
        <v>385.15049850445604</v>
      </c>
      <c r="AH997" s="6">
        <f t="shared" si="337"/>
        <v>378.048</v>
      </c>
      <c r="AI997" s="4">
        <v>29.146684942410399</v>
      </c>
      <c r="AJ997" s="4">
        <f t="shared" si="345"/>
        <v>302.29668494241037</v>
      </c>
      <c r="AK997" s="8">
        <f t="shared" si="338"/>
        <v>0.21392719192096363</v>
      </c>
      <c r="AL997" s="8">
        <f t="shared" si="339"/>
        <v>454.68274447700776</v>
      </c>
      <c r="AM997" s="8">
        <f t="shared" si="340"/>
        <v>2.1923072178643213</v>
      </c>
      <c r="AN997" s="8">
        <f t="shared" si="341"/>
        <v>34.593034637762649</v>
      </c>
      <c r="AO997" s="22">
        <f t="shared" si="342"/>
        <v>1.1194357431323573E-2</v>
      </c>
      <c r="AP997" s="22">
        <f t="shared" si="343"/>
        <v>0.1110564447826731</v>
      </c>
      <c r="AQ997" s="19">
        <f t="shared" si="346"/>
        <v>0.1110564447826731</v>
      </c>
      <c r="AX997">
        <v>0.22691680658271801</v>
      </c>
      <c r="AY997">
        <v>64.129310344827587</v>
      </c>
      <c r="AZ997">
        <v>2.6720545977011496</v>
      </c>
      <c r="BA997">
        <v>2.1643642241379313</v>
      </c>
      <c r="BB997">
        <v>9.025862068965516</v>
      </c>
      <c r="BC997">
        <v>0.37607758620689652</v>
      </c>
      <c r="BD997">
        <v>1.7882866379310347</v>
      </c>
      <c r="BE997">
        <v>0.17882866379310347</v>
      </c>
      <c r="BF997">
        <v>0</v>
      </c>
      <c r="BG997">
        <v>28.605</v>
      </c>
      <c r="BH997">
        <v>0.88989833680816333</v>
      </c>
      <c r="BI997">
        <v>3.915143786990309</v>
      </c>
      <c r="BJ997">
        <v>2.1670320860991361</v>
      </c>
      <c r="BK997">
        <v>0.51594727509351346</v>
      </c>
      <c r="BL997">
        <v>1.4331868752597598E-3</v>
      </c>
      <c r="BP997" s="51">
        <f t="shared" si="347"/>
        <v>0.89016484234138638</v>
      </c>
      <c r="BQ997" s="51">
        <f t="shared" si="348"/>
        <v>7.1531465517241391E-2</v>
      </c>
      <c r="BR997" s="51">
        <f t="shared" si="349"/>
        <v>0.52586164628917575</v>
      </c>
      <c r="BS997" s="51">
        <f t="shared" si="350"/>
        <v>0.55817244388081155</v>
      </c>
      <c r="BT997" s="51">
        <f t="shared" si="351"/>
        <v>1.4607267952477104E-3</v>
      </c>
      <c r="BU997" s="51">
        <f t="shared" si="351"/>
        <v>1.550479010780032E-3</v>
      </c>
    </row>
    <row r="998" spans="1:73" x14ac:dyDescent="0.25">
      <c r="A998" s="21">
        <v>43734.540972222225</v>
      </c>
      <c r="B998" s="17">
        <v>294878</v>
      </c>
      <c r="C998" s="17">
        <v>13.39</v>
      </c>
      <c r="D998" s="17">
        <v>31.19</v>
      </c>
      <c r="E998" s="17">
        <v>740.7</v>
      </c>
      <c r="F998" s="17">
        <v>88.7</v>
      </c>
      <c r="G998" s="17">
        <v>-113.5</v>
      </c>
      <c r="H998" s="17">
        <v>-9.98</v>
      </c>
      <c r="I998" s="17">
        <v>34.33</v>
      </c>
      <c r="J998" s="17">
        <v>307.5</v>
      </c>
      <c r="K998" s="17">
        <v>652</v>
      </c>
      <c r="L998" s="17">
        <v>-103.5</v>
      </c>
      <c r="M998" s="17">
        <v>0.12</v>
      </c>
      <c r="N998" s="50">
        <v>627.20000000000005</v>
      </c>
      <c r="O998" s="17">
        <v>78.72</v>
      </c>
      <c r="P998" s="17">
        <v>548.5</v>
      </c>
      <c r="Q998" s="17">
        <v>393.3</v>
      </c>
      <c r="R998" s="17">
        <v>496.8</v>
      </c>
      <c r="S998" s="17">
        <v>27.66</v>
      </c>
      <c r="T998" s="17">
        <v>54.13</v>
      </c>
      <c r="U998" s="17">
        <v>0.37</v>
      </c>
      <c r="V998" s="17">
        <v>154</v>
      </c>
      <c r="W998" s="17">
        <v>30.05</v>
      </c>
      <c r="X998" s="17">
        <v>0.73599999999999999</v>
      </c>
      <c r="Y998" s="17">
        <v>7.3576240000000004</v>
      </c>
      <c r="Z998" s="7">
        <f t="shared" si="330"/>
        <v>28.855</v>
      </c>
      <c r="AA998" s="7">
        <f t="shared" si="344"/>
        <v>302.005</v>
      </c>
      <c r="AB998" s="2">
        <f t="shared" si="331"/>
        <v>599.9670000000001</v>
      </c>
      <c r="AC998" s="42">
        <f t="shared" si="332"/>
        <v>4.1351470719793841</v>
      </c>
      <c r="AD998" s="42">
        <f t="shared" si="333"/>
        <v>2.2383551100624408</v>
      </c>
      <c r="AE998" s="42">
        <f t="shared" si="334"/>
        <v>0.85295529795538627</v>
      </c>
      <c r="AF998" s="42">
        <f t="shared" si="335"/>
        <v>402.31466426526737</v>
      </c>
      <c r="AG998" s="42">
        <f t="shared" si="336"/>
        <v>386.22207769465666</v>
      </c>
      <c r="AH998" s="6">
        <f t="shared" si="337"/>
        <v>377.56799999999998</v>
      </c>
      <c r="AI998" s="4">
        <v>29.473147021738001</v>
      </c>
      <c r="AJ998" s="4">
        <f t="shared" si="345"/>
        <v>302.62314702173796</v>
      </c>
      <c r="AK998" s="8">
        <f t="shared" si="338"/>
        <v>0.21445934004617398</v>
      </c>
      <c r="AL998" s="8">
        <f t="shared" si="339"/>
        <v>456.66628278616855</v>
      </c>
      <c r="AM998" s="8">
        <f t="shared" si="340"/>
        <v>1.5147864948566185</v>
      </c>
      <c r="AN998" s="8">
        <f t="shared" si="341"/>
        <v>27.276188949418319</v>
      </c>
      <c r="AO998" s="22">
        <f t="shared" si="342"/>
        <v>1.1245878446045706E-2</v>
      </c>
      <c r="AP998" s="22">
        <f t="shared" si="343"/>
        <v>0.11156757199669484</v>
      </c>
      <c r="AQ998" s="19">
        <f t="shared" si="346"/>
        <v>0.11156757199669484</v>
      </c>
      <c r="AX998">
        <v>0.22979340158998407</v>
      </c>
      <c r="AY998">
        <v>63.853448275862078</v>
      </c>
      <c r="AZ998">
        <v>2.6605603448275867</v>
      </c>
      <c r="BA998">
        <v>2.1550538793103455</v>
      </c>
      <c r="BB998">
        <v>8.9224137931034484</v>
      </c>
      <c r="BC998">
        <v>0.37176724137931033</v>
      </c>
      <c r="BD998">
        <v>1.7832866379310353</v>
      </c>
      <c r="BE998">
        <v>0.17832866379310353</v>
      </c>
      <c r="BF998">
        <v>0</v>
      </c>
      <c r="BG998">
        <v>28.855</v>
      </c>
      <c r="BH998">
        <v>0.42485468983099406</v>
      </c>
      <c r="BI998">
        <v>3.9722343112695215</v>
      </c>
      <c r="BJ998">
        <v>2.1501704326901923</v>
      </c>
      <c r="BK998">
        <v>0.51277135094375093</v>
      </c>
      <c r="BL998">
        <v>1.4243648637326416E-3</v>
      </c>
      <c r="BP998" s="51">
        <f t="shared" si="347"/>
        <v>0.42498192473072638</v>
      </c>
      <c r="BQ998" s="51">
        <f t="shared" si="348"/>
        <v>7.1331465517241413E-2</v>
      </c>
      <c r="BR998" s="51">
        <f t="shared" si="349"/>
        <v>0.51754618176994827</v>
      </c>
      <c r="BS998" s="51">
        <f t="shared" si="350"/>
        <v>0.5506631888435608</v>
      </c>
      <c r="BT998" s="51">
        <f t="shared" si="351"/>
        <v>1.4376282826943007E-3</v>
      </c>
      <c r="BU998" s="51">
        <f t="shared" si="351"/>
        <v>1.5296199690098911E-3</v>
      </c>
    </row>
    <row r="999" spans="1:73" x14ac:dyDescent="0.25">
      <c r="A999" s="21">
        <v>43734.540972222225</v>
      </c>
      <c r="B999" s="17">
        <v>294879</v>
      </c>
      <c r="C999" s="17">
        <v>13.39</v>
      </c>
      <c r="D999" s="17">
        <v>31.19</v>
      </c>
      <c r="E999" s="17">
        <v>736</v>
      </c>
      <c r="F999" s="17">
        <v>88.3</v>
      </c>
      <c r="G999" s="17">
        <v>-113.6</v>
      </c>
      <c r="H999" s="17">
        <v>-9.3800000000000008</v>
      </c>
      <c r="I999" s="17">
        <v>34.35</v>
      </c>
      <c r="J999" s="17">
        <v>307.5</v>
      </c>
      <c r="K999" s="17">
        <v>647.70000000000005</v>
      </c>
      <c r="L999" s="17">
        <v>-104.2</v>
      </c>
      <c r="M999" s="17">
        <v>0.12</v>
      </c>
      <c r="N999" s="50">
        <v>622.4</v>
      </c>
      <c r="O999" s="17">
        <v>78.959999999999994</v>
      </c>
      <c r="P999" s="17">
        <v>543.5</v>
      </c>
      <c r="Q999" s="17">
        <v>393.4</v>
      </c>
      <c r="R999" s="17">
        <v>497.5</v>
      </c>
      <c r="S999" s="17">
        <v>27.67</v>
      </c>
      <c r="T999" s="17">
        <v>54.17</v>
      </c>
      <c r="U999" s="17">
        <v>0.78500000000000003</v>
      </c>
      <c r="V999" s="17">
        <v>256</v>
      </c>
      <c r="W999" s="17">
        <v>30</v>
      </c>
      <c r="X999" s="17">
        <v>0.73099999999999998</v>
      </c>
      <c r="Y999" s="17">
        <v>7.308243</v>
      </c>
      <c r="Z999" s="7">
        <f t="shared" si="330"/>
        <v>28.835000000000001</v>
      </c>
      <c r="AA999" s="7">
        <f t="shared" si="344"/>
        <v>301.98499999999996</v>
      </c>
      <c r="AB999" s="2">
        <f t="shared" si="331"/>
        <v>596.16000000000008</v>
      </c>
      <c r="AC999" s="42">
        <f t="shared" si="332"/>
        <v>3.9929434267131696</v>
      </c>
      <c r="AD999" s="42">
        <f t="shared" si="333"/>
        <v>2.162977454250524</v>
      </c>
      <c r="AE999" s="42">
        <f t="shared" si="334"/>
        <v>0.84879531490487448</v>
      </c>
      <c r="AF999" s="42">
        <f t="shared" si="335"/>
        <v>400.24647766036742</v>
      </c>
      <c r="AG999" s="42">
        <f t="shared" si="336"/>
        <v>384.23661855395272</v>
      </c>
      <c r="AH999" s="6">
        <f t="shared" si="337"/>
        <v>377.66399999999999</v>
      </c>
      <c r="AI999" s="4">
        <v>28.9280231401248</v>
      </c>
      <c r="AJ999" s="4">
        <f t="shared" si="345"/>
        <v>302.0780231401248</v>
      </c>
      <c r="AK999" s="8">
        <f t="shared" si="338"/>
        <v>0.21441673575724035</v>
      </c>
      <c r="AL999" s="8">
        <f t="shared" si="339"/>
        <v>453.26567878656761</v>
      </c>
      <c r="AM999" s="8">
        <f t="shared" si="340"/>
        <v>2.2064058018641997</v>
      </c>
      <c r="AN999" s="8">
        <f t="shared" si="341"/>
        <v>5.978839169783539</v>
      </c>
      <c r="AO999" s="22">
        <f t="shared" si="342"/>
        <v>1.1724039515428084E-2</v>
      </c>
      <c r="AP999" s="22">
        <f t="shared" si="343"/>
        <v>0.11631128942084083</v>
      </c>
      <c r="AQ999" s="19">
        <f t="shared" si="346"/>
        <v>0.11631128942084083</v>
      </c>
      <c r="AX999">
        <v>0.22956215296508903</v>
      </c>
      <c r="AY999">
        <v>63.448275862068968</v>
      </c>
      <c r="AZ999">
        <v>2.6436781609195403</v>
      </c>
      <c r="BA999">
        <v>2.1413793103448278</v>
      </c>
      <c r="BB999">
        <v>8.9741379310344858</v>
      </c>
      <c r="BC999">
        <v>0.37392241379310359</v>
      </c>
      <c r="BD999">
        <v>1.7674568965517241</v>
      </c>
      <c r="BE999">
        <v>0.17674568965517243</v>
      </c>
      <c r="BF999">
        <v>0</v>
      </c>
      <c r="BG999">
        <v>28.835000000000001</v>
      </c>
      <c r="BH999">
        <v>0.9013808959927847</v>
      </c>
      <c r="BI999">
        <v>3.9676405643714081</v>
      </c>
      <c r="BJ999">
        <v>2.1492708937199918</v>
      </c>
      <c r="BK999">
        <v>0.51326411533639482</v>
      </c>
      <c r="BL999">
        <v>1.4257336537122078E-3</v>
      </c>
      <c r="BP999" s="51">
        <f t="shared" si="347"/>
        <v>0.90165084030708165</v>
      </c>
      <c r="BQ999" s="51">
        <f t="shared" si="348"/>
        <v>7.0698275862068963E-2</v>
      </c>
      <c r="BR999" s="51">
        <f t="shared" si="349"/>
        <v>0.52316367828335542</v>
      </c>
      <c r="BS999" s="51">
        <f t="shared" si="350"/>
        <v>0.55517592059552101</v>
      </c>
      <c r="BT999" s="51">
        <f t="shared" si="351"/>
        <v>1.4532324396759873E-3</v>
      </c>
      <c r="BU999" s="51">
        <f t="shared" si="351"/>
        <v>1.5421553349875584E-3</v>
      </c>
    </row>
    <row r="1000" spans="1:73" x14ac:dyDescent="0.25">
      <c r="A1000" s="21">
        <v>43734.540972222225</v>
      </c>
      <c r="B1000" s="17">
        <v>294880</v>
      </c>
      <c r="C1000" s="17">
        <v>13.39</v>
      </c>
      <c r="D1000" s="17">
        <v>31.19</v>
      </c>
      <c r="E1000" s="17">
        <v>733.1</v>
      </c>
      <c r="F1000" s="17">
        <v>88.5</v>
      </c>
      <c r="G1000" s="17">
        <v>-112.9</v>
      </c>
      <c r="H1000" s="17">
        <v>-10.62</v>
      </c>
      <c r="I1000" s="17">
        <v>34.35</v>
      </c>
      <c r="J1000" s="17">
        <v>307.5</v>
      </c>
      <c r="K1000" s="17">
        <v>644.70000000000005</v>
      </c>
      <c r="L1000" s="17">
        <v>-102.2</v>
      </c>
      <c r="M1000" s="17">
        <v>0.121</v>
      </c>
      <c r="N1000" s="50">
        <v>620.29999999999995</v>
      </c>
      <c r="O1000" s="17">
        <v>77.84</v>
      </c>
      <c r="P1000" s="17">
        <v>542.4</v>
      </c>
      <c r="Q1000" s="17">
        <v>394.1</v>
      </c>
      <c r="R1000" s="17">
        <v>496.3</v>
      </c>
      <c r="S1000" s="17">
        <v>27.69</v>
      </c>
      <c r="T1000" s="17">
        <v>52.15</v>
      </c>
      <c r="U1000" s="17">
        <v>1.2949999999999999</v>
      </c>
      <c r="V1000" s="17">
        <v>332.5</v>
      </c>
      <c r="W1000" s="17">
        <v>28.35</v>
      </c>
      <c r="X1000" s="17">
        <v>0.72899999999999998</v>
      </c>
      <c r="Y1000" s="17">
        <v>7.288697</v>
      </c>
      <c r="Z1000" s="7">
        <f t="shared" si="330"/>
        <v>28.020000000000003</v>
      </c>
      <c r="AA1000" s="7">
        <f t="shared" si="344"/>
        <v>301.16999999999996</v>
      </c>
      <c r="AB1000" s="2">
        <f t="shared" si="331"/>
        <v>593.81100000000004</v>
      </c>
      <c r="AC1000" s="42">
        <f t="shared" si="332"/>
        <v>4.2125768474525849</v>
      </c>
      <c r="AD1000" s="42">
        <f t="shared" si="333"/>
        <v>2.1968588259465229</v>
      </c>
      <c r="AE1000" s="42">
        <f t="shared" si="334"/>
        <v>0.85101277562411948</v>
      </c>
      <c r="AF1000" s="42">
        <f t="shared" si="335"/>
        <v>396.97757511536548</v>
      </c>
      <c r="AG1000" s="42">
        <f t="shared" si="336"/>
        <v>381.09847211075083</v>
      </c>
      <c r="AH1000" s="6">
        <f t="shared" si="337"/>
        <v>378.33600000000001</v>
      </c>
      <c r="AI1000" s="4">
        <v>29.673626383436599</v>
      </c>
      <c r="AJ1000" s="4">
        <f t="shared" si="345"/>
        <v>302.82362638343659</v>
      </c>
      <c r="AK1000" s="8">
        <f t="shared" si="338"/>
        <v>0.2126854069040105</v>
      </c>
      <c r="AL1000" s="8">
        <f t="shared" si="339"/>
        <v>458.06265379044379</v>
      </c>
      <c r="AM1000" s="8">
        <f t="shared" si="340"/>
        <v>2.8339060389328368</v>
      </c>
      <c r="AN1000" s="8">
        <f t="shared" si="341"/>
        <v>136.50964086387307</v>
      </c>
      <c r="AO1000" s="22">
        <f t="shared" si="342"/>
        <v>8.6025597987667412E-3</v>
      </c>
      <c r="AP1000" s="22">
        <f t="shared" si="343"/>
        <v>8.5343863025858668E-2</v>
      </c>
      <c r="AQ1000" s="19">
        <f t="shared" si="346"/>
        <v>8.5343863025858668E-2</v>
      </c>
      <c r="AX1000">
        <v>0.22030354254354365</v>
      </c>
      <c r="AY1000">
        <v>63.198275862068968</v>
      </c>
      <c r="AZ1000">
        <v>2.6332614942528738</v>
      </c>
      <c r="BA1000">
        <v>2.1329418103448279</v>
      </c>
      <c r="BB1000">
        <v>8.8103448275862064</v>
      </c>
      <c r="BC1000">
        <v>0.36709770114942525</v>
      </c>
      <c r="BD1000">
        <v>1.7658441091954027</v>
      </c>
      <c r="BE1000">
        <v>0.17658441091954027</v>
      </c>
      <c r="BF1000">
        <v>0</v>
      </c>
      <c r="BG1000">
        <v>28.020000000000003</v>
      </c>
      <c r="BH1000">
        <v>1.4869914144084793</v>
      </c>
      <c r="BI1000">
        <v>3.7843343862905057</v>
      </c>
      <c r="BJ1000">
        <v>1.9735303824504988</v>
      </c>
      <c r="BK1000">
        <v>0.51470345186259314</v>
      </c>
      <c r="BL1000">
        <v>1.4297318107294255E-3</v>
      </c>
      <c r="BP1000" s="51">
        <f t="shared" si="347"/>
        <v>1.4874367365575423</v>
      </c>
      <c r="BQ1000" s="51">
        <f t="shared" si="348"/>
        <v>7.0633764367816113E-2</v>
      </c>
      <c r="BR1000" s="51">
        <f t="shared" si="349"/>
        <v>0.5310765998405419</v>
      </c>
      <c r="BS1000" s="51">
        <f t="shared" si="350"/>
        <v>0.5617627986555862</v>
      </c>
      <c r="BT1000" s="51">
        <f t="shared" si="351"/>
        <v>1.4752127773348387E-3</v>
      </c>
      <c r="BU1000" s="51">
        <f t="shared" si="351"/>
        <v>1.5604522184877396E-3</v>
      </c>
    </row>
    <row r="1001" spans="1:73" x14ac:dyDescent="0.25">
      <c r="A1001" s="21">
        <v>43734.541666666664</v>
      </c>
      <c r="B1001" s="17">
        <v>294881</v>
      </c>
      <c r="C1001" s="17">
        <v>13.39</v>
      </c>
      <c r="D1001" s="17">
        <v>31.2</v>
      </c>
      <c r="E1001" s="17">
        <v>731</v>
      </c>
      <c r="F1001" s="17">
        <v>87.5</v>
      </c>
      <c r="G1001" s="17">
        <v>-112.7</v>
      </c>
      <c r="H1001" s="17">
        <v>-11.79</v>
      </c>
      <c r="I1001" s="17">
        <v>34.340000000000003</v>
      </c>
      <c r="J1001" s="17">
        <v>307.5</v>
      </c>
      <c r="K1001" s="17">
        <v>643.6</v>
      </c>
      <c r="L1001" s="17">
        <v>-100.9</v>
      </c>
      <c r="M1001" s="17">
        <v>0.12</v>
      </c>
      <c r="N1001" s="50">
        <v>618.4</v>
      </c>
      <c r="O1001" s="17">
        <v>75.67</v>
      </c>
      <c r="P1001" s="17">
        <v>542.70000000000005</v>
      </c>
      <c r="Q1001" s="17">
        <v>394.2</v>
      </c>
      <c r="R1001" s="17">
        <v>495.1</v>
      </c>
      <c r="S1001" s="17">
        <v>27.7</v>
      </c>
      <c r="T1001" s="17">
        <v>53.62</v>
      </c>
      <c r="U1001" s="17">
        <v>0.84</v>
      </c>
      <c r="V1001" s="17">
        <v>24.5</v>
      </c>
      <c r="W1001" s="17">
        <v>29.15</v>
      </c>
      <c r="X1001" s="17">
        <v>0.72699999999999998</v>
      </c>
      <c r="Y1001" s="17">
        <v>7.2658709999999997</v>
      </c>
      <c r="Z1001" s="7">
        <f t="shared" si="330"/>
        <v>28.424999999999997</v>
      </c>
      <c r="AA1001" s="7">
        <f t="shared" si="344"/>
        <v>301.57499999999999</v>
      </c>
      <c r="AB1001" s="2">
        <f t="shared" si="331"/>
        <v>592.11</v>
      </c>
      <c r="AC1001" s="42">
        <f t="shared" si="332"/>
        <v>4.2289129875213902</v>
      </c>
      <c r="AD1001" s="42">
        <f t="shared" si="333"/>
        <v>2.267543143908969</v>
      </c>
      <c r="AE1001" s="42">
        <f t="shared" si="334"/>
        <v>0.85471112876633759</v>
      </c>
      <c r="AF1001" s="42">
        <f t="shared" si="335"/>
        <v>400.85173122631625</v>
      </c>
      <c r="AG1001" s="42">
        <f t="shared" si="336"/>
        <v>384.81766197726358</v>
      </c>
      <c r="AH1001" s="6">
        <f t="shared" si="337"/>
        <v>378.43199999999996</v>
      </c>
      <c r="AI1001" s="4">
        <v>29.776050418759301</v>
      </c>
      <c r="AJ1001" s="4">
        <f t="shared" si="345"/>
        <v>302.9260504187593</v>
      </c>
      <c r="AK1001" s="8">
        <f t="shared" si="338"/>
        <v>0.21354459084377123</v>
      </c>
      <c r="AL1001" s="8">
        <f t="shared" si="339"/>
        <v>458.63553443188493</v>
      </c>
      <c r="AM1001" s="8">
        <f t="shared" si="340"/>
        <v>2.2823918375248367</v>
      </c>
      <c r="AN1001" s="8">
        <f t="shared" si="341"/>
        <v>89.826038426184255</v>
      </c>
      <c r="AO1001" s="22">
        <f t="shared" si="342"/>
        <v>9.6165661072374585E-3</v>
      </c>
      <c r="AP1001" s="22">
        <f t="shared" si="343"/>
        <v>9.540356822080398E-2</v>
      </c>
      <c r="AQ1001" s="19">
        <f t="shared" si="346"/>
        <v>9.540356822080398E-2</v>
      </c>
      <c r="AX1001">
        <v>0.22486443485848759</v>
      </c>
      <c r="AY1001">
        <v>63.017241379310349</v>
      </c>
      <c r="AZ1001">
        <v>2.625718390804598</v>
      </c>
      <c r="BA1001">
        <v>2.1268318965517246</v>
      </c>
      <c r="BB1001">
        <v>8.698275862068968</v>
      </c>
      <c r="BC1001">
        <v>0.36242816091954033</v>
      </c>
      <c r="BD1001">
        <v>1.7644037356321842</v>
      </c>
      <c r="BE1001">
        <v>0.17644037356321843</v>
      </c>
      <c r="BF1001">
        <v>0</v>
      </c>
      <c r="BG1001">
        <v>28.424999999999997</v>
      </c>
      <c r="BH1001">
        <v>0.96453497150820278</v>
      </c>
      <c r="BI1001">
        <v>3.8744820135188482</v>
      </c>
      <c r="BJ1001">
        <v>2.0774972556488063</v>
      </c>
      <c r="BK1001">
        <v>0.51059425074328746</v>
      </c>
      <c r="BL1001">
        <v>1.4183173631757983E-3</v>
      </c>
      <c r="BP1001" s="51">
        <f t="shared" si="347"/>
        <v>0.96482382911840581</v>
      </c>
      <c r="BQ1001" s="51">
        <f t="shared" si="348"/>
        <v>7.0576149425287366E-2</v>
      </c>
      <c r="BR1001" s="51">
        <f t="shared" si="349"/>
        <v>0.52125913246205435</v>
      </c>
      <c r="BS1001" s="51">
        <f t="shared" si="350"/>
        <v>0.5529390504230246</v>
      </c>
      <c r="BT1001" s="51">
        <f t="shared" si="351"/>
        <v>1.4479420346168177E-3</v>
      </c>
      <c r="BU1001" s="51">
        <f t="shared" si="351"/>
        <v>1.535941806730624E-3</v>
      </c>
    </row>
    <row r="1002" spans="1:73" x14ac:dyDescent="0.25">
      <c r="A1002" s="21">
        <v>43734.541666666664</v>
      </c>
      <c r="B1002" s="17">
        <v>294882</v>
      </c>
      <c r="C1002" s="17">
        <v>13.39</v>
      </c>
      <c r="D1002" s="17">
        <v>31.2</v>
      </c>
      <c r="E1002" s="17">
        <v>731.1</v>
      </c>
      <c r="F1002" s="17">
        <v>87.3</v>
      </c>
      <c r="G1002" s="17">
        <v>-113.6</v>
      </c>
      <c r="H1002" s="17">
        <v>-11.59</v>
      </c>
      <c r="I1002" s="17">
        <v>34.340000000000003</v>
      </c>
      <c r="J1002" s="17">
        <v>307.5</v>
      </c>
      <c r="K1002" s="17">
        <v>643.79999999999995</v>
      </c>
      <c r="L1002" s="17">
        <v>-102</v>
      </c>
      <c r="M1002" s="17">
        <v>0.11899999999999999</v>
      </c>
      <c r="N1002" s="50">
        <v>617.6</v>
      </c>
      <c r="O1002" s="17">
        <v>75.709999999999994</v>
      </c>
      <c r="P1002" s="17">
        <v>541.9</v>
      </c>
      <c r="Q1002" s="17">
        <v>393.3</v>
      </c>
      <c r="R1002" s="17">
        <v>495.3</v>
      </c>
      <c r="S1002" s="17">
        <v>27.72</v>
      </c>
      <c r="T1002" s="17">
        <v>53.72</v>
      </c>
      <c r="U1002" s="17">
        <v>1.43</v>
      </c>
      <c r="V1002" s="17">
        <v>243</v>
      </c>
      <c r="W1002" s="17">
        <v>29.25</v>
      </c>
      <c r="X1002" s="17">
        <v>0.72699999999999998</v>
      </c>
      <c r="Y1002" s="17">
        <v>7.2691299999999996</v>
      </c>
      <c r="Z1002" s="7">
        <f t="shared" si="330"/>
        <v>28.484999999999999</v>
      </c>
      <c r="AA1002" s="7">
        <f t="shared" si="344"/>
        <v>301.63499999999999</v>
      </c>
      <c r="AB1002" s="2">
        <f t="shared" si="331"/>
        <v>592.19100000000003</v>
      </c>
      <c r="AC1002" s="42">
        <f t="shared" si="332"/>
        <v>4.3034301682539402</v>
      </c>
      <c r="AD1002" s="42">
        <f t="shared" si="333"/>
        <v>2.3118026863860166</v>
      </c>
      <c r="AE1002" s="42">
        <f t="shared" si="334"/>
        <v>0.8570526820406964</v>
      </c>
      <c r="AF1002" s="42">
        <f t="shared" si="335"/>
        <v>402.26987439713542</v>
      </c>
      <c r="AG1002" s="42">
        <f t="shared" si="336"/>
        <v>386.17907942124998</v>
      </c>
      <c r="AH1002" s="6">
        <f t="shared" si="337"/>
        <v>377.56799999999998</v>
      </c>
      <c r="AI1002" s="4">
        <v>30.053171620931298</v>
      </c>
      <c r="AJ1002" s="4">
        <f t="shared" si="345"/>
        <v>303.2031716209313</v>
      </c>
      <c r="AK1002" s="8">
        <f t="shared" si="338"/>
        <v>0.21367207380593708</v>
      </c>
      <c r="AL1002" s="8">
        <f t="shared" si="339"/>
        <v>460.35038295874608</v>
      </c>
      <c r="AM1002" s="8">
        <f t="shared" si="340"/>
        <v>2.9779580881872731</v>
      </c>
      <c r="AN1002" s="8">
        <f t="shared" si="341"/>
        <v>136.03562492141438</v>
      </c>
      <c r="AO1002" s="22">
        <f t="shared" si="342"/>
        <v>8.5068291029048518E-3</v>
      </c>
      <c r="AP1002" s="22">
        <f t="shared" si="343"/>
        <v>8.4394142525667723E-2</v>
      </c>
      <c r="AQ1002" s="19">
        <f t="shared" si="346"/>
        <v>8.4394142525667723E-2</v>
      </c>
      <c r="AX1002">
        <v>0.22554681928456183</v>
      </c>
      <c r="AY1002">
        <v>63.025862068965523</v>
      </c>
      <c r="AZ1002">
        <v>2.6260775862068968</v>
      </c>
      <c r="BA1002">
        <v>2.1271228448275865</v>
      </c>
      <c r="BB1002">
        <v>8.793103448275863</v>
      </c>
      <c r="BC1002">
        <v>0.36637931034482762</v>
      </c>
      <c r="BD1002">
        <v>1.7607435344827589</v>
      </c>
      <c r="BE1002">
        <v>0.17607435344827591</v>
      </c>
      <c r="BF1002">
        <v>0</v>
      </c>
      <c r="BG1002">
        <v>28.484999999999999</v>
      </c>
      <c r="BH1002">
        <v>1.642005963400869</v>
      </c>
      <c r="BI1002">
        <v>3.8879949062982946</v>
      </c>
      <c r="BJ1002">
        <v>2.0886308636634441</v>
      </c>
      <c r="BK1002">
        <v>0.51645954820833917</v>
      </c>
      <c r="BL1002">
        <v>1.4346098561342753E-3</v>
      </c>
      <c r="BP1002" s="51">
        <f t="shared" si="347"/>
        <v>1.6424977090944288</v>
      </c>
      <c r="BQ1002" s="51">
        <f t="shared" si="348"/>
        <v>7.0429741379310351E-2</v>
      </c>
      <c r="BR1002" s="51">
        <f t="shared" si="349"/>
        <v>0.53416105895320121</v>
      </c>
      <c r="BS1002" s="51">
        <f t="shared" si="350"/>
        <v>0.56472722852103363</v>
      </c>
      <c r="BT1002" s="51">
        <f t="shared" si="351"/>
        <v>1.4837807193144479E-3</v>
      </c>
      <c r="BU1002" s="51">
        <f t="shared" si="351"/>
        <v>1.5686867458917602E-3</v>
      </c>
    </row>
    <row r="1003" spans="1:73" x14ac:dyDescent="0.25">
      <c r="A1003" s="21">
        <v>43734.541666666664</v>
      </c>
      <c r="B1003" s="17">
        <v>294883</v>
      </c>
      <c r="C1003" s="17">
        <v>13.39</v>
      </c>
      <c r="D1003" s="17">
        <v>31.2</v>
      </c>
      <c r="E1003" s="17">
        <v>730.4</v>
      </c>
      <c r="F1003" s="17">
        <v>87</v>
      </c>
      <c r="G1003" s="17">
        <v>-113.2</v>
      </c>
      <c r="H1003" s="17">
        <v>-11.81</v>
      </c>
      <c r="I1003" s="17">
        <v>34.340000000000003</v>
      </c>
      <c r="J1003" s="17">
        <v>307.5</v>
      </c>
      <c r="K1003" s="17">
        <v>643.4</v>
      </c>
      <c r="L1003" s="17">
        <v>-101.4</v>
      </c>
      <c r="M1003" s="17">
        <v>0.11899999999999999</v>
      </c>
      <c r="N1003" s="50">
        <v>617.1</v>
      </c>
      <c r="O1003" s="17">
        <v>75.16</v>
      </c>
      <c r="P1003" s="17">
        <v>542</v>
      </c>
      <c r="Q1003" s="17">
        <v>393.7</v>
      </c>
      <c r="R1003" s="17">
        <v>495.1</v>
      </c>
      <c r="S1003" s="17">
        <v>27.72</v>
      </c>
      <c r="T1003" s="17">
        <v>54.12</v>
      </c>
      <c r="U1003" s="17">
        <v>1.0900000000000001</v>
      </c>
      <c r="V1003" s="17">
        <v>346</v>
      </c>
      <c r="W1003" s="17">
        <v>29.3</v>
      </c>
      <c r="X1003" s="17">
        <v>0.72599999999999998</v>
      </c>
      <c r="Y1003" s="17">
        <v>7.2622159999999996</v>
      </c>
      <c r="Z1003" s="7">
        <f t="shared" si="330"/>
        <v>28.509999999999998</v>
      </c>
      <c r="AA1003" s="7">
        <f t="shared" si="344"/>
        <v>301.65999999999997</v>
      </c>
      <c r="AB1003" s="2">
        <f t="shared" si="331"/>
        <v>591.62400000000002</v>
      </c>
      <c r="AC1003" s="42">
        <f t="shared" si="332"/>
        <v>4.1938197454420303</v>
      </c>
      <c r="AD1003" s="42">
        <f t="shared" si="333"/>
        <v>2.2696952462332267</v>
      </c>
      <c r="AE1003" s="42">
        <f t="shared" si="334"/>
        <v>0.85479263457813814</v>
      </c>
      <c r="AF1003" s="42">
        <f t="shared" si="335"/>
        <v>401.34211694205084</v>
      </c>
      <c r="AG1003" s="42">
        <f t="shared" si="336"/>
        <v>385.28843226436879</v>
      </c>
      <c r="AH1003" s="6">
        <f t="shared" si="337"/>
        <v>377.952</v>
      </c>
      <c r="AI1003" s="4">
        <v>29.655776092058598</v>
      </c>
      <c r="AJ1003" s="4">
        <f t="shared" si="345"/>
        <v>302.80577609205858</v>
      </c>
      <c r="AK1003" s="8">
        <f t="shared" si="338"/>
        <v>0.2137252066777319</v>
      </c>
      <c r="AL1003" s="8">
        <f t="shared" si="339"/>
        <v>457.87245457192165</v>
      </c>
      <c r="AM1003" s="8">
        <f t="shared" si="340"/>
        <v>2.5999429080270211</v>
      </c>
      <c r="AN1003" s="8">
        <f t="shared" si="341"/>
        <v>86.776884132521843</v>
      </c>
      <c r="AO1003" s="22">
        <f t="shared" si="342"/>
        <v>9.6814139351274163E-3</v>
      </c>
      <c r="AP1003" s="22">
        <f t="shared" si="343"/>
        <v>9.6046907444293991E-2</v>
      </c>
      <c r="AQ1003" s="19">
        <f t="shared" si="346"/>
        <v>9.6046907444293991E-2</v>
      </c>
      <c r="AX1003">
        <v>0.22583165897406846</v>
      </c>
      <c r="AY1003">
        <v>62.96551724137931</v>
      </c>
      <c r="AZ1003">
        <v>2.6235632183908044</v>
      </c>
      <c r="BA1003">
        <v>2.1250862068965519</v>
      </c>
      <c r="BB1003">
        <v>8.741379310344831</v>
      </c>
      <c r="BC1003">
        <v>0.36422413793103464</v>
      </c>
      <c r="BD1003">
        <v>1.7608620689655172</v>
      </c>
      <c r="BE1003">
        <v>0.17608620689655174</v>
      </c>
      <c r="BF1003">
        <v>0</v>
      </c>
      <c r="BG1003">
        <v>28.509999999999998</v>
      </c>
      <c r="BH1003">
        <v>1.2515989511237393</v>
      </c>
      <c r="BI1003">
        <v>3.8936373720846698</v>
      </c>
      <c r="BJ1003">
        <v>2.1072365457722229</v>
      </c>
      <c r="BK1003">
        <v>0.51253199306789388</v>
      </c>
      <c r="BL1003">
        <v>1.4236999807441496E-3</v>
      </c>
      <c r="BP1003" s="51">
        <f t="shared" si="347"/>
        <v>1.2519737782607885</v>
      </c>
      <c r="BQ1003" s="51">
        <f t="shared" si="348"/>
        <v>7.0434482758620687E-2</v>
      </c>
      <c r="BR1003" s="51">
        <f t="shared" si="349"/>
        <v>0.52617672543186722</v>
      </c>
      <c r="BS1003" s="51">
        <f t="shared" si="350"/>
        <v>0.55736545990337394</v>
      </c>
      <c r="BT1003" s="51">
        <f t="shared" si="351"/>
        <v>1.4616020150885201E-3</v>
      </c>
      <c r="BU1003" s="51">
        <f t="shared" si="351"/>
        <v>1.5482373886204831E-3</v>
      </c>
    </row>
    <row r="1004" spans="1:73" x14ac:dyDescent="0.25">
      <c r="A1004" s="21">
        <v>43734.541666666664</v>
      </c>
      <c r="B1004" s="17">
        <v>294884</v>
      </c>
      <c r="C1004" s="17">
        <v>13.39</v>
      </c>
      <c r="D1004" s="17">
        <v>31.21</v>
      </c>
      <c r="E1004" s="17">
        <v>729.6</v>
      </c>
      <c r="F1004" s="17">
        <v>86.7</v>
      </c>
      <c r="G1004" s="17">
        <v>-113.9</v>
      </c>
      <c r="H1004" s="17">
        <v>-12</v>
      </c>
      <c r="I1004" s="17">
        <v>34.35</v>
      </c>
      <c r="J1004" s="17">
        <v>307.5</v>
      </c>
      <c r="K1004" s="17">
        <v>642.9</v>
      </c>
      <c r="L1004" s="17">
        <v>-101.9</v>
      </c>
      <c r="M1004" s="17">
        <v>0.11899999999999999</v>
      </c>
      <c r="N1004" s="50">
        <v>615.70000000000005</v>
      </c>
      <c r="O1004" s="17">
        <v>74.709999999999994</v>
      </c>
      <c r="P1004" s="17">
        <v>541</v>
      </c>
      <c r="Q1004" s="17">
        <v>393</v>
      </c>
      <c r="R1004" s="17">
        <v>494.9</v>
      </c>
      <c r="S1004" s="17">
        <v>27.74</v>
      </c>
      <c r="T1004" s="17">
        <v>53.95</v>
      </c>
      <c r="U1004" s="17">
        <v>0.30499999999999999</v>
      </c>
      <c r="V1004" s="17">
        <v>175.5</v>
      </c>
      <c r="W1004" s="17">
        <v>29.25</v>
      </c>
      <c r="X1004" s="17">
        <v>0.72599999999999998</v>
      </c>
      <c r="Y1004" s="17">
        <v>7.2563909999999998</v>
      </c>
      <c r="Z1004" s="7">
        <f t="shared" si="330"/>
        <v>28.494999999999997</v>
      </c>
      <c r="AA1004" s="7">
        <f t="shared" si="344"/>
        <v>301.64499999999998</v>
      </c>
      <c r="AB1004" s="2">
        <f t="shared" si="331"/>
        <v>590.97600000000011</v>
      </c>
      <c r="AC1004" s="42">
        <f t="shared" si="332"/>
        <v>4.1014676541681174</v>
      </c>
      <c r="AD1004" s="42">
        <f t="shared" si="333"/>
        <v>2.2127417994236995</v>
      </c>
      <c r="AE1004" s="42">
        <f t="shared" si="334"/>
        <v>0.85169793836888474</v>
      </c>
      <c r="AF1004" s="42">
        <f t="shared" si="335"/>
        <v>399.80956383723714</v>
      </c>
      <c r="AG1004" s="42">
        <f t="shared" si="336"/>
        <v>383.81718128374763</v>
      </c>
      <c r="AH1004" s="6">
        <f t="shared" si="337"/>
        <v>377.28</v>
      </c>
      <c r="AI1004" s="4">
        <v>29.3090281571939</v>
      </c>
      <c r="AJ1004" s="4">
        <f t="shared" si="345"/>
        <v>302.45902815719387</v>
      </c>
      <c r="AK1004" s="8">
        <f t="shared" si="338"/>
        <v>0.2136933258978044</v>
      </c>
      <c r="AL1004" s="8">
        <f t="shared" si="339"/>
        <v>455.71665218237501</v>
      </c>
      <c r="AM1004" s="8">
        <f t="shared" si="340"/>
        <v>1.3753096242301222</v>
      </c>
      <c r="AN1004" s="8">
        <f t="shared" si="341"/>
        <v>32.612222309176701</v>
      </c>
      <c r="AO1004" s="22">
        <f t="shared" si="342"/>
        <v>1.0934529611714256E-2</v>
      </c>
      <c r="AP1004" s="22">
        <f t="shared" si="343"/>
        <v>0.10847875740057271</v>
      </c>
      <c r="AQ1004" s="19">
        <f t="shared" si="346"/>
        <v>0.10847875740057271</v>
      </c>
      <c r="AX1004">
        <v>0.22566071893126935</v>
      </c>
      <c r="AY1004">
        <v>62.896551724137936</v>
      </c>
      <c r="AZ1004">
        <v>2.6206896551724141</v>
      </c>
      <c r="BA1004">
        <v>2.1227586206896558</v>
      </c>
      <c r="BB1004">
        <v>8.7844827586206886</v>
      </c>
      <c r="BC1004">
        <v>0.36602011494252867</v>
      </c>
      <c r="BD1004">
        <v>1.7567385057471272</v>
      </c>
      <c r="BE1004">
        <v>0.17567385057471274</v>
      </c>
      <c r="BF1004">
        <v>0</v>
      </c>
      <c r="BG1004">
        <v>28.494999999999997</v>
      </c>
      <c r="BH1004">
        <v>0.35021805513095455</v>
      </c>
      <c r="BI1004">
        <v>3.8902510380883268</v>
      </c>
      <c r="BJ1004">
        <v>2.0987904350486524</v>
      </c>
      <c r="BK1004">
        <v>0.50239961025198798</v>
      </c>
      <c r="BL1004">
        <v>1.3955544729221888E-3</v>
      </c>
      <c r="BP1004" s="51">
        <f t="shared" si="347"/>
        <v>0.35032293795370684</v>
      </c>
      <c r="BQ1004" s="51">
        <f t="shared" si="348"/>
        <v>7.0269540229885089E-2</v>
      </c>
      <c r="BR1004" s="51">
        <f t="shared" si="349"/>
        <v>0.50632499131332642</v>
      </c>
      <c r="BS1004" s="51">
        <f t="shared" si="350"/>
        <v>0.5389351547943676</v>
      </c>
      <c r="BT1004" s="51">
        <f t="shared" si="351"/>
        <v>1.4064583092036845E-3</v>
      </c>
      <c r="BU1004" s="51">
        <f t="shared" si="351"/>
        <v>1.497042096651021E-3</v>
      </c>
    </row>
    <row r="1005" spans="1:73" x14ac:dyDescent="0.25">
      <c r="A1005" s="21">
        <v>43734.541666666664</v>
      </c>
      <c r="B1005" s="17">
        <v>294885</v>
      </c>
      <c r="C1005" s="17">
        <v>13.36</v>
      </c>
      <c r="D1005" s="17">
        <v>31.21</v>
      </c>
      <c r="E1005" s="17">
        <v>728.8</v>
      </c>
      <c r="F1005" s="17">
        <v>86.5</v>
      </c>
      <c r="G1005" s="17">
        <v>-113.3</v>
      </c>
      <c r="H1005" s="17">
        <v>-11.18</v>
      </c>
      <c r="I1005" s="17">
        <v>34.36</v>
      </c>
      <c r="J1005" s="17">
        <v>307.5</v>
      </c>
      <c r="K1005" s="17">
        <v>642.29999999999995</v>
      </c>
      <c r="L1005" s="17">
        <v>-102.1</v>
      </c>
      <c r="M1005" s="17">
        <v>0.11899999999999999</v>
      </c>
      <c r="N1005" s="50">
        <v>615.5</v>
      </c>
      <c r="O1005" s="17">
        <v>75.33</v>
      </c>
      <c r="P1005" s="17">
        <v>540.20000000000005</v>
      </c>
      <c r="Q1005" s="17">
        <v>393.8</v>
      </c>
      <c r="R1005" s="17">
        <v>495.9</v>
      </c>
      <c r="S1005" s="17">
        <v>27.74</v>
      </c>
      <c r="T1005" s="17">
        <v>54.83</v>
      </c>
      <c r="U1005" s="17">
        <v>0.95499999999999996</v>
      </c>
      <c r="V1005" s="17">
        <v>175.5</v>
      </c>
      <c r="W1005" s="17">
        <v>29.7</v>
      </c>
      <c r="X1005" s="17">
        <v>0.72499999999999998</v>
      </c>
      <c r="Y1005" s="17">
        <v>7.2456829999999997</v>
      </c>
      <c r="Z1005" s="7">
        <f t="shared" si="330"/>
        <v>28.72</v>
      </c>
      <c r="AA1005" s="7">
        <f t="shared" si="344"/>
        <v>301.87</v>
      </c>
      <c r="AB1005" s="2">
        <f t="shared" si="331"/>
        <v>590.32799999999997</v>
      </c>
      <c r="AC1005" s="42">
        <f t="shared" si="332"/>
        <v>4.1295655877928592</v>
      </c>
      <c r="AD1005" s="42">
        <f t="shared" si="333"/>
        <v>2.2642408117868245</v>
      </c>
      <c r="AE1005" s="42">
        <f t="shared" si="334"/>
        <v>0.85441355009346509</v>
      </c>
      <c r="AF1005" s="42">
        <f t="shared" si="335"/>
        <v>402.28237466243667</v>
      </c>
      <c r="AG1005" s="42">
        <f t="shared" si="336"/>
        <v>386.19107967593919</v>
      </c>
      <c r="AH1005" s="6">
        <f t="shared" si="337"/>
        <v>378.048</v>
      </c>
      <c r="AI1005" s="4">
        <v>29.438186134127999</v>
      </c>
      <c r="AJ1005" s="4">
        <f t="shared" si="345"/>
        <v>302.58818613412797</v>
      </c>
      <c r="AK1005" s="8">
        <f t="shared" si="338"/>
        <v>0.21417187059111709</v>
      </c>
      <c r="AL1005" s="8">
        <f t="shared" si="339"/>
        <v>456.47613862711665</v>
      </c>
      <c r="AM1005" s="8">
        <f t="shared" si="340"/>
        <v>2.4336170996070847</v>
      </c>
      <c r="AN1005" s="8">
        <f t="shared" si="341"/>
        <v>50.913124352093796</v>
      </c>
      <c r="AO1005" s="22">
        <f t="shared" si="342"/>
        <v>1.0502996931505222E-2</v>
      </c>
      <c r="AP1005" s="22">
        <f t="shared" si="343"/>
        <v>0.10419762866535355</v>
      </c>
      <c r="AQ1005" s="19">
        <f t="shared" si="346"/>
        <v>0.10419762866535355</v>
      </c>
      <c r="AX1005">
        <v>0.22823626166266814</v>
      </c>
      <c r="AY1005">
        <v>62.827586206896548</v>
      </c>
      <c r="AZ1005">
        <v>2.617816091954023</v>
      </c>
      <c r="BA1005">
        <v>2.1204310344827588</v>
      </c>
      <c r="BB1005">
        <v>8.801724137931032</v>
      </c>
      <c r="BC1005">
        <v>0.36673850574712635</v>
      </c>
      <c r="BD1005">
        <v>1.7536925287356324</v>
      </c>
      <c r="BE1005">
        <v>0.17536925287356325</v>
      </c>
      <c r="BF1005">
        <v>0</v>
      </c>
      <c r="BG1005">
        <v>28.72</v>
      </c>
      <c r="BH1005">
        <v>1.0965844021313496</v>
      </c>
      <c r="BI1005">
        <v>3.9413161189171158</v>
      </c>
      <c r="BJ1005">
        <v>2.1610236280022543</v>
      </c>
      <c r="BK1005">
        <v>0.51000623103455611</v>
      </c>
      <c r="BL1005">
        <v>1.4166839750959892E-3</v>
      </c>
      <c r="BP1005" s="51">
        <f t="shared" si="347"/>
        <v>1.0969128057239017</v>
      </c>
      <c r="BQ1005" s="51">
        <f t="shared" si="348"/>
        <v>7.0147701149425298E-2</v>
      </c>
      <c r="BR1005" s="51">
        <f t="shared" si="349"/>
        <v>0.52190458464628042</v>
      </c>
      <c r="BS1005" s="51">
        <f t="shared" si="350"/>
        <v>0.55330357661307372</v>
      </c>
      <c r="BT1005" s="51">
        <f t="shared" si="351"/>
        <v>1.449734957350779E-3</v>
      </c>
      <c r="BU1005" s="51">
        <f t="shared" si="351"/>
        <v>1.5369543794807603E-3</v>
      </c>
    </row>
    <row r="1006" spans="1:73" x14ac:dyDescent="0.25">
      <c r="A1006" s="21">
        <v>43734.541666666664</v>
      </c>
      <c r="B1006" s="17">
        <v>294886</v>
      </c>
      <c r="C1006" s="17">
        <v>13.39</v>
      </c>
      <c r="D1006" s="17">
        <v>31.21</v>
      </c>
      <c r="E1006" s="17">
        <v>730.6</v>
      </c>
      <c r="F1006" s="17">
        <v>87.3</v>
      </c>
      <c r="G1006" s="17">
        <v>-112</v>
      </c>
      <c r="H1006" s="17">
        <v>-10.32</v>
      </c>
      <c r="I1006" s="17">
        <v>34.369999999999997</v>
      </c>
      <c r="J1006" s="17">
        <v>307.5</v>
      </c>
      <c r="K1006" s="17">
        <v>643.29999999999995</v>
      </c>
      <c r="L1006" s="17">
        <v>-101.7</v>
      </c>
      <c r="M1006" s="17">
        <v>0.12</v>
      </c>
      <c r="N1006" s="50">
        <v>618.6</v>
      </c>
      <c r="O1006" s="17">
        <v>77.010000000000005</v>
      </c>
      <c r="P1006" s="17">
        <v>541.6</v>
      </c>
      <c r="Q1006" s="17">
        <v>395.1</v>
      </c>
      <c r="R1006" s="17">
        <v>496.7</v>
      </c>
      <c r="S1006" s="17">
        <v>27.76</v>
      </c>
      <c r="T1006" s="17">
        <v>52.93</v>
      </c>
      <c r="U1006" s="17">
        <v>1.615</v>
      </c>
      <c r="V1006" s="17">
        <v>347</v>
      </c>
      <c r="W1006" s="17">
        <v>28.6</v>
      </c>
      <c r="X1006" s="17">
        <v>0.72699999999999998</v>
      </c>
      <c r="Y1006" s="17">
        <v>7.2709630000000001</v>
      </c>
      <c r="Z1006" s="7">
        <f t="shared" si="330"/>
        <v>28.18</v>
      </c>
      <c r="AA1006" s="7">
        <f t="shared" si="344"/>
        <v>301.33</v>
      </c>
      <c r="AB1006" s="2">
        <f t="shared" si="331"/>
        <v>591.78600000000006</v>
      </c>
      <c r="AC1006" s="42">
        <f t="shared" si="332"/>
        <v>4.2433979324256645</v>
      </c>
      <c r="AD1006" s="42">
        <f t="shared" si="333"/>
        <v>2.2460305256329041</v>
      </c>
      <c r="AE1006" s="42">
        <f t="shared" si="334"/>
        <v>0.85364603281562912</v>
      </c>
      <c r="AF1006" s="42">
        <f t="shared" si="335"/>
        <v>399.05280841760003</v>
      </c>
      <c r="AG1006" s="42">
        <f t="shared" si="336"/>
        <v>383.09069608089601</v>
      </c>
      <c r="AH1006" s="6">
        <f t="shared" si="337"/>
        <v>379.29599999999999</v>
      </c>
      <c r="AI1006" s="4">
        <v>29.803284217791699</v>
      </c>
      <c r="AJ1006" s="4">
        <f t="shared" si="345"/>
        <v>302.95328421779169</v>
      </c>
      <c r="AK1006" s="8">
        <f t="shared" si="338"/>
        <v>0.2130245616699647</v>
      </c>
      <c r="AL1006" s="8">
        <f t="shared" si="339"/>
        <v>458.84309687682423</v>
      </c>
      <c r="AM1006" s="8">
        <f t="shared" si="340"/>
        <v>3.1647311793420938</v>
      </c>
      <c r="AN1006" s="8">
        <f t="shared" si="341"/>
        <v>149.64833069540862</v>
      </c>
      <c r="AO1006" s="22">
        <f t="shared" si="342"/>
        <v>8.261165373679321E-3</v>
      </c>
      <c r="AP1006" s="22">
        <f t="shared" si="343"/>
        <v>8.1956973572718278E-2</v>
      </c>
      <c r="AQ1006" s="19">
        <f t="shared" si="346"/>
        <v>8.1956973572718278E-2</v>
      </c>
      <c r="AX1006">
        <v>0.22209599961449369</v>
      </c>
      <c r="AY1006">
        <v>62.982758620689658</v>
      </c>
      <c r="AZ1006">
        <v>2.6242816091954024</v>
      </c>
      <c r="BA1006">
        <v>2.1256681034482763</v>
      </c>
      <c r="BB1006">
        <v>8.758620689655169</v>
      </c>
      <c r="BC1006">
        <v>0.36494252873563204</v>
      </c>
      <c r="BD1006">
        <v>1.7607255747126442</v>
      </c>
      <c r="BE1006">
        <v>0.17607255747126443</v>
      </c>
      <c r="BF1006">
        <v>0</v>
      </c>
      <c r="BG1006">
        <v>28.18</v>
      </c>
      <c r="BH1006">
        <v>1.854433308316366</v>
      </c>
      <c r="BI1006">
        <v>3.8197276637745388</v>
      </c>
      <c r="BJ1006">
        <v>2.0217818524358635</v>
      </c>
      <c r="BK1006">
        <v>0.5170446985188708</v>
      </c>
      <c r="BL1006">
        <v>1.4362352736635301E-3</v>
      </c>
      <c r="BP1006" s="51">
        <f t="shared" si="347"/>
        <v>1.8549886714597921</v>
      </c>
      <c r="BQ1006" s="51">
        <f t="shared" si="348"/>
        <v>7.0429022988505771E-2</v>
      </c>
      <c r="BR1006" s="51">
        <f t="shared" si="349"/>
        <v>0.53706310755521958</v>
      </c>
      <c r="BS1006" s="51">
        <f t="shared" si="350"/>
        <v>0.56716765343805819</v>
      </c>
      <c r="BT1006" s="51">
        <f t="shared" si="351"/>
        <v>1.4918419654311654E-3</v>
      </c>
      <c r="BU1006" s="51">
        <f t="shared" si="351"/>
        <v>1.5754657039946062E-3</v>
      </c>
    </row>
    <row r="1007" spans="1:73" x14ac:dyDescent="0.25">
      <c r="A1007" s="21">
        <v>43734.542361111111</v>
      </c>
      <c r="B1007" s="17">
        <v>294887</v>
      </c>
      <c r="C1007" s="17">
        <v>13.38</v>
      </c>
      <c r="D1007" s="17">
        <v>31.21</v>
      </c>
      <c r="E1007" s="17">
        <v>728</v>
      </c>
      <c r="F1007" s="17">
        <v>86.7</v>
      </c>
      <c r="G1007" s="17">
        <v>-112.5</v>
      </c>
      <c r="H1007" s="17">
        <v>-11.26</v>
      </c>
      <c r="I1007" s="17">
        <v>34.35</v>
      </c>
      <c r="J1007" s="17">
        <v>307.5</v>
      </c>
      <c r="K1007" s="17">
        <v>641.29999999999995</v>
      </c>
      <c r="L1007" s="17">
        <v>-101.3</v>
      </c>
      <c r="M1007" s="17">
        <v>0.11899999999999999</v>
      </c>
      <c r="N1007" s="50">
        <v>615.5</v>
      </c>
      <c r="O1007" s="17">
        <v>75.44</v>
      </c>
      <c r="P1007" s="17">
        <v>540</v>
      </c>
      <c r="Q1007" s="17">
        <v>394.4</v>
      </c>
      <c r="R1007" s="17">
        <v>495.7</v>
      </c>
      <c r="S1007" s="17">
        <v>27.76</v>
      </c>
      <c r="T1007" s="17">
        <v>53.52</v>
      </c>
      <c r="U1007" s="17">
        <v>0.65500000000000003</v>
      </c>
      <c r="V1007" s="17">
        <v>67</v>
      </c>
      <c r="W1007" s="17">
        <v>28.9</v>
      </c>
      <c r="X1007" s="17">
        <v>0.72399999999999998</v>
      </c>
      <c r="Y1007" s="17">
        <v>7.2383170000000003</v>
      </c>
      <c r="Z1007" s="7">
        <f t="shared" si="330"/>
        <v>28.33</v>
      </c>
      <c r="AA1007" s="7">
        <f t="shared" si="344"/>
        <v>301.47999999999996</v>
      </c>
      <c r="AB1007" s="2">
        <f t="shared" si="331"/>
        <v>589.68000000000006</v>
      </c>
      <c r="AC1007" s="42">
        <f t="shared" si="332"/>
        <v>4.0728586234140201</v>
      </c>
      <c r="AD1007" s="42">
        <f t="shared" si="333"/>
        <v>2.1797939352511837</v>
      </c>
      <c r="AE1007" s="42">
        <f t="shared" si="334"/>
        <v>0.8499392559702974</v>
      </c>
      <c r="AF1007" s="42">
        <f t="shared" si="335"/>
        <v>398.11172981760785</v>
      </c>
      <c r="AG1007" s="42">
        <f t="shared" si="336"/>
        <v>382.1872606249035</v>
      </c>
      <c r="AH1007" s="6">
        <f t="shared" si="337"/>
        <v>378.62399999999997</v>
      </c>
      <c r="AI1007" s="4">
        <v>29.183549347167499</v>
      </c>
      <c r="AJ1007" s="4">
        <f t="shared" si="345"/>
        <v>302.33354934716749</v>
      </c>
      <c r="AK1007" s="8">
        <f t="shared" si="338"/>
        <v>0.21334284653918376</v>
      </c>
      <c r="AL1007" s="8">
        <f t="shared" si="339"/>
        <v>454.96873952870027</v>
      </c>
      <c r="AM1007" s="8">
        <f t="shared" si="340"/>
        <v>2.015446213000982</v>
      </c>
      <c r="AN1007" s="8">
        <f t="shared" si="341"/>
        <v>50.11183794530605</v>
      </c>
      <c r="AO1007" s="22">
        <f t="shared" si="342"/>
        <v>1.0553956968120858E-2</v>
      </c>
      <c r="AP1007" s="22">
        <f t="shared" si="343"/>
        <v>0.10470319055465784</v>
      </c>
      <c r="AQ1007" s="19">
        <f t="shared" si="346"/>
        <v>0.10470319055465784</v>
      </c>
      <c r="AX1007">
        <v>0.22378753944252375</v>
      </c>
      <c r="AY1007">
        <v>62.758620689655174</v>
      </c>
      <c r="AZ1007">
        <v>2.6149425287356323</v>
      </c>
      <c r="BA1007">
        <v>2.1181034482758623</v>
      </c>
      <c r="BB1007">
        <v>8.7327586206896566</v>
      </c>
      <c r="BC1007">
        <v>0.36386494252873569</v>
      </c>
      <c r="BD1007">
        <v>1.7542385057471266</v>
      </c>
      <c r="BE1007">
        <v>0.17542385057471266</v>
      </c>
      <c r="BF1007">
        <v>0</v>
      </c>
      <c r="BG1007">
        <v>28.33</v>
      </c>
      <c r="BH1007">
        <v>0.7521076265927058</v>
      </c>
      <c r="BI1007">
        <v>3.8531701898598079</v>
      </c>
      <c r="BJ1007">
        <v>2.0622166856129693</v>
      </c>
      <c r="BK1007">
        <v>0.50512766599589431</v>
      </c>
      <c r="BL1007">
        <v>1.4031324055441509E-3</v>
      </c>
      <c r="BP1007" s="51">
        <f t="shared" si="347"/>
        <v>0.75233286675304267</v>
      </c>
      <c r="BQ1007" s="51">
        <f t="shared" si="348"/>
        <v>7.0169540229885072E-2</v>
      </c>
      <c r="BR1007" s="51">
        <f t="shared" si="349"/>
        <v>0.51347625372848216</v>
      </c>
      <c r="BS1007" s="51">
        <f t="shared" si="350"/>
        <v>0.54528563497765448</v>
      </c>
      <c r="BT1007" s="51">
        <f t="shared" si="351"/>
        <v>1.4263229270235617E-3</v>
      </c>
      <c r="BU1007" s="51">
        <f t="shared" si="351"/>
        <v>1.5146823193823737E-3</v>
      </c>
    </row>
    <row r="1008" spans="1:73" x14ac:dyDescent="0.25">
      <c r="A1008" s="21">
        <v>43734.542361111111</v>
      </c>
      <c r="B1008" s="17">
        <v>294888</v>
      </c>
      <c r="C1008" s="17">
        <v>13.39</v>
      </c>
      <c r="D1008" s="17">
        <v>31.22</v>
      </c>
      <c r="E1008" s="17">
        <v>727.8</v>
      </c>
      <c r="F1008" s="17">
        <v>86.4</v>
      </c>
      <c r="G1008" s="17">
        <v>-113.9</v>
      </c>
      <c r="H1008" s="17">
        <v>-12.7</v>
      </c>
      <c r="I1008" s="17">
        <v>34.35</v>
      </c>
      <c r="J1008" s="17">
        <v>307.5</v>
      </c>
      <c r="K1008" s="17">
        <v>641.4</v>
      </c>
      <c r="L1008" s="17">
        <v>-101.2</v>
      </c>
      <c r="M1008" s="17">
        <v>0.11899999999999999</v>
      </c>
      <c r="N1008" s="50">
        <v>613.9</v>
      </c>
      <c r="O1008" s="17">
        <v>73.680000000000007</v>
      </c>
      <c r="P1008" s="17">
        <v>540.20000000000005</v>
      </c>
      <c r="Q1008" s="17">
        <v>393</v>
      </c>
      <c r="R1008" s="17">
        <v>494.2</v>
      </c>
      <c r="S1008" s="17">
        <v>27.78</v>
      </c>
      <c r="T1008" s="17">
        <v>54.04</v>
      </c>
      <c r="U1008" s="17">
        <v>0.65</v>
      </c>
      <c r="V1008" s="17">
        <v>323</v>
      </c>
      <c r="W1008" s="17">
        <v>29.15</v>
      </c>
      <c r="X1008" s="17">
        <v>0.72299999999999998</v>
      </c>
      <c r="Y1008" s="17">
        <v>7.2339560000000001</v>
      </c>
      <c r="Z1008" s="7">
        <f t="shared" si="330"/>
        <v>28.465</v>
      </c>
      <c r="AA1008" s="7">
        <f t="shared" si="344"/>
        <v>301.61499999999995</v>
      </c>
      <c r="AB1008" s="2">
        <f t="shared" si="331"/>
        <v>589.51800000000003</v>
      </c>
      <c r="AC1008" s="42">
        <f t="shared" si="332"/>
        <v>4.3842274027463146</v>
      </c>
      <c r="AD1008" s="42">
        <f t="shared" si="333"/>
        <v>2.3692364884441086</v>
      </c>
      <c r="AE1008" s="42">
        <f t="shared" si="334"/>
        <v>0.86007372446320474</v>
      </c>
      <c r="AF1008" s="42">
        <f t="shared" si="335"/>
        <v>403.58078772476955</v>
      </c>
      <c r="AG1008" s="42">
        <f t="shared" si="336"/>
        <v>387.43755621577873</v>
      </c>
      <c r="AH1008" s="6">
        <f t="shared" si="337"/>
        <v>377.28</v>
      </c>
      <c r="AI1008" s="4">
        <v>30.339466848817601</v>
      </c>
      <c r="AJ1008" s="4">
        <f t="shared" si="345"/>
        <v>303.48946684881759</v>
      </c>
      <c r="AK1008" s="8">
        <f t="shared" si="338"/>
        <v>0.21362957384939465</v>
      </c>
      <c r="AL1008" s="8">
        <f t="shared" si="339"/>
        <v>462.13503170878829</v>
      </c>
      <c r="AM1008" s="8">
        <f t="shared" si="340"/>
        <v>2.0077389334771594</v>
      </c>
      <c r="AN1008" s="8">
        <f t="shared" si="341"/>
        <v>109.62900929396362</v>
      </c>
      <c r="AO1008" s="22">
        <f t="shared" si="342"/>
        <v>9.0003467041207819E-3</v>
      </c>
      <c r="AP1008" s="22">
        <f t="shared" si="343"/>
        <v>8.9290208294958956E-2</v>
      </c>
      <c r="AQ1008" s="19">
        <f t="shared" si="346"/>
        <v>8.9290208294958956E-2</v>
      </c>
      <c r="AX1008">
        <v>0.22531916483486844</v>
      </c>
      <c r="AY1008">
        <v>62.741379310344826</v>
      </c>
      <c r="AZ1008">
        <v>2.6142241379310343</v>
      </c>
      <c r="BA1008">
        <v>2.1175215517241379</v>
      </c>
      <c r="BB1008">
        <v>8.7241379310344822</v>
      </c>
      <c r="BC1008">
        <v>0.36350574712643674</v>
      </c>
      <c r="BD1008">
        <v>1.7540158045977012</v>
      </c>
      <c r="BE1008">
        <v>0.17540158045977014</v>
      </c>
      <c r="BF1008">
        <v>0</v>
      </c>
      <c r="BG1008">
        <v>28.465</v>
      </c>
      <c r="BH1008">
        <v>0.74636634700039506</v>
      </c>
      <c r="BI1008">
        <v>3.8834860586430389</v>
      </c>
      <c r="BJ1008">
        <v>2.0986358660906981</v>
      </c>
      <c r="BK1008">
        <v>0.50556263199398721</v>
      </c>
      <c r="BL1008">
        <v>1.4043406444277423E-3</v>
      </c>
      <c r="BP1008" s="51">
        <f t="shared" si="347"/>
        <v>0.74658986777019498</v>
      </c>
      <c r="BQ1008" s="51">
        <f t="shared" si="348"/>
        <v>7.0160632183908056E-2</v>
      </c>
      <c r="BR1008" s="51">
        <f t="shared" si="349"/>
        <v>0.51381523418612196</v>
      </c>
      <c r="BS1008" s="51">
        <f t="shared" si="350"/>
        <v>0.54568633103413322</v>
      </c>
      <c r="BT1008" s="51">
        <f t="shared" si="351"/>
        <v>1.4272645394058942E-3</v>
      </c>
      <c r="BU1008" s="51">
        <f t="shared" si="351"/>
        <v>1.5157953639837035E-3</v>
      </c>
    </row>
    <row r="1009" spans="1:73" x14ac:dyDescent="0.25">
      <c r="A1009" s="21">
        <v>43734.542361111111</v>
      </c>
      <c r="B1009" s="17">
        <v>294889</v>
      </c>
      <c r="C1009" s="17">
        <v>13.39</v>
      </c>
      <c r="D1009" s="17">
        <v>31.22</v>
      </c>
      <c r="E1009" s="17">
        <v>727.9</v>
      </c>
      <c r="F1009" s="17">
        <v>86</v>
      </c>
      <c r="G1009" s="17">
        <v>-114.3</v>
      </c>
      <c r="H1009" s="17">
        <v>-12.65</v>
      </c>
      <c r="I1009" s="17">
        <v>34.36</v>
      </c>
      <c r="J1009" s="17">
        <v>307.5</v>
      </c>
      <c r="K1009" s="17">
        <v>641.9</v>
      </c>
      <c r="L1009" s="17">
        <v>-101.7</v>
      </c>
      <c r="M1009" s="17">
        <v>0.11799999999999999</v>
      </c>
      <c r="N1009" s="50">
        <v>613.6</v>
      </c>
      <c r="O1009" s="17">
        <v>73.36</v>
      </c>
      <c r="P1009" s="17">
        <v>540.20000000000005</v>
      </c>
      <c r="Q1009" s="17">
        <v>392.6</v>
      </c>
      <c r="R1009" s="17">
        <v>494.3</v>
      </c>
      <c r="S1009" s="17">
        <v>27.78</v>
      </c>
      <c r="T1009" s="17">
        <v>53</v>
      </c>
      <c r="U1009" s="17">
        <v>0.37</v>
      </c>
      <c r="V1009" s="17">
        <v>252.5</v>
      </c>
      <c r="W1009" s="17">
        <v>29.75</v>
      </c>
      <c r="X1009" s="17">
        <v>0.72299999999999998</v>
      </c>
      <c r="Y1009" s="17">
        <v>7.2301000000000002</v>
      </c>
      <c r="Z1009" s="7">
        <f t="shared" si="330"/>
        <v>28.765000000000001</v>
      </c>
      <c r="AA1009" s="7">
        <f t="shared" si="344"/>
        <v>301.91499999999996</v>
      </c>
      <c r="AB1009" s="2">
        <f t="shared" si="331"/>
        <v>589.59900000000005</v>
      </c>
      <c r="AC1009" s="42">
        <f t="shared" si="332"/>
        <v>4.2685576148256201</v>
      </c>
      <c r="AD1009" s="42">
        <f t="shared" si="333"/>
        <v>2.262335535857579</v>
      </c>
      <c r="AE1009" s="42">
        <f t="shared" si="334"/>
        <v>0.85429249214468783</v>
      </c>
      <c r="AF1009" s="42">
        <f t="shared" si="335"/>
        <v>402.46527096966531</v>
      </c>
      <c r="AG1009" s="42">
        <f t="shared" si="336"/>
        <v>386.3666601308787</v>
      </c>
      <c r="AH1009" s="6">
        <f t="shared" si="337"/>
        <v>376.89600000000002</v>
      </c>
      <c r="AI1009" s="4">
        <v>29.956556791307602</v>
      </c>
      <c r="AJ1009" s="4">
        <f t="shared" si="345"/>
        <v>303.10655679130758</v>
      </c>
      <c r="AK1009" s="8">
        <f t="shared" si="338"/>
        <v>0.2142676651810331</v>
      </c>
      <c r="AL1009" s="8">
        <f t="shared" si="339"/>
        <v>459.70231868557676</v>
      </c>
      <c r="AM1009" s="8">
        <f t="shared" si="340"/>
        <v>1.5147864948566185</v>
      </c>
      <c r="AN1009" s="8">
        <f t="shared" si="341"/>
        <v>52.578313962089119</v>
      </c>
      <c r="AO1009" s="22">
        <f t="shared" si="342"/>
        <v>1.0348697095665049E-2</v>
      </c>
      <c r="AP1009" s="22">
        <f t="shared" si="343"/>
        <v>0.10266685824783853</v>
      </c>
      <c r="AQ1009" s="19">
        <f t="shared" si="346"/>
        <v>0.10266685824783853</v>
      </c>
      <c r="AX1009">
        <v>0.22875432082358912</v>
      </c>
      <c r="AY1009">
        <v>62.75</v>
      </c>
      <c r="AZ1009">
        <v>2.6145833333333335</v>
      </c>
      <c r="BA1009">
        <v>2.1178125000000003</v>
      </c>
      <c r="BB1009">
        <v>8.7672413793103434</v>
      </c>
      <c r="BC1009">
        <v>0.36530172413793099</v>
      </c>
      <c r="BD1009">
        <v>1.7525107758620693</v>
      </c>
      <c r="BE1009">
        <v>0.17525107758620695</v>
      </c>
      <c r="BF1009">
        <v>0</v>
      </c>
      <c r="BG1009">
        <v>28.765000000000001</v>
      </c>
      <c r="BH1009">
        <v>0.42485468983099406</v>
      </c>
      <c r="BI1009">
        <v>3.951598832380419</v>
      </c>
      <c r="BJ1009">
        <v>2.0943473811616222</v>
      </c>
      <c r="BK1009">
        <v>0.50420784378467998</v>
      </c>
      <c r="BL1009">
        <v>1.4005773438463332E-3</v>
      </c>
      <c r="BP1009" s="51">
        <f t="shared" si="347"/>
        <v>0.42498192473072638</v>
      </c>
      <c r="BQ1009" s="51">
        <f t="shared" si="348"/>
        <v>7.0100431034482769E-2</v>
      </c>
      <c r="BR1009" s="51">
        <f t="shared" si="349"/>
        <v>0.5089193206014202</v>
      </c>
      <c r="BS1009" s="51">
        <f t="shared" si="350"/>
        <v>0.54142914992768076</v>
      </c>
      <c r="BT1009" s="51">
        <f t="shared" si="351"/>
        <v>1.4136647794483895E-3</v>
      </c>
      <c r="BU1009" s="51">
        <f t="shared" si="351"/>
        <v>1.5039698609102244E-3</v>
      </c>
    </row>
    <row r="1010" spans="1:73" x14ac:dyDescent="0.25">
      <c r="A1010" s="21">
        <v>43734.542361111111</v>
      </c>
      <c r="B1010" s="17">
        <v>294890</v>
      </c>
      <c r="C1010" s="17">
        <v>13.39</v>
      </c>
      <c r="D1010" s="17">
        <v>31.22</v>
      </c>
      <c r="E1010" s="17">
        <v>726</v>
      </c>
      <c r="F1010" s="17">
        <v>85.8</v>
      </c>
      <c r="G1010" s="17">
        <v>-113.1</v>
      </c>
      <c r="H1010" s="17">
        <v>-11.12</v>
      </c>
      <c r="I1010" s="17">
        <v>34.380000000000003</v>
      </c>
      <c r="J1010" s="17">
        <v>307.5</v>
      </c>
      <c r="K1010" s="17">
        <v>640.20000000000005</v>
      </c>
      <c r="L1010" s="17">
        <v>-101.9</v>
      </c>
      <c r="M1010" s="17">
        <v>0.11799999999999999</v>
      </c>
      <c r="N1010" s="50">
        <v>613</v>
      </c>
      <c r="O1010" s="17">
        <v>74.73</v>
      </c>
      <c r="P1010" s="17">
        <v>538.29999999999995</v>
      </c>
      <c r="Q1010" s="17">
        <v>394.1</v>
      </c>
      <c r="R1010" s="17">
        <v>496</v>
      </c>
      <c r="S1010" s="17">
        <v>27.78</v>
      </c>
      <c r="T1010" s="17">
        <v>53.54</v>
      </c>
      <c r="U1010" s="17">
        <v>1.135</v>
      </c>
      <c r="V1010" s="17">
        <v>178</v>
      </c>
      <c r="W1010" s="17">
        <v>29.15</v>
      </c>
      <c r="X1010" s="17">
        <v>0.72099999999999997</v>
      </c>
      <c r="Y1010" s="17">
        <v>7.2140360000000001</v>
      </c>
      <c r="Z1010" s="7">
        <f t="shared" si="330"/>
        <v>28.465</v>
      </c>
      <c r="AA1010" s="7">
        <f t="shared" si="344"/>
        <v>301.61499999999995</v>
      </c>
      <c r="AB1010" s="2">
        <f t="shared" si="331"/>
        <v>588.06000000000006</v>
      </c>
      <c r="AC1010" s="42">
        <f t="shared" si="332"/>
        <v>4.3340421498708039</v>
      </c>
      <c r="AD1010" s="42">
        <f t="shared" si="333"/>
        <v>2.3204461670408283</v>
      </c>
      <c r="AE1010" s="42">
        <f t="shared" si="334"/>
        <v>0.85751830836014598</v>
      </c>
      <c r="AF1010" s="42">
        <f t="shared" si="335"/>
        <v>402.38168488683471</v>
      </c>
      <c r="AG1010" s="42">
        <f t="shared" si="336"/>
        <v>386.28641749136131</v>
      </c>
      <c r="AH1010" s="6">
        <f t="shared" si="337"/>
        <v>378.33600000000001</v>
      </c>
      <c r="AI1010" s="4">
        <v>30.160952987171701</v>
      </c>
      <c r="AJ1010" s="4">
        <f t="shared" si="345"/>
        <v>303.31095298717167</v>
      </c>
      <c r="AK1010" s="8">
        <f t="shared" si="338"/>
        <v>0.21362957384939465</v>
      </c>
      <c r="AL1010" s="8">
        <f t="shared" si="339"/>
        <v>461.02413468406451</v>
      </c>
      <c r="AM1010" s="8">
        <f t="shared" si="340"/>
        <v>2.6530686831478754</v>
      </c>
      <c r="AN1010" s="8">
        <f t="shared" si="341"/>
        <v>131.06984536092153</v>
      </c>
      <c r="AO1010" s="22">
        <f t="shared" si="342"/>
        <v>8.5279958214208359E-3</v>
      </c>
      <c r="AP1010" s="22">
        <f t="shared" si="343"/>
        <v>8.4604132292433881E-2</v>
      </c>
      <c r="AQ1010" s="19">
        <f t="shared" si="346"/>
        <v>8.4604132292433881E-2</v>
      </c>
      <c r="AX1010">
        <v>0.22531916483486844</v>
      </c>
      <c r="AY1010">
        <v>62.58620689655173</v>
      </c>
      <c r="AZ1010">
        <v>2.6077586206896552</v>
      </c>
      <c r="BA1010">
        <v>2.1122844827586209</v>
      </c>
      <c r="BB1010">
        <v>8.7844827586206886</v>
      </c>
      <c r="BC1010">
        <v>0.36602011494252867</v>
      </c>
      <c r="BD1010">
        <v>1.7462643678160923</v>
      </c>
      <c r="BE1010">
        <v>0.17462643678160925</v>
      </c>
      <c r="BF1010">
        <v>0</v>
      </c>
      <c r="BG1010">
        <v>28.465</v>
      </c>
      <c r="BH1010">
        <v>1.3032704674545359</v>
      </c>
      <c r="BI1010">
        <v>3.8834860586430389</v>
      </c>
      <c r="BJ1010">
        <v>2.079218435797483</v>
      </c>
      <c r="BK1010">
        <v>0.50963584908201054</v>
      </c>
      <c r="BL1010">
        <v>1.4156551363389183E-3</v>
      </c>
      <c r="BP1010" s="51">
        <f t="shared" si="347"/>
        <v>1.3036607691064173</v>
      </c>
      <c r="BQ1010" s="51">
        <f t="shared" si="348"/>
        <v>6.9850574712643693E-2</v>
      </c>
      <c r="BR1010" s="51">
        <f t="shared" si="349"/>
        <v>0.52374985335408852</v>
      </c>
      <c r="BS1010" s="51">
        <f t="shared" si="350"/>
        <v>0.55457915935424373</v>
      </c>
      <c r="BT1010" s="51">
        <f t="shared" si="351"/>
        <v>1.454860703761357E-3</v>
      </c>
      <c r="BU1010" s="51">
        <f t="shared" si="351"/>
        <v>1.5404976648728992E-3</v>
      </c>
    </row>
    <row r="1011" spans="1:73" x14ac:dyDescent="0.25">
      <c r="A1011" s="21">
        <v>43734.542361111111</v>
      </c>
      <c r="B1011" s="17">
        <v>294891</v>
      </c>
      <c r="C1011" s="17">
        <v>13.39</v>
      </c>
      <c r="D1011" s="17">
        <v>31.22</v>
      </c>
      <c r="E1011" s="17">
        <v>728.9</v>
      </c>
      <c r="F1011" s="17">
        <v>86.5</v>
      </c>
      <c r="G1011" s="17">
        <v>-113.1</v>
      </c>
      <c r="H1011" s="17">
        <v>-9.7899999999999991</v>
      </c>
      <c r="I1011" s="17">
        <v>34.39</v>
      </c>
      <c r="J1011" s="17">
        <v>307.5</v>
      </c>
      <c r="K1011" s="17">
        <v>642.4</v>
      </c>
      <c r="L1011" s="17">
        <v>-103.3</v>
      </c>
      <c r="M1011" s="17">
        <v>0.11899999999999999</v>
      </c>
      <c r="N1011" s="50">
        <v>615.79999999999995</v>
      </c>
      <c r="O1011" s="17">
        <v>76.7</v>
      </c>
      <c r="P1011" s="17">
        <v>539.1</v>
      </c>
      <c r="Q1011" s="17">
        <v>394.2</v>
      </c>
      <c r="R1011" s="17">
        <v>497.4</v>
      </c>
      <c r="S1011" s="17">
        <v>27.79</v>
      </c>
      <c r="T1011" s="17">
        <v>54.69</v>
      </c>
      <c r="U1011" s="17">
        <v>0.57499999999999996</v>
      </c>
      <c r="V1011" s="17">
        <v>252</v>
      </c>
      <c r="W1011" s="17">
        <v>29.6</v>
      </c>
      <c r="X1011" s="17">
        <v>0.72399999999999998</v>
      </c>
      <c r="Y1011" s="17">
        <v>7.2408200000000003</v>
      </c>
      <c r="Z1011" s="7">
        <f t="shared" si="330"/>
        <v>28.695</v>
      </c>
      <c r="AA1011" s="7">
        <f t="shared" si="344"/>
        <v>301.84499999999997</v>
      </c>
      <c r="AB1011" s="2">
        <f t="shared" si="331"/>
        <v>590.40899999999999</v>
      </c>
      <c r="AC1011" s="42">
        <f t="shared" si="332"/>
        <v>4.5795361781570918</v>
      </c>
      <c r="AD1011" s="42">
        <f t="shared" si="333"/>
        <v>2.5045483358341132</v>
      </c>
      <c r="AE1011" s="42">
        <f t="shared" si="334"/>
        <v>0.86683740550884825</v>
      </c>
      <c r="AF1011" s="42">
        <f t="shared" si="335"/>
        <v>407.99669727025258</v>
      </c>
      <c r="AG1011" s="42">
        <f t="shared" si="336"/>
        <v>391.67682937944244</v>
      </c>
      <c r="AH1011" s="6">
        <f t="shared" si="337"/>
        <v>378.43199999999996</v>
      </c>
      <c r="AI1011" s="4">
        <v>31.040561228530901</v>
      </c>
      <c r="AJ1011" s="4">
        <f t="shared" si="345"/>
        <v>304.1905612285309</v>
      </c>
      <c r="AK1011" s="8">
        <f t="shared" si="338"/>
        <v>0.21411866371382229</v>
      </c>
      <c r="AL1011" s="8">
        <f t="shared" si="339"/>
        <v>466.47570097617853</v>
      </c>
      <c r="AM1011" s="8">
        <f t="shared" si="340"/>
        <v>1.8883586623043831</v>
      </c>
      <c r="AN1011" s="8">
        <f t="shared" si="341"/>
        <v>129.02436896429086</v>
      </c>
      <c r="AO1011" s="22">
        <f t="shared" si="342"/>
        <v>8.5060986096086241E-3</v>
      </c>
      <c r="AP1011" s="22">
        <f t="shared" si="343"/>
        <v>8.4386895482778987E-2</v>
      </c>
      <c r="AQ1011" s="19">
        <f t="shared" si="346"/>
        <v>8.4386895482778987E-2</v>
      </c>
      <c r="AX1011">
        <v>0.22794887694910748</v>
      </c>
      <c r="AY1011">
        <v>62.836206896551722</v>
      </c>
      <c r="AZ1011">
        <v>2.6181752873563218</v>
      </c>
      <c r="BA1011">
        <v>2.1207219827586208</v>
      </c>
      <c r="BB1011">
        <v>8.8965517241379306</v>
      </c>
      <c r="BC1011">
        <v>0.37068965517241376</v>
      </c>
      <c r="BD1011">
        <v>1.7500323275862071</v>
      </c>
      <c r="BE1011">
        <v>0.17500323275862073</v>
      </c>
      <c r="BF1011">
        <v>0</v>
      </c>
      <c r="BG1011">
        <v>28.695</v>
      </c>
      <c r="BH1011">
        <v>0.66024715311573401</v>
      </c>
      <c r="BI1011">
        <v>3.9356135673736179</v>
      </c>
      <c r="BJ1011">
        <v>2.1523870599966317</v>
      </c>
      <c r="BK1011">
        <v>0.50473867381119808</v>
      </c>
      <c r="BL1011">
        <v>1.4020518716977724E-3</v>
      </c>
      <c r="BP1011" s="51">
        <f t="shared" si="347"/>
        <v>0.66044488302748006</v>
      </c>
      <c r="BQ1011" s="51">
        <f t="shared" si="348"/>
        <v>7.0001293103448284E-2</v>
      </c>
      <c r="BR1011" s="51">
        <f t="shared" si="349"/>
        <v>0.51199707716622456</v>
      </c>
      <c r="BS1011" s="51">
        <f t="shared" si="350"/>
        <v>0.5440341633910375</v>
      </c>
      <c r="BT1011" s="51">
        <f t="shared" si="351"/>
        <v>1.4222141032395128E-3</v>
      </c>
      <c r="BU1011" s="51">
        <f t="shared" si="351"/>
        <v>1.5112060094195487E-3</v>
      </c>
    </row>
    <row r="1012" spans="1:73" x14ac:dyDescent="0.25">
      <c r="A1012" s="21">
        <v>43734.542361111111</v>
      </c>
      <c r="B1012" s="17">
        <v>294892</v>
      </c>
      <c r="C1012" s="17">
        <v>13.39</v>
      </c>
      <c r="D1012" s="17">
        <v>31.23</v>
      </c>
      <c r="E1012" s="17">
        <v>729.9</v>
      </c>
      <c r="F1012" s="17">
        <v>86.6</v>
      </c>
      <c r="G1012" s="17">
        <v>-112.2</v>
      </c>
      <c r="H1012" s="17">
        <v>-9.92</v>
      </c>
      <c r="I1012" s="17">
        <v>34.4</v>
      </c>
      <c r="J1012" s="17">
        <v>307.60000000000002</v>
      </c>
      <c r="K1012" s="17">
        <v>643.29999999999995</v>
      </c>
      <c r="L1012" s="17">
        <v>-102.3</v>
      </c>
      <c r="M1012" s="17">
        <v>0.11899999999999999</v>
      </c>
      <c r="N1012" s="50">
        <v>617.70000000000005</v>
      </c>
      <c r="O1012" s="17">
        <v>76.67</v>
      </c>
      <c r="P1012" s="17">
        <v>541.1</v>
      </c>
      <c r="Q1012" s="17">
        <v>395.1</v>
      </c>
      <c r="R1012" s="17">
        <v>497.4</v>
      </c>
      <c r="S1012" s="17">
        <v>27.8</v>
      </c>
      <c r="T1012" s="17">
        <v>56.01</v>
      </c>
      <c r="U1012" s="17">
        <v>0.59</v>
      </c>
      <c r="V1012" s="17">
        <v>162.5</v>
      </c>
      <c r="W1012" s="17">
        <v>29.8</v>
      </c>
      <c r="X1012" s="17">
        <v>0.72499999999999998</v>
      </c>
      <c r="Y1012" s="17">
        <v>7.2505040000000003</v>
      </c>
      <c r="Z1012" s="7">
        <f t="shared" si="330"/>
        <v>28.8</v>
      </c>
      <c r="AA1012" s="7">
        <f t="shared" si="344"/>
        <v>301.95</v>
      </c>
      <c r="AB1012" s="2">
        <f t="shared" si="331"/>
        <v>591.21900000000005</v>
      </c>
      <c r="AC1012" s="42">
        <f t="shared" si="332"/>
        <v>4.4470753054761314</v>
      </c>
      <c r="AD1012" s="42">
        <f t="shared" si="333"/>
        <v>2.4908068785971809</v>
      </c>
      <c r="AE1012" s="42">
        <f t="shared" si="334"/>
        <v>0.86611261686981711</v>
      </c>
      <c r="AF1012" s="42">
        <f t="shared" si="335"/>
        <v>408.22308441476628</v>
      </c>
      <c r="AG1012" s="42">
        <f t="shared" si="336"/>
        <v>391.89416103817564</v>
      </c>
      <c r="AH1012" s="6">
        <f t="shared" si="337"/>
        <v>379.29599999999999</v>
      </c>
      <c r="AI1012" s="4">
        <v>30.596281561678399</v>
      </c>
      <c r="AJ1012" s="4">
        <f t="shared" si="345"/>
        <v>303.74628156167836</v>
      </c>
      <c r="AK1012" s="8">
        <f t="shared" si="338"/>
        <v>0.21434219182951081</v>
      </c>
      <c r="AL1012" s="8">
        <f t="shared" si="339"/>
        <v>463.69043360764249</v>
      </c>
      <c r="AM1012" s="8">
        <f t="shared" si="340"/>
        <v>1.9128308537348513</v>
      </c>
      <c r="AN1012" s="8">
        <f t="shared" si="341"/>
        <v>100.09017876514139</v>
      </c>
      <c r="AO1012" s="22">
        <f t="shared" si="342"/>
        <v>9.2669261002918026E-3</v>
      </c>
      <c r="AP1012" s="22">
        <f t="shared" si="343"/>
        <v>9.1934876394284146E-2</v>
      </c>
      <c r="AQ1012" s="19">
        <f t="shared" si="346"/>
        <v>9.1934876394284146E-2</v>
      </c>
      <c r="AX1012">
        <v>0.2291579380125682</v>
      </c>
      <c r="AY1012">
        <v>62.922413793103445</v>
      </c>
      <c r="AZ1012">
        <v>2.6217672413793101</v>
      </c>
      <c r="BA1012">
        <v>2.1236314655172412</v>
      </c>
      <c r="BB1012">
        <v>8.8189655172413755</v>
      </c>
      <c r="BC1012">
        <v>0.36745689655172398</v>
      </c>
      <c r="BD1012">
        <v>1.7561745689655173</v>
      </c>
      <c r="BE1012">
        <v>0.17561745689655173</v>
      </c>
      <c r="BF1012">
        <v>0</v>
      </c>
      <c r="BG1012">
        <v>28.8</v>
      </c>
      <c r="BH1012">
        <v>0.67747099189266624</v>
      </c>
      <c r="BI1012">
        <v>3.9596126295507381</v>
      </c>
      <c r="BJ1012">
        <v>2.2177790338113685</v>
      </c>
      <c r="BK1012">
        <v>0.50636618145313084</v>
      </c>
      <c r="BL1012">
        <v>1.4065727262586967E-3</v>
      </c>
      <c r="BP1012" s="51">
        <f t="shared" si="347"/>
        <v>0.67767387997602313</v>
      </c>
      <c r="BQ1012" s="51">
        <f t="shared" si="348"/>
        <v>7.0246982758620694E-2</v>
      </c>
      <c r="BR1012" s="51">
        <f t="shared" si="349"/>
        <v>0.51380150615950693</v>
      </c>
      <c r="BS1012" s="51">
        <f t="shared" si="350"/>
        <v>0.54596503321139966</v>
      </c>
      <c r="BT1012" s="51">
        <f t="shared" si="351"/>
        <v>1.4272264059986305E-3</v>
      </c>
      <c r="BU1012" s="51">
        <f t="shared" si="351"/>
        <v>1.5165695366983324E-3</v>
      </c>
    </row>
    <row r="1013" spans="1:73" x14ac:dyDescent="0.25">
      <c r="A1013" s="21">
        <v>43734.543055555558</v>
      </c>
      <c r="B1013" s="17">
        <v>294893</v>
      </c>
      <c r="C1013" s="17">
        <v>13.39</v>
      </c>
      <c r="D1013" s="17">
        <v>31.23</v>
      </c>
      <c r="E1013" s="17">
        <v>728.4</v>
      </c>
      <c r="F1013" s="17">
        <v>86.4</v>
      </c>
      <c r="G1013" s="17">
        <v>-112.3</v>
      </c>
      <c r="H1013" s="17">
        <v>-8.93</v>
      </c>
      <c r="I1013" s="17">
        <v>34.409999999999997</v>
      </c>
      <c r="J1013" s="17">
        <v>307.60000000000002</v>
      </c>
      <c r="K1013" s="17">
        <v>642</v>
      </c>
      <c r="L1013" s="17">
        <v>-103.4</v>
      </c>
      <c r="M1013" s="17">
        <v>0.11899999999999999</v>
      </c>
      <c r="N1013" s="50">
        <v>616.1</v>
      </c>
      <c r="O1013" s="17">
        <v>77.459999999999994</v>
      </c>
      <c r="P1013" s="17">
        <v>538.6</v>
      </c>
      <c r="Q1013" s="17">
        <v>395.1</v>
      </c>
      <c r="R1013" s="17">
        <v>498.4</v>
      </c>
      <c r="S1013" s="17">
        <v>27.83</v>
      </c>
      <c r="T1013" s="17">
        <v>54.65</v>
      </c>
      <c r="U1013" s="17">
        <v>1.5249999999999999</v>
      </c>
      <c r="V1013" s="17">
        <v>344.5</v>
      </c>
      <c r="W1013" s="17">
        <v>29.4</v>
      </c>
      <c r="X1013" s="17">
        <v>0.72399999999999998</v>
      </c>
      <c r="Y1013" s="17">
        <v>7.2351999999999999</v>
      </c>
      <c r="Z1013" s="7">
        <f t="shared" si="330"/>
        <v>28.614999999999998</v>
      </c>
      <c r="AA1013" s="7">
        <f t="shared" si="344"/>
        <v>301.76499999999999</v>
      </c>
      <c r="AB1013" s="2">
        <f t="shared" si="331"/>
        <v>590.00400000000002</v>
      </c>
      <c r="AC1013" s="42">
        <f t="shared" si="332"/>
        <v>4.2528693165125624</v>
      </c>
      <c r="AD1013" s="42">
        <f t="shared" si="333"/>
        <v>2.3241930814741152</v>
      </c>
      <c r="AE1013" s="42">
        <f t="shared" si="334"/>
        <v>0.85765519802544565</v>
      </c>
      <c r="AF1013" s="42">
        <f t="shared" si="335"/>
        <v>403.24709841794345</v>
      </c>
      <c r="AG1013" s="42">
        <f t="shared" si="336"/>
        <v>387.11721448122569</v>
      </c>
      <c r="AH1013" s="6">
        <f t="shared" si="337"/>
        <v>379.29599999999999</v>
      </c>
      <c r="AI1013" s="4">
        <v>29.8836173485291</v>
      </c>
      <c r="AJ1013" s="4">
        <f t="shared" si="345"/>
        <v>303.03361734852911</v>
      </c>
      <c r="AK1013" s="8">
        <f t="shared" si="338"/>
        <v>0.21394846092543071</v>
      </c>
      <c r="AL1013" s="8">
        <f t="shared" si="339"/>
        <v>459.27338177601069</v>
      </c>
      <c r="AM1013" s="8">
        <f t="shared" si="340"/>
        <v>3.0752858098882454</v>
      </c>
      <c r="AN1013" s="8">
        <f t="shared" si="341"/>
        <v>113.64664389409414</v>
      </c>
      <c r="AO1013" s="22">
        <f t="shared" si="342"/>
        <v>9.0310139528141271E-3</v>
      </c>
      <c r="AP1013" s="22">
        <f t="shared" si="343"/>
        <v>8.9594450466253125E-2</v>
      </c>
      <c r="AQ1013" s="19">
        <f t="shared" si="346"/>
        <v>8.9594450466253125E-2</v>
      </c>
      <c r="AX1013">
        <v>0.22703128692939498</v>
      </c>
      <c r="AY1013">
        <v>62.793103448275865</v>
      </c>
      <c r="AZ1013">
        <v>2.6163793103448278</v>
      </c>
      <c r="BA1013">
        <v>2.1192672413793106</v>
      </c>
      <c r="BB1013">
        <v>8.9051724137930997</v>
      </c>
      <c r="BC1013">
        <v>0.37104885057471249</v>
      </c>
      <c r="BD1013">
        <v>1.7482183908045981</v>
      </c>
      <c r="BE1013">
        <v>0.17482183908045981</v>
      </c>
      <c r="BF1013">
        <v>0</v>
      </c>
      <c r="BG1013">
        <v>28.614999999999998</v>
      </c>
      <c r="BH1013">
        <v>1.7510902756547728</v>
      </c>
      <c r="BI1013">
        <v>3.9174136221284463</v>
      </c>
      <c r="BJ1013">
        <v>2.1408665444931958</v>
      </c>
      <c r="BK1013">
        <v>0.51387626280247389</v>
      </c>
      <c r="BL1013">
        <v>1.4274340633402053E-3</v>
      </c>
      <c r="BP1013" s="51">
        <f t="shared" si="347"/>
        <v>1.7516146897685343</v>
      </c>
      <c r="BQ1013" s="51">
        <f t="shared" si="348"/>
        <v>6.9928735632183922E-2</v>
      </c>
      <c r="BR1013" s="51">
        <f t="shared" si="349"/>
        <v>0.53247075408486155</v>
      </c>
      <c r="BS1013" s="51">
        <f t="shared" si="350"/>
        <v>0.56271286120009678</v>
      </c>
      <c r="BT1013" s="51">
        <f t="shared" si="351"/>
        <v>1.4790854280135044E-3</v>
      </c>
      <c r="BU1013" s="51">
        <f t="shared" si="351"/>
        <v>1.56309128111138E-3</v>
      </c>
    </row>
    <row r="1014" spans="1:73" x14ac:dyDescent="0.25">
      <c r="A1014" s="21">
        <v>43734.543055555558</v>
      </c>
      <c r="B1014" s="17">
        <v>294894</v>
      </c>
      <c r="C1014" s="17">
        <v>13.38</v>
      </c>
      <c r="D1014" s="17">
        <v>31.23</v>
      </c>
      <c r="E1014" s="17">
        <v>726.9</v>
      </c>
      <c r="F1014" s="17">
        <v>86.3</v>
      </c>
      <c r="G1014" s="17">
        <v>-112.8</v>
      </c>
      <c r="H1014" s="17">
        <v>-8.99</v>
      </c>
      <c r="I1014" s="17">
        <v>34.43</v>
      </c>
      <c r="J1014" s="17">
        <v>307.60000000000002</v>
      </c>
      <c r="K1014" s="17">
        <v>640.6</v>
      </c>
      <c r="L1014" s="17">
        <v>-103.8</v>
      </c>
      <c r="M1014" s="17">
        <v>0.11899999999999999</v>
      </c>
      <c r="N1014" s="50">
        <v>614.1</v>
      </c>
      <c r="O1014" s="17">
        <v>77.33</v>
      </c>
      <c r="P1014" s="17">
        <v>536.79999999999995</v>
      </c>
      <c r="Q1014" s="17">
        <v>394.7</v>
      </c>
      <c r="R1014" s="17">
        <v>498.5</v>
      </c>
      <c r="S1014" s="17">
        <v>27.85</v>
      </c>
      <c r="T1014" s="17">
        <v>53.98</v>
      </c>
      <c r="U1014" s="17">
        <v>0.37</v>
      </c>
      <c r="V1014" s="17">
        <v>266.5</v>
      </c>
      <c r="W1014" s="17">
        <v>29.9</v>
      </c>
      <c r="X1014" s="17">
        <v>0.72199999999999998</v>
      </c>
      <c r="Y1014" s="17">
        <v>7.2199099999999996</v>
      </c>
      <c r="Z1014" s="7">
        <f t="shared" si="330"/>
        <v>28.875</v>
      </c>
      <c r="AA1014" s="7">
        <f t="shared" si="344"/>
        <v>302.02499999999998</v>
      </c>
      <c r="AB1014" s="2">
        <f t="shared" si="331"/>
        <v>588.78899999999999</v>
      </c>
      <c r="AC1014" s="42">
        <f t="shared" si="332"/>
        <v>4.2509522347260544</v>
      </c>
      <c r="AD1014" s="42">
        <f t="shared" si="333"/>
        <v>2.294664016305124</v>
      </c>
      <c r="AE1014" s="42">
        <f t="shared" si="334"/>
        <v>0.85598301120568743</v>
      </c>
      <c r="AF1014" s="42">
        <f t="shared" si="335"/>
        <v>403.849710747318</v>
      </c>
      <c r="AG1014" s="42">
        <f t="shared" si="336"/>
        <v>387.69572231742529</v>
      </c>
      <c r="AH1014" s="6">
        <f t="shared" si="337"/>
        <v>378.91199999999998</v>
      </c>
      <c r="AI1014" s="4">
        <v>29.903994797508901</v>
      </c>
      <c r="AJ1014" s="4">
        <f t="shared" si="345"/>
        <v>303.05399479750889</v>
      </c>
      <c r="AK1014" s="8">
        <f t="shared" si="338"/>
        <v>0.21450194997833996</v>
      </c>
      <c r="AL1014" s="8">
        <f t="shared" si="339"/>
        <v>459.35416663045481</v>
      </c>
      <c r="AM1014" s="8">
        <f t="shared" si="340"/>
        <v>1.5147864948566185</v>
      </c>
      <c r="AN1014" s="8">
        <f t="shared" si="341"/>
        <v>45.405147218713275</v>
      </c>
      <c r="AO1014" s="22">
        <f t="shared" si="342"/>
        <v>1.0547537962873676E-2</v>
      </c>
      <c r="AP1014" s="22">
        <f t="shared" si="343"/>
        <v>0.10463950919499367</v>
      </c>
      <c r="AQ1014" s="19">
        <f t="shared" si="346"/>
        <v>0.10463950919499367</v>
      </c>
      <c r="AX1014">
        <v>0.23002484576093646</v>
      </c>
      <c r="AY1014">
        <v>62.663793103448278</v>
      </c>
      <c r="AZ1014">
        <v>2.6109913793103448</v>
      </c>
      <c r="BA1014">
        <v>2.1149030172413794</v>
      </c>
      <c r="BB1014">
        <v>8.9482758620689662</v>
      </c>
      <c r="BC1014">
        <v>0.37284482758620691</v>
      </c>
      <c r="BD1014">
        <v>1.7420581896551726</v>
      </c>
      <c r="BE1014">
        <v>0.17420581896551726</v>
      </c>
      <c r="BF1014">
        <v>0</v>
      </c>
      <c r="BG1014">
        <v>28.875</v>
      </c>
      <c r="BH1014">
        <v>0.42485468983099406</v>
      </c>
      <c r="BI1014">
        <v>3.9768326852884495</v>
      </c>
      <c r="BJ1014">
        <v>2.1466942835187051</v>
      </c>
      <c r="BK1014">
        <v>0.50158694112588975</v>
      </c>
      <c r="BL1014">
        <v>1.3932970586830271E-3</v>
      </c>
      <c r="BP1014" s="51">
        <f t="shared" si="347"/>
        <v>0.42498192473072638</v>
      </c>
      <c r="BQ1014" s="51">
        <f t="shared" si="348"/>
        <v>6.9682327586206905E-2</v>
      </c>
      <c r="BR1014" s="51">
        <f t="shared" si="349"/>
        <v>0.50625422168118261</v>
      </c>
      <c r="BS1014" s="51">
        <f t="shared" si="350"/>
        <v>0.53861344409263812</v>
      </c>
      <c r="BT1014" s="51">
        <f t="shared" si="351"/>
        <v>1.4062617268921739E-3</v>
      </c>
      <c r="BU1014" s="51">
        <f t="shared" si="351"/>
        <v>1.4961484558128838E-3</v>
      </c>
    </row>
    <row r="1015" spans="1:73" x14ac:dyDescent="0.25">
      <c r="A1015" s="21">
        <v>43734.543055555558</v>
      </c>
      <c r="B1015" s="17">
        <v>294895</v>
      </c>
      <c r="C1015" s="17">
        <v>13.39</v>
      </c>
      <c r="D1015" s="17">
        <v>31.23</v>
      </c>
      <c r="E1015" s="17">
        <v>729.2</v>
      </c>
      <c r="F1015" s="17">
        <v>86.7</v>
      </c>
      <c r="G1015" s="17">
        <v>-113.5</v>
      </c>
      <c r="H1015" s="17">
        <v>-9.66</v>
      </c>
      <c r="I1015" s="17">
        <v>34.450000000000003</v>
      </c>
      <c r="J1015" s="17">
        <v>307.60000000000002</v>
      </c>
      <c r="K1015" s="17">
        <v>642.5</v>
      </c>
      <c r="L1015" s="17">
        <v>-103.8</v>
      </c>
      <c r="M1015" s="17">
        <v>0.11899999999999999</v>
      </c>
      <c r="N1015" s="50">
        <v>615.70000000000005</v>
      </c>
      <c r="O1015" s="17">
        <v>77.040000000000006</v>
      </c>
      <c r="P1015" s="17">
        <v>538.70000000000005</v>
      </c>
      <c r="Q1015" s="17">
        <v>394.2</v>
      </c>
      <c r="R1015" s="17">
        <v>498</v>
      </c>
      <c r="S1015" s="17">
        <v>27.87</v>
      </c>
      <c r="T1015" s="17">
        <v>54.58</v>
      </c>
      <c r="U1015" s="17">
        <v>1.74</v>
      </c>
      <c r="V1015" s="17">
        <v>323</v>
      </c>
      <c r="W1015" s="17">
        <v>29.7</v>
      </c>
      <c r="X1015" s="17">
        <v>0.72399999999999998</v>
      </c>
      <c r="Y1015" s="17">
        <v>7.2403789999999999</v>
      </c>
      <c r="Z1015" s="7">
        <f t="shared" si="330"/>
        <v>28.785</v>
      </c>
      <c r="AA1015" s="7">
        <f t="shared" si="344"/>
        <v>301.935</v>
      </c>
      <c r="AB1015" s="2">
        <f t="shared" si="331"/>
        <v>590.65200000000004</v>
      </c>
      <c r="AC1015" s="42">
        <f t="shared" si="332"/>
        <v>4.2554782292210209</v>
      </c>
      <c r="AD1015" s="42">
        <f t="shared" si="333"/>
        <v>2.3226400175088333</v>
      </c>
      <c r="AE1015" s="42">
        <f t="shared" si="334"/>
        <v>0.85750415802315383</v>
      </c>
      <c r="AF1015" s="42">
        <f t="shared" si="335"/>
        <v>404.08537202260169</v>
      </c>
      <c r="AG1015" s="42">
        <f t="shared" si="336"/>
        <v>387.92195714169759</v>
      </c>
      <c r="AH1015" s="6">
        <f t="shared" si="337"/>
        <v>378.43199999999996</v>
      </c>
      <c r="AI1015" s="4">
        <v>29.911036145670401</v>
      </c>
      <c r="AJ1015" s="4">
        <f t="shared" si="345"/>
        <v>303.06103614567036</v>
      </c>
      <c r="AK1015" s="8">
        <f t="shared" si="338"/>
        <v>0.21431024972159615</v>
      </c>
      <c r="AL1015" s="8">
        <f t="shared" si="339"/>
        <v>459.41461169466879</v>
      </c>
      <c r="AM1015" s="8">
        <f t="shared" si="340"/>
        <v>3.2849229443017385</v>
      </c>
      <c r="AN1015" s="8">
        <f t="shared" si="341"/>
        <v>107.75017961597699</v>
      </c>
      <c r="AO1015" s="22">
        <f t="shared" si="342"/>
        <v>9.157218367839769E-3</v>
      </c>
      <c r="AP1015" s="22">
        <f t="shared" si="343"/>
        <v>9.0846493179254792E-2</v>
      </c>
      <c r="AQ1015" s="19">
        <f t="shared" si="346"/>
        <v>9.0846493179254792E-2</v>
      </c>
      <c r="AX1015">
        <v>0.22898488606240539</v>
      </c>
      <c r="AY1015">
        <v>62.862068965517246</v>
      </c>
      <c r="AZ1015">
        <v>2.6192528735632186</v>
      </c>
      <c r="BA1015">
        <v>2.1215948275862071</v>
      </c>
      <c r="BB1015">
        <v>8.9482758620689662</v>
      </c>
      <c r="BC1015">
        <v>0.37284482758620691</v>
      </c>
      <c r="BD1015">
        <v>1.7487500000000002</v>
      </c>
      <c r="BE1015">
        <v>0.17487500000000003</v>
      </c>
      <c r="BF1015">
        <v>0</v>
      </c>
      <c r="BG1015">
        <v>28.785</v>
      </c>
      <c r="BH1015">
        <v>1.9979652981241343</v>
      </c>
      <c r="BI1015">
        <v>3.9561764151281364</v>
      </c>
      <c r="BJ1015">
        <v>2.1592810873769368</v>
      </c>
      <c r="BK1015">
        <v>0.51774591179792817</v>
      </c>
      <c r="BL1015">
        <v>1.4381830883275781E-3</v>
      </c>
      <c r="BP1015" s="51">
        <f t="shared" si="347"/>
        <v>1.9985636460309835</v>
      </c>
      <c r="BQ1015" s="51">
        <f t="shared" si="348"/>
        <v>6.9950000000000012E-2</v>
      </c>
      <c r="BR1015" s="51">
        <f t="shared" si="349"/>
        <v>0.53873719099120987</v>
      </c>
      <c r="BS1015" s="51">
        <f t="shared" si="350"/>
        <v>0.56869985609549745</v>
      </c>
      <c r="BT1015" s="51">
        <f t="shared" si="351"/>
        <v>1.4964921971978053E-3</v>
      </c>
      <c r="BU1015" s="51">
        <f t="shared" si="351"/>
        <v>1.5797218224874929E-3</v>
      </c>
    </row>
    <row r="1016" spans="1:73" x14ac:dyDescent="0.25">
      <c r="A1016" s="21">
        <v>43734.543055555558</v>
      </c>
      <c r="B1016" s="17">
        <v>294896</v>
      </c>
      <c r="C1016" s="17">
        <v>13.39</v>
      </c>
      <c r="D1016" s="17">
        <v>31.24</v>
      </c>
      <c r="E1016" s="17">
        <v>733</v>
      </c>
      <c r="F1016" s="17">
        <v>88.1</v>
      </c>
      <c r="G1016" s="17">
        <v>-111.7</v>
      </c>
      <c r="H1016" s="17">
        <v>-9.35</v>
      </c>
      <c r="I1016" s="17">
        <v>34.450000000000003</v>
      </c>
      <c r="J1016" s="17">
        <v>307.60000000000002</v>
      </c>
      <c r="K1016" s="17">
        <v>644.9</v>
      </c>
      <c r="L1016" s="17">
        <v>-102.4</v>
      </c>
      <c r="M1016" s="17">
        <v>0.12</v>
      </c>
      <c r="N1016" s="50">
        <v>621.29999999999995</v>
      </c>
      <c r="O1016" s="17">
        <v>78.75</v>
      </c>
      <c r="P1016" s="17">
        <v>542.5</v>
      </c>
      <c r="Q1016" s="17">
        <v>395.9</v>
      </c>
      <c r="R1016" s="17">
        <v>498.3</v>
      </c>
      <c r="S1016" s="17">
        <v>27.9</v>
      </c>
      <c r="T1016" s="17">
        <v>52.7</v>
      </c>
      <c r="U1016" s="17">
        <v>2.78</v>
      </c>
      <c r="V1016" s="17">
        <v>160</v>
      </c>
      <c r="W1016" s="17">
        <v>28.5</v>
      </c>
      <c r="X1016" s="17">
        <v>0.72899999999999998</v>
      </c>
      <c r="Y1016" s="17">
        <v>7.2923619999999998</v>
      </c>
      <c r="Z1016" s="7">
        <f t="shared" si="330"/>
        <v>28.2</v>
      </c>
      <c r="AA1016" s="7">
        <f t="shared" si="344"/>
        <v>301.34999999999997</v>
      </c>
      <c r="AB1016" s="2">
        <f t="shared" si="331"/>
        <v>593.73</v>
      </c>
      <c r="AC1016" s="42">
        <f t="shared" si="332"/>
        <v>4.1631010305530527</v>
      </c>
      <c r="AD1016" s="42">
        <f t="shared" si="333"/>
        <v>2.1939542431014591</v>
      </c>
      <c r="AE1016" s="42">
        <f t="shared" si="334"/>
        <v>0.85077909059916512</v>
      </c>
      <c r="AF1016" s="42">
        <f t="shared" si="335"/>
        <v>397.81820173988842</v>
      </c>
      <c r="AG1016" s="42">
        <f t="shared" si="336"/>
        <v>381.90547367029285</v>
      </c>
      <c r="AH1016" s="6">
        <f t="shared" si="337"/>
        <v>380.06399999999996</v>
      </c>
      <c r="AI1016" s="4">
        <v>29.509521135679901</v>
      </c>
      <c r="AJ1016" s="4">
        <f t="shared" si="345"/>
        <v>302.65952113567988</v>
      </c>
      <c r="AK1016" s="8">
        <f t="shared" si="338"/>
        <v>0.21306698134957255</v>
      </c>
      <c r="AL1016" s="8">
        <f t="shared" si="339"/>
        <v>457.01684353074614</v>
      </c>
      <c r="AM1016" s="8">
        <f t="shared" si="340"/>
        <v>4.1521492928361816</v>
      </c>
      <c r="AN1016" s="8">
        <f t="shared" si="341"/>
        <v>158.38934301002519</v>
      </c>
      <c r="AO1016" s="22">
        <f t="shared" si="342"/>
        <v>8.1654108518991724E-3</v>
      </c>
      <c r="AP1016" s="22">
        <f t="shared" si="343"/>
        <v>8.1007016701499179E-2</v>
      </c>
      <c r="AQ1016" s="19">
        <f t="shared" si="346"/>
        <v>8.1007016701499179E-2</v>
      </c>
      <c r="AX1016">
        <v>0.22232091572927459</v>
      </c>
      <c r="AY1016">
        <v>63.189655172413794</v>
      </c>
      <c r="AZ1016">
        <v>2.6329022988505746</v>
      </c>
      <c r="BA1016">
        <v>2.1326508620689655</v>
      </c>
      <c r="BB1016">
        <v>8.8275862068965552</v>
      </c>
      <c r="BC1016">
        <v>0.36781609195402315</v>
      </c>
      <c r="BD1016">
        <v>1.7648347701149423</v>
      </c>
      <c r="BE1016">
        <v>0.17648347701149425</v>
      </c>
      <c r="BF1016">
        <v>0</v>
      </c>
      <c r="BG1016">
        <v>28.2</v>
      </c>
      <c r="BH1016">
        <v>3.1921514533247661</v>
      </c>
      <c r="BI1016">
        <v>3.8241720180540506</v>
      </c>
      <c r="BJ1016">
        <v>2.0153386535144846</v>
      </c>
      <c r="BK1016">
        <v>0.52992660301568306</v>
      </c>
      <c r="BL1016">
        <v>1.4720183417102307E-3</v>
      </c>
      <c r="BP1016" s="51">
        <f t="shared" si="347"/>
        <v>3.193107434463295</v>
      </c>
      <c r="BQ1016" s="51">
        <f t="shared" si="348"/>
        <v>7.0593390804597686E-2</v>
      </c>
      <c r="BR1016" s="51">
        <f t="shared" si="349"/>
        <v>0.56300329730690202</v>
      </c>
      <c r="BS1016" s="51">
        <f t="shared" si="350"/>
        <v>0.59129290588694805</v>
      </c>
      <c r="BT1016" s="51">
        <f t="shared" si="351"/>
        <v>1.5638980480747278E-3</v>
      </c>
      <c r="BU1016" s="51">
        <f t="shared" si="351"/>
        <v>1.6424802941304112E-3</v>
      </c>
    </row>
    <row r="1017" spans="1:73" x14ac:dyDescent="0.25">
      <c r="A1017" s="21">
        <v>43734.543055555558</v>
      </c>
      <c r="B1017" s="17">
        <v>294897</v>
      </c>
      <c r="C1017" s="17">
        <v>13.39</v>
      </c>
      <c r="D1017" s="17">
        <v>31.24</v>
      </c>
      <c r="E1017" s="17">
        <v>730.3</v>
      </c>
      <c r="F1017" s="17">
        <v>87</v>
      </c>
      <c r="G1017" s="17">
        <v>-113.6</v>
      </c>
      <c r="H1017" s="17">
        <v>-10.29</v>
      </c>
      <c r="I1017" s="17">
        <v>34.43</v>
      </c>
      <c r="J1017" s="17">
        <v>307.60000000000002</v>
      </c>
      <c r="K1017" s="17">
        <v>643.29999999999995</v>
      </c>
      <c r="L1017" s="17">
        <v>-103.4</v>
      </c>
      <c r="M1017" s="17">
        <v>0.11899999999999999</v>
      </c>
      <c r="N1017" s="50">
        <v>616.70000000000005</v>
      </c>
      <c r="O1017" s="17">
        <v>76.66</v>
      </c>
      <c r="P1017" s="17">
        <v>540</v>
      </c>
      <c r="Q1017" s="17">
        <v>393.8</v>
      </c>
      <c r="R1017" s="17">
        <v>497.2</v>
      </c>
      <c r="S1017" s="17">
        <v>27.9</v>
      </c>
      <c r="T1017" s="17">
        <v>52.37</v>
      </c>
      <c r="U1017" s="17">
        <v>0.71</v>
      </c>
      <c r="V1017" s="17">
        <v>340</v>
      </c>
      <c r="W1017" s="17">
        <v>28.85</v>
      </c>
      <c r="X1017" s="17">
        <v>0.72599999999999998</v>
      </c>
      <c r="Y1017" s="17">
        <v>7.2590589999999997</v>
      </c>
      <c r="Z1017" s="7">
        <f t="shared" si="330"/>
        <v>28.375</v>
      </c>
      <c r="AA1017" s="7">
        <f t="shared" si="344"/>
        <v>301.52499999999998</v>
      </c>
      <c r="AB1017" s="2">
        <f t="shared" si="331"/>
        <v>591.54300000000001</v>
      </c>
      <c r="AC1017" s="42">
        <f t="shared" si="332"/>
        <v>4.1651148385550165</v>
      </c>
      <c r="AD1017" s="42">
        <f t="shared" si="333"/>
        <v>2.1812706409512619</v>
      </c>
      <c r="AE1017" s="42">
        <f t="shared" si="334"/>
        <v>0.85000342857360844</v>
      </c>
      <c r="AF1017" s="42">
        <f t="shared" si="335"/>
        <v>398.3795538654407</v>
      </c>
      <c r="AG1017" s="42">
        <f t="shared" si="336"/>
        <v>382.44437171082308</v>
      </c>
      <c r="AH1017" s="6">
        <f t="shared" si="337"/>
        <v>378.048</v>
      </c>
      <c r="AI1017" s="4">
        <v>29.5352363324942</v>
      </c>
      <c r="AJ1017" s="4">
        <f t="shared" si="345"/>
        <v>302.68523633249418</v>
      </c>
      <c r="AK1017" s="8">
        <f t="shared" si="338"/>
        <v>0.21343839378437751</v>
      </c>
      <c r="AL1017" s="8">
        <f t="shared" si="339"/>
        <v>457.14646356262131</v>
      </c>
      <c r="AM1017" s="8">
        <f t="shared" si="340"/>
        <v>2.0983587336296909</v>
      </c>
      <c r="AN1017" s="8">
        <f t="shared" si="341"/>
        <v>70.919666164924649</v>
      </c>
      <c r="AO1017" s="22">
        <f t="shared" si="342"/>
        <v>1.0059583031877319E-2</v>
      </c>
      <c r="AP1017" s="22">
        <f t="shared" si="343"/>
        <v>9.9798629297859376E-2</v>
      </c>
      <c r="AQ1017" s="19">
        <f t="shared" si="346"/>
        <v>9.9798629297859376E-2</v>
      </c>
      <c r="AX1017">
        <v>0.22429710653812854</v>
      </c>
      <c r="AY1017">
        <v>62.956896551724135</v>
      </c>
      <c r="AZ1017">
        <v>2.6232040229885056</v>
      </c>
      <c r="BA1017">
        <v>2.1247952586206895</v>
      </c>
      <c r="BB1017">
        <v>8.913793103448274</v>
      </c>
      <c r="BC1017">
        <v>0.37140804597701144</v>
      </c>
      <c r="BD1017">
        <v>1.753387212643678</v>
      </c>
      <c r="BE1017">
        <v>0.17533872126436781</v>
      </c>
      <c r="BF1017">
        <v>0</v>
      </c>
      <c r="BG1017">
        <v>28.375</v>
      </c>
      <c r="BH1017">
        <v>0.81526170210812376</v>
      </c>
      <c r="BI1017">
        <v>3.8632525114380818</v>
      </c>
      <c r="BJ1017">
        <v>2.0231853402401234</v>
      </c>
      <c r="BK1017">
        <v>0.50683282898602333</v>
      </c>
      <c r="BL1017">
        <v>1.4078689694056205E-3</v>
      </c>
      <c r="BP1017" s="51">
        <f t="shared" si="347"/>
        <v>0.81550585556436672</v>
      </c>
      <c r="BQ1017" s="51">
        <f t="shared" si="348"/>
        <v>7.0135488505747121E-2</v>
      </c>
      <c r="BR1017" s="51">
        <f t="shared" si="349"/>
        <v>0.51586794952889425</v>
      </c>
      <c r="BS1017" s="51">
        <f t="shared" si="350"/>
        <v>0.54757523156947152</v>
      </c>
      <c r="BT1017" s="51">
        <f t="shared" si="351"/>
        <v>1.4329665264691505E-3</v>
      </c>
      <c r="BU1017" s="51">
        <f t="shared" si="351"/>
        <v>1.5210423099151988E-3</v>
      </c>
    </row>
    <row r="1018" spans="1:73" x14ac:dyDescent="0.25">
      <c r="A1018" s="21">
        <v>43734.543055555558</v>
      </c>
      <c r="B1018" s="17">
        <v>294898</v>
      </c>
      <c r="C1018" s="17">
        <v>13.39</v>
      </c>
      <c r="D1018" s="17">
        <v>31.24</v>
      </c>
      <c r="E1018" s="17">
        <v>699.5</v>
      </c>
      <c r="F1018" s="17">
        <v>82</v>
      </c>
      <c r="G1018" s="17">
        <v>-113.5</v>
      </c>
      <c r="H1018" s="17">
        <v>-10.8</v>
      </c>
      <c r="I1018" s="17">
        <v>34.43</v>
      </c>
      <c r="J1018" s="17">
        <v>307.60000000000002</v>
      </c>
      <c r="K1018" s="17">
        <v>617.6</v>
      </c>
      <c r="L1018" s="17">
        <v>-102.7</v>
      </c>
      <c r="M1018" s="17">
        <v>0.11700000000000001</v>
      </c>
      <c r="N1018" s="50">
        <v>586</v>
      </c>
      <c r="O1018" s="17">
        <v>71.150000000000006</v>
      </c>
      <c r="P1018" s="17">
        <v>514.9</v>
      </c>
      <c r="Q1018" s="17">
        <v>394</v>
      </c>
      <c r="R1018" s="17">
        <v>496.7</v>
      </c>
      <c r="S1018" s="17">
        <v>27.92</v>
      </c>
      <c r="T1018" s="17">
        <v>53.84</v>
      </c>
      <c r="U1018" s="17">
        <v>0.82</v>
      </c>
      <c r="V1018" s="17">
        <v>326</v>
      </c>
      <c r="W1018" s="17">
        <v>29.45</v>
      </c>
      <c r="X1018" s="17">
        <v>0.69099999999999995</v>
      </c>
      <c r="Y1018" s="17">
        <v>6.9122539999999999</v>
      </c>
      <c r="Z1018" s="7">
        <f t="shared" si="330"/>
        <v>28.685000000000002</v>
      </c>
      <c r="AA1018" s="7">
        <f t="shared" si="344"/>
        <v>301.83499999999998</v>
      </c>
      <c r="AB1018" s="2">
        <f t="shared" si="331"/>
        <v>566.59500000000003</v>
      </c>
      <c r="AC1018" s="42">
        <f t="shared" si="332"/>
        <v>4.2351415256602767</v>
      </c>
      <c r="AD1018" s="42">
        <f t="shared" si="333"/>
        <v>2.2802001974154931</v>
      </c>
      <c r="AE1018" s="42">
        <f t="shared" si="334"/>
        <v>0.85528632921695191</v>
      </c>
      <c r="AF1018" s="42">
        <f t="shared" si="335"/>
        <v>402.50657714481508</v>
      </c>
      <c r="AG1018" s="42">
        <f t="shared" si="336"/>
        <v>386.40631405902246</v>
      </c>
      <c r="AH1018" s="6">
        <f t="shared" si="337"/>
        <v>378.24</v>
      </c>
      <c r="AI1018" s="4">
        <v>29.826180528937002</v>
      </c>
      <c r="AJ1018" s="4">
        <f t="shared" si="345"/>
        <v>302.97618052893699</v>
      </c>
      <c r="AK1018" s="8">
        <f t="shared" si="338"/>
        <v>0.21409738343055151</v>
      </c>
      <c r="AL1018" s="8">
        <f t="shared" si="339"/>
        <v>458.90306303975592</v>
      </c>
      <c r="AM1018" s="8">
        <f t="shared" si="340"/>
        <v>2.2550568174660257</v>
      </c>
      <c r="AN1018" s="8">
        <f t="shared" si="341"/>
        <v>74.963926521554086</v>
      </c>
      <c r="AO1018" s="22">
        <f t="shared" si="342"/>
        <v>9.3633838155081396E-3</v>
      </c>
      <c r="AP1018" s="22">
        <f t="shared" si="343"/>
        <v>9.2891809473248668E-2</v>
      </c>
      <c r="AQ1018" s="19">
        <f t="shared" si="346"/>
        <v>9.2891809473248668E-2</v>
      </c>
      <c r="AX1018">
        <v>0.2278340081742207</v>
      </c>
      <c r="AY1018">
        <v>60.301724137931039</v>
      </c>
      <c r="AZ1018">
        <v>2.5125718390804601</v>
      </c>
      <c r="BA1018">
        <v>2.0351831896551729</v>
      </c>
      <c r="BB1018">
        <v>8.8534482758620676</v>
      </c>
      <c r="BC1018">
        <v>0.3688936781609195</v>
      </c>
      <c r="BD1018">
        <v>1.6662895114942533</v>
      </c>
      <c r="BE1018">
        <v>0.16662895114942533</v>
      </c>
      <c r="BF1018">
        <v>0</v>
      </c>
      <c r="BG1018">
        <v>28.685000000000002</v>
      </c>
      <c r="BH1018">
        <v>0.9415698531389598</v>
      </c>
      <c r="BI1018">
        <v>3.9333345578947245</v>
      </c>
      <c r="BJ1018">
        <v>2.1177073259705197</v>
      </c>
      <c r="BK1018">
        <v>0.48605235969736682</v>
      </c>
      <c r="BL1018">
        <v>1.3501454436037968E-3</v>
      </c>
      <c r="BP1018" s="51">
        <f t="shared" si="347"/>
        <v>0.94185183318701515</v>
      </c>
      <c r="BQ1018" s="51">
        <f t="shared" si="348"/>
        <v>6.6651580459770127E-2</v>
      </c>
      <c r="BR1018" s="51">
        <f t="shared" si="349"/>
        <v>0.49588021784849273</v>
      </c>
      <c r="BS1018" s="51">
        <f t="shared" si="350"/>
        <v>0.52593831574867556</v>
      </c>
      <c r="BT1018" s="51">
        <f t="shared" si="351"/>
        <v>1.3774450495791463E-3</v>
      </c>
      <c r="BU1018" s="51">
        <f t="shared" si="351"/>
        <v>1.4609397659685432E-3</v>
      </c>
    </row>
    <row r="1019" spans="1:73" x14ac:dyDescent="0.25">
      <c r="A1019" s="21">
        <v>43734.543749999997</v>
      </c>
      <c r="B1019" s="17">
        <v>294899</v>
      </c>
      <c r="C1019" s="17">
        <v>13.39</v>
      </c>
      <c r="D1019" s="17">
        <v>31.24</v>
      </c>
      <c r="E1019" s="17">
        <v>674.9</v>
      </c>
      <c r="F1019" s="17">
        <v>78.33</v>
      </c>
      <c r="G1019" s="17">
        <v>-113.4</v>
      </c>
      <c r="H1019" s="17">
        <v>-10.67</v>
      </c>
      <c r="I1019" s="17">
        <v>34.450000000000003</v>
      </c>
      <c r="J1019" s="17">
        <v>307.60000000000002</v>
      </c>
      <c r="K1019" s="17">
        <v>596.6</v>
      </c>
      <c r="L1019" s="17">
        <v>-102.8</v>
      </c>
      <c r="M1019" s="17">
        <v>0.11600000000000001</v>
      </c>
      <c r="N1019" s="50">
        <v>561.5</v>
      </c>
      <c r="O1019" s="17">
        <v>67.650000000000006</v>
      </c>
      <c r="P1019" s="17">
        <v>493.8</v>
      </c>
      <c r="Q1019" s="17">
        <v>394.1</v>
      </c>
      <c r="R1019" s="17">
        <v>496.9</v>
      </c>
      <c r="S1019" s="17">
        <v>27.92</v>
      </c>
      <c r="T1019" s="17">
        <v>53.87</v>
      </c>
      <c r="U1019" s="17">
        <v>0.82499999999999996</v>
      </c>
      <c r="V1019" s="17">
        <v>342.5</v>
      </c>
      <c r="W1019" s="17">
        <v>29.6</v>
      </c>
      <c r="X1019" s="17">
        <v>0.67200000000000004</v>
      </c>
      <c r="Y1019" s="17">
        <v>6.7165100000000004</v>
      </c>
      <c r="Z1019" s="7">
        <f t="shared" si="330"/>
        <v>28.76</v>
      </c>
      <c r="AA1019" s="7">
        <f t="shared" si="344"/>
        <v>301.90999999999997</v>
      </c>
      <c r="AB1019" s="2">
        <f t="shared" si="331"/>
        <v>546.66899999999998</v>
      </c>
      <c r="AC1019" s="42">
        <f t="shared" si="332"/>
        <v>4.1978000969129106</v>
      </c>
      <c r="AD1019" s="42">
        <f t="shared" si="333"/>
        <v>2.2613549122069845</v>
      </c>
      <c r="AE1019" s="42">
        <f t="shared" si="334"/>
        <v>0.85424155266647595</v>
      </c>
      <c r="AF1019" s="42">
        <f t="shared" si="335"/>
        <v>402.41461431870181</v>
      </c>
      <c r="AG1019" s="42">
        <f t="shared" si="336"/>
        <v>386.31802974595371</v>
      </c>
      <c r="AH1019" s="6">
        <f t="shared" si="337"/>
        <v>378.33600000000001</v>
      </c>
      <c r="AI1019" s="4">
        <v>29.6966289614457</v>
      </c>
      <c r="AJ1019" s="4">
        <f t="shared" si="345"/>
        <v>302.84662896144567</v>
      </c>
      <c r="AK1019" s="8">
        <f t="shared" si="338"/>
        <v>0.21425701992739929</v>
      </c>
      <c r="AL1019" s="8">
        <f t="shared" si="339"/>
        <v>458.08090732393026</v>
      </c>
      <c r="AM1019" s="8">
        <f t="shared" si="340"/>
        <v>2.2619215420743486</v>
      </c>
      <c r="AN1019" s="8">
        <f t="shared" si="341"/>
        <v>61.714271079145462</v>
      </c>
      <c r="AO1019" s="22">
        <f t="shared" si="342"/>
        <v>9.2321908008740419E-3</v>
      </c>
      <c r="AP1019" s="22">
        <f t="shared" si="343"/>
        <v>9.1590276100299947E-2</v>
      </c>
      <c r="AQ1019" s="19">
        <f t="shared" si="346"/>
        <v>9.1590276100299947E-2</v>
      </c>
      <c r="AX1019">
        <v>0.22869670998154343</v>
      </c>
      <c r="AY1019">
        <v>58.181034482758619</v>
      </c>
      <c r="AZ1019">
        <v>2.4242097701149423</v>
      </c>
      <c r="BA1019">
        <v>1.9636099137931033</v>
      </c>
      <c r="BB1019">
        <v>8.8620689655172384</v>
      </c>
      <c r="BC1019">
        <v>0.36925287356321829</v>
      </c>
      <c r="BD1019">
        <v>1.594357040229885</v>
      </c>
      <c r="BE1019">
        <v>0.15943570402298851</v>
      </c>
      <c r="BF1019">
        <v>0</v>
      </c>
      <c r="BG1019">
        <v>28.76</v>
      </c>
      <c r="BH1019">
        <v>0.94731113273127054</v>
      </c>
      <c r="BI1019">
        <v>3.9504551570875677</v>
      </c>
      <c r="BJ1019">
        <v>2.1281101931230726</v>
      </c>
      <c r="BK1019">
        <v>0.46752639157207515</v>
      </c>
      <c r="BL1019">
        <v>1.2986844210335421E-3</v>
      </c>
      <c r="BP1019" s="51">
        <f t="shared" si="347"/>
        <v>0.94759483216986273</v>
      </c>
      <c r="BQ1019" s="51">
        <f t="shared" si="348"/>
        <v>6.3774281609195405E-2</v>
      </c>
      <c r="BR1019" s="51">
        <f t="shared" si="349"/>
        <v>0.4770086021971513</v>
      </c>
      <c r="BS1019" s="51">
        <f t="shared" si="350"/>
        <v>0.50578919928969845</v>
      </c>
      <c r="BT1019" s="51">
        <f t="shared" si="351"/>
        <v>1.325023894992087E-3</v>
      </c>
      <c r="BU1019" s="51">
        <f t="shared" si="351"/>
        <v>1.4049699980269402E-3</v>
      </c>
    </row>
    <row r="1020" spans="1:73" x14ac:dyDescent="0.25">
      <c r="A1020" s="21">
        <v>43734.543749999997</v>
      </c>
      <c r="B1020" s="17">
        <v>294900</v>
      </c>
      <c r="C1020" s="17">
        <v>13.39</v>
      </c>
      <c r="D1020" s="17">
        <v>31.25</v>
      </c>
      <c r="E1020" s="17">
        <v>720</v>
      </c>
      <c r="F1020" s="17">
        <v>85.6</v>
      </c>
      <c r="G1020" s="17">
        <v>-112.5</v>
      </c>
      <c r="H1020" s="17">
        <v>-9</v>
      </c>
      <c r="I1020" s="17">
        <v>34.46</v>
      </c>
      <c r="J1020" s="17">
        <v>307.60000000000002</v>
      </c>
      <c r="K1020" s="17">
        <v>634.4</v>
      </c>
      <c r="L1020" s="17">
        <v>-103.5</v>
      </c>
      <c r="M1020" s="17">
        <v>0.11899999999999999</v>
      </c>
      <c r="N1020" s="50">
        <v>607.5</v>
      </c>
      <c r="O1020" s="17">
        <v>76.62</v>
      </c>
      <c r="P1020" s="17">
        <v>530.9</v>
      </c>
      <c r="Q1020" s="17">
        <v>395.2</v>
      </c>
      <c r="R1020" s="17">
        <v>498.7</v>
      </c>
      <c r="S1020" s="17">
        <v>27.93</v>
      </c>
      <c r="T1020" s="17">
        <v>54.3</v>
      </c>
      <c r="U1020" s="17">
        <v>2.0449999999999999</v>
      </c>
      <c r="V1020" s="17">
        <v>162</v>
      </c>
      <c r="W1020" s="17">
        <v>28.75</v>
      </c>
      <c r="X1020" s="17">
        <v>0.71799999999999997</v>
      </c>
      <c r="Y1020" s="17">
        <v>7.1820279999999999</v>
      </c>
      <c r="Z1020" s="7">
        <f t="shared" si="330"/>
        <v>28.34</v>
      </c>
      <c r="AA1020" s="7">
        <f t="shared" si="344"/>
        <v>301.48999999999995</v>
      </c>
      <c r="AB1020" s="2">
        <f t="shared" si="331"/>
        <v>583.20000000000005</v>
      </c>
      <c r="AC1020" s="42">
        <f t="shared" si="332"/>
        <v>4.1985914959511765</v>
      </c>
      <c r="AD1020" s="42">
        <f t="shared" si="333"/>
        <v>2.2798351823014884</v>
      </c>
      <c r="AE1020" s="42">
        <f t="shared" si="334"/>
        <v>0.85540663404063932</v>
      </c>
      <c r="AF1020" s="42">
        <f t="shared" si="335"/>
        <v>400.72581428398138</v>
      </c>
      <c r="AG1020" s="42">
        <f t="shared" si="336"/>
        <v>384.69678171262211</v>
      </c>
      <c r="AH1020" s="6">
        <f t="shared" si="337"/>
        <v>379.392</v>
      </c>
      <c r="AI1020" s="4">
        <v>29.655626288677102</v>
      </c>
      <c r="AJ1020" s="4">
        <f t="shared" si="345"/>
        <v>302.8056262886771</v>
      </c>
      <c r="AK1020" s="8">
        <f t="shared" si="338"/>
        <v>0.21336407679556574</v>
      </c>
      <c r="AL1020" s="8">
        <f t="shared" si="339"/>
        <v>457.90087602591018</v>
      </c>
      <c r="AM1020" s="8">
        <f t="shared" si="340"/>
        <v>3.5612070021974289</v>
      </c>
      <c r="AN1020" s="8">
        <f t="shared" si="341"/>
        <v>136.48038727554712</v>
      </c>
      <c r="AO1020" s="22">
        <f t="shared" si="342"/>
        <v>8.3892136738798733E-3</v>
      </c>
      <c r="AP1020" s="22">
        <f t="shared" si="343"/>
        <v>8.3227309013406137E-2</v>
      </c>
      <c r="AQ1020" s="19">
        <f t="shared" si="346"/>
        <v>8.3227309013406137E-2</v>
      </c>
      <c r="AX1020">
        <v>0.2239006924588231</v>
      </c>
      <c r="AY1020">
        <v>62.068965517241381</v>
      </c>
      <c r="AZ1020">
        <v>2.5862068965517242</v>
      </c>
      <c r="BA1020">
        <v>2.0948275862068968</v>
      </c>
      <c r="BB1020">
        <v>8.9224137931034484</v>
      </c>
      <c r="BC1020">
        <v>0.37176724137931033</v>
      </c>
      <c r="BD1020">
        <v>1.7230603448275865</v>
      </c>
      <c r="BE1020">
        <v>0.17230603448275866</v>
      </c>
      <c r="BF1020">
        <v>0</v>
      </c>
      <c r="BG1020">
        <v>28.34</v>
      </c>
      <c r="BH1020">
        <v>2.3481833532550889</v>
      </c>
      <c r="BI1020">
        <v>3.8554087243842159</v>
      </c>
      <c r="BJ1020">
        <v>2.0934869373406291</v>
      </c>
      <c r="BK1020">
        <v>0.51094536507234634</v>
      </c>
      <c r="BL1020">
        <v>1.4192926807565177E-3</v>
      </c>
      <c r="BP1020" s="51">
        <f t="shared" si="347"/>
        <v>2.3488865839846902</v>
      </c>
      <c r="BQ1020" s="51">
        <f t="shared" si="348"/>
        <v>6.892241379310346E-2</v>
      </c>
      <c r="BR1020" s="51">
        <f t="shared" si="349"/>
        <v>0.53525519885575834</v>
      </c>
      <c r="BS1020" s="51">
        <f t="shared" si="350"/>
        <v>0.5640786373660539</v>
      </c>
      <c r="BT1020" s="51">
        <f t="shared" si="351"/>
        <v>1.486819996821551E-3</v>
      </c>
      <c r="BU1020" s="51">
        <f t="shared" si="351"/>
        <v>1.5668851037945941E-3</v>
      </c>
    </row>
    <row r="1021" spans="1:73" x14ac:dyDescent="0.25">
      <c r="A1021" s="21">
        <v>43734.543749999997</v>
      </c>
      <c r="B1021" s="17">
        <v>294901</v>
      </c>
      <c r="C1021" s="17">
        <v>13.38</v>
      </c>
      <c r="D1021" s="17">
        <v>31.25</v>
      </c>
      <c r="E1021" s="17">
        <v>732.7</v>
      </c>
      <c r="F1021" s="17">
        <v>88.3</v>
      </c>
      <c r="G1021" s="17">
        <v>-109.7</v>
      </c>
      <c r="H1021" s="17">
        <v>-8.9499999999999993</v>
      </c>
      <c r="I1021" s="17">
        <v>34.42</v>
      </c>
      <c r="J1021" s="17">
        <v>307.60000000000002</v>
      </c>
      <c r="K1021" s="17">
        <v>644.4</v>
      </c>
      <c r="L1021" s="17">
        <v>-100.7</v>
      </c>
      <c r="M1021" s="17">
        <v>0.121</v>
      </c>
      <c r="N1021" s="50">
        <v>623</v>
      </c>
      <c r="O1021" s="17">
        <v>79.34</v>
      </c>
      <c r="P1021" s="17">
        <v>543.70000000000005</v>
      </c>
      <c r="Q1021" s="17">
        <v>397.7</v>
      </c>
      <c r="R1021" s="17">
        <v>498.5</v>
      </c>
      <c r="S1021" s="17">
        <v>27.93</v>
      </c>
      <c r="T1021" s="17">
        <v>52.34</v>
      </c>
      <c r="U1021" s="17">
        <v>0.97</v>
      </c>
      <c r="V1021" s="17">
        <v>341.5</v>
      </c>
      <c r="W1021" s="17">
        <v>28.55</v>
      </c>
      <c r="X1021" s="17">
        <v>0.73</v>
      </c>
      <c r="Y1021" s="17">
        <v>7.2979250000000002</v>
      </c>
      <c r="Z1021" s="7">
        <f t="shared" si="330"/>
        <v>28.240000000000002</v>
      </c>
      <c r="AA1021" s="7">
        <f t="shared" si="344"/>
        <v>301.39</v>
      </c>
      <c r="AB1021" s="2">
        <f t="shared" si="331"/>
        <v>593.48700000000008</v>
      </c>
      <c r="AC1021" s="42">
        <f t="shared" si="332"/>
        <v>4.415216413915835</v>
      </c>
      <c r="AD1021" s="42">
        <f t="shared" si="333"/>
        <v>2.310924271043548</v>
      </c>
      <c r="AE1021" s="42">
        <f t="shared" si="334"/>
        <v>0.85710569366988765</v>
      </c>
      <c r="AF1021" s="42">
        <f t="shared" si="335"/>
        <v>400.98930823741603</v>
      </c>
      <c r="AG1021" s="42">
        <f t="shared" si="336"/>
        <v>384.94973590791938</v>
      </c>
      <c r="AH1021" s="6">
        <f t="shared" si="337"/>
        <v>381.79199999999997</v>
      </c>
      <c r="AI1021" s="4">
        <v>30.424531803080601</v>
      </c>
      <c r="AJ1021" s="4">
        <f t="shared" si="345"/>
        <v>303.57453180308056</v>
      </c>
      <c r="AK1021" s="8">
        <f t="shared" si="338"/>
        <v>0.21315183760214174</v>
      </c>
      <c r="AL1021" s="8">
        <f t="shared" si="339"/>
        <v>462.69150310135706</v>
      </c>
      <c r="AM1021" s="8">
        <f t="shared" si="340"/>
        <v>2.4526548116275961</v>
      </c>
      <c r="AN1021" s="8">
        <f t="shared" si="341"/>
        <v>156.07569801833057</v>
      </c>
      <c r="AO1021" s="22">
        <f t="shared" si="342"/>
        <v>8.1226682439596107E-3</v>
      </c>
      <c r="AP1021" s="22">
        <f t="shared" si="343"/>
        <v>8.0582977884833831E-2</v>
      </c>
      <c r="AQ1021" s="19">
        <f t="shared" si="346"/>
        <v>8.0582977884833831E-2</v>
      </c>
      <c r="AX1021">
        <v>0.22277132202301045</v>
      </c>
      <c r="AY1021">
        <v>63.163793103448285</v>
      </c>
      <c r="AZ1021">
        <v>2.6318247126436787</v>
      </c>
      <c r="BA1021">
        <v>2.1317780172413801</v>
      </c>
      <c r="BB1021">
        <v>8.6896551724137936</v>
      </c>
      <c r="BC1021">
        <v>0.36206896551724138</v>
      </c>
      <c r="BD1021">
        <v>1.7697090517241387</v>
      </c>
      <c r="BE1021">
        <v>0.17697090517241387</v>
      </c>
      <c r="BF1021">
        <v>0</v>
      </c>
      <c r="BG1021">
        <v>28.240000000000002</v>
      </c>
      <c r="BH1021">
        <v>1.1138082409082817</v>
      </c>
      <c r="BI1021">
        <v>3.8330742317097117</v>
      </c>
      <c r="BJ1021">
        <v>2.006231052876863</v>
      </c>
      <c r="BK1021">
        <v>0.51343580184188953</v>
      </c>
      <c r="BL1021">
        <v>1.4262105606719152E-3</v>
      </c>
      <c r="BP1021" s="51">
        <f t="shared" si="347"/>
        <v>1.1141418026724448</v>
      </c>
      <c r="BQ1021" s="51">
        <f t="shared" si="348"/>
        <v>7.0788362068965549E-2</v>
      </c>
      <c r="BR1021" s="51">
        <f t="shared" si="349"/>
        <v>0.52580843384738896</v>
      </c>
      <c r="BS1021" s="51">
        <f t="shared" si="350"/>
        <v>0.55725862713168706</v>
      </c>
      <c r="BT1021" s="51">
        <f t="shared" si="351"/>
        <v>1.4605789829094139E-3</v>
      </c>
      <c r="BU1021" s="51">
        <f t="shared" si="351"/>
        <v>1.547940630921353E-3</v>
      </c>
    </row>
    <row r="1022" spans="1:73" x14ac:dyDescent="0.25">
      <c r="A1022" s="21">
        <v>43734.543749999997</v>
      </c>
      <c r="B1022" s="17">
        <v>294902</v>
      </c>
      <c r="C1022" s="17">
        <v>13.39</v>
      </c>
      <c r="D1022" s="17">
        <v>31.25</v>
      </c>
      <c r="E1022" s="17">
        <v>727.3</v>
      </c>
      <c r="F1022" s="17">
        <v>85.8</v>
      </c>
      <c r="G1022" s="17">
        <v>-111.8</v>
      </c>
      <c r="H1022" s="17">
        <v>-9.3800000000000008</v>
      </c>
      <c r="I1022" s="17">
        <v>34.39</v>
      </c>
      <c r="J1022" s="17">
        <v>307.5</v>
      </c>
      <c r="K1022" s="17">
        <v>641.5</v>
      </c>
      <c r="L1022" s="17">
        <v>-102.5</v>
      </c>
      <c r="M1022" s="17">
        <v>0.11799999999999999</v>
      </c>
      <c r="N1022" s="50">
        <v>615.4</v>
      </c>
      <c r="O1022" s="17">
        <v>76.430000000000007</v>
      </c>
      <c r="P1022" s="17">
        <v>539</v>
      </c>
      <c r="Q1022" s="17">
        <v>395.3</v>
      </c>
      <c r="R1022" s="17">
        <v>497.8</v>
      </c>
      <c r="S1022" s="17">
        <v>27.92</v>
      </c>
      <c r="T1022" s="17">
        <v>54.5</v>
      </c>
      <c r="U1022" s="17">
        <v>0.87</v>
      </c>
      <c r="V1022" s="17">
        <v>343</v>
      </c>
      <c r="W1022" s="17">
        <v>29.55</v>
      </c>
      <c r="X1022" s="17">
        <v>0.72299999999999998</v>
      </c>
      <c r="Y1022" s="17">
        <v>7.2259549999999999</v>
      </c>
      <c r="Z1022" s="7">
        <f t="shared" si="330"/>
        <v>28.734999999999999</v>
      </c>
      <c r="AA1022" s="7">
        <f t="shared" si="344"/>
        <v>301.88499999999999</v>
      </c>
      <c r="AB1022" s="2">
        <f t="shared" si="331"/>
        <v>589.11300000000006</v>
      </c>
      <c r="AC1022" s="42">
        <f t="shared" si="332"/>
        <v>4.2878779887370344</v>
      </c>
      <c r="AD1022" s="42">
        <f t="shared" si="333"/>
        <v>2.3368935038616838</v>
      </c>
      <c r="AE1022" s="42">
        <f t="shared" si="334"/>
        <v>0.85827502122075394</v>
      </c>
      <c r="AF1022" s="42">
        <f t="shared" si="335"/>
        <v>404.18079130592889</v>
      </c>
      <c r="AG1022" s="42">
        <f t="shared" si="336"/>
        <v>388.01355965369174</v>
      </c>
      <c r="AH1022" s="6">
        <f t="shared" si="337"/>
        <v>379.488</v>
      </c>
      <c r="AI1022" s="4">
        <v>30.023473111467801</v>
      </c>
      <c r="AJ1022" s="4">
        <f t="shared" si="345"/>
        <v>303.17347311146779</v>
      </c>
      <c r="AK1022" s="8">
        <f t="shared" si="338"/>
        <v>0.21420379894797958</v>
      </c>
      <c r="AL1022" s="8">
        <f t="shared" si="339"/>
        <v>460.12510435887049</v>
      </c>
      <c r="AM1022" s="8">
        <f t="shared" si="340"/>
        <v>2.3227912895910388</v>
      </c>
      <c r="AN1022" s="8">
        <f t="shared" si="341"/>
        <v>87.181840521124712</v>
      </c>
      <c r="AO1022" s="22">
        <f t="shared" si="342"/>
        <v>9.5986496201239998E-3</v>
      </c>
      <c r="AP1022" s="22">
        <f t="shared" si="343"/>
        <v>9.5225823193988257E-2</v>
      </c>
      <c r="AQ1022" s="19">
        <f t="shared" si="346"/>
        <v>9.5225823193988257E-2</v>
      </c>
      <c r="AX1022">
        <v>0.22840883847572077</v>
      </c>
      <c r="AY1022">
        <v>62.698275862068961</v>
      </c>
      <c r="AZ1022">
        <v>2.6124281609195399</v>
      </c>
      <c r="BA1022">
        <v>2.1160668103448272</v>
      </c>
      <c r="BB1022">
        <v>8.8362068965517242</v>
      </c>
      <c r="BC1022">
        <v>0.36817528735632182</v>
      </c>
      <c r="BD1022">
        <v>1.7478915229885055</v>
      </c>
      <c r="BE1022">
        <v>0.17478915229885056</v>
      </c>
      <c r="BF1022">
        <v>0</v>
      </c>
      <c r="BG1022">
        <v>28.734999999999999</v>
      </c>
      <c r="BH1022">
        <v>0.99898264906206713</v>
      </c>
      <c r="BI1022">
        <v>3.9447410999417634</v>
      </c>
      <c r="BJ1022">
        <v>2.1498838994682608</v>
      </c>
      <c r="BK1022">
        <v>0.50799979711116883</v>
      </c>
      <c r="BL1022">
        <v>1.4111105475310244E-3</v>
      </c>
      <c r="BP1022" s="51">
        <f t="shared" si="347"/>
        <v>0.99928182301549173</v>
      </c>
      <c r="BQ1022" s="51">
        <f t="shared" si="348"/>
        <v>6.9915660919540226E-2</v>
      </c>
      <c r="BR1022" s="51">
        <f t="shared" si="349"/>
        <v>0.51884469329002536</v>
      </c>
      <c r="BS1022" s="51">
        <f t="shared" si="350"/>
        <v>0.55030281869506215</v>
      </c>
      <c r="BT1022" s="51">
        <f t="shared" si="351"/>
        <v>1.4412352591389593E-3</v>
      </c>
      <c r="BU1022" s="51">
        <f t="shared" si="351"/>
        <v>1.5286189408196171E-3</v>
      </c>
    </row>
    <row r="1023" spans="1:73" x14ac:dyDescent="0.25">
      <c r="A1023" s="21">
        <v>43734.543749999997</v>
      </c>
      <c r="B1023" s="17">
        <v>294903</v>
      </c>
      <c r="C1023" s="17">
        <v>13.4</v>
      </c>
      <c r="D1023" s="17">
        <v>31.25</v>
      </c>
      <c r="E1023" s="17">
        <v>707.4</v>
      </c>
      <c r="F1023" s="17">
        <v>82.6</v>
      </c>
      <c r="G1023" s="17">
        <v>-112.6</v>
      </c>
      <c r="H1023" s="17">
        <v>-8.5</v>
      </c>
      <c r="I1023" s="17">
        <v>34.380000000000003</v>
      </c>
      <c r="J1023" s="17">
        <v>307.5</v>
      </c>
      <c r="K1023" s="17">
        <v>624.70000000000005</v>
      </c>
      <c r="L1023" s="17">
        <v>-104.1</v>
      </c>
      <c r="M1023" s="17">
        <v>0.11700000000000001</v>
      </c>
      <c r="N1023" s="50">
        <v>594.70000000000005</v>
      </c>
      <c r="O1023" s="17">
        <v>74.14</v>
      </c>
      <c r="P1023" s="17">
        <v>520.6</v>
      </c>
      <c r="Q1023" s="17">
        <v>394.5</v>
      </c>
      <c r="R1023" s="17">
        <v>498.7</v>
      </c>
      <c r="S1023" s="17">
        <v>27.93</v>
      </c>
      <c r="T1023" s="17">
        <v>54.26</v>
      </c>
      <c r="U1023" s="17">
        <v>0.36</v>
      </c>
      <c r="V1023" s="17">
        <v>69</v>
      </c>
      <c r="W1023" s="17">
        <v>29.95</v>
      </c>
      <c r="X1023" s="17">
        <v>0.70299999999999996</v>
      </c>
      <c r="Y1023" s="17">
        <v>7.0259600000000004</v>
      </c>
      <c r="Z1023" s="7">
        <f t="shared" si="330"/>
        <v>28.939999999999998</v>
      </c>
      <c r="AA1023" s="7">
        <f t="shared" si="344"/>
        <v>302.08999999999997</v>
      </c>
      <c r="AB1023" s="2">
        <f t="shared" si="331"/>
        <v>572.99400000000003</v>
      </c>
      <c r="AC1023" s="42">
        <f t="shared" si="332"/>
        <v>4.3855143369783196</v>
      </c>
      <c r="AD1023" s="42">
        <f t="shared" si="333"/>
        <v>2.3795800792444362</v>
      </c>
      <c r="AE1023" s="42">
        <f t="shared" si="334"/>
        <v>0.86041603487694351</v>
      </c>
      <c r="AF1023" s="42">
        <f t="shared" si="335"/>
        <v>406.29076509288711</v>
      </c>
      <c r="AG1023" s="42">
        <f t="shared" si="336"/>
        <v>390.0391344891716</v>
      </c>
      <c r="AH1023" s="6">
        <f t="shared" si="337"/>
        <v>378.71999999999997</v>
      </c>
      <c r="AI1023" s="4">
        <v>30.394837462060799</v>
      </c>
      <c r="AJ1023" s="4">
        <f t="shared" si="345"/>
        <v>303.5448374620608</v>
      </c>
      <c r="AK1023" s="8">
        <f t="shared" si="338"/>
        <v>0.2146404712359703</v>
      </c>
      <c r="AL1023" s="8">
        <f t="shared" si="339"/>
        <v>462.4109188423314</v>
      </c>
      <c r="AM1023" s="8">
        <f t="shared" si="340"/>
        <v>1.4941761944295593</v>
      </c>
      <c r="AN1023" s="8">
        <f t="shared" si="341"/>
        <v>63.322313430027194</v>
      </c>
      <c r="AO1023" s="22">
        <f t="shared" si="342"/>
        <v>9.7054304105106716E-3</v>
      </c>
      <c r="AP1023" s="22">
        <f t="shared" si="343"/>
        <v>9.6285168942431568E-2</v>
      </c>
      <c r="AQ1023" s="19">
        <f t="shared" si="346"/>
        <v>9.6285168942431568E-2</v>
      </c>
      <c r="AX1023">
        <v>0.23077839138147804</v>
      </c>
      <c r="AY1023">
        <v>60.982758620689658</v>
      </c>
      <c r="AZ1023">
        <v>2.540948275862069</v>
      </c>
      <c r="BA1023">
        <v>2.0581681034482759</v>
      </c>
      <c r="BB1023">
        <v>8.9827586206896548</v>
      </c>
      <c r="BC1023">
        <v>0.37428160919540227</v>
      </c>
      <c r="BD1023">
        <v>1.6838864942528737</v>
      </c>
      <c r="BE1023">
        <v>0.16838864942528739</v>
      </c>
      <c r="BF1023">
        <v>0</v>
      </c>
      <c r="BG1023">
        <v>28.939999999999998</v>
      </c>
      <c r="BH1023">
        <v>0.41337213064637257</v>
      </c>
      <c r="BI1023">
        <v>3.9918094042056596</v>
      </c>
      <c r="BJ1023">
        <v>2.1659557827219906</v>
      </c>
      <c r="BK1023">
        <v>0.48565578197745801</v>
      </c>
      <c r="BL1023">
        <v>1.3490438388262724E-3</v>
      </c>
      <c r="BP1023" s="51">
        <f t="shared" si="347"/>
        <v>0.41349592676503105</v>
      </c>
      <c r="BQ1023" s="51">
        <f t="shared" si="348"/>
        <v>6.735545977011495E-2</v>
      </c>
      <c r="BR1023" s="51">
        <f t="shared" si="349"/>
        <v>0.49004460249488374</v>
      </c>
      <c r="BS1023" s="51">
        <f t="shared" si="350"/>
        <v>0.52136677572069756</v>
      </c>
      <c r="BT1023" s="51">
        <f t="shared" si="351"/>
        <v>1.3612350069302328E-3</v>
      </c>
      <c r="BU1023" s="51">
        <f t="shared" si="351"/>
        <v>1.4482410436686044E-3</v>
      </c>
    </row>
    <row r="1024" spans="1:73" x14ac:dyDescent="0.25">
      <c r="A1024" s="21">
        <v>43734.543749999997</v>
      </c>
      <c r="B1024" s="17">
        <v>294904</v>
      </c>
      <c r="C1024" s="17">
        <v>13.4</v>
      </c>
      <c r="D1024" s="17">
        <v>31.26</v>
      </c>
      <c r="E1024" s="17">
        <v>719.6</v>
      </c>
      <c r="F1024" s="17">
        <v>84.3</v>
      </c>
      <c r="G1024" s="17">
        <v>-113.4</v>
      </c>
      <c r="H1024" s="17">
        <v>-8.23</v>
      </c>
      <c r="I1024" s="17">
        <v>34.4</v>
      </c>
      <c r="J1024" s="17">
        <v>307.5</v>
      </c>
      <c r="K1024" s="17">
        <v>635.29999999999995</v>
      </c>
      <c r="L1024" s="17">
        <v>-105.1</v>
      </c>
      <c r="M1024" s="17">
        <v>0.11700000000000001</v>
      </c>
      <c r="N1024" s="50">
        <v>606.20000000000005</v>
      </c>
      <c r="O1024" s="17">
        <v>76.040000000000006</v>
      </c>
      <c r="P1024" s="17">
        <v>530.20000000000005</v>
      </c>
      <c r="Q1024" s="17">
        <v>393.9</v>
      </c>
      <c r="R1024" s="17">
        <v>499</v>
      </c>
      <c r="S1024" s="17">
        <v>27.92</v>
      </c>
      <c r="T1024" s="17">
        <v>53.85</v>
      </c>
      <c r="U1024" s="17">
        <v>0.70499999999999996</v>
      </c>
      <c r="V1024" s="17">
        <v>318.5</v>
      </c>
      <c r="W1024" s="17">
        <v>30</v>
      </c>
      <c r="X1024" s="17">
        <v>0.71499999999999997</v>
      </c>
      <c r="Y1024" s="17">
        <v>7.1524900000000002</v>
      </c>
      <c r="Z1024" s="7">
        <f t="shared" si="330"/>
        <v>28.96</v>
      </c>
      <c r="AA1024" s="7">
        <f t="shared" si="344"/>
        <v>302.10999999999996</v>
      </c>
      <c r="AB1024" s="2">
        <f t="shared" si="331"/>
        <v>582.87600000000009</v>
      </c>
      <c r="AC1024" s="42">
        <f t="shared" si="332"/>
        <v>4.4466307084736805</v>
      </c>
      <c r="AD1024" s="42">
        <f t="shared" si="333"/>
        <v>2.3945106365130768</v>
      </c>
      <c r="AE1024" s="42">
        <f t="shared" si="334"/>
        <v>0.86117781962424345</v>
      </c>
      <c r="AF1024" s="42">
        <f t="shared" si="335"/>
        <v>406.75818248269621</v>
      </c>
      <c r="AG1024" s="42">
        <f t="shared" si="336"/>
        <v>390.48785518338838</v>
      </c>
      <c r="AH1024" s="6">
        <f t="shared" si="337"/>
        <v>378.14399999999995</v>
      </c>
      <c r="AI1024" s="4">
        <v>30.611969499131899</v>
      </c>
      <c r="AJ1024" s="4">
        <f t="shared" si="345"/>
        <v>303.76196949913185</v>
      </c>
      <c r="AK1024" s="8">
        <f t="shared" si="338"/>
        <v>0.21468310515604355</v>
      </c>
      <c r="AL1024" s="8">
        <f t="shared" si="339"/>
        <v>463.76559345896277</v>
      </c>
      <c r="AM1024" s="8">
        <f t="shared" si="340"/>
        <v>2.0909570924579013</v>
      </c>
      <c r="AN1024" s="8">
        <f t="shared" si="341"/>
        <v>100.6207685355803</v>
      </c>
      <c r="AO1024" s="22">
        <f t="shared" si="342"/>
        <v>9.0367933572787287E-3</v>
      </c>
      <c r="AP1024" s="22">
        <f t="shared" si="343"/>
        <v>8.9651786505122469E-2</v>
      </c>
      <c r="AQ1024" s="19">
        <f t="shared" si="346"/>
        <v>8.9651786505122469E-2</v>
      </c>
      <c r="AX1024">
        <v>0.23101066807735349</v>
      </c>
      <c r="AY1024">
        <v>62.03448275862069</v>
      </c>
      <c r="AZ1024">
        <v>2.5847701149425286</v>
      </c>
      <c r="BA1024">
        <v>2.0936637931034485</v>
      </c>
      <c r="BB1024">
        <v>9.06034482758621</v>
      </c>
      <c r="BC1024">
        <v>0.3775143678160921</v>
      </c>
      <c r="BD1024">
        <v>1.7161494252873564</v>
      </c>
      <c r="BE1024">
        <v>0.17161494252873566</v>
      </c>
      <c r="BF1024">
        <v>0</v>
      </c>
      <c r="BG1024">
        <v>28.96</v>
      </c>
      <c r="BH1024">
        <v>0.80952042251581302</v>
      </c>
      <c r="BI1024">
        <v>3.996427487167117</v>
      </c>
      <c r="BJ1024">
        <v>2.1520762018394923</v>
      </c>
      <c r="BK1024">
        <v>0.49968935531198533</v>
      </c>
      <c r="BL1024">
        <v>1.3880259869777369E-3</v>
      </c>
      <c r="BP1024" s="51">
        <f t="shared" si="347"/>
        <v>0.80976285658151914</v>
      </c>
      <c r="BQ1024" s="51">
        <f t="shared" si="348"/>
        <v>6.8645977011494261E-2</v>
      </c>
      <c r="BR1024" s="51">
        <f t="shared" si="349"/>
        <v>0.50834578342774905</v>
      </c>
      <c r="BS1024" s="51">
        <f t="shared" si="350"/>
        <v>0.53962636239813677</v>
      </c>
      <c r="BT1024" s="51">
        <f t="shared" si="351"/>
        <v>1.4120716206326362E-3</v>
      </c>
      <c r="BU1024" s="51">
        <f t="shared" si="351"/>
        <v>1.4989621177726022E-3</v>
      </c>
    </row>
    <row r="1025" spans="1:73" x14ac:dyDescent="0.25">
      <c r="A1025" s="21">
        <v>43734.544444444444</v>
      </c>
      <c r="B1025" s="17">
        <v>294905</v>
      </c>
      <c r="C1025" s="17">
        <v>13.38</v>
      </c>
      <c r="D1025" s="17">
        <v>31.26</v>
      </c>
      <c r="E1025" s="17">
        <v>723.7</v>
      </c>
      <c r="F1025" s="17">
        <v>85.2</v>
      </c>
      <c r="G1025" s="17">
        <v>-112.1</v>
      </c>
      <c r="H1025" s="17">
        <v>-7.5590000000000002</v>
      </c>
      <c r="I1025" s="17">
        <v>34.409999999999997</v>
      </c>
      <c r="J1025" s="17">
        <v>307.60000000000002</v>
      </c>
      <c r="K1025" s="17">
        <v>638.5</v>
      </c>
      <c r="L1025" s="17">
        <v>-104.6</v>
      </c>
      <c r="M1025" s="17">
        <v>0.11799999999999999</v>
      </c>
      <c r="N1025" s="50">
        <v>611.6</v>
      </c>
      <c r="O1025" s="17">
        <v>77.61</v>
      </c>
      <c r="P1025" s="17">
        <v>533.9</v>
      </c>
      <c r="Q1025" s="17">
        <v>395.2</v>
      </c>
      <c r="R1025" s="17">
        <v>499.8</v>
      </c>
      <c r="S1025" s="17">
        <v>27.93</v>
      </c>
      <c r="T1025" s="17">
        <v>53.84</v>
      </c>
      <c r="U1025" s="17">
        <v>0.92</v>
      </c>
      <c r="V1025" s="17">
        <v>343.5</v>
      </c>
      <c r="W1025" s="17">
        <v>29.75</v>
      </c>
      <c r="X1025" s="17">
        <v>0.72</v>
      </c>
      <c r="Y1025" s="17">
        <v>7.2002129999999998</v>
      </c>
      <c r="Z1025" s="7">
        <f t="shared" si="330"/>
        <v>28.84</v>
      </c>
      <c r="AA1025" s="7">
        <f t="shared" si="344"/>
        <v>301.98999999999995</v>
      </c>
      <c r="AB1025" s="2">
        <f t="shared" si="331"/>
        <v>586.19700000000012</v>
      </c>
      <c r="AC1025" s="42">
        <f t="shared" si="332"/>
        <v>4.468532804190696</v>
      </c>
      <c r="AD1025" s="42">
        <f t="shared" si="333"/>
        <v>2.405858061776271</v>
      </c>
      <c r="AE1025" s="42">
        <f t="shared" si="334"/>
        <v>0.86180918969619735</v>
      </c>
      <c r="AF1025" s="42">
        <f t="shared" si="335"/>
        <v>406.41003983601217</v>
      </c>
      <c r="AG1025" s="42">
        <f t="shared" si="336"/>
        <v>390.15363824257167</v>
      </c>
      <c r="AH1025" s="6">
        <f t="shared" si="337"/>
        <v>379.392</v>
      </c>
      <c r="AI1025" s="4">
        <v>30.6753395815693</v>
      </c>
      <c r="AJ1025" s="4">
        <f t="shared" si="345"/>
        <v>303.82533958156927</v>
      </c>
      <c r="AK1025" s="8">
        <f t="shared" si="338"/>
        <v>0.21442738630044111</v>
      </c>
      <c r="AL1025" s="8">
        <f t="shared" si="339"/>
        <v>464.17866750293769</v>
      </c>
      <c r="AM1025" s="8">
        <f t="shared" si="340"/>
        <v>2.3886057648762384</v>
      </c>
      <c r="AN1025" s="8">
        <f t="shared" si="341"/>
        <v>127.7030857978737</v>
      </c>
      <c r="AO1025" s="22">
        <f t="shared" si="342"/>
        <v>8.5144446686886647E-3</v>
      </c>
      <c r="AP1025" s="22">
        <f t="shared" si="343"/>
        <v>8.4469694665765746E-2</v>
      </c>
      <c r="AQ1025" s="19">
        <f t="shared" si="346"/>
        <v>8.4469694665765746E-2</v>
      </c>
      <c r="AX1025">
        <v>0.22961994679599262</v>
      </c>
      <c r="AY1025">
        <v>62.387931034482762</v>
      </c>
      <c r="AZ1025">
        <v>2.5994971264367819</v>
      </c>
      <c r="BA1025">
        <v>2.1055926724137937</v>
      </c>
      <c r="BB1025">
        <v>9.017241379310347</v>
      </c>
      <c r="BC1025">
        <v>0.37571839080459779</v>
      </c>
      <c r="BD1025">
        <v>1.7298742816091959</v>
      </c>
      <c r="BE1025">
        <v>0.17298742816091961</v>
      </c>
      <c r="BF1025">
        <v>0</v>
      </c>
      <c r="BG1025">
        <v>28.84</v>
      </c>
      <c r="BH1025">
        <v>1.0563954449851745</v>
      </c>
      <c r="BI1025">
        <v>3.9687885675172216</v>
      </c>
      <c r="BJ1025">
        <v>2.1367957647512723</v>
      </c>
      <c r="BK1025">
        <v>0.50530161686995834</v>
      </c>
      <c r="BL1025">
        <v>1.4036156024165509E-3</v>
      </c>
      <c r="BP1025" s="51">
        <f t="shared" si="347"/>
        <v>1.0567118128439683</v>
      </c>
      <c r="BQ1025" s="51">
        <f t="shared" si="348"/>
        <v>6.9194971264367841E-2</v>
      </c>
      <c r="BR1025" s="51">
        <f t="shared" si="349"/>
        <v>0.51663173102766091</v>
      </c>
      <c r="BS1025" s="51">
        <f t="shared" si="350"/>
        <v>0.54771797526776622</v>
      </c>
      <c r="BT1025" s="51">
        <f t="shared" si="351"/>
        <v>1.4350881417435025E-3</v>
      </c>
      <c r="BU1025" s="51">
        <f t="shared" si="351"/>
        <v>1.5214388201882395E-3</v>
      </c>
    </row>
    <row r="1026" spans="1:73" x14ac:dyDescent="0.25">
      <c r="A1026" s="21">
        <v>43734.544444444444</v>
      </c>
      <c r="B1026" s="17">
        <v>294906</v>
      </c>
      <c r="C1026" s="17">
        <v>13.38</v>
      </c>
      <c r="D1026" s="17">
        <v>31.26</v>
      </c>
      <c r="E1026" s="17">
        <v>740.7</v>
      </c>
      <c r="F1026" s="17">
        <v>87.8</v>
      </c>
      <c r="G1026" s="17">
        <v>-112.1</v>
      </c>
      <c r="H1026" s="17">
        <v>-7.0259999999999998</v>
      </c>
      <c r="I1026" s="17">
        <v>34.43</v>
      </c>
      <c r="J1026" s="17">
        <v>307.60000000000002</v>
      </c>
      <c r="K1026" s="17">
        <v>652.9</v>
      </c>
      <c r="L1026" s="17">
        <v>-105.1</v>
      </c>
      <c r="M1026" s="17">
        <v>0.11799999999999999</v>
      </c>
      <c r="N1026" s="50">
        <v>628.6</v>
      </c>
      <c r="O1026" s="17">
        <v>80.7</v>
      </c>
      <c r="P1026" s="17">
        <v>547.79999999999995</v>
      </c>
      <c r="Q1026" s="17">
        <v>395.4</v>
      </c>
      <c r="R1026" s="17">
        <v>500.5</v>
      </c>
      <c r="S1026" s="17">
        <v>27.93</v>
      </c>
      <c r="T1026" s="17">
        <v>55.06</v>
      </c>
      <c r="U1026" s="17">
        <v>1.1599999999999999</v>
      </c>
      <c r="V1026" s="17">
        <v>178.5</v>
      </c>
      <c r="W1026" s="17">
        <v>30.1</v>
      </c>
      <c r="X1026" s="17">
        <v>0.73599999999999999</v>
      </c>
      <c r="Y1026" s="17">
        <v>7.364357</v>
      </c>
      <c r="Z1026" s="7">
        <f t="shared" si="330"/>
        <v>29.015000000000001</v>
      </c>
      <c r="AA1026" s="7">
        <f t="shared" si="344"/>
        <v>302.16499999999996</v>
      </c>
      <c r="AB1026" s="2">
        <f t="shared" si="331"/>
        <v>599.9670000000001</v>
      </c>
      <c r="AC1026" s="42">
        <f t="shared" si="332"/>
        <v>3.9795957772740609</v>
      </c>
      <c r="AD1026" s="42">
        <f t="shared" si="333"/>
        <v>2.1911654349670981</v>
      </c>
      <c r="AE1026" s="42">
        <f t="shared" si="334"/>
        <v>0.8502958929179314</v>
      </c>
      <c r="AF1026" s="42">
        <f t="shared" si="335"/>
        <v>401.91088952381892</v>
      </c>
      <c r="AG1026" s="42">
        <f t="shared" si="336"/>
        <v>385.83445394286616</v>
      </c>
      <c r="AH1026" s="6">
        <f t="shared" si="337"/>
        <v>379.58399999999995</v>
      </c>
      <c r="AI1026" s="4">
        <v>28.894365091230299</v>
      </c>
      <c r="AJ1026" s="4">
        <f t="shared" si="345"/>
        <v>302.04436509123025</v>
      </c>
      <c r="AK1026" s="8">
        <f t="shared" si="338"/>
        <v>0.21480037754540307</v>
      </c>
      <c r="AL1026" s="8">
        <f t="shared" si="339"/>
        <v>453.01009828390283</v>
      </c>
      <c r="AM1026" s="8">
        <f t="shared" si="340"/>
        <v>2.6821283526334083</v>
      </c>
      <c r="AN1026" s="8">
        <f t="shared" si="341"/>
        <v>-9.425253544916135</v>
      </c>
      <c r="AO1026" s="22">
        <f t="shared" si="342"/>
        <v>1.2211307684201785E-2</v>
      </c>
      <c r="AP1026" s="22">
        <f t="shared" si="343"/>
        <v>0.12114535612022552</v>
      </c>
      <c r="AQ1026" s="19">
        <f t="shared" si="346"/>
        <v>0.12114535612022552</v>
      </c>
      <c r="AX1026">
        <v>0.23165044119839562</v>
      </c>
      <c r="AY1026">
        <v>63.853448275862078</v>
      </c>
      <c r="AZ1026">
        <v>2.6605603448275867</v>
      </c>
      <c r="BA1026">
        <v>2.1550538793103455</v>
      </c>
      <c r="BB1026">
        <v>9.06034482758621</v>
      </c>
      <c r="BC1026">
        <v>0.3775143678160921</v>
      </c>
      <c r="BD1026">
        <v>1.7775395114942534</v>
      </c>
      <c r="BE1026">
        <v>0.17775395114942535</v>
      </c>
      <c r="BF1026">
        <v>0</v>
      </c>
      <c r="BG1026">
        <v>29.015000000000001</v>
      </c>
      <c r="BH1026">
        <v>1.3319768654160895</v>
      </c>
      <c r="BI1026">
        <v>4.0091511917727516</v>
      </c>
      <c r="BJ1026">
        <v>2.2074386461900772</v>
      </c>
      <c r="BK1026">
        <v>0.52037168898511221</v>
      </c>
      <c r="BL1026">
        <v>1.4454769138475341E-3</v>
      </c>
      <c r="BP1026" s="51">
        <f t="shared" si="347"/>
        <v>1.3323757640206555</v>
      </c>
      <c r="BQ1026" s="51">
        <f t="shared" si="348"/>
        <v>7.1101580459770136E-2</v>
      </c>
      <c r="BR1026" s="51">
        <f t="shared" si="349"/>
        <v>0.53478677674730879</v>
      </c>
      <c r="BS1026" s="51">
        <f t="shared" si="350"/>
        <v>0.56636390913440771</v>
      </c>
      <c r="BT1026" s="51">
        <f t="shared" si="351"/>
        <v>1.48551882429808E-3</v>
      </c>
      <c r="BU1026" s="51">
        <f t="shared" si="351"/>
        <v>1.5732330809289103E-3</v>
      </c>
    </row>
    <row r="1027" spans="1:73" x14ac:dyDescent="0.25">
      <c r="A1027" s="21">
        <v>43734.544444444444</v>
      </c>
      <c r="B1027" s="17">
        <v>294907</v>
      </c>
      <c r="C1027" s="17">
        <v>13.39</v>
      </c>
      <c r="D1027" s="17">
        <v>31.26</v>
      </c>
      <c r="E1027" s="17">
        <v>740</v>
      </c>
      <c r="F1027" s="17">
        <v>88.6</v>
      </c>
      <c r="G1027" s="17">
        <v>-112.7</v>
      </c>
      <c r="H1027" s="17">
        <v>-8.91</v>
      </c>
      <c r="I1027" s="17">
        <v>34.43</v>
      </c>
      <c r="J1027" s="17">
        <v>307.60000000000002</v>
      </c>
      <c r="K1027" s="17">
        <v>651.4</v>
      </c>
      <c r="L1027" s="17">
        <v>-103.8</v>
      </c>
      <c r="M1027" s="17">
        <v>0.12</v>
      </c>
      <c r="N1027" s="50">
        <v>627.29999999999995</v>
      </c>
      <c r="O1027" s="17">
        <v>79.7</v>
      </c>
      <c r="P1027" s="17">
        <v>547.6</v>
      </c>
      <c r="Q1027" s="17">
        <v>394.7</v>
      </c>
      <c r="R1027" s="17">
        <v>498.6</v>
      </c>
      <c r="S1027" s="17">
        <v>27.93</v>
      </c>
      <c r="T1027" s="17">
        <v>52.22</v>
      </c>
      <c r="U1027" s="17">
        <v>1.25</v>
      </c>
      <c r="V1027" s="17">
        <v>174.5</v>
      </c>
      <c r="W1027" s="17">
        <v>28.75</v>
      </c>
      <c r="X1027" s="17">
        <v>0.73599999999999999</v>
      </c>
      <c r="Y1027" s="17">
        <v>7.3577389999999996</v>
      </c>
      <c r="Z1027" s="7">
        <f t="shared" si="330"/>
        <v>28.34</v>
      </c>
      <c r="AA1027" s="7">
        <f t="shared" si="344"/>
        <v>301.48999999999995</v>
      </c>
      <c r="AB1027" s="2">
        <f t="shared" si="331"/>
        <v>599.40000000000009</v>
      </c>
      <c r="AC1027" s="42">
        <f t="shared" si="332"/>
        <v>4.3802924632317968</v>
      </c>
      <c r="AD1027" s="42">
        <f t="shared" si="333"/>
        <v>2.2873887242996442</v>
      </c>
      <c r="AE1027" s="42">
        <f t="shared" si="334"/>
        <v>0.85581134046986251</v>
      </c>
      <c r="AF1027" s="42">
        <f t="shared" si="335"/>
        <v>400.91540401469263</v>
      </c>
      <c r="AG1027" s="42">
        <f t="shared" si="336"/>
        <v>384.87878785410493</v>
      </c>
      <c r="AH1027" s="6">
        <f t="shared" si="337"/>
        <v>378.91199999999998</v>
      </c>
      <c r="AI1027" s="4">
        <v>30.312178190409298</v>
      </c>
      <c r="AJ1027" s="4">
        <f t="shared" si="345"/>
        <v>303.4621781904093</v>
      </c>
      <c r="AK1027" s="8">
        <f t="shared" si="338"/>
        <v>0.21336407679556574</v>
      </c>
      <c r="AL1027" s="8">
        <f t="shared" si="339"/>
        <v>461.98154014372221</v>
      </c>
      <c r="AM1027" s="8">
        <f t="shared" si="340"/>
        <v>2.7842329509220312</v>
      </c>
      <c r="AN1027" s="8">
        <f t="shared" si="341"/>
        <v>159.95293203736509</v>
      </c>
      <c r="AO1027" s="22">
        <f t="shared" si="342"/>
        <v>8.1196090484717248E-3</v>
      </c>
      <c r="AP1027" s="22">
        <f t="shared" si="343"/>
        <v>8.0552628364831097E-2</v>
      </c>
      <c r="AQ1027" s="19">
        <f t="shared" si="346"/>
        <v>8.0552628364831097E-2</v>
      </c>
      <c r="AX1027">
        <v>0.2239006924588231</v>
      </c>
      <c r="AY1027">
        <v>63.793103448275865</v>
      </c>
      <c r="AZ1027">
        <v>2.6580459770114944</v>
      </c>
      <c r="BA1027">
        <v>2.1530172413793105</v>
      </c>
      <c r="BB1027">
        <v>8.9568965517241406</v>
      </c>
      <c r="BC1027">
        <v>0.37320402298850586</v>
      </c>
      <c r="BD1027">
        <v>1.7798132183908046</v>
      </c>
      <c r="BE1027">
        <v>0.17798132183908047</v>
      </c>
      <c r="BF1027">
        <v>0</v>
      </c>
      <c r="BG1027">
        <v>28.34</v>
      </c>
      <c r="BH1027">
        <v>1.4353198980776827</v>
      </c>
      <c r="BI1027">
        <v>3.8554087243842159</v>
      </c>
      <c r="BJ1027">
        <v>2.0132944358734375</v>
      </c>
      <c r="BK1027">
        <v>0.52031347552750773</v>
      </c>
      <c r="BL1027">
        <v>1.4453152097986326E-3</v>
      </c>
      <c r="BP1027" s="51">
        <f t="shared" si="347"/>
        <v>1.4357497457119135</v>
      </c>
      <c r="BQ1027" s="51">
        <f t="shared" si="348"/>
        <v>7.1192528735632185E-2</v>
      </c>
      <c r="BR1027" s="51">
        <f t="shared" si="349"/>
        <v>0.53614849540630249</v>
      </c>
      <c r="BS1027" s="51">
        <f t="shared" si="350"/>
        <v>0.56730396866854327</v>
      </c>
      <c r="BT1027" s="51">
        <f t="shared" si="351"/>
        <v>1.489301376128618E-3</v>
      </c>
      <c r="BU1027" s="51">
        <f t="shared" si="351"/>
        <v>1.5758443574126202E-3</v>
      </c>
    </row>
    <row r="1028" spans="1:73" x14ac:dyDescent="0.25">
      <c r="A1028" s="21">
        <v>43734.544444444444</v>
      </c>
      <c r="B1028" s="17">
        <v>294908</v>
      </c>
      <c r="C1028" s="17">
        <v>13.4</v>
      </c>
      <c r="D1028" s="17">
        <v>31.27</v>
      </c>
      <c r="E1028" s="17">
        <v>740.1</v>
      </c>
      <c r="F1028" s="17">
        <v>88.4</v>
      </c>
      <c r="G1028" s="17">
        <v>-111.9</v>
      </c>
      <c r="H1028" s="17">
        <v>-9.6300000000000008</v>
      </c>
      <c r="I1028" s="17">
        <v>34.42</v>
      </c>
      <c r="J1028" s="17">
        <v>307.60000000000002</v>
      </c>
      <c r="K1028" s="17">
        <v>651.70000000000005</v>
      </c>
      <c r="L1028" s="17">
        <v>-102.2</v>
      </c>
      <c r="M1028" s="17">
        <v>0.11899999999999999</v>
      </c>
      <c r="N1028" s="50">
        <v>628.20000000000005</v>
      </c>
      <c r="O1028" s="17">
        <v>78.77</v>
      </c>
      <c r="P1028" s="17">
        <v>549.5</v>
      </c>
      <c r="Q1028" s="17">
        <v>395.5</v>
      </c>
      <c r="R1028" s="17">
        <v>497.8</v>
      </c>
      <c r="S1028" s="17">
        <v>27.95</v>
      </c>
      <c r="T1028" s="17">
        <v>53.6</v>
      </c>
      <c r="U1028" s="17">
        <v>2.1150000000000002</v>
      </c>
      <c r="V1028" s="17">
        <v>338.5</v>
      </c>
      <c r="W1028" s="17">
        <v>28.95</v>
      </c>
      <c r="X1028" s="17">
        <v>0.73699999999999999</v>
      </c>
      <c r="Y1028" s="17">
        <v>7.3650419999999999</v>
      </c>
      <c r="Z1028" s="7">
        <f t="shared" si="330"/>
        <v>28.45</v>
      </c>
      <c r="AA1028" s="7">
        <f t="shared" si="344"/>
        <v>301.59999999999997</v>
      </c>
      <c r="AB1028" s="2">
        <f t="shared" si="331"/>
        <v>599.48100000000011</v>
      </c>
      <c r="AC1028" s="42">
        <f t="shared" si="332"/>
        <v>4.329134497625799</v>
      </c>
      <c r="AD1028" s="42">
        <f t="shared" si="333"/>
        <v>2.3204160907274285</v>
      </c>
      <c r="AE1028" s="42">
        <f t="shared" si="334"/>
        <v>0.85752281754183213</v>
      </c>
      <c r="AF1028" s="42">
        <f t="shared" si="335"/>
        <v>402.30376089858015</v>
      </c>
      <c r="AG1028" s="42">
        <f t="shared" si="336"/>
        <v>386.21161046263694</v>
      </c>
      <c r="AH1028" s="6">
        <f t="shared" si="337"/>
        <v>379.68</v>
      </c>
      <c r="AI1028" s="4">
        <v>30.141791836051699</v>
      </c>
      <c r="AJ1028" s="4">
        <f t="shared" si="345"/>
        <v>303.29179183605169</v>
      </c>
      <c r="AK1028" s="8">
        <f t="shared" si="338"/>
        <v>0.21359770258059727</v>
      </c>
      <c r="AL1028" s="8">
        <f t="shared" si="339"/>
        <v>460.90706410144952</v>
      </c>
      <c r="AM1028" s="8">
        <f t="shared" si="340"/>
        <v>3.6216439205835793</v>
      </c>
      <c r="AN1028" s="8">
        <f t="shared" si="341"/>
        <v>178.48147971029056</v>
      </c>
      <c r="AO1028" s="22">
        <f t="shared" si="342"/>
        <v>7.741283594877804E-3</v>
      </c>
      <c r="AP1028" s="22">
        <f t="shared" si="343"/>
        <v>7.6799355333780003E-2</v>
      </c>
      <c r="AQ1028" s="19">
        <f t="shared" si="346"/>
        <v>7.6799355333780003E-2</v>
      </c>
      <c r="AX1028">
        <v>0.22514855067229991</v>
      </c>
      <c r="AY1028">
        <v>63.801724137931039</v>
      </c>
      <c r="AZ1028">
        <v>2.6584051724137931</v>
      </c>
      <c r="BA1028">
        <v>2.1533081896551725</v>
      </c>
      <c r="BB1028">
        <v>8.8189655172413808</v>
      </c>
      <c r="BC1028">
        <v>0.3674568965517242</v>
      </c>
      <c r="BD1028">
        <v>1.7858512931034483</v>
      </c>
      <c r="BE1028">
        <v>0.17858512931034484</v>
      </c>
      <c r="BF1028">
        <v>0</v>
      </c>
      <c r="BG1028">
        <v>28.45</v>
      </c>
      <c r="BH1028">
        <v>2.4285612675474395</v>
      </c>
      <c r="BI1028">
        <v>3.8801074099351518</v>
      </c>
      <c r="BJ1028">
        <v>2.0797375717252411</v>
      </c>
      <c r="BK1028">
        <v>0.52919069437709787</v>
      </c>
      <c r="BL1028">
        <v>1.4699741510474939E-3</v>
      </c>
      <c r="BP1028" s="51">
        <f t="shared" si="347"/>
        <v>2.4292885697445579</v>
      </c>
      <c r="BQ1028" s="51">
        <f t="shared" si="348"/>
        <v>7.1434051724137929E-2</v>
      </c>
      <c r="BR1028" s="51">
        <f t="shared" si="349"/>
        <v>0.55503060622846723</v>
      </c>
      <c r="BS1028" s="51">
        <f t="shared" si="350"/>
        <v>0.58484089172541776</v>
      </c>
      <c r="BT1028" s="51">
        <f t="shared" si="351"/>
        <v>1.5417516839679646E-3</v>
      </c>
      <c r="BU1028" s="51">
        <f t="shared" si="351"/>
        <v>1.624558032570605E-3</v>
      </c>
    </row>
    <row r="1029" spans="1:73" x14ac:dyDescent="0.25">
      <c r="A1029" s="21">
        <v>43734.544444444444</v>
      </c>
      <c r="B1029" s="17">
        <v>294909</v>
      </c>
      <c r="C1029" s="17">
        <v>13.39</v>
      </c>
      <c r="D1029" s="17">
        <v>31.27</v>
      </c>
      <c r="E1029" s="17">
        <v>740.4</v>
      </c>
      <c r="F1029" s="17">
        <v>88.6</v>
      </c>
      <c r="G1029" s="17">
        <v>-110.6</v>
      </c>
      <c r="H1029" s="17">
        <v>-9.08</v>
      </c>
      <c r="I1029" s="17">
        <v>34.4</v>
      </c>
      <c r="J1029" s="17">
        <v>307.60000000000002</v>
      </c>
      <c r="K1029" s="17">
        <v>651.9</v>
      </c>
      <c r="L1029" s="17">
        <v>-101.5</v>
      </c>
      <c r="M1029" s="17">
        <v>0.12</v>
      </c>
      <c r="N1029" s="50">
        <v>629.79999999999995</v>
      </c>
      <c r="O1029" s="17">
        <v>79.48</v>
      </c>
      <c r="P1029" s="17">
        <v>550.4</v>
      </c>
      <c r="Q1029" s="17">
        <v>396.7</v>
      </c>
      <c r="R1029" s="17">
        <v>498.2</v>
      </c>
      <c r="S1029" s="17">
        <v>27.95</v>
      </c>
      <c r="T1029" s="17">
        <v>53.35</v>
      </c>
      <c r="U1029" s="17">
        <v>2.82</v>
      </c>
      <c r="V1029" s="17">
        <v>341</v>
      </c>
      <c r="W1029" s="17">
        <v>28.7</v>
      </c>
      <c r="X1029" s="17">
        <v>0.73799999999999999</v>
      </c>
      <c r="Y1029" s="17">
        <v>7.3755689999999996</v>
      </c>
      <c r="Z1029" s="7">
        <f t="shared" si="330"/>
        <v>28.324999999999999</v>
      </c>
      <c r="AA1029" s="7">
        <f t="shared" si="344"/>
        <v>301.47499999999997</v>
      </c>
      <c r="AB1029" s="2">
        <f t="shared" si="331"/>
        <v>599.72400000000005</v>
      </c>
      <c r="AC1029" s="42">
        <f t="shared" si="332"/>
        <v>4.0487654624893645</v>
      </c>
      <c r="AD1029" s="42">
        <f t="shared" si="333"/>
        <v>2.1600163742380762</v>
      </c>
      <c r="AE1029" s="42">
        <f t="shared" si="334"/>
        <v>0.84883419697420903</v>
      </c>
      <c r="AF1029" s="42">
        <f t="shared" si="335"/>
        <v>397.5677444506407</v>
      </c>
      <c r="AG1029" s="42">
        <f t="shared" si="336"/>
        <v>381.66503467261504</v>
      </c>
      <c r="AH1029" s="6">
        <f t="shared" si="337"/>
        <v>380.83199999999999</v>
      </c>
      <c r="AI1029" s="4">
        <v>29.0911302620014</v>
      </c>
      <c r="AJ1029" s="4">
        <f t="shared" si="345"/>
        <v>302.24113026200138</v>
      </c>
      <c r="AK1029" s="8">
        <f t="shared" si="338"/>
        <v>0.21333223193912901</v>
      </c>
      <c r="AL1029" s="8">
        <f t="shared" si="339"/>
        <v>454.39539154220705</v>
      </c>
      <c r="AM1029" s="8">
        <f t="shared" si="340"/>
        <v>4.1819141849158026</v>
      </c>
      <c r="AN1029" s="8">
        <f t="shared" si="341"/>
        <v>93.329345125872294</v>
      </c>
      <c r="AO1029" s="22">
        <f t="shared" si="342"/>
        <v>9.8615102465077539E-3</v>
      </c>
      <c r="AP1029" s="22">
        <f t="shared" si="343"/>
        <v>9.7833598300207519E-2</v>
      </c>
      <c r="AQ1029" s="19">
        <f t="shared" si="346"/>
        <v>9.7833598300207519E-2</v>
      </c>
      <c r="AX1029">
        <v>0.22373098094918575</v>
      </c>
      <c r="AY1029">
        <v>63.827586206896555</v>
      </c>
      <c r="AZ1029">
        <v>2.6594827586206899</v>
      </c>
      <c r="BA1029">
        <v>2.1541810344827592</v>
      </c>
      <c r="BB1029">
        <v>8.75</v>
      </c>
      <c r="BC1029">
        <v>0.36458333333333331</v>
      </c>
      <c r="BD1029">
        <v>1.789597701149426</v>
      </c>
      <c r="BE1029">
        <v>0.1789597701149426</v>
      </c>
      <c r="BF1029">
        <v>0</v>
      </c>
      <c r="BG1029">
        <v>28.324999999999999</v>
      </c>
      <c r="BH1029">
        <v>3.2380816900632521</v>
      </c>
      <c r="BI1029">
        <v>3.852051346879068</v>
      </c>
      <c r="BJ1029">
        <v>2.0550693935599829</v>
      </c>
      <c r="BK1029">
        <v>0.53542466684053469</v>
      </c>
      <c r="BL1029">
        <v>1.4872907412237077E-3</v>
      </c>
      <c r="BP1029" s="51">
        <f t="shared" si="347"/>
        <v>3.2390514263260766</v>
      </c>
      <c r="BQ1029" s="51">
        <f t="shared" si="348"/>
        <v>7.1583908045977043E-2</v>
      </c>
      <c r="BR1029" s="51">
        <f t="shared" si="349"/>
        <v>0.56911216728047187</v>
      </c>
      <c r="BS1029" s="51">
        <f t="shared" si="350"/>
        <v>0.59779969892995255</v>
      </c>
      <c r="BT1029" s="51">
        <f t="shared" si="351"/>
        <v>1.580867131334644E-3</v>
      </c>
      <c r="BU1029" s="51">
        <f t="shared" si="351"/>
        <v>1.6605547192498681E-3</v>
      </c>
    </row>
    <row r="1030" spans="1:73" x14ac:dyDescent="0.25">
      <c r="A1030" s="21">
        <v>43734.544444444444</v>
      </c>
      <c r="B1030" s="17">
        <v>294910</v>
      </c>
      <c r="C1030" s="17">
        <v>13.39</v>
      </c>
      <c r="D1030" s="17">
        <v>31.27</v>
      </c>
      <c r="E1030" s="17">
        <v>746.4</v>
      </c>
      <c r="F1030" s="17">
        <v>89.6</v>
      </c>
      <c r="G1030" s="17">
        <v>-110.2</v>
      </c>
      <c r="H1030" s="17">
        <v>-8.84</v>
      </c>
      <c r="I1030" s="17">
        <v>34.369999999999997</v>
      </c>
      <c r="J1030" s="17">
        <v>307.5</v>
      </c>
      <c r="K1030" s="17">
        <v>656.8</v>
      </c>
      <c r="L1030" s="17">
        <v>-101.3</v>
      </c>
      <c r="M1030" s="17">
        <v>0.12</v>
      </c>
      <c r="N1030" s="50">
        <v>636.29999999999995</v>
      </c>
      <c r="O1030" s="17">
        <v>80.8</v>
      </c>
      <c r="P1030" s="17">
        <v>555.5</v>
      </c>
      <c r="Q1030" s="17">
        <v>396.9</v>
      </c>
      <c r="R1030" s="17">
        <v>498.2</v>
      </c>
      <c r="S1030" s="17">
        <v>27.96</v>
      </c>
      <c r="T1030" s="17">
        <v>52.14</v>
      </c>
      <c r="U1030" s="17">
        <v>2.7349999999999999</v>
      </c>
      <c r="V1030" s="17">
        <v>347</v>
      </c>
      <c r="W1030" s="17">
        <v>27.6</v>
      </c>
      <c r="X1030" s="17">
        <v>0.74399999999999999</v>
      </c>
      <c r="Y1030" s="17">
        <v>7.4409510000000001</v>
      </c>
      <c r="Z1030" s="7">
        <f t="shared" ref="Z1030:Z1093" si="352">AVERAGE(S1030,W1030)</f>
        <v>27.78</v>
      </c>
      <c r="AA1030" s="7">
        <f t="shared" si="344"/>
        <v>300.92999999999995</v>
      </c>
      <c r="AB1030" s="2">
        <f t="shared" ref="AB1030:AB1093" si="353">E1030*$U$1828</f>
        <v>604.58400000000006</v>
      </c>
      <c r="AC1030" s="42">
        <f t="shared" ref="AC1030:AC1093" si="354">0.61121*EXP((18.678 - (AI1030/234.5))*(AI1030/(257.15+Z1030)))</f>
        <v>4.2070763978395149</v>
      </c>
      <c r="AD1030" s="42">
        <f t="shared" ref="AD1030:AD1093" si="355">T1030*AC1030/100</f>
        <v>2.1935696338335231</v>
      </c>
      <c r="AE1030" s="42">
        <f t="shared" ref="AE1030:AE1093" si="356">1.72*(AD1030/AA1030)^(0.143)</f>
        <v>0.85092745512817325</v>
      </c>
      <c r="AF1030" s="42">
        <f t="shared" ref="AF1030:AF1093" si="357">AE1030*$U$1835*AA1030^4</f>
        <v>395.67402037385637</v>
      </c>
      <c r="AG1030" s="42">
        <f t="shared" ref="AG1030:AG1093" si="358">$U$1832*AF1030</f>
        <v>379.84705955890212</v>
      </c>
      <c r="AH1030" s="6">
        <f t="shared" ref="AH1030:AH1093" si="359">$U$1832*($U$1833*Q1030+$U$1834*R1030)</f>
        <v>381.02399999999994</v>
      </c>
      <c r="AI1030" s="4">
        <v>29.628276563912699</v>
      </c>
      <c r="AJ1030" s="4">
        <f t="shared" si="345"/>
        <v>302.7782765639127</v>
      </c>
      <c r="AK1030" s="8">
        <f t="shared" ref="AK1030:AK1093" si="360">(4*$U$1835*AA1030^3) / $U$1839</f>
        <v>0.21217735001085358</v>
      </c>
      <c r="AL1030" s="8">
        <f t="shared" ref="AL1030:AL1093" si="361">$U$1832*$U$1835*AA1030^4   +    $U$1839*AK1030*(AJ1030-AA1030)</f>
        <v>457.81551630207332</v>
      </c>
      <c r="AM1030" s="8">
        <f t="shared" ref="AM1030:AM1093" si="362">1.4*0.135*SQRT(U1030/$U$1845)</f>
        <v>4.1184066624727578</v>
      </c>
      <c r="AN1030" s="8">
        <f t="shared" ref="AN1030:AN1093" si="363">AM1030*$U$1839*(AJ1030-AA1030)</f>
        <v>221.73623501934333</v>
      </c>
      <c r="AO1030" s="22">
        <f t="shared" ref="AO1030:AO1093" si="364">(AB1030+AH1030-AL1030-AN1030)/$U$1825</f>
        <v>6.9731026569516946E-3</v>
      </c>
      <c r="AP1030" s="22">
        <f t="shared" ref="AP1030:AP1093" si="365">AO1030*10*$U$1842*$U$1843</f>
        <v>6.917842269523676E-2</v>
      </c>
      <c r="AQ1030" s="19">
        <f t="shared" si="346"/>
        <v>6.917842269523676E-2</v>
      </c>
      <c r="AX1030">
        <v>0.21763765568823945</v>
      </c>
      <c r="AY1030">
        <v>64.34482758620689</v>
      </c>
      <c r="AZ1030">
        <v>2.6810344827586206</v>
      </c>
      <c r="BA1030">
        <v>2.1716379310344829</v>
      </c>
      <c r="BB1030">
        <v>8.7327586206896566</v>
      </c>
      <c r="BC1030">
        <v>0.36386494252873569</v>
      </c>
      <c r="BD1030">
        <v>1.8077729885057472</v>
      </c>
      <c r="BE1030">
        <v>0.18077729885057472</v>
      </c>
      <c r="BF1030">
        <v>0</v>
      </c>
      <c r="BG1030">
        <v>27.78</v>
      </c>
      <c r="BH1030">
        <v>3.1404799369939695</v>
      </c>
      <c r="BI1030">
        <v>3.7317797950680327</v>
      </c>
      <c r="BJ1030">
        <v>1.9457499851484723</v>
      </c>
      <c r="BK1030">
        <v>0.53616694281433463</v>
      </c>
      <c r="BL1030">
        <v>1.4893526189287073E-3</v>
      </c>
      <c r="BP1030" s="51">
        <f t="shared" si="347"/>
        <v>3.1414204436176663</v>
      </c>
      <c r="BQ1030" s="51">
        <f t="shared" si="348"/>
        <v>7.231091954022989E-2</v>
      </c>
      <c r="BR1030" s="51">
        <f t="shared" si="349"/>
        <v>0.56963323912833519</v>
      </c>
      <c r="BS1030" s="51">
        <f t="shared" si="350"/>
        <v>0.59846834798725623</v>
      </c>
      <c r="BT1030" s="51">
        <f t="shared" si="351"/>
        <v>1.5823145531342645E-3</v>
      </c>
      <c r="BU1030" s="51">
        <f t="shared" si="351"/>
        <v>1.6624120777423786E-3</v>
      </c>
    </row>
    <row r="1031" spans="1:73" x14ac:dyDescent="0.25">
      <c r="A1031" s="21">
        <v>43734.545138888891</v>
      </c>
      <c r="B1031" s="17">
        <v>294911</v>
      </c>
      <c r="C1031" s="17">
        <v>13.4</v>
      </c>
      <c r="D1031" s="17">
        <v>31.28</v>
      </c>
      <c r="E1031" s="17">
        <v>748.6</v>
      </c>
      <c r="F1031" s="17">
        <v>89.4</v>
      </c>
      <c r="G1031" s="17">
        <v>-109.4</v>
      </c>
      <c r="H1031" s="17">
        <v>-8.8800000000000008</v>
      </c>
      <c r="I1031" s="17">
        <v>34.32</v>
      </c>
      <c r="J1031" s="17">
        <v>307.5</v>
      </c>
      <c r="K1031" s="17">
        <v>659.2</v>
      </c>
      <c r="L1031" s="17">
        <v>-100.5</v>
      </c>
      <c r="M1031" s="17">
        <v>0.11899999999999999</v>
      </c>
      <c r="N1031" s="50">
        <v>639.20000000000005</v>
      </c>
      <c r="O1031" s="17">
        <v>80.5</v>
      </c>
      <c r="P1031" s="17">
        <v>558.70000000000005</v>
      </c>
      <c r="Q1031" s="17">
        <v>397.3</v>
      </c>
      <c r="R1031" s="17">
        <v>497.9</v>
      </c>
      <c r="S1031" s="17">
        <v>27.96</v>
      </c>
      <c r="T1031" s="17">
        <v>52.64</v>
      </c>
      <c r="U1031" s="17">
        <v>1.595</v>
      </c>
      <c r="V1031" s="17">
        <v>323</v>
      </c>
      <c r="W1031" s="17">
        <v>28.55</v>
      </c>
      <c r="X1031" s="17">
        <v>0.746</v>
      </c>
      <c r="Y1031" s="17">
        <v>7.4568120000000002</v>
      </c>
      <c r="Z1031" s="7">
        <f t="shared" si="352"/>
        <v>28.255000000000003</v>
      </c>
      <c r="AA1031" s="7">
        <f t="shared" ref="AA1031:AA1094" si="366">CONVERT(Z1031,"C","K")</f>
        <v>301.40499999999997</v>
      </c>
      <c r="AB1031" s="2">
        <f t="shared" si="353"/>
        <v>606.3660000000001</v>
      </c>
      <c r="AC1031" s="42">
        <f t="shared" si="354"/>
        <v>4.1598089945992998</v>
      </c>
      <c r="AD1031" s="42">
        <f t="shared" si="355"/>
        <v>2.1897234547570714</v>
      </c>
      <c r="AE1031" s="42">
        <f t="shared" si="356"/>
        <v>0.8505220902466506</v>
      </c>
      <c r="AF1031" s="42">
        <f t="shared" si="357"/>
        <v>397.98844841117665</v>
      </c>
      <c r="AG1031" s="42">
        <f t="shared" si="358"/>
        <v>382.06891047472959</v>
      </c>
      <c r="AH1031" s="6">
        <f t="shared" si="359"/>
        <v>381.40800000000002</v>
      </c>
      <c r="AI1031" s="4">
        <v>29.502994826620402</v>
      </c>
      <c r="AJ1031" s="4">
        <f t="shared" ref="AJ1031:AJ1094" si="367">CONVERT(AI1031,"C","K")</f>
        <v>302.65299482662039</v>
      </c>
      <c r="AK1031" s="8">
        <f t="shared" si="360"/>
        <v>0.21318366450442711</v>
      </c>
      <c r="AL1031" s="8">
        <f t="shared" si="361"/>
        <v>456.9670140991567</v>
      </c>
      <c r="AM1031" s="8">
        <f t="shared" si="362"/>
        <v>3.145074273765248</v>
      </c>
      <c r="AN1031" s="8">
        <f t="shared" si="363"/>
        <v>114.33631100187297</v>
      </c>
      <c r="AO1031" s="22">
        <f t="shared" si="364"/>
        <v>9.4887550318579535E-3</v>
      </c>
      <c r="AP1031" s="22">
        <f t="shared" si="365"/>
        <v>9.413558622875319E-2</v>
      </c>
      <c r="AQ1031" s="19">
        <f t="shared" ref="AQ1031:AQ1094" si="368">MAX(AP1031,0)</f>
        <v>9.413558622875319E-2</v>
      </c>
      <c r="AX1031">
        <v>0.22294042188320573</v>
      </c>
      <c r="AY1031">
        <v>64.534482758620697</v>
      </c>
      <c r="AZ1031">
        <v>2.6889367816091956</v>
      </c>
      <c r="BA1031">
        <v>2.1780387931034486</v>
      </c>
      <c r="BB1031">
        <v>8.6724137931034448</v>
      </c>
      <c r="BC1031">
        <v>0.36135057471264354</v>
      </c>
      <c r="BD1031">
        <v>1.8166882183908051</v>
      </c>
      <c r="BE1031">
        <v>0.18166882183908051</v>
      </c>
      <c r="BF1031">
        <v>0</v>
      </c>
      <c r="BG1031">
        <v>28.255000000000003</v>
      </c>
      <c r="BH1031">
        <v>1.831468189947123</v>
      </c>
      <c r="BI1031">
        <v>3.8364172091431228</v>
      </c>
      <c r="BJ1031">
        <v>2.0194900188929399</v>
      </c>
      <c r="BK1031">
        <v>0.53186145999013701</v>
      </c>
      <c r="BL1031">
        <v>1.4773929444170473E-3</v>
      </c>
      <c r="BP1031" s="51">
        <f t="shared" ref="BP1031:BP1094" si="369">U1031*(LN((2-0.08)/0.015)/LN(($AW$13-0.08)/0.015))</f>
        <v>1.8320166755284015</v>
      </c>
      <c r="BQ1031" s="51">
        <f t="shared" ref="BQ1031:BQ1094" si="370">0.04*BD1031</f>
        <v>7.2667528735632203E-2</v>
      </c>
      <c r="BR1031" s="51">
        <f t="shared" ref="BR1031:BR1094" si="371">(0.408*AX1031*(BD1031-BE1031) + $BF$6*($BN$7/(BG1031+273))*BP1031*(BI1031-BJ1031))  /  (AX1031 + $BF$6*(1 + $BN$8*BP1031))</f>
        <v>0.55216749284839428</v>
      </c>
      <c r="BS1031" s="51">
        <f t="shared" ref="BS1031:BS1094" si="372">(0.408*AX1031*(BD1031-BQ1031) + $BF$6*($BN$7/(BG1031+273))*BP1031*(BI1031-BJ1031))  /  (AX1031 + $BF$6*(1 + $BN$8*BP1031))</f>
        <v>0.58330011707950147</v>
      </c>
      <c r="BT1031" s="51">
        <f t="shared" ref="BT1031:BU1094" si="373">BR1031/60/6</f>
        <v>1.5337985912455398E-3</v>
      </c>
      <c r="BU1031" s="51">
        <f t="shared" si="373"/>
        <v>1.6202781029986152E-3</v>
      </c>
    </row>
    <row r="1032" spans="1:73" x14ac:dyDescent="0.25">
      <c r="A1032" s="21">
        <v>43734.545138888891</v>
      </c>
      <c r="B1032" s="17">
        <v>294912</v>
      </c>
      <c r="C1032" s="17">
        <v>13.38</v>
      </c>
      <c r="D1032" s="17">
        <v>31.28</v>
      </c>
      <c r="E1032" s="17">
        <v>751.3</v>
      </c>
      <c r="F1032" s="17">
        <v>89.1</v>
      </c>
      <c r="G1032" s="17">
        <v>-108.6</v>
      </c>
      <c r="H1032" s="17">
        <v>-8.24</v>
      </c>
      <c r="I1032" s="17">
        <v>34.270000000000003</v>
      </c>
      <c r="J1032" s="17">
        <v>307.39999999999998</v>
      </c>
      <c r="K1032" s="17">
        <v>662.2</v>
      </c>
      <c r="L1032" s="17">
        <v>-100.3</v>
      </c>
      <c r="M1032" s="17">
        <v>0.11899999999999999</v>
      </c>
      <c r="N1032" s="50">
        <v>642.70000000000005</v>
      </c>
      <c r="O1032" s="17">
        <v>80.900000000000006</v>
      </c>
      <c r="P1032" s="17">
        <v>561.79999999999995</v>
      </c>
      <c r="Q1032" s="17">
        <v>397.8</v>
      </c>
      <c r="R1032" s="17">
        <v>498.2</v>
      </c>
      <c r="S1032" s="17">
        <v>27.95</v>
      </c>
      <c r="T1032" s="17">
        <v>52.99</v>
      </c>
      <c r="U1032" s="17">
        <v>1.0549999999999999</v>
      </c>
      <c r="V1032" s="17">
        <v>331.5</v>
      </c>
      <c r="W1032" s="17">
        <v>28.95</v>
      </c>
      <c r="X1032" s="17">
        <v>0.748</v>
      </c>
      <c r="Y1032" s="17">
        <v>7.4837619999999996</v>
      </c>
      <c r="Z1032" s="7">
        <f t="shared" si="352"/>
        <v>28.45</v>
      </c>
      <c r="AA1032" s="7">
        <f t="shared" si="366"/>
        <v>301.59999999999997</v>
      </c>
      <c r="AB1032" s="2">
        <f t="shared" si="353"/>
        <v>608.553</v>
      </c>
      <c r="AC1032" s="42">
        <f t="shared" si="354"/>
        <v>4.336235597915743</v>
      </c>
      <c r="AD1032" s="42">
        <f t="shared" si="355"/>
        <v>2.2977712433355522</v>
      </c>
      <c r="AE1032" s="42">
        <f t="shared" si="356"/>
        <v>0.85632108294984077</v>
      </c>
      <c r="AF1032" s="42">
        <f t="shared" si="357"/>
        <v>401.73997141558317</v>
      </c>
      <c r="AG1032" s="42">
        <f t="shared" si="358"/>
        <v>385.67037255895985</v>
      </c>
      <c r="AH1032" s="6">
        <f t="shared" si="359"/>
        <v>381.88799999999998</v>
      </c>
      <c r="AI1032" s="4">
        <v>30.167202610188799</v>
      </c>
      <c r="AJ1032" s="4">
        <f t="shared" si="367"/>
        <v>303.31720261018876</v>
      </c>
      <c r="AK1032" s="8">
        <f t="shared" si="360"/>
        <v>0.21359770258059727</v>
      </c>
      <c r="AL1032" s="8">
        <f t="shared" si="361"/>
        <v>461.06517250655418</v>
      </c>
      <c r="AM1032" s="8">
        <f t="shared" si="362"/>
        <v>2.5578601286035951</v>
      </c>
      <c r="AN1032" s="8">
        <f t="shared" si="363"/>
        <v>127.94956592235573</v>
      </c>
      <c r="AO1032" s="22">
        <f t="shared" si="364"/>
        <v>9.1459871942403213E-3</v>
      </c>
      <c r="AP1032" s="22">
        <f t="shared" si="365"/>
        <v>9.0735071490395586E-2</v>
      </c>
      <c r="AQ1032" s="19">
        <f t="shared" si="368"/>
        <v>9.0735071490395586E-2</v>
      </c>
      <c r="AX1032">
        <v>0.22514855067229991</v>
      </c>
      <c r="AY1032">
        <v>64.767241379310349</v>
      </c>
      <c r="AZ1032">
        <v>2.6986350574712645</v>
      </c>
      <c r="BA1032">
        <v>2.1858943965517246</v>
      </c>
      <c r="BB1032">
        <v>8.6551724137931014</v>
      </c>
      <c r="BC1032">
        <v>0.36063218390804591</v>
      </c>
      <c r="BD1032">
        <v>1.8252622126436786</v>
      </c>
      <c r="BE1032">
        <v>0.18252622126436788</v>
      </c>
      <c r="BF1032">
        <v>0</v>
      </c>
      <c r="BG1032">
        <v>28.45</v>
      </c>
      <c r="BH1032">
        <v>1.2114099939775642</v>
      </c>
      <c r="BI1032">
        <v>3.8801074099351518</v>
      </c>
      <c r="BJ1032">
        <v>2.0560689165246369</v>
      </c>
      <c r="BK1032">
        <v>0.5297437230280253</v>
      </c>
      <c r="BL1032">
        <v>1.4715103417445149E-3</v>
      </c>
      <c r="BP1032" s="51">
        <f t="shared" si="369"/>
        <v>1.2117727853808549</v>
      </c>
      <c r="BQ1032" s="51">
        <f t="shared" si="370"/>
        <v>7.3010488505747151E-2</v>
      </c>
      <c r="BR1032" s="51">
        <f t="shared" si="371"/>
        <v>0.54345173212567255</v>
      </c>
      <c r="BS1032" s="51">
        <f t="shared" si="372"/>
        <v>0.57582057624695338</v>
      </c>
      <c r="BT1032" s="51">
        <f t="shared" si="373"/>
        <v>1.5095881447935349E-3</v>
      </c>
      <c r="BU1032" s="51">
        <f t="shared" si="373"/>
        <v>1.5995016006859816E-3</v>
      </c>
    </row>
    <row r="1033" spans="1:73" x14ac:dyDescent="0.25">
      <c r="A1033" s="21">
        <v>43734.545138888891</v>
      </c>
      <c r="B1033" s="17">
        <v>294913</v>
      </c>
      <c r="C1033" s="17">
        <v>13.38</v>
      </c>
      <c r="D1033" s="17">
        <v>31.28</v>
      </c>
      <c r="E1033" s="17">
        <v>752.5</v>
      </c>
      <c r="F1033" s="17">
        <v>88.2</v>
      </c>
      <c r="G1033" s="17">
        <v>-110.4</v>
      </c>
      <c r="H1033" s="17">
        <v>-6.9039999999999999</v>
      </c>
      <c r="I1033" s="17">
        <v>34.24</v>
      </c>
      <c r="J1033" s="17">
        <v>307.39999999999998</v>
      </c>
      <c r="K1033" s="17">
        <v>664.4</v>
      </c>
      <c r="L1033" s="17">
        <v>-103.5</v>
      </c>
      <c r="M1033" s="17">
        <v>0.11700000000000001</v>
      </c>
      <c r="N1033" s="50">
        <v>642.1</v>
      </c>
      <c r="O1033" s="17">
        <v>81.3</v>
      </c>
      <c r="P1033" s="17">
        <v>560.79999999999995</v>
      </c>
      <c r="Q1033" s="17">
        <v>395.8</v>
      </c>
      <c r="R1033" s="17">
        <v>499.4</v>
      </c>
      <c r="S1033" s="17">
        <v>27.94</v>
      </c>
      <c r="T1033" s="17">
        <v>54.17</v>
      </c>
      <c r="U1033" s="17">
        <v>0.57499999999999996</v>
      </c>
      <c r="V1033" s="17">
        <v>205</v>
      </c>
      <c r="W1033" s="17">
        <v>29.85</v>
      </c>
      <c r="X1033" s="17">
        <v>0.75</v>
      </c>
      <c r="Y1033" s="17">
        <v>7.4950320000000001</v>
      </c>
      <c r="Z1033" s="7">
        <f t="shared" si="352"/>
        <v>28.895000000000003</v>
      </c>
      <c r="AA1033" s="7">
        <f t="shared" si="366"/>
        <v>302.04499999999996</v>
      </c>
      <c r="AB1033" s="2">
        <f t="shared" si="353"/>
        <v>609.52500000000009</v>
      </c>
      <c r="AC1033" s="42">
        <f t="shared" si="354"/>
        <v>4.3553391021513983</v>
      </c>
      <c r="AD1033" s="42">
        <f t="shared" si="355"/>
        <v>2.3592871916354126</v>
      </c>
      <c r="AE1033" s="42">
        <f t="shared" si="356"/>
        <v>0.85938121566902437</v>
      </c>
      <c r="AF1033" s="42">
        <f t="shared" si="357"/>
        <v>405.56037794805655</v>
      </c>
      <c r="AG1033" s="42">
        <f t="shared" si="358"/>
        <v>389.3379628301343</v>
      </c>
      <c r="AH1033" s="6">
        <f t="shared" si="359"/>
        <v>379.96800000000002</v>
      </c>
      <c r="AI1033" s="4">
        <v>30.282799282183898</v>
      </c>
      <c r="AJ1033" s="4">
        <f t="shared" si="367"/>
        <v>303.43279928218385</v>
      </c>
      <c r="AK1033" s="8">
        <f t="shared" si="360"/>
        <v>0.21454456555411208</v>
      </c>
      <c r="AL1033" s="8">
        <f t="shared" si="361"/>
        <v>461.71784037380826</v>
      </c>
      <c r="AM1033" s="8">
        <f t="shared" si="362"/>
        <v>1.8883586623043831</v>
      </c>
      <c r="AN1033" s="8">
        <f t="shared" si="363"/>
        <v>76.339907248987672</v>
      </c>
      <c r="AO1033" s="22">
        <f t="shared" si="364"/>
        <v>1.0285378492954848E-2</v>
      </c>
      <c r="AP1033" s="22">
        <f t="shared" si="365"/>
        <v>0.10203869008823295</v>
      </c>
      <c r="AQ1033" s="19">
        <f t="shared" si="368"/>
        <v>0.10203869008823295</v>
      </c>
      <c r="AX1033">
        <v>0.23025648560822862</v>
      </c>
      <c r="AY1033">
        <v>64.870689655172413</v>
      </c>
      <c r="AZ1033">
        <v>2.7029454022988504</v>
      </c>
      <c r="BA1033">
        <v>2.189385775862069</v>
      </c>
      <c r="BB1033">
        <v>8.9310344827586174</v>
      </c>
      <c r="BC1033">
        <v>0.37212643678160906</v>
      </c>
      <c r="BD1033">
        <v>1.8172593390804599</v>
      </c>
      <c r="BE1033">
        <v>0.18172593390804601</v>
      </c>
      <c r="BF1033">
        <v>0</v>
      </c>
      <c r="BG1033">
        <v>28.895000000000003</v>
      </c>
      <c r="BH1033">
        <v>0.66024715311573401</v>
      </c>
      <c r="BI1033">
        <v>3.981435690340577</v>
      </c>
      <c r="BJ1033">
        <v>2.1567437134574905</v>
      </c>
      <c r="BK1033">
        <v>0.5247014904433146</v>
      </c>
      <c r="BL1033">
        <v>1.4575041401203182E-3</v>
      </c>
      <c r="BP1033" s="51">
        <f t="shared" si="369"/>
        <v>0.66044488302748006</v>
      </c>
      <c r="BQ1033" s="51">
        <f t="shared" si="370"/>
        <v>7.2690373563218391E-2</v>
      </c>
      <c r="BR1033" s="51">
        <f t="shared" si="371"/>
        <v>0.53219011755561152</v>
      </c>
      <c r="BS1033" s="51">
        <f t="shared" si="372"/>
        <v>0.5655421920459468</v>
      </c>
      <c r="BT1033" s="51">
        <f t="shared" si="373"/>
        <v>1.4783058820989209E-3</v>
      </c>
      <c r="BU1033" s="51">
        <f t="shared" si="373"/>
        <v>1.5709505334609633E-3</v>
      </c>
    </row>
    <row r="1034" spans="1:73" x14ac:dyDescent="0.25">
      <c r="A1034" s="21">
        <v>43734.545138888891</v>
      </c>
      <c r="B1034" s="17">
        <v>294914</v>
      </c>
      <c r="C1034" s="17">
        <v>13.38</v>
      </c>
      <c r="D1034" s="17">
        <v>31.28</v>
      </c>
      <c r="E1034" s="17">
        <v>754.1</v>
      </c>
      <c r="F1034" s="17">
        <v>88.6</v>
      </c>
      <c r="G1034" s="17">
        <v>-110.8</v>
      </c>
      <c r="H1034" s="17">
        <v>-6.17</v>
      </c>
      <c r="I1034" s="17">
        <v>34.25</v>
      </c>
      <c r="J1034" s="17">
        <v>307.39999999999998</v>
      </c>
      <c r="K1034" s="17">
        <v>665.5</v>
      </c>
      <c r="L1034" s="17">
        <v>-104.6</v>
      </c>
      <c r="M1034" s="17">
        <v>0.11700000000000001</v>
      </c>
      <c r="N1034" s="50">
        <v>643.29999999999995</v>
      </c>
      <c r="O1034" s="17">
        <v>82.4</v>
      </c>
      <c r="P1034" s="17">
        <v>560.9</v>
      </c>
      <c r="Q1034" s="17">
        <v>395.5</v>
      </c>
      <c r="R1034" s="17">
        <v>500.1</v>
      </c>
      <c r="S1034" s="17">
        <v>27.92</v>
      </c>
      <c r="T1034" s="17">
        <v>54.37</v>
      </c>
      <c r="U1034" s="17">
        <v>2.2349999999999999</v>
      </c>
      <c r="V1034" s="17">
        <v>346</v>
      </c>
      <c r="W1034" s="17">
        <v>29.05</v>
      </c>
      <c r="X1034" s="17">
        <v>0.751</v>
      </c>
      <c r="Y1034" s="17">
        <v>7.5145460000000002</v>
      </c>
      <c r="Z1034" s="7">
        <f t="shared" si="352"/>
        <v>28.484999999999999</v>
      </c>
      <c r="AA1034" s="7">
        <f t="shared" si="366"/>
        <v>301.63499999999999</v>
      </c>
      <c r="AB1034" s="2">
        <f t="shared" si="353"/>
        <v>610.82100000000003</v>
      </c>
      <c r="AC1034" s="42">
        <f t="shared" si="354"/>
        <v>4.2410333194925398</v>
      </c>
      <c r="AD1034" s="42">
        <f t="shared" si="355"/>
        <v>2.3058498158080938</v>
      </c>
      <c r="AE1034" s="42">
        <f t="shared" si="356"/>
        <v>0.85673674617849915</v>
      </c>
      <c r="AF1034" s="42">
        <f t="shared" si="357"/>
        <v>402.12158540362685</v>
      </c>
      <c r="AG1034" s="42">
        <f t="shared" si="358"/>
        <v>386.03672198748177</v>
      </c>
      <c r="AH1034" s="6">
        <f t="shared" si="359"/>
        <v>379.68</v>
      </c>
      <c r="AI1034" s="4">
        <v>29.8267202640289</v>
      </c>
      <c r="AJ1034" s="4">
        <f t="shared" si="367"/>
        <v>302.97672026402887</v>
      </c>
      <c r="AK1034" s="8">
        <f t="shared" si="360"/>
        <v>0.21367207380593708</v>
      </c>
      <c r="AL1034" s="8">
        <f t="shared" si="361"/>
        <v>458.94088913539036</v>
      </c>
      <c r="AM1034" s="8">
        <f t="shared" si="362"/>
        <v>3.7229681958754366</v>
      </c>
      <c r="AN1034" s="8">
        <f t="shared" si="363"/>
        <v>145.50964789468856</v>
      </c>
      <c r="AO1034" s="22">
        <f t="shared" si="364"/>
        <v>8.7956691643308466E-3</v>
      </c>
      <c r="AP1034" s="22">
        <f t="shared" si="365"/>
        <v>8.7259653166146464E-2</v>
      </c>
      <c r="AQ1034" s="19">
        <f t="shared" si="368"/>
        <v>8.7259653166146464E-2</v>
      </c>
      <c r="AX1034">
        <v>0.22554681928456183</v>
      </c>
      <c r="AY1034">
        <v>65.008620689655174</v>
      </c>
      <c r="AZ1034">
        <v>2.7086925287356323</v>
      </c>
      <c r="BA1034">
        <v>2.1940409482758625</v>
      </c>
      <c r="BB1034">
        <v>9.017241379310347</v>
      </c>
      <c r="BC1034">
        <v>0.37571839080459779</v>
      </c>
      <c r="BD1034">
        <v>1.8183225574712647</v>
      </c>
      <c r="BE1034">
        <v>0.18183225574712647</v>
      </c>
      <c r="BF1034">
        <v>0</v>
      </c>
      <c r="BG1034">
        <v>28.484999999999999</v>
      </c>
      <c r="BH1034">
        <v>2.5663519777628965</v>
      </c>
      <c r="BI1034">
        <v>3.8879949062982946</v>
      </c>
      <c r="BJ1034">
        <v>2.1139028305543826</v>
      </c>
      <c r="BK1034">
        <v>0.53651356857754373</v>
      </c>
      <c r="BL1034">
        <v>1.4903154682709549E-3</v>
      </c>
      <c r="BP1034" s="51">
        <f t="shared" si="369"/>
        <v>2.5671205453329011</v>
      </c>
      <c r="BQ1034" s="51">
        <f t="shared" si="370"/>
        <v>7.2732902298850585E-2</v>
      </c>
      <c r="BR1034" s="51">
        <f t="shared" si="371"/>
        <v>0.56398073804980353</v>
      </c>
      <c r="BS1034" s="51">
        <f t="shared" si="372"/>
        <v>0.59414980078027169</v>
      </c>
      <c r="BT1034" s="51">
        <f t="shared" si="373"/>
        <v>1.5666131612494542E-3</v>
      </c>
      <c r="BU1034" s="51">
        <f t="shared" si="373"/>
        <v>1.6504161132785324E-3</v>
      </c>
    </row>
    <row r="1035" spans="1:73" x14ac:dyDescent="0.25">
      <c r="A1035" s="21">
        <v>43734.545138888891</v>
      </c>
      <c r="B1035" s="17">
        <v>294915</v>
      </c>
      <c r="C1035" s="17">
        <v>13.39</v>
      </c>
      <c r="D1035" s="17">
        <v>31.29</v>
      </c>
      <c r="E1035" s="17">
        <v>755.2</v>
      </c>
      <c r="F1035" s="17">
        <v>89.3</v>
      </c>
      <c r="G1035" s="17">
        <v>-110.5</v>
      </c>
      <c r="H1035" s="17">
        <v>-6.5759999999999996</v>
      </c>
      <c r="I1035" s="17">
        <v>34.24</v>
      </c>
      <c r="J1035" s="17">
        <v>307.39999999999998</v>
      </c>
      <c r="K1035" s="17">
        <v>665.9</v>
      </c>
      <c r="L1035" s="17">
        <v>-104</v>
      </c>
      <c r="M1035" s="17">
        <v>0.11799999999999999</v>
      </c>
      <c r="N1035" s="50">
        <v>644.70000000000005</v>
      </c>
      <c r="O1035" s="17">
        <v>82.8</v>
      </c>
      <c r="P1035" s="17">
        <v>561.9</v>
      </c>
      <c r="Q1035" s="17">
        <v>395.7</v>
      </c>
      <c r="R1035" s="17">
        <v>499.7</v>
      </c>
      <c r="S1035" s="17">
        <v>27.91</v>
      </c>
      <c r="T1035" s="17">
        <v>53.92</v>
      </c>
      <c r="U1035" s="17">
        <v>2.5150000000000001</v>
      </c>
      <c r="V1035" s="17">
        <v>341</v>
      </c>
      <c r="W1035" s="17">
        <v>28.35</v>
      </c>
      <c r="X1035" s="17">
        <v>0.753</v>
      </c>
      <c r="Y1035" s="17">
        <v>7.5256489999999996</v>
      </c>
      <c r="Z1035" s="7">
        <f t="shared" si="352"/>
        <v>28.130000000000003</v>
      </c>
      <c r="AA1035" s="7">
        <f t="shared" si="366"/>
        <v>301.27999999999997</v>
      </c>
      <c r="AB1035" s="2">
        <f t="shared" si="353"/>
        <v>611.7120000000001</v>
      </c>
      <c r="AC1035" s="42">
        <f t="shared" si="354"/>
        <v>4.0638511853079233</v>
      </c>
      <c r="AD1035" s="42">
        <f t="shared" si="355"/>
        <v>2.1912285591180325</v>
      </c>
      <c r="AE1035" s="42">
        <f t="shared" si="356"/>
        <v>0.8506561218569002</v>
      </c>
      <c r="AF1035" s="42">
        <f t="shared" si="357"/>
        <v>397.39125098015472</v>
      </c>
      <c r="AG1035" s="42">
        <f t="shared" si="358"/>
        <v>381.49560094094852</v>
      </c>
      <c r="AH1035" s="6">
        <f t="shared" si="359"/>
        <v>379.87199999999996</v>
      </c>
      <c r="AI1035" s="4">
        <v>29.128693909116901</v>
      </c>
      <c r="AJ1035" s="4">
        <f t="shared" si="367"/>
        <v>302.2786939091169</v>
      </c>
      <c r="AK1035" s="8">
        <f t="shared" si="360"/>
        <v>0.21291853710408759</v>
      </c>
      <c r="AL1035" s="8">
        <f t="shared" si="361"/>
        <v>454.66639095485272</v>
      </c>
      <c r="AM1035" s="8">
        <f t="shared" si="362"/>
        <v>3.9492948342077474</v>
      </c>
      <c r="AN1035" s="8">
        <f t="shared" si="363"/>
        <v>114.89270196118592</v>
      </c>
      <c r="AO1035" s="22">
        <f t="shared" si="364"/>
        <v>9.6153011532774876E-3</v>
      </c>
      <c r="AP1035" s="22">
        <f t="shared" si="365"/>
        <v>9.5391018926173174E-2</v>
      </c>
      <c r="AQ1035" s="19">
        <f t="shared" si="368"/>
        <v>9.5391018926173174E-2</v>
      </c>
      <c r="AX1035">
        <v>0.22153454547551887</v>
      </c>
      <c r="AY1035">
        <v>65.103448275862078</v>
      </c>
      <c r="AZ1035">
        <v>2.7126436781609198</v>
      </c>
      <c r="BA1035">
        <v>2.1972413793103454</v>
      </c>
      <c r="BB1035">
        <v>8.9655172413793114</v>
      </c>
      <c r="BC1035">
        <v>0.37356321839080464</v>
      </c>
      <c r="BD1035">
        <v>1.8236781609195407</v>
      </c>
      <c r="BE1035">
        <v>0.18236781609195407</v>
      </c>
      <c r="BF1035">
        <v>0</v>
      </c>
      <c r="BG1035">
        <v>28.130000000000003</v>
      </c>
      <c r="BH1035">
        <v>2.8878636349322977</v>
      </c>
      <c r="BI1035">
        <v>3.8086364423303176</v>
      </c>
      <c r="BJ1035">
        <v>2.0536167697045071</v>
      </c>
      <c r="BK1035">
        <v>0.53725802553276059</v>
      </c>
      <c r="BL1035">
        <v>1.4923834042576683E-3</v>
      </c>
      <c r="BP1035" s="51">
        <f t="shared" si="369"/>
        <v>2.8887284883723701</v>
      </c>
      <c r="BQ1035" s="51">
        <f t="shared" si="370"/>
        <v>7.2947126436781626E-2</v>
      </c>
      <c r="BR1035" s="51">
        <f t="shared" si="371"/>
        <v>0.56810592601982213</v>
      </c>
      <c r="BS1035" s="51">
        <f t="shared" si="372"/>
        <v>0.59772685406156667</v>
      </c>
      <c r="BT1035" s="51">
        <f t="shared" si="373"/>
        <v>1.5780720167217282E-3</v>
      </c>
      <c r="BU1035" s="51">
        <f t="shared" si="373"/>
        <v>1.6603523723932407E-3</v>
      </c>
    </row>
    <row r="1036" spans="1:73" x14ac:dyDescent="0.25">
      <c r="A1036" s="21">
        <v>43734.545138888891</v>
      </c>
      <c r="B1036" s="17">
        <v>294916</v>
      </c>
      <c r="C1036" s="17">
        <v>13.39</v>
      </c>
      <c r="D1036" s="17">
        <v>31.29</v>
      </c>
      <c r="E1036" s="17">
        <v>755.9</v>
      </c>
      <c r="F1036" s="17">
        <v>89.8</v>
      </c>
      <c r="G1036" s="17">
        <v>-109.8</v>
      </c>
      <c r="H1036" s="17">
        <v>-8.23</v>
      </c>
      <c r="I1036" s="17">
        <v>34.21</v>
      </c>
      <c r="J1036" s="17">
        <v>307.39999999999998</v>
      </c>
      <c r="K1036" s="17">
        <v>666.1</v>
      </c>
      <c r="L1036" s="17">
        <v>-101.6</v>
      </c>
      <c r="M1036" s="17">
        <v>0.11899999999999999</v>
      </c>
      <c r="N1036" s="50">
        <v>646.1</v>
      </c>
      <c r="O1036" s="17">
        <v>81.599999999999994</v>
      </c>
      <c r="P1036" s="17">
        <v>564.6</v>
      </c>
      <c r="Q1036" s="17">
        <v>396.3</v>
      </c>
      <c r="R1036" s="17">
        <v>497.8</v>
      </c>
      <c r="S1036" s="17">
        <v>27.9</v>
      </c>
      <c r="T1036" s="17">
        <v>54.36</v>
      </c>
      <c r="U1036" s="17">
        <v>1.97</v>
      </c>
      <c r="V1036" s="17">
        <v>159</v>
      </c>
      <c r="W1036" s="17">
        <v>28.45</v>
      </c>
      <c r="X1036" s="17">
        <v>0.753</v>
      </c>
      <c r="Y1036" s="17">
        <v>7.5329790000000001</v>
      </c>
      <c r="Z1036" s="7">
        <f t="shared" si="352"/>
        <v>28.174999999999997</v>
      </c>
      <c r="AA1036" s="7">
        <f t="shared" si="366"/>
        <v>301.32499999999999</v>
      </c>
      <c r="AB1036" s="2">
        <f t="shared" si="353"/>
        <v>612.279</v>
      </c>
      <c r="AC1036" s="42">
        <f t="shared" si="354"/>
        <v>4.2248195640865527</v>
      </c>
      <c r="AD1036" s="42">
        <f t="shared" si="355"/>
        <v>2.2966119150374498</v>
      </c>
      <c r="AE1036" s="42">
        <f t="shared" si="356"/>
        <v>0.85637099020761098</v>
      </c>
      <c r="AF1036" s="42">
        <f t="shared" si="357"/>
        <v>400.30007074530238</v>
      </c>
      <c r="AG1036" s="42">
        <f t="shared" si="358"/>
        <v>384.28806791549027</v>
      </c>
      <c r="AH1036" s="6">
        <f t="shared" si="359"/>
        <v>380.44799999999998</v>
      </c>
      <c r="AI1036" s="4">
        <v>29.734806768581102</v>
      </c>
      <c r="AJ1036" s="4">
        <f t="shared" si="367"/>
        <v>302.88480676858109</v>
      </c>
      <c r="AK1036" s="8">
        <f t="shared" si="360"/>
        <v>0.21301395762986161</v>
      </c>
      <c r="AL1036" s="8">
        <f t="shared" si="361"/>
        <v>458.41892654300199</v>
      </c>
      <c r="AM1036" s="8">
        <f t="shared" si="362"/>
        <v>3.4952937108346136</v>
      </c>
      <c r="AN1036" s="8">
        <f t="shared" si="363"/>
        <v>158.8162586243084</v>
      </c>
      <c r="AO1036" s="22">
        <f t="shared" si="364"/>
        <v>8.5551037855894109E-3</v>
      </c>
      <c r="AP1036" s="22">
        <f t="shared" si="365"/>
        <v>8.4873063684371947E-2</v>
      </c>
      <c r="AQ1036" s="19">
        <f t="shared" si="368"/>
        <v>8.4873063684371947E-2</v>
      </c>
      <c r="AX1036">
        <v>0.22203980046325392</v>
      </c>
      <c r="AY1036">
        <v>65.16379310344827</v>
      </c>
      <c r="AZ1036">
        <v>2.7151580459770113</v>
      </c>
      <c r="BA1036">
        <v>2.1992780172413791</v>
      </c>
      <c r="BB1036">
        <v>8.75</v>
      </c>
      <c r="BC1036">
        <v>0.36458333333333331</v>
      </c>
      <c r="BD1036">
        <v>1.8346946839080458</v>
      </c>
      <c r="BE1036">
        <v>0.18346946839080458</v>
      </c>
      <c r="BF1036">
        <v>0</v>
      </c>
      <c r="BG1036">
        <v>28.174999999999997</v>
      </c>
      <c r="BH1036">
        <v>2.262064159370428</v>
      </c>
      <c r="BI1036">
        <v>3.8186172779474403</v>
      </c>
      <c r="BJ1036">
        <v>2.0758003522922284</v>
      </c>
      <c r="BK1036">
        <v>0.53539052955030653</v>
      </c>
      <c r="BL1036">
        <v>1.487195915417518E-3</v>
      </c>
      <c r="BP1036" s="51">
        <f t="shared" si="369"/>
        <v>2.2627415992419753</v>
      </c>
      <c r="BQ1036" s="51">
        <f t="shared" si="370"/>
        <v>7.3387787356321829E-2</v>
      </c>
      <c r="BR1036" s="51">
        <f t="shared" si="371"/>
        <v>0.56017197664839447</v>
      </c>
      <c r="BS1036" s="51">
        <f t="shared" si="372"/>
        <v>0.59091103622174113</v>
      </c>
      <c r="BT1036" s="51">
        <f t="shared" si="373"/>
        <v>1.5560332684677622E-3</v>
      </c>
      <c r="BU1036" s="51">
        <f t="shared" si="373"/>
        <v>1.6414195450603919E-3</v>
      </c>
    </row>
    <row r="1037" spans="1:73" x14ac:dyDescent="0.25">
      <c r="A1037" s="21">
        <v>43734.54583333333</v>
      </c>
      <c r="B1037" s="17">
        <v>294917</v>
      </c>
      <c r="C1037" s="17">
        <v>13.39</v>
      </c>
      <c r="D1037" s="17">
        <v>31.29</v>
      </c>
      <c r="E1037" s="17">
        <v>755.2</v>
      </c>
      <c r="F1037" s="17">
        <v>89.5</v>
      </c>
      <c r="G1037" s="17">
        <v>-109</v>
      </c>
      <c r="H1037" s="17">
        <v>-7.4459999999999997</v>
      </c>
      <c r="I1037" s="17">
        <v>34.18</v>
      </c>
      <c r="J1037" s="17">
        <v>307.3</v>
      </c>
      <c r="K1037" s="17">
        <v>665.6</v>
      </c>
      <c r="L1037" s="17">
        <v>-101.6</v>
      </c>
      <c r="M1037" s="17">
        <v>0.11899999999999999</v>
      </c>
      <c r="N1037" s="50">
        <v>646.1</v>
      </c>
      <c r="O1037" s="17">
        <v>82.1</v>
      </c>
      <c r="P1037" s="17">
        <v>564</v>
      </c>
      <c r="Q1037" s="17">
        <v>396.8</v>
      </c>
      <c r="R1037" s="17">
        <v>498.4</v>
      </c>
      <c r="S1037" s="17">
        <v>27.88</v>
      </c>
      <c r="T1037" s="17">
        <v>53.43</v>
      </c>
      <c r="U1037" s="17">
        <v>1.9450000000000001</v>
      </c>
      <c r="V1037" s="17">
        <v>157.5</v>
      </c>
      <c r="W1037" s="17">
        <v>28.45</v>
      </c>
      <c r="X1037" s="17">
        <v>0.753</v>
      </c>
      <c r="Y1037" s="17">
        <v>7.5285089999999997</v>
      </c>
      <c r="Z1037" s="7">
        <f t="shared" si="352"/>
        <v>28.164999999999999</v>
      </c>
      <c r="AA1037" s="7">
        <f t="shared" si="366"/>
        <v>301.315</v>
      </c>
      <c r="AB1037" s="2">
        <f t="shared" si="353"/>
        <v>611.7120000000001</v>
      </c>
      <c r="AC1037" s="42">
        <f t="shared" si="354"/>
        <v>4.2959873252074807</v>
      </c>
      <c r="AD1037" s="42">
        <f t="shared" si="355"/>
        <v>2.2953460278583568</v>
      </c>
      <c r="AE1037" s="42">
        <f t="shared" si="356"/>
        <v>0.85630753785283287</v>
      </c>
      <c r="AF1037" s="42">
        <f t="shared" si="357"/>
        <v>400.21727865885612</v>
      </c>
      <c r="AG1037" s="42">
        <f t="shared" si="358"/>
        <v>384.20858751250188</v>
      </c>
      <c r="AH1037" s="6">
        <f t="shared" si="359"/>
        <v>380.928</v>
      </c>
      <c r="AI1037" s="4">
        <v>29.992459444116399</v>
      </c>
      <c r="AJ1037" s="4">
        <f t="shared" si="367"/>
        <v>303.14245944411635</v>
      </c>
      <c r="AK1037" s="8">
        <f t="shared" si="360"/>
        <v>0.21299275060537323</v>
      </c>
      <c r="AL1037" s="8">
        <f t="shared" si="361"/>
        <v>460.01904235171008</v>
      </c>
      <c r="AM1037" s="8">
        <f t="shared" si="362"/>
        <v>3.4730446387139917</v>
      </c>
      <c r="AN1037" s="8">
        <f t="shared" si="363"/>
        <v>184.88368879004264</v>
      </c>
      <c r="AO1037" s="22">
        <f t="shared" si="364"/>
        <v>7.922751729023101E-3</v>
      </c>
      <c r="AP1037" s="22">
        <f t="shared" si="365"/>
        <v>7.8599655703243829E-2</v>
      </c>
      <c r="AQ1037" s="19">
        <f t="shared" si="368"/>
        <v>7.8599655703243829E-2</v>
      </c>
      <c r="AX1037">
        <v>0.22192743799969211</v>
      </c>
      <c r="AY1037">
        <v>65.103448275862078</v>
      </c>
      <c r="AZ1037">
        <v>2.7126436781609198</v>
      </c>
      <c r="BA1037">
        <v>2.1972413793103454</v>
      </c>
      <c r="BB1037">
        <v>8.758620689655169</v>
      </c>
      <c r="BC1037">
        <v>0.36494252873563204</v>
      </c>
      <c r="BD1037">
        <v>1.8322988505747133</v>
      </c>
      <c r="BE1037">
        <v>0.18322988505747134</v>
      </c>
      <c r="BF1037">
        <v>0</v>
      </c>
      <c r="BG1037">
        <v>28.164999999999999</v>
      </c>
      <c r="BH1037">
        <v>2.2333577614088744</v>
      </c>
      <c r="BI1037">
        <v>3.8163973491663468</v>
      </c>
      <c r="BJ1037">
        <v>2.0391011036595792</v>
      </c>
      <c r="BK1037">
        <v>0.53644439027182877</v>
      </c>
      <c r="BL1037">
        <v>1.4901233063106354E-3</v>
      </c>
      <c r="BP1037" s="51">
        <f t="shared" si="369"/>
        <v>2.2340266043277373</v>
      </c>
      <c r="BQ1037" s="51">
        <f t="shared" si="370"/>
        <v>7.3291954022988534E-2</v>
      </c>
      <c r="BR1037" s="51">
        <f t="shared" si="371"/>
        <v>0.56100315662569467</v>
      </c>
      <c r="BS1037" s="51">
        <f t="shared" si="372"/>
        <v>0.59174051031861763</v>
      </c>
      <c r="BT1037" s="51">
        <f t="shared" si="373"/>
        <v>1.5583421017380406E-3</v>
      </c>
      <c r="BU1037" s="51">
        <f t="shared" si="373"/>
        <v>1.6437236397739377E-3</v>
      </c>
    </row>
    <row r="1038" spans="1:73" x14ac:dyDescent="0.25">
      <c r="A1038" s="21">
        <v>43734.54583333333</v>
      </c>
      <c r="B1038" s="17">
        <v>294918</v>
      </c>
      <c r="C1038" s="17">
        <v>13.38</v>
      </c>
      <c r="D1038" s="17">
        <v>31.29</v>
      </c>
      <c r="E1038" s="17">
        <v>754.1</v>
      </c>
      <c r="F1038" s="17">
        <v>89.1</v>
      </c>
      <c r="G1038" s="17">
        <v>-108.9</v>
      </c>
      <c r="H1038" s="17">
        <v>-7.1779999999999999</v>
      </c>
      <c r="I1038" s="17">
        <v>34.15</v>
      </c>
      <c r="J1038" s="17">
        <v>307.3</v>
      </c>
      <c r="K1038" s="17">
        <v>665</v>
      </c>
      <c r="L1038" s="17">
        <v>-101.7</v>
      </c>
      <c r="M1038" s="17">
        <v>0.11799999999999999</v>
      </c>
      <c r="N1038" s="50">
        <v>645.20000000000005</v>
      </c>
      <c r="O1038" s="17">
        <v>82</v>
      </c>
      <c r="P1038" s="17">
        <v>563.29999999999995</v>
      </c>
      <c r="Q1038" s="17">
        <v>396.8</v>
      </c>
      <c r="R1038" s="17">
        <v>498.5</v>
      </c>
      <c r="S1038" s="17">
        <v>27.85</v>
      </c>
      <c r="T1038" s="17">
        <v>53.65</v>
      </c>
      <c r="U1038" s="17">
        <v>1.635</v>
      </c>
      <c r="V1038" s="17">
        <v>298.5</v>
      </c>
      <c r="W1038" s="17">
        <v>28.2</v>
      </c>
      <c r="X1038" s="17">
        <v>0.753</v>
      </c>
      <c r="Y1038" s="17">
        <v>7.5250019999999997</v>
      </c>
      <c r="Z1038" s="7">
        <f t="shared" si="352"/>
        <v>28.024999999999999</v>
      </c>
      <c r="AA1038" s="7">
        <f t="shared" si="366"/>
        <v>301.17499999999995</v>
      </c>
      <c r="AB1038" s="2">
        <f t="shared" si="353"/>
        <v>610.82100000000003</v>
      </c>
      <c r="AC1038" s="42">
        <f t="shared" si="354"/>
        <v>4.0891393933591633</v>
      </c>
      <c r="AD1038" s="42">
        <f t="shared" si="355"/>
        <v>2.1938232845371912</v>
      </c>
      <c r="AE1038" s="42">
        <f t="shared" si="356"/>
        <v>0.85084250244383475</v>
      </c>
      <c r="AF1038" s="42">
        <f t="shared" si="357"/>
        <v>396.92450439554688</v>
      </c>
      <c r="AG1038" s="42">
        <f t="shared" si="358"/>
        <v>381.04752421972501</v>
      </c>
      <c r="AH1038" s="6">
        <f t="shared" si="359"/>
        <v>380.928</v>
      </c>
      <c r="AI1038" s="4">
        <v>29.2138928593013</v>
      </c>
      <c r="AJ1038" s="4">
        <f t="shared" si="367"/>
        <v>302.3638928593013</v>
      </c>
      <c r="AK1038" s="8">
        <f t="shared" si="360"/>
        <v>0.21269600003768463</v>
      </c>
      <c r="AL1038" s="8">
        <f t="shared" si="361"/>
        <v>455.21349133469789</v>
      </c>
      <c r="AM1038" s="8">
        <f t="shared" si="362"/>
        <v>3.1842667425170275</v>
      </c>
      <c r="AN1038" s="8">
        <f t="shared" si="363"/>
        <v>110.27895553538603</v>
      </c>
      <c r="AO1038" s="22">
        <f t="shared" si="364"/>
        <v>9.7117138304037565E-3</v>
      </c>
      <c r="AP1038" s="22">
        <f t="shared" si="365"/>
        <v>9.6347505193411939E-2</v>
      </c>
      <c r="AQ1038" s="19">
        <f t="shared" si="368"/>
        <v>9.6347505193411939E-2</v>
      </c>
      <c r="AX1038">
        <v>0.22035937226930244</v>
      </c>
      <c r="AY1038">
        <v>65.008620689655174</v>
      </c>
      <c r="AZ1038">
        <v>2.7086925287356323</v>
      </c>
      <c r="BA1038">
        <v>2.1940409482758625</v>
      </c>
      <c r="BB1038">
        <v>8.7672413793103434</v>
      </c>
      <c r="BC1038">
        <v>0.36530172413793099</v>
      </c>
      <c r="BD1038">
        <v>1.8287392241379314</v>
      </c>
      <c r="BE1038">
        <v>0.18287392241379316</v>
      </c>
      <c r="BF1038">
        <v>0</v>
      </c>
      <c r="BG1038">
        <v>28.024999999999999</v>
      </c>
      <c r="BH1038">
        <v>1.877398426685609</v>
      </c>
      <c r="BI1038">
        <v>3.7854360895421779</v>
      </c>
      <c r="BJ1038">
        <v>2.0308864620393781</v>
      </c>
      <c r="BK1038">
        <v>0.53131817655810387</v>
      </c>
      <c r="BL1038">
        <v>1.4758838237725108E-3</v>
      </c>
      <c r="BP1038" s="51">
        <f t="shared" si="369"/>
        <v>1.8779606673911826</v>
      </c>
      <c r="BQ1038" s="51">
        <f t="shared" si="370"/>
        <v>7.3149568965517262E-2</v>
      </c>
      <c r="BR1038" s="51">
        <f t="shared" si="371"/>
        <v>0.55223279350164345</v>
      </c>
      <c r="BS1038" s="51">
        <f t="shared" si="372"/>
        <v>0.58339005003967703</v>
      </c>
      <c r="BT1038" s="51">
        <f t="shared" si="373"/>
        <v>1.5339799819490095E-3</v>
      </c>
      <c r="BU1038" s="51">
        <f t="shared" si="373"/>
        <v>1.6205279167768808E-3</v>
      </c>
    </row>
    <row r="1039" spans="1:73" x14ac:dyDescent="0.25">
      <c r="A1039" s="21">
        <v>43734.54583333333</v>
      </c>
      <c r="B1039" s="17">
        <v>294919</v>
      </c>
      <c r="C1039" s="17">
        <v>13.38</v>
      </c>
      <c r="D1039" s="17">
        <v>31.3</v>
      </c>
      <c r="E1039" s="17">
        <v>753.9</v>
      </c>
      <c r="F1039" s="17">
        <v>88.7</v>
      </c>
      <c r="G1039" s="17">
        <v>-109</v>
      </c>
      <c r="H1039" s="17">
        <v>-7.3550000000000004</v>
      </c>
      <c r="I1039" s="17">
        <v>34.119999999999997</v>
      </c>
      <c r="J1039" s="17">
        <v>307.3</v>
      </c>
      <c r="K1039" s="17">
        <v>665.2</v>
      </c>
      <c r="L1039" s="17">
        <v>-101.6</v>
      </c>
      <c r="M1039" s="17">
        <v>0.11799999999999999</v>
      </c>
      <c r="N1039" s="50">
        <v>644.9</v>
      </c>
      <c r="O1039" s="17">
        <v>81.3</v>
      </c>
      <c r="P1039" s="17">
        <v>563.5</v>
      </c>
      <c r="Q1039" s="17">
        <v>396.5</v>
      </c>
      <c r="R1039" s="17">
        <v>498.1</v>
      </c>
      <c r="S1039" s="17">
        <v>27.83</v>
      </c>
      <c r="T1039" s="17">
        <v>53.18</v>
      </c>
      <c r="U1039" s="17">
        <v>0.81499999999999995</v>
      </c>
      <c r="V1039" s="17">
        <v>312.5</v>
      </c>
      <c r="W1039" s="17">
        <v>28.65</v>
      </c>
      <c r="X1039" s="17">
        <v>0.752</v>
      </c>
      <c r="Y1039" s="17">
        <v>7.5160330000000002</v>
      </c>
      <c r="Z1039" s="7">
        <f t="shared" si="352"/>
        <v>28.24</v>
      </c>
      <c r="AA1039" s="7">
        <f t="shared" si="366"/>
        <v>301.39</v>
      </c>
      <c r="AB1039" s="2">
        <f t="shared" si="353"/>
        <v>610.65899999999999</v>
      </c>
      <c r="AC1039" s="42">
        <f t="shared" si="354"/>
        <v>4.4638291822859593</v>
      </c>
      <c r="AD1039" s="42">
        <f t="shared" si="355"/>
        <v>2.3738643591396733</v>
      </c>
      <c r="AE1039" s="42">
        <f t="shared" si="356"/>
        <v>0.8604055769297787</v>
      </c>
      <c r="AF1039" s="42">
        <f t="shared" si="357"/>
        <v>402.53312939672054</v>
      </c>
      <c r="AG1039" s="42">
        <f t="shared" si="358"/>
        <v>386.43180422085169</v>
      </c>
      <c r="AH1039" s="6">
        <f t="shared" si="359"/>
        <v>380.64</v>
      </c>
      <c r="AI1039" s="4">
        <v>30.594207478416401</v>
      </c>
      <c r="AJ1039" s="4">
        <f t="shared" si="367"/>
        <v>303.7442074784164</v>
      </c>
      <c r="AK1039" s="8">
        <f t="shared" si="360"/>
        <v>0.21315183760214174</v>
      </c>
      <c r="AL1039" s="8">
        <f t="shared" si="361"/>
        <v>463.74503854784865</v>
      </c>
      <c r="AM1039" s="8">
        <f t="shared" si="362"/>
        <v>2.2481711317201811</v>
      </c>
      <c r="AN1039" s="8">
        <f t="shared" si="363"/>
        <v>154.17522340844789</v>
      </c>
      <c r="AO1039" s="22">
        <f t="shared" si="364"/>
        <v>8.5069600164775529E-3</v>
      </c>
      <c r="AP1039" s="22">
        <f t="shared" si="365"/>
        <v>8.4395441286766515E-2</v>
      </c>
      <c r="AQ1039" s="19">
        <f t="shared" si="368"/>
        <v>8.4395441286766515E-2</v>
      </c>
      <c r="AX1039">
        <v>0.22277132202301037</v>
      </c>
      <c r="AY1039">
        <v>64.991379310344826</v>
      </c>
      <c r="AZ1039">
        <v>2.7079741379310343</v>
      </c>
      <c r="BA1039">
        <v>2.1934590517241377</v>
      </c>
      <c r="BB1039">
        <v>8.7586206896551744</v>
      </c>
      <c r="BC1039">
        <v>0.36494252873563227</v>
      </c>
      <c r="BD1039">
        <v>1.8285165229885054</v>
      </c>
      <c r="BE1039">
        <v>0.18285165229885056</v>
      </c>
      <c r="BF1039">
        <v>0</v>
      </c>
      <c r="BG1039">
        <v>28.24</v>
      </c>
      <c r="BH1039">
        <v>0.93582857354664906</v>
      </c>
      <c r="BI1039">
        <v>3.8330742317097104</v>
      </c>
      <c r="BJ1039">
        <v>2.0384288764232239</v>
      </c>
      <c r="BK1039">
        <v>0.52625407381193701</v>
      </c>
      <c r="BL1039">
        <v>1.4618168716998248E-3</v>
      </c>
      <c r="BP1039" s="51">
        <f t="shared" si="369"/>
        <v>0.93610883420416746</v>
      </c>
      <c r="BQ1039" s="51">
        <f t="shared" si="370"/>
        <v>7.3140660919540218E-2</v>
      </c>
      <c r="BR1039" s="51">
        <f t="shared" si="371"/>
        <v>0.53700794295347487</v>
      </c>
      <c r="BS1039" s="51">
        <f t="shared" si="372"/>
        <v>0.56980624764459997</v>
      </c>
      <c r="BT1039" s="51">
        <f t="shared" si="373"/>
        <v>1.4916887304263189E-3</v>
      </c>
      <c r="BU1039" s="51">
        <f t="shared" si="373"/>
        <v>1.582795132346111E-3</v>
      </c>
    </row>
    <row r="1040" spans="1:73" x14ac:dyDescent="0.25">
      <c r="A1040" s="21">
        <v>43734.54583333333</v>
      </c>
      <c r="B1040" s="17">
        <v>294920</v>
      </c>
      <c r="C1040" s="17">
        <v>13.39</v>
      </c>
      <c r="D1040" s="17">
        <v>31.3</v>
      </c>
      <c r="E1040" s="17">
        <v>754.1</v>
      </c>
      <c r="F1040" s="17">
        <v>87.9</v>
      </c>
      <c r="G1040" s="17">
        <v>-109.8</v>
      </c>
      <c r="H1040" s="17">
        <v>-6.4269999999999996</v>
      </c>
      <c r="I1040" s="17">
        <v>34.11</v>
      </c>
      <c r="J1040" s="17">
        <v>307.3</v>
      </c>
      <c r="K1040" s="17">
        <v>666.2</v>
      </c>
      <c r="L1040" s="17">
        <v>-103.4</v>
      </c>
      <c r="M1040" s="17">
        <v>0.11700000000000001</v>
      </c>
      <c r="N1040" s="50">
        <v>644.29999999999995</v>
      </c>
      <c r="O1040" s="17">
        <v>81.5</v>
      </c>
      <c r="P1040" s="17">
        <v>562.79999999999995</v>
      </c>
      <c r="Q1040" s="17">
        <v>395.6</v>
      </c>
      <c r="R1040" s="17">
        <v>499</v>
      </c>
      <c r="S1040" s="17">
        <v>27.8</v>
      </c>
      <c r="T1040" s="17">
        <v>54.93</v>
      </c>
      <c r="U1040" s="17">
        <v>0.56000000000000005</v>
      </c>
      <c r="V1040" s="17">
        <v>295</v>
      </c>
      <c r="W1040" s="17">
        <v>29.55</v>
      </c>
      <c r="X1040" s="17">
        <v>0.751</v>
      </c>
      <c r="Y1040" s="17">
        <v>7.5099790000000004</v>
      </c>
      <c r="Z1040" s="7">
        <f t="shared" si="352"/>
        <v>28.675000000000001</v>
      </c>
      <c r="AA1040" s="7">
        <f t="shared" si="366"/>
        <v>301.82499999999999</v>
      </c>
      <c r="AB1040" s="2">
        <f t="shared" si="353"/>
        <v>610.82100000000003</v>
      </c>
      <c r="AC1040" s="42">
        <f t="shared" si="354"/>
        <v>4.351213727744117</v>
      </c>
      <c r="AD1040" s="42">
        <f t="shared" si="355"/>
        <v>2.3901217006498432</v>
      </c>
      <c r="AE1040" s="42">
        <f t="shared" si="356"/>
        <v>0.86106812756954809</v>
      </c>
      <c r="AF1040" s="42">
        <f t="shared" si="357"/>
        <v>405.1738519501119</v>
      </c>
      <c r="AG1040" s="42">
        <f t="shared" si="358"/>
        <v>388.96689787210738</v>
      </c>
      <c r="AH1040" s="6">
        <f t="shared" si="359"/>
        <v>379.77600000000001</v>
      </c>
      <c r="AI1040" s="4">
        <v>30.244640561609099</v>
      </c>
      <c r="AJ1040" s="4">
        <f t="shared" si="367"/>
        <v>303.39464056160909</v>
      </c>
      <c r="AK1040" s="8">
        <f t="shared" si="360"/>
        <v>0.21407610455729464</v>
      </c>
      <c r="AL1040" s="8">
        <f t="shared" si="361"/>
        <v>461.51437933012323</v>
      </c>
      <c r="AM1040" s="8">
        <f t="shared" si="362"/>
        <v>1.8635651316763793</v>
      </c>
      <c r="AN1040" s="8">
        <f t="shared" si="363"/>
        <v>85.208961741094456</v>
      </c>
      <c r="AO1040" s="22">
        <f t="shared" si="364"/>
        <v>1.0113097196318577E-2</v>
      </c>
      <c r="AP1040" s="22">
        <f t="shared" si="365"/>
        <v>0.10032953005610495</v>
      </c>
      <c r="AQ1040" s="19">
        <f t="shared" si="368"/>
        <v>0.10032953005610495</v>
      </c>
      <c r="AX1040">
        <v>0.22771918800959362</v>
      </c>
      <c r="AY1040">
        <v>65.008620689655174</v>
      </c>
      <c r="AZ1040">
        <v>2.7086925287356323</v>
      </c>
      <c r="BA1040">
        <v>2.1940409482758625</v>
      </c>
      <c r="BB1040">
        <v>8.913793103448274</v>
      </c>
      <c r="BC1040">
        <v>0.37140804597701144</v>
      </c>
      <c r="BD1040">
        <v>1.822632902298851</v>
      </c>
      <c r="BE1040">
        <v>0.18226329022988511</v>
      </c>
      <c r="BF1040">
        <v>0</v>
      </c>
      <c r="BG1040">
        <v>28.675000000000001</v>
      </c>
      <c r="BH1040">
        <v>0.64302331433880189</v>
      </c>
      <c r="BI1040">
        <v>3.9310566969084366</v>
      </c>
      <c r="BJ1040">
        <v>2.1593294436118042</v>
      </c>
      <c r="BK1040">
        <v>0.52394194408971251</v>
      </c>
      <c r="BL1040">
        <v>1.4553942891380905E-3</v>
      </c>
      <c r="BP1040" s="51">
        <f t="shared" si="369"/>
        <v>0.6432158860789372</v>
      </c>
      <c r="BQ1040" s="51">
        <f t="shared" si="370"/>
        <v>7.2905316091954039E-2</v>
      </c>
      <c r="BR1040" s="51">
        <f t="shared" si="371"/>
        <v>0.53129169315987079</v>
      </c>
      <c r="BS1040" s="51">
        <f t="shared" si="372"/>
        <v>0.56467943654059927</v>
      </c>
      <c r="BT1040" s="51">
        <f t="shared" si="373"/>
        <v>1.4758102587774189E-3</v>
      </c>
      <c r="BU1040" s="51">
        <f t="shared" si="373"/>
        <v>1.5685539903905535E-3</v>
      </c>
    </row>
    <row r="1041" spans="1:73" x14ac:dyDescent="0.25">
      <c r="A1041" s="21">
        <v>43734.54583333333</v>
      </c>
      <c r="B1041" s="17">
        <v>294921</v>
      </c>
      <c r="C1041" s="17">
        <v>13.39</v>
      </c>
      <c r="D1041" s="17">
        <v>31.3</v>
      </c>
      <c r="E1041" s="17">
        <v>754.6</v>
      </c>
      <c r="F1041" s="17">
        <v>88.2</v>
      </c>
      <c r="G1041" s="17">
        <v>-110.7</v>
      </c>
      <c r="H1041" s="17">
        <v>-5.7679999999999998</v>
      </c>
      <c r="I1041" s="17">
        <v>34.130000000000003</v>
      </c>
      <c r="J1041" s="17">
        <v>307.3</v>
      </c>
      <c r="K1041" s="17">
        <v>666.4</v>
      </c>
      <c r="L1041" s="17">
        <v>-104.9</v>
      </c>
      <c r="M1041" s="17">
        <v>0.11700000000000001</v>
      </c>
      <c r="N1041" s="50">
        <v>643.9</v>
      </c>
      <c r="O1041" s="17">
        <v>82.4</v>
      </c>
      <c r="P1041" s="17">
        <v>561.5</v>
      </c>
      <c r="Q1041" s="17">
        <v>394.8</v>
      </c>
      <c r="R1041" s="17">
        <v>499.7</v>
      </c>
      <c r="S1041" s="17">
        <v>27.77</v>
      </c>
      <c r="T1041" s="17">
        <v>54.92</v>
      </c>
      <c r="U1041" s="17">
        <v>0.6</v>
      </c>
      <c r="V1041" s="17">
        <v>195</v>
      </c>
      <c r="W1041" s="17">
        <v>29.3</v>
      </c>
      <c r="X1041" s="17">
        <v>0.751</v>
      </c>
      <c r="Y1041" s="17">
        <v>7.5103759999999999</v>
      </c>
      <c r="Z1041" s="7">
        <f t="shared" si="352"/>
        <v>28.535</v>
      </c>
      <c r="AA1041" s="7">
        <f t="shared" si="366"/>
        <v>301.685</v>
      </c>
      <c r="AB1041" s="2">
        <f t="shared" si="353"/>
        <v>611.22600000000011</v>
      </c>
      <c r="AC1041" s="42">
        <f t="shared" si="354"/>
        <v>4.7354164829689207</v>
      </c>
      <c r="AD1041" s="42">
        <f t="shared" si="355"/>
        <v>2.6006907324465312</v>
      </c>
      <c r="AE1041" s="42">
        <f t="shared" si="356"/>
        <v>0.87158540831949316</v>
      </c>
      <c r="AF1041" s="42">
        <f t="shared" si="357"/>
        <v>409.36233280355316</v>
      </c>
      <c r="AG1041" s="42">
        <f t="shared" si="358"/>
        <v>392.98783949141102</v>
      </c>
      <c r="AH1041" s="6">
        <f t="shared" si="359"/>
        <v>379.00799999999998</v>
      </c>
      <c r="AI1041" s="4">
        <v>31.542443240537601</v>
      </c>
      <c r="AJ1041" s="4">
        <f t="shared" si="367"/>
        <v>304.69244324053756</v>
      </c>
      <c r="AK1041" s="8">
        <f t="shared" si="360"/>
        <v>0.21377834835700474</v>
      </c>
      <c r="AL1041" s="8">
        <f t="shared" si="361"/>
        <v>469.61694404935207</v>
      </c>
      <c r="AM1041" s="8">
        <f t="shared" si="362"/>
        <v>1.9289731724417529</v>
      </c>
      <c r="AN1041" s="8">
        <f t="shared" si="363"/>
        <v>168.99120858323172</v>
      </c>
      <c r="AO1041" s="22">
        <f t="shared" si="364"/>
        <v>8.0113480483308269E-3</v>
      </c>
      <c r="AP1041" s="22">
        <f t="shared" si="365"/>
        <v>7.9478597822388156E-2</v>
      </c>
      <c r="AQ1041" s="19">
        <f t="shared" si="368"/>
        <v>7.9478597822388156E-2</v>
      </c>
      <c r="AX1041">
        <v>0.22611680070730802</v>
      </c>
      <c r="AY1041">
        <v>65.051724137931032</v>
      </c>
      <c r="AZ1041">
        <v>2.7104885057471262</v>
      </c>
      <c r="BA1041">
        <v>2.1954956896551723</v>
      </c>
      <c r="BB1041">
        <v>9.0431034482758612</v>
      </c>
      <c r="BC1041">
        <v>0.3767959770114942</v>
      </c>
      <c r="BD1041">
        <v>1.8186997126436781</v>
      </c>
      <c r="BE1041">
        <v>0.18186997126436782</v>
      </c>
      <c r="BF1041">
        <v>0</v>
      </c>
      <c r="BG1041">
        <v>28.535</v>
      </c>
      <c r="BH1041">
        <v>0.68895355107728762</v>
      </c>
      <c r="BI1041">
        <v>3.8992869629356033</v>
      </c>
      <c r="BJ1041">
        <v>2.1414884000442331</v>
      </c>
      <c r="BK1041">
        <v>0.52227440424290705</v>
      </c>
      <c r="BL1041">
        <v>1.4507622340080753E-3</v>
      </c>
      <c r="BP1041" s="51">
        <f t="shared" si="369"/>
        <v>0.6891598779417184</v>
      </c>
      <c r="BQ1041" s="51">
        <f t="shared" si="370"/>
        <v>7.2747988505747124E-2</v>
      </c>
      <c r="BR1041" s="51">
        <f t="shared" si="371"/>
        <v>0.5301465562265657</v>
      </c>
      <c r="BS1041" s="51">
        <f t="shared" si="372"/>
        <v>0.56332274594353382</v>
      </c>
      <c r="BT1041" s="51">
        <f t="shared" si="373"/>
        <v>1.4726293228515715E-3</v>
      </c>
      <c r="BU1041" s="51">
        <f t="shared" si="373"/>
        <v>1.564785405398705E-3</v>
      </c>
    </row>
    <row r="1042" spans="1:73" x14ac:dyDescent="0.25">
      <c r="A1042" s="21">
        <v>43734.54583333333</v>
      </c>
      <c r="B1042" s="17">
        <v>294922</v>
      </c>
      <c r="C1042" s="17">
        <v>13.39</v>
      </c>
      <c r="D1042" s="17">
        <v>31.3</v>
      </c>
      <c r="E1042" s="17">
        <v>755</v>
      </c>
      <c r="F1042" s="17">
        <v>88.5</v>
      </c>
      <c r="G1042" s="17">
        <v>-110.8</v>
      </c>
      <c r="H1042" s="17">
        <v>-7.9009999999999998</v>
      </c>
      <c r="I1042" s="17">
        <v>34.15</v>
      </c>
      <c r="J1042" s="17">
        <v>307.3</v>
      </c>
      <c r="K1042" s="17">
        <v>666.5</v>
      </c>
      <c r="L1042" s="17">
        <v>-102.9</v>
      </c>
      <c r="M1042" s="17">
        <v>0.11700000000000001</v>
      </c>
      <c r="N1042" s="50">
        <v>644.20000000000005</v>
      </c>
      <c r="O1042" s="17">
        <v>80.599999999999994</v>
      </c>
      <c r="P1042" s="17">
        <v>563.6</v>
      </c>
      <c r="Q1042" s="17">
        <v>394.8</v>
      </c>
      <c r="R1042" s="17">
        <v>497.7</v>
      </c>
      <c r="S1042" s="17">
        <v>27.76</v>
      </c>
      <c r="T1042" s="17">
        <v>54.47</v>
      </c>
      <c r="U1042" s="17">
        <v>0.33</v>
      </c>
      <c r="V1042" s="17">
        <v>226</v>
      </c>
      <c r="W1042" s="17">
        <v>29.4</v>
      </c>
      <c r="X1042" s="17">
        <v>0.751</v>
      </c>
      <c r="Y1042" s="17">
        <v>7.5105120000000003</v>
      </c>
      <c r="Z1042" s="7">
        <f t="shared" si="352"/>
        <v>28.58</v>
      </c>
      <c r="AA1042" s="7">
        <f t="shared" si="366"/>
        <v>301.72999999999996</v>
      </c>
      <c r="AB1042" s="2">
        <f t="shared" si="353"/>
        <v>611.55000000000007</v>
      </c>
      <c r="AC1042" s="42">
        <f t="shared" si="354"/>
        <v>4.6468816856297428</v>
      </c>
      <c r="AD1042" s="42">
        <f t="shared" si="355"/>
        <v>2.5311564541625207</v>
      </c>
      <c r="AE1042" s="42">
        <f t="shared" si="356"/>
        <v>0.86819567505669448</v>
      </c>
      <c r="AF1042" s="42">
        <f t="shared" si="357"/>
        <v>408.01360814479023</v>
      </c>
      <c r="AG1042" s="42">
        <f t="shared" si="358"/>
        <v>391.69306381899861</v>
      </c>
      <c r="AH1042" s="6">
        <f t="shared" si="359"/>
        <v>379.00799999999998</v>
      </c>
      <c r="AI1042" s="4">
        <v>31.254530521136701</v>
      </c>
      <c r="AJ1042" s="4">
        <f t="shared" si="367"/>
        <v>304.40453052113668</v>
      </c>
      <c r="AK1042" s="8">
        <f t="shared" si="360"/>
        <v>0.21387402557686969</v>
      </c>
      <c r="AL1042" s="8">
        <f t="shared" si="361"/>
        <v>467.82031201808235</v>
      </c>
      <c r="AM1042" s="8">
        <f t="shared" si="362"/>
        <v>1.4305647923110649</v>
      </c>
      <c r="AN1042" s="8">
        <f t="shared" si="363"/>
        <v>111.45397838142192</v>
      </c>
      <c r="AO1042" s="22">
        <f t="shared" si="364"/>
        <v>9.3705766196854404E-3</v>
      </c>
      <c r="AP1042" s="22">
        <f t="shared" si="365"/>
        <v>9.2963167500259111E-2</v>
      </c>
      <c r="AQ1042" s="19">
        <f t="shared" si="368"/>
        <v>9.2963167500259111E-2</v>
      </c>
      <c r="AX1042">
        <v>0.2266308177833615</v>
      </c>
      <c r="AY1042">
        <v>65.08620689655173</v>
      </c>
      <c r="AZ1042">
        <v>2.7119252873563222</v>
      </c>
      <c r="BA1042">
        <v>2.196659482758621</v>
      </c>
      <c r="BB1042">
        <v>8.8706896551724128</v>
      </c>
      <c r="BC1042">
        <v>0.36961206896551718</v>
      </c>
      <c r="BD1042">
        <v>1.8270474137931039</v>
      </c>
      <c r="BE1042">
        <v>0.18270474137931039</v>
      </c>
      <c r="BF1042">
        <v>0</v>
      </c>
      <c r="BG1042">
        <v>28.58</v>
      </c>
      <c r="BH1042">
        <v>0.37892445309250822</v>
      </c>
      <c r="BI1042">
        <v>3.9094742057481731</v>
      </c>
      <c r="BJ1042">
        <v>2.1294905998710298</v>
      </c>
      <c r="BK1042">
        <v>0.52245012825721371</v>
      </c>
      <c r="BL1042">
        <v>1.4512503562700381E-3</v>
      </c>
      <c r="BP1042" s="51">
        <f t="shared" si="369"/>
        <v>0.37903793286794513</v>
      </c>
      <c r="BQ1042" s="51">
        <f t="shared" si="370"/>
        <v>7.308189655172416E-2</v>
      </c>
      <c r="BR1042" s="51">
        <f t="shared" si="371"/>
        <v>0.52684542200657825</v>
      </c>
      <c r="BS1042" s="51">
        <f t="shared" si="372"/>
        <v>0.56074393094578168</v>
      </c>
      <c r="BT1042" s="51">
        <f t="shared" si="373"/>
        <v>1.4634595055738285E-3</v>
      </c>
      <c r="BU1042" s="51">
        <f t="shared" si="373"/>
        <v>1.5576220304049492E-3</v>
      </c>
    </row>
    <row r="1043" spans="1:73" x14ac:dyDescent="0.25">
      <c r="A1043" s="21">
        <v>43734.546527777777</v>
      </c>
      <c r="B1043" s="17">
        <v>294923</v>
      </c>
      <c r="C1043" s="17">
        <v>13.39</v>
      </c>
      <c r="D1043" s="17">
        <v>31.31</v>
      </c>
      <c r="E1043" s="17">
        <v>754.7</v>
      </c>
      <c r="F1043" s="17">
        <v>88.6</v>
      </c>
      <c r="G1043" s="17">
        <v>-109.6</v>
      </c>
      <c r="H1043" s="17">
        <v>-8.74</v>
      </c>
      <c r="I1043" s="17">
        <v>34.17</v>
      </c>
      <c r="J1043" s="17">
        <v>307.3</v>
      </c>
      <c r="K1043" s="17">
        <v>666.1</v>
      </c>
      <c r="L1043" s="17">
        <v>-100.9</v>
      </c>
      <c r="M1043" s="17">
        <v>0.11700000000000001</v>
      </c>
      <c r="N1043" s="50">
        <v>645</v>
      </c>
      <c r="O1043" s="17">
        <v>79.83</v>
      </c>
      <c r="P1043" s="17">
        <v>565.20000000000005</v>
      </c>
      <c r="Q1043" s="17">
        <v>396.1</v>
      </c>
      <c r="R1043" s="17">
        <v>497</v>
      </c>
      <c r="S1043" s="17">
        <v>27.76</v>
      </c>
      <c r="T1043" s="17">
        <v>55</v>
      </c>
      <c r="U1043" s="17">
        <v>2.0950000000000002</v>
      </c>
      <c r="V1043" s="17">
        <v>176.5</v>
      </c>
      <c r="W1043" s="17">
        <v>29.25</v>
      </c>
      <c r="X1043" s="17">
        <v>0.751</v>
      </c>
      <c r="Y1043" s="17">
        <v>7.5138780000000001</v>
      </c>
      <c r="Z1043" s="7">
        <f t="shared" si="352"/>
        <v>28.505000000000003</v>
      </c>
      <c r="AA1043" s="7">
        <f t="shared" si="366"/>
        <v>301.65499999999997</v>
      </c>
      <c r="AB1043" s="2">
        <f t="shared" si="353"/>
        <v>611.30700000000013</v>
      </c>
      <c r="AC1043" s="42">
        <f t="shared" si="354"/>
        <v>4.4346739204493133</v>
      </c>
      <c r="AD1043" s="42">
        <f t="shared" si="355"/>
        <v>2.4390706562471225</v>
      </c>
      <c r="AE1043" s="42">
        <f t="shared" si="356"/>
        <v>0.8636375722522498</v>
      </c>
      <c r="AF1043" s="42">
        <f t="shared" si="357"/>
        <v>405.46810725683201</v>
      </c>
      <c r="AG1043" s="42">
        <f t="shared" si="358"/>
        <v>389.2493829665587</v>
      </c>
      <c r="AH1043" s="6">
        <f t="shared" si="359"/>
        <v>380.25600000000003</v>
      </c>
      <c r="AI1043" s="4">
        <v>30.521181087550399</v>
      </c>
      <c r="AJ1043" s="4">
        <f t="shared" si="367"/>
        <v>303.67118108755039</v>
      </c>
      <c r="AK1043" s="8">
        <f t="shared" si="360"/>
        <v>0.21371457939879809</v>
      </c>
      <c r="AL1043" s="8">
        <f t="shared" si="361"/>
        <v>463.26092795958095</v>
      </c>
      <c r="AM1043" s="8">
        <f t="shared" si="362"/>
        <v>3.6044796347739294</v>
      </c>
      <c r="AN1043" s="8">
        <f t="shared" si="363"/>
        <v>211.6959733097755</v>
      </c>
      <c r="AO1043" s="22">
        <f t="shared" si="364"/>
        <v>7.2134675825040609E-3</v>
      </c>
      <c r="AP1043" s="22">
        <f t="shared" si="365"/>
        <v>7.1563023530618664E-2</v>
      </c>
      <c r="AQ1043" s="19">
        <f t="shared" si="368"/>
        <v>7.1563023530618664E-2</v>
      </c>
      <c r="AX1043">
        <v>0.22577466688074543</v>
      </c>
      <c r="AY1043">
        <v>65.060344827586206</v>
      </c>
      <c r="AZ1043">
        <v>2.7108477011494254</v>
      </c>
      <c r="BA1043">
        <v>2.1957866379310347</v>
      </c>
      <c r="BB1043">
        <v>8.6982758620689644</v>
      </c>
      <c r="BC1043">
        <v>0.36242816091954017</v>
      </c>
      <c r="BD1043">
        <v>1.8333584770114946</v>
      </c>
      <c r="BE1043">
        <v>0.18333584770114947</v>
      </c>
      <c r="BF1043">
        <v>0</v>
      </c>
      <c r="BG1043">
        <v>28.505000000000003</v>
      </c>
      <c r="BH1043">
        <v>2.4055961491781965</v>
      </c>
      <c r="BI1043">
        <v>3.8925083091638659</v>
      </c>
      <c r="BJ1043">
        <v>2.1408795700401262</v>
      </c>
      <c r="BK1043">
        <v>0.53783417634005493</v>
      </c>
      <c r="BL1043">
        <v>1.4939838231668194E-3</v>
      </c>
      <c r="BP1043" s="51">
        <f t="shared" si="369"/>
        <v>2.4063165738131671</v>
      </c>
      <c r="BQ1043" s="51">
        <f t="shared" si="370"/>
        <v>7.333433908045979E-2</v>
      </c>
      <c r="BR1043" s="51">
        <f t="shared" si="371"/>
        <v>0.56382591733561105</v>
      </c>
      <c r="BS1043" s="51">
        <f t="shared" si="372"/>
        <v>0.59449014685612367</v>
      </c>
      <c r="BT1043" s="51">
        <f t="shared" si="373"/>
        <v>1.5661831037100307E-3</v>
      </c>
      <c r="BU1043" s="51">
        <f t="shared" si="373"/>
        <v>1.6513615190447879E-3</v>
      </c>
    </row>
    <row r="1044" spans="1:73" x14ac:dyDescent="0.25">
      <c r="A1044" s="21">
        <v>43734.546527777777</v>
      </c>
      <c r="B1044" s="17">
        <v>294924</v>
      </c>
      <c r="C1044" s="17">
        <v>13.39</v>
      </c>
      <c r="D1044" s="17">
        <v>31.31</v>
      </c>
      <c r="E1044" s="17">
        <v>755.8</v>
      </c>
      <c r="F1044" s="17">
        <v>89.3</v>
      </c>
      <c r="G1044" s="17">
        <v>-107.7</v>
      </c>
      <c r="H1044" s="17">
        <v>-6.8170000000000002</v>
      </c>
      <c r="I1044" s="17">
        <v>34.17</v>
      </c>
      <c r="J1044" s="17">
        <v>307.3</v>
      </c>
      <c r="K1044" s="17">
        <v>666.6</v>
      </c>
      <c r="L1044" s="17">
        <v>-100.8</v>
      </c>
      <c r="M1044" s="17">
        <v>0.11799999999999999</v>
      </c>
      <c r="N1044" s="50">
        <v>648.20000000000005</v>
      </c>
      <c r="O1044" s="17">
        <v>82.5</v>
      </c>
      <c r="P1044" s="17">
        <v>565.70000000000005</v>
      </c>
      <c r="Q1044" s="17">
        <v>398.1</v>
      </c>
      <c r="R1044" s="17">
        <v>498.9</v>
      </c>
      <c r="S1044" s="17">
        <v>27.76</v>
      </c>
      <c r="T1044" s="17">
        <v>54.02</v>
      </c>
      <c r="U1044" s="17">
        <v>1.335</v>
      </c>
      <c r="V1044" s="17">
        <v>324</v>
      </c>
      <c r="W1044" s="17">
        <v>29.25</v>
      </c>
      <c r="X1044" s="17">
        <v>0.753</v>
      </c>
      <c r="Y1044" s="17">
        <v>7.5275340000000002</v>
      </c>
      <c r="Z1044" s="7">
        <f t="shared" si="352"/>
        <v>28.505000000000003</v>
      </c>
      <c r="AA1044" s="7">
        <f t="shared" si="366"/>
        <v>301.65499999999997</v>
      </c>
      <c r="AB1044" s="2">
        <f t="shared" si="353"/>
        <v>612.19799999999998</v>
      </c>
      <c r="AC1044" s="42">
        <f t="shared" si="354"/>
        <v>4.2988057956561798</v>
      </c>
      <c r="AD1044" s="42">
        <f t="shared" si="355"/>
        <v>2.3222148908134685</v>
      </c>
      <c r="AE1044" s="42">
        <f t="shared" si="356"/>
        <v>0.85759548391403717</v>
      </c>
      <c r="AF1044" s="42">
        <f t="shared" si="357"/>
        <v>402.63141487441897</v>
      </c>
      <c r="AG1044" s="42">
        <f t="shared" si="358"/>
        <v>386.5261582794422</v>
      </c>
      <c r="AH1044" s="6">
        <f t="shared" si="359"/>
        <v>382.17599999999999</v>
      </c>
      <c r="AI1044" s="4">
        <v>30.038618756336</v>
      </c>
      <c r="AJ1044" s="4">
        <f t="shared" si="367"/>
        <v>303.18861875633598</v>
      </c>
      <c r="AK1044" s="8">
        <f t="shared" si="360"/>
        <v>0.21371457939879809</v>
      </c>
      <c r="AL1044" s="8">
        <f t="shared" si="361"/>
        <v>460.25673341701997</v>
      </c>
      <c r="AM1044" s="8">
        <f t="shared" si="362"/>
        <v>2.877340080265105</v>
      </c>
      <c r="AN1044" s="8">
        <f t="shared" si="363"/>
        <v>128.54319530111471</v>
      </c>
      <c r="AO1044" s="22">
        <f t="shared" si="364"/>
        <v>9.2404897670177594E-3</v>
      </c>
      <c r="AP1044" s="22">
        <f t="shared" si="365"/>
        <v>9.1672608085940688E-2</v>
      </c>
      <c r="AQ1044" s="19">
        <f t="shared" si="368"/>
        <v>9.1672608085940688E-2</v>
      </c>
      <c r="AX1044">
        <v>0.22577466688074543</v>
      </c>
      <c r="AY1044">
        <v>65.155172413793096</v>
      </c>
      <c r="AZ1044">
        <v>2.7147988505747125</v>
      </c>
      <c r="BA1044">
        <v>2.1989870689655171</v>
      </c>
      <c r="BB1044">
        <v>8.68965517241379</v>
      </c>
      <c r="BC1044">
        <v>0.36206896551724127</v>
      </c>
      <c r="BD1044">
        <v>1.8369181034482758</v>
      </c>
      <c r="BE1044">
        <v>0.18369181034482759</v>
      </c>
      <c r="BF1044">
        <v>0</v>
      </c>
      <c r="BG1044">
        <v>28.505000000000003</v>
      </c>
      <c r="BH1044">
        <v>1.532921651146965</v>
      </c>
      <c r="BI1044">
        <v>3.8925083091638659</v>
      </c>
      <c r="BJ1044">
        <v>2.1027329886103208</v>
      </c>
      <c r="BK1044">
        <v>0.53450699858964423</v>
      </c>
      <c r="BL1044">
        <v>1.4847416627490116E-3</v>
      </c>
      <c r="BP1044" s="51">
        <f t="shared" si="369"/>
        <v>1.5333807284203234</v>
      </c>
      <c r="BQ1044" s="51">
        <f t="shared" si="370"/>
        <v>7.3476724137931035E-2</v>
      </c>
      <c r="BR1044" s="51">
        <f t="shared" si="371"/>
        <v>0.55169072995233792</v>
      </c>
      <c r="BS1044" s="51">
        <f t="shared" si="372"/>
        <v>0.58376373894998479</v>
      </c>
      <c r="BT1044" s="51">
        <f t="shared" si="373"/>
        <v>1.5324742498676054E-3</v>
      </c>
      <c r="BU1044" s="51">
        <f t="shared" si="373"/>
        <v>1.6215659415277355E-3</v>
      </c>
    </row>
    <row r="1045" spans="1:73" x14ac:dyDescent="0.25">
      <c r="A1045" s="21">
        <v>43734.546527777777</v>
      </c>
      <c r="B1045" s="17">
        <v>294925</v>
      </c>
      <c r="C1045" s="17">
        <v>13.39</v>
      </c>
      <c r="D1045" s="17">
        <v>31.31</v>
      </c>
      <c r="E1045" s="17">
        <v>756.9</v>
      </c>
      <c r="F1045" s="17">
        <v>89.4</v>
      </c>
      <c r="G1045" s="17">
        <v>-107.5</v>
      </c>
      <c r="H1045" s="17">
        <v>-6.2489999999999997</v>
      </c>
      <c r="I1045" s="17">
        <v>34.15</v>
      </c>
      <c r="J1045" s="17">
        <v>307.3</v>
      </c>
      <c r="K1045" s="17">
        <v>667.5</v>
      </c>
      <c r="L1045" s="17">
        <v>-101.3</v>
      </c>
      <c r="M1045" s="17">
        <v>0.11799999999999999</v>
      </c>
      <c r="N1045" s="50">
        <v>649.4</v>
      </c>
      <c r="O1045" s="17">
        <v>83.1</v>
      </c>
      <c r="P1045" s="17">
        <v>566.29999999999995</v>
      </c>
      <c r="Q1045" s="17">
        <v>398.1</v>
      </c>
      <c r="R1045" s="17">
        <v>499.4</v>
      </c>
      <c r="S1045" s="17">
        <v>27.76</v>
      </c>
      <c r="T1045" s="17">
        <v>54.59</v>
      </c>
      <c r="U1045" s="17">
        <v>1.0249999999999999</v>
      </c>
      <c r="V1045" s="17">
        <v>313</v>
      </c>
      <c r="W1045" s="17">
        <v>29.25</v>
      </c>
      <c r="X1045" s="17">
        <v>0.754</v>
      </c>
      <c r="Y1045" s="17">
        <v>7.5390370000000004</v>
      </c>
      <c r="Z1045" s="7">
        <f t="shared" si="352"/>
        <v>28.505000000000003</v>
      </c>
      <c r="AA1045" s="7">
        <f t="shared" si="366"/>
        <v>301.65499999999997</v>
      </c>
      <c r="AB1045" s="2">
        <f t="shared" si="353"/>
        <v>613.08900000000006</v>
      </c>
      <c r="AC1045" s="42">
        <f t="shared" si="354"/>
        <v>4.4917777088728945</v>
      </c>
      <c r="AD1045" s="42">
        <f t="shared" si="355"/>
        <v>2.4520614512737131</v>
      </c>
      <c r="AE1045" s="42">
        <f t="shared" si="356"/>
        <v>0.86429385332332742</v>
      </c>
      <c r="AF1045" s="42">
        <f t="shared" si="357"/>
        <v>405.77622382362796</v>
      </c>
      <c r="AG1045" s="42">
        <f t="shared" si="358"/>
        <v>389.54517487068284</v>
      </c>
      <c r="AH1045" s="6">
        <f t="shared" si="359"/>
        <v>382.17599999999999</v>
      </c>
      <c r="AI1045" s="4">
        <v>30.719629934150198</v>
      </c>
      <c r="AJ1045" s="4">
        <f t="shared" si="367"/>
        <v>303.86962993415017</v>
      </c>
      <c r="AK1045" s="8">
        <f t="shared" si="360"/>
        <v>0.21371457939879809</v>
      </c>
      <c r="AL1045" s="8">
        <f t="shared" si="361"/>
        <v>464.49637238482694</v>
      </c>
      <c r="AM1045" s="8">
        <f t="shared" si="362"/>
        <v>2.521230168489184</v>
      </c>
      <c r="AN1045" s="8">
        <f t="shared" si="363"/>
        <v>162.6500291928044</v>
      </c>
      <c r="AO1045" s="22">
        <f t="shared" si="364"/>
        <v>8.3871144203564764E-3</v>
      </c>
      <c r="AP1045" s="22">
        <f t="shared" si="365"/>
        <v>8.3206482839645254E-2</v>
      </c>
      <c r="AQ1045" s="19">
        <f t="shared" si="368"/>
        <v>8.3206482839645254E-2</v>
      </c>
      <c r="AX1045">
        <v>0.22577466688074543</v>
      </c>
      <c r="AY1045">
        <v>65.25</v>
      </c>
      <c r="AZ1045">
        <v>2.71875</v>
      </c>
      <c r="BA1045">
        <v>2.2021875</v>
      </c>
      <c r="BB1045">
        <v>8.7327586206896513</v>
      </c>
      <c r="BC1045">
        <v>0.36386494252873547</v>
      </c>
      <c r="BD1045">
        <v>1.8383225574712645</v>
      </c>
      <c r="BE1045">
        <v>0.18383225574712647</v>
      </c>
      <c r="BF1045">
        <v>0</v>
      </c>
      <c r="BG1045">
        <v>28.505000000000003</v>
      </c>
      <c r="BH1045">
        <v>1.1769623164236998</v>
      </c>
      <c r="BI1045">
        <v>3.8925083091638659</v>
      </c>
      <c r="BJ1045">
        <v>2.1249202859725544</v>
      </c>
      <c r="BK1045">
        <v>0.53139583195620899</v>
      </c>
      <c r="BL1045">
        <v>1.4760995332116916E-3</v>
      </c>
      <c r="BP1045" s="51">
        <f t="shared" si="369"/>
        <v>1.1773147914837689</v>
      </c>
      <c r="BQ1045" s="51">
        <f t="shared" si="370"/>
        <v>7.353290229885058E-2</v>
      </c>
      <c r="BR1045" s="51">
        <f t="shared" si="371"/>
        <v>0.54475167292904891</v>
      </c>
      <c r="BS1045" s="51">
        <f t="shared" si="372"/>
        <v>0.57743464770604636</v>
      </c>
      <c r="BT1045" s="51">
        <f t="shared" si="373"/>
        <v>1.5131990914695802E-3</v>
      </c>
      <c r="BU1045" s="51">
        <f t="shared" si="373"/>
        <v>1.6039851325167955E-3</v>
      </c>
    </row>
    <row r="1046" spans="1:73" x14ac:dyDescent="0.25">
      <c r="A1046" s="21">
        <v>43734.546527777777</v>
      </c>
      <c r="B1046" s="17">
        <v>294926</v>
      </c>
      <c r="C1046" s="17">
        <v>13.39</v>
      </c>
      <c r="D1046" s="17">
        <v>31.31</v>
      </c>
      <c r="E1046" s="17">
        <v>759.8</v>
      </c>
      <c r="F1046" s="17">
        <v>89.5</v>
      </c>
      <c r="G1046" s="17">
        <v>-109</v>
      </c>
      <c r="H1046" s="17">
        <v>-6.19</v>
      </c>
      <c r="I1046" s="17">
        <v>34.15</v>
      </c>
      <c r="J1046" s="17">
        <v>307.3</v>
      </c>
      <c r="K1046" s="17">
        <v>670.4</v>
      </c>
      <c r="L1046" s="17">
        <v>-102.8</v>
      </c>
      <c r="M1046" s="17">
        <v>0.11799999999999999</v>
      </c>
      <c r="N1046" s="50">
        <v>650.79999999999995</v>
      </c>
      <c r="O1046" s="17">
        <v>83.3</v>
      </c>
      <c r="P1046" s="17">
        <v>567.5</v>
      </c>
      <c r="Q1046" s="17">
        <v>396.6</v>
      </c>
      <c r="R1046" s="17">
        <v>499.4</v>
      </c>
      <c r="S1046" s="17">
        <v>27.77</v>
      </c>
      <c r="T1046" s="17">
        <v>54.57</v>
      </c>
      <c r="U1046" s="17">
        <v>0.52</v>
      </c>
      <c r="V1046" s="17">
        <v>153.5</v>
      </c>
      <c r="W1046" s="17">
        <v>30</v>
      </c>
      <c r="X1046" s="17">
        <v>0.75700000000000001</v>
      </c>
      <c r="Y1046" s="17">
        <v>7.5687490000000004</v>
      </c>
      <c r="Z1046" s="7">
        <f t="shared" si="352"/>
        <v>28.884999999999998</v>
      </c>
      <c r="AA1046" s="7">
        <f t="shared" si="366"/>
        <v>302.03499999999997</v>
      </c>
      <c r="AB1046" s="2">
        <f t="shared" si="353"/>
        <v>615.43799999999999</v>
      </c>
      <c r="AC1046" s="42">
        <f t="shared" si="354"/>
        <v>4.3925389714924208</v>
      </c>
      <c r="AD1046" s="42">
        <f t="shared" si="355"/>
        <v>2.3970085167434139</v>
      </c>
      <c r="AE1046" s="42">
        <f t="shared" si="356"/>
        <v>0.86133680789091527</v>
      </c>
      <c r="AF1046" s="42">
        <f t="shared" si="357"/>
        <v>406.42943559946144</v>
      </c>
      <c r="AG1046" s="42">
        <f t="shared" si="358"/>
        <v>390.17225817548297</v>
      </c>
      <c r="AH1046" s="6">
        <f t="shared" si="359"/>
        <v>380.73599999999999</v>
      </c>
      <c r="AI1046" s="4">
        <v>30.4138081267274</v>
      </c>
      <c r="AJ1046" s="4">
        <f t="shared" si="367"/>
        <v>303.56380812672739</v>
      </c>
      <c r="AK1046" s="8">
        <f t="shared" si="360"/>
        <v>0.2145232570607519</v>
      </c>
      <c r="AL1046" s="8">
        <f t="shared" si="361"/>
        <v>462.53815804435004</v>
      </c>
      <c r="AM1046" s="8">
        <f t="shared" si="362"/>
        <v>1.7957762945311424</v>
      </c>
      <c r="AN1046" s="8">
        <f t="shared" si="363"/>
        <v>79.973426054118846</v>
      </c>
      <c r="AO1046" s="22">
        <f t="shared" si="364"/>
        <v>1.0336121583337753E-2</v>
      </c>
      <c r="AP1046" s="22">
        <f t="shared" si="365"/>
        <v>0.1025420997077474</v>
      </c>
      <c r="AQ1046" s="19">
        <f t="shared" si="368"/>
        <v>0.1025420997077474</v>
      </c>
      <c r="AX1046">
        <v>0.23014064121689504</v>
      </c>
      <c r="AY1046">
        <v>65.5</v>
      </c>
      <c r="AZ1046">
        <v>2.7291666666666665</v>
      </c>
      <c r="BA1046">
        <v>2.2106249999999998</v>
      </c>
      <c r="BB1046">
        <v>8.8620689655172384</v>
      </c>
      <c r="BC1046">
        <v>0.36925287356321829</v>
      </c>
      <c r="BD1046">
        <v>1.8413721264367815</v>
      </c>
      <c r="BE1046">
        <v>0.18413721264367816</v>
      </c>
      <c r="BF1046">
        <v>0</v>
      </c>
      <c r="BG1046">
        <v>28.884999999999998</v>
      </c>
      <c r="BH1046">
        <v>0.59709307760031605</v>
      </c>
      <c r="BI1046">
        <v>3.9791336086907361</v>
      </c>
      <c r="BJ1046">
        <v>2.1714132102625348</v>
      </c>
      <c r="BK1046">
        <v>0.53034578767715901</v>
      </c>
      <c r="BL1046">
        <v>1.4731827435476637E-3</v>
      </c>
      <c r="BP1046" s="51">
        <f t="shared" si="369"/>
        <v>0.59727189421615601</v>
      </c>
      <c r="BQ1046" s="51">
        <f t="shared" si="370"/>
        <v>7.3654885057471267E-2</v>
      </c>
      <c r="BR1046" s="51">
        <f t="shared" si="371"/>
        <v>0.5372158839234048</v>
      </c>
      <c r="BS1046" s="51">
        <f t="shared" si="372"/>
        <v>0.57111732985360231</v>
      </c>
      <c r="BT1046" s="51">
        <f t="shared" si="373"/>
        <v>1.4922663442316802E-3</v>
      </c>
      <c r="BU1046" s="51">
        <f t="shared" si="373"/>
        <v>1.5864370273711173E-3</v>
      </c>
    </row>
    <row r="1047" spans="1:73" x14ac:dyDescent="0.25">
      <c r="A1047" s="21">
        <v>43734.546527777777</v>
      </c>
      <c r="B1047" s="17">
        <v>294927</v>
      </c>
      <c r="C1047" s="17">
        <v>13.38</v>
      </c>
      <c r="D1047" s="17">
        <v>31.31</v>
      </c>
      <c r="E1047" s="17">
        <v>762.7</v>
      </c>
      <c r="F1047" s="17">
        <v>89.7</v>
      </c>
      <c r="G1047" s="17">
        <v>-109.3</v>
      </c>
      <c r="H1047" s="17">
        <v>-5.7039999999999997</v>
      </c>
      <c r="I1047" s="17">
        <v>34.159999999999997</v>
      </c>
      <c r="J1047" s="17">
        <v>307.3</v>
      </c>
      <c r="K1047" s="17">
        <v>673</v>
      </c>
      <c r="L1047" s="17">
        <v>-103.6</v>
      </c>
      <c r="M1047" s="17">
        <v>0.11799999999999999</v>
      </c>
      <c r="N1047" s="50">
        <v>653.29999999999995</v>
      </c>
      <c r="O1047" s="17">
        <v>84</v>
      </c>
      <c r="P1047" s="17">
        <v>569.4</v>
      </c>
      <c r="Q1047" s="17">
        <v>396.4</v>
      </c>
      <c r="R1047" s="17">
        <v>500</v>
      </c>
      <c r="S1047" s="17">
        <v>27.79</v>
      </c>
      <c r="T1047" s="17">
        <v>55.38</v>
      </c>
      <c r="U1047" s="17">
        <v>0.78</v>
      </c>
      <c r="V1047" s="17">
        <v>169</v>
      </c>
      <c r="W1047" s="17">
        <v>30.35</v>
      </c>
      <c r="X1047" s="17">
        <v>0.75900000000000001</v>
      </c>
      <c r="Y1047" s="17">
        <v>7.5916220000000001</v>
      </c>
      <c r="Z1047" s="7">
        <f t="shared" si="352"/>
        <v>29.07</v>
      </c>
      <c r="AA1047" s="7">
        <f t="shared" si="366"/>
        <v>302.21999999999997</v>
      </c>
      <c r="AB1047" s="2">
        <f t="shared" si="353"/>
        <v>617.78700000000003</v>
      </c>
      <c r="AC1047" s="42">
        <f t="shared" si="354"/>
        <v>4.6624647494834681</v>
      </c>
      <c r="AD1047" s="42">
        <f t="shared" si="355"/>
        <v>2.5820729782639451</v>
      </c>
      <c r="AE1047" s="42">
        <f t="shared" si="356"/>
        <v>0.87046983630481656</v>
      </c>
      <c r="AF1047" s="42">
        <f t="shared" si="357"/>
        <v>411.74619104111542</v>
      </c>
      <c r="AG1047" s="42">
        <f t="shared" si="358"/>
        <v>395.27634339947082</v>
      </c>
      <c r="AH1047" s="6">
        <f t="shared" si="359"/>
        <v>380.54399999999998</v>
      </c>
      <c r="AI1047" s="4">
        <v>31.360564382077399</v>
      </c>
      <c r="AJ1047" s="4">
        <f t="shared" si="367"/>
        <v>304.5105643820774</v>
      </c>
      <c r="AK1047" s="8">
        <f t="shared" si="360"/>
        <v>0.21491769263431804</v>
      </c>
      <c r="AL1047" s="8">
        <f t="shared" si="361"/>
        <v>468.43559244351121</v>
      </c>
      <c r="AM1047" s="8">
        <f t="shared" si="362"/>
        <v>2.1993678068936084</v>
      </c>
      <c r="AN1047" s="8">
        <f t="shared" si="363"/>
        <v>146.7509264481921</v>
      </c>
      <c r="AO1047" s="22">
        <f t="shared" si="364"/>
        <v>8.7294600608479548E-3</v>
      </c>
      <c r="AP1047" s="22">
        <f t="shared" si="365"/>
        <v>8.6602809064984979E-2</v>
      </c>
      <c r="AQ1047" s="19">
        <f t="shared" si="368"/>
        <v>8.6602809064984979E-2</v>
      </c>
      <c r="AX1047">
        <v>0.2322917010313682</v>
      </c>
      <c r="AY1047">
        <v>65.75</v>
      </c>
      <c r="AZ1047">
        <v>2.7395833333333335</v>
      </c>
      <c r="BA1047">
        <v>2.2190625000000002</v>
      </c>
      <c r="BB1047">
        <v>8.9310344827586228</v>
      </c>
      <c r="BC1047">
        <v>0.37212643678160928</v>
      </c>
      <c r="BD1047">
        <v>1.8469360632183909</v>
      </c>
      <c r="BE1047">
        <v>0.18469360632183909</v>
      </c>
      <c r="BF1047">
        <v>0</v>
      </c>
      <c r="BG1047">
        <v>29.07</v>
      </c>
      <c r="BH1047">
        <v>0.89563961640047407</v>
      </c>
      <c r="BI1047">
        <v>4.0219101262421608</v>
      </c>
      <c r="BJ1047">
        <v>2.2273338279129087</v>
      </c>
      <c r="BK1047">
        <v>0.53505481134873178</v>
      </c>
      <c r="BL1047">
        <v>1.4862633648575884E-3</v>
      </c>
      <c r="BP1047" s="51">
        <f t="shared" si="369"/>
        <v>0.89590784132423396</v>
      </c>
      <c r="BQ1047" s="51">
        <f t="shared" si="370"/>
        <v>7.387744252873564E-2</v>
      </c>
      <c r="BR1047" s="51">
        <f t="shared" si="371"/>
        <v>0.54522176575113257</v>
      </c>
      <c r="BS1047" s="51">
        <f t="shared" si="372"/>
        <v>0.57878590854513667</v>
      </c>
      <c r="BT1047" s="51">
        <f t="shared" si="373"/>
        <v>1.5145049048642572E-3</v>
      </c>
      <c r="BU1047" s="51">
        <f t="shared" si="373"/>
        <v>1.6077386348476018E-3</v>
      </c>
    </row>
    <row r="1048" spans="1:73" x14ac:dyDescent="0.25">
      <c r="A1048" s="21">
        <v>43734.546527777777</v>
      </c>
      <c r="B1048" s="17">
        <v>294928</v>
      </c>
      <c r="C1048" s="17">
        <v>13.38</v>
      </c>
      <c r="D1048" s="17">
        <v>31.32</v>
      </c>
      <c r="E1048" s="17">
        <v>764.6</v>
      </c>
      <c r="F1048" s="17">
        <v>90.1</v>
      </c>
      <c r="G1048" s="17">
        <v>-109.1</v>
      </c>
      <c r="H1048" s="17">
        <v>-4.8040000000000003</v>
      </c>
      <c r="I1048" s="17">
        <v>34.18</v>
      </c>
      <c r="J1048" s="17">
        <v>307.3</v>
      </c>
      <c r="K1048" s="17">
        <v>674.4</v>
      </c>
      <c r="L1048" s="17">
        <v>-104.3</v>
      </c>
      <c r="M1048" s="17">
        <v>0.11799999999999999</v>
      </c>
      <c r="N1048" s="50">
        <v>655.5</v>
      </c>
      <c r="O1048" s="17">
        <v>85.3</v>
      </c>
      <c r="P1048" s="17">
        <v>570.1</v>
      </c>
      <c r="Q1048" s="17">
        <v>396.8</v>
      </c>
      <c r="R1048" s="17">
        <v>501</v>
      </c>
      <c r="S1048" s="17">
        <v>27.81</v>
      </c>
      <c r="T1048" s="17">
        <v>55.11</v>
      </c>
      <c r="U1048" s="17">
        <v>0.85</v>
      </c>
      <c r="V1048" s="17">
        <v>335</v>
      </c>
      <c r="W1048" s="17">
        <v>30.2</v>
      </c>
      <c r="X1048" s="17">
        <v>0.76100000000000001</v>
      </c>
      <c r="Y1048" s="17">
        <v>7.6106009999999999</v>
      </c>
      <c r="Z1048" s="7">
        <f t="shared" si="352"/>
        <v>29.004999999999999</v>
      </c>
      <c r="AA1048" s="7">
        <f t="shared" si="366"/>
        <v>302.15499999999997</v>
      </c>
      <c r="AB1048" s="2">
        <f t="shared" si="353"/>
        <v>619.32600000000002</v>
      </c>
      <c r="AC1048" s="42">
        <f t="shared" si="354"/>
        <v>4.5086396016485883</v>
      </c>
      <c r="AD1048" s="42">
        <f t="shared" si="355"/>
        <v>2.4847112844685371</v>
      </c>
      <c r="AE1048" s="42">
        <f t="shared" si="356"/>
        <v>0.86572517321318254</v>
      </c>
      <c r="AF1048" s="42">
        <f t="shared" si="357"/>
        <v>409.14970829693374</v>
      </c>
      <c r="AG1048" s="42">
        <f t="shared" si="358"/>
        <v>392.78371996505638</v>
      </c>
      <c r="AH1048" s="6">
        <f t="shared" si="359"/>
        <v>380.928</v>
      </c>
      <c r="AI1048" s="4">
        <v>30.832006937470599</v>
      </c>
      <c r="AJ1048" s="4">
        <f t="shared" si="367"/>
        <v>303.9820069374706</v>
      </c>
      <c r="AK1048" s="8">
        <f t="shared" si="360"/>
        <v>0.21477905211702003</v>
      </c>
      <c r="AL1048" s="8">
        <f t="shared" si="361"/>
        <v>465.13555577475898</v>
      </c>
      <c r="AM1048" s="8">
        <f t="shared" si="362"/>
        <v>2.2959373085953372</v>
      </c>
      <c r="AN1048" s="8">
        <f t="shared" si="363"/>
        <v>122.19141847404255</v>
      </c>
      <c r="AO1048" s="22">
        <f t="shared" si="364"/>
        <v>9.4080174896763406E-3</v>
      </c>
      <c r="AP1048" s="22">
        <f t="shared" si="365"/>
        <v>9.3334609089137169E-2</v>
      </c>
      <c r="AQ1048" s="19">
        <f t="shared" si="368"/>
        <v>9.3334609089137169E-2</v>
      </c>
      <c r="AX1048">
        <v>0.23153400831052939</v>
      </c>
      <c r="AY1048">
        <v>65.913793103448285</v>
      </c>
      <c r="AZ1048">
        <v>2.7464080459770117</v>
      </c>
      <c r="BA1048">
        <v>2.2245905172413796</v>
      </c>
      <c r="BB1048">
        <v>8.9827586206896548</v>
      </c>
      <c r="BC1048">
        <v>0.37428160919540227</v>
      </c>
      <c r="BD1048">
        <v>1.8503089080459774</v>
      </c>
      <c r="BE1048">
        <v>0.18503089080459775</v>
      </c>
      <c r="BF1048">
        <v>0</v>
      </c>
      <c r="BG1048">
        <v>29.004999999999999</v>
      </c>
      <c r="BH1048">
        <v>0.97601753069282415</v>
      </c>
      <c r="BI1048">
        <v>4.0068351729281133</v>
      </c>
      <c r="BJ1048">
        <v>2.2081668638006833</v>
      </c>
      <c r="BK1048">
        <v>0.53635500853424223</v>
      </c>
      <c r="BL1048">
        <v>1.4898750237062285E-3</v>
      </c>
      <c r="BP1048" s="51">
        <f t="shared" si="369"/>
        <v>0.97630982708410108</v>
      </c>
      <c r="BQ1048" s="51">
        <f t="shared" si="370"/>
        <v>7.4012356321839098E-2</v>
      </c>
      <c r="BR1048" s="51">
        <f t="shared" si="371"/>
        <v>0.54744278519991163</v>
      </c>
      <c r="BS1048" s="51">
        <f t="shared" si="372"/>
        <v>0.58090265166063326</v>
      </c>
      <c r="BT1048" s="51">
        <f t="shared" si="373"/>
        <v>1.5206744033330879E-3</v>
      </c>
      <c r="BU1048" s="51">
        <f t="shared" si="373"/>
        <v>1.6136184768350923E-3</v>
      </c>
    </row>
    <row r="1049" spans="1:73" x14ac:dyDescent="0.25">
      <c r="A1049" s="21">
        <v>43734.547222222223</v>
      </c>
      <c r="B1049" s="17">
        <v>294929</v>
      </c>
      <c r="C1049" s="17">
        <v>13.39</v>
      </c>
      <c r="D1049" s="17">
        <v>31.32</v>
      </c>
      <c r="E1049" s="17">
        <v>769.7</v>
      </c>
      <c r="F1049" s="17">
        <v>91.6</v>
      </c>
      <c r="G1049" s="17">
        <v>-108.4</v>
      </c>
      <c r="H1049" s="17">
        <v>-5.1159999999999997</v>
      </c>
      <c r="I1049" s="17">
        <v>34.200000000000003</v>
      </c>
      <c r="J1049" s="17">
        <v>307.3</v>
      </c>
      <c r="K1049" s="17">
        <v>678.1</v>
      </c>
      <c r="L1049" s="17">
        <v>-103.2</v>
      </c>
      <c r="M1049" s="17">
        <v>0.11899999999999999</v>
      </c>
      <c r="N1049" s="50">
        <v>661.3</v>
      </c>
      <c r="O1049" s="17">
        <v>86.5</v>
      </c>
      <c r="P1049" s="17">
        <v>574.79999999999995</v>
      </c>
      <c r="Q1049" s="17">
        <v>397.6</v>
      </c>
      <c r="R1049" s="17">
        <v>500.8</v>
      </c>
      <c r="S1049" s="17">
        <v>27.83</v>
      </c>
      <c r="T1049" s="17">
        <v>53.88</v>
      </c>
      <c r="U1049" s="17">
        <v>1.645</v>
      </c>
      <c r="V1049" s="17">
        <v>346</v>
      </c>
      <c r="W1049" s="17">
        <v>29.05</v>
      </c>
      <c r="X1049" s="17">
        <v>0.76700000000000002</v>
      </c>
      <c r="Y1049" s="17">
        <v>7.6735720000000001</v>
      </c>
      <c r="Z1049" s="7">
        <f t="shared" si="352"/>
        <v>28.439999999999998</v>
      </c>
      <c r="AA1049" s="7">
        <f t="shared" si="366"/>
        <v>301.58999999999997</v>
      </c>
      <c r="AB1049" s="2">
        <f t="shared" si="353"/>
        <v>623.45700000000011</v>
      </c>
      <c r="AC1049" s="42">
        <f t="shared" si="354"/>
        <v>4.2865534933778475</v>
      </c>
      <c r="AD1049" s="42">
        <f t="shared" si="355"/>
        <v>2.3095950222319841</v>
      </c>
      <c r="AE1049" s="42">
        <f t="shared" si="356"/>
        <v>0.85695387960814229</v>
      </c>
      <c r="AF1049" s="42">
        <f t="shared" si="357"/>
        <v>401.98352781839623</v>
      </c>
      <c r="AG1049" s="42">
        <f t="shared" si="358"/>
        <v>385.90418670566038</v>
      </c>
      <c r="AH1049" s="6">
        <f t="shared" si="359"/>
        <v>381.69600000000003</v>
      </c>
      <c r="AI1049" s="4">
        <v>29.9874879522364</v>
      </c>
      <c r="AJ1049" s="4">
        <f t="shared" si="367"/>
        <v>303.13748795223637</v>
      </c>
      <c r="AK1049" s="8">
        <f t="shared" si="360"/>
        <v>0.21357645682922055</v>
      </c>
      <c r="AL1049" s="8">
        <f t="shared" si="361"/>
        <v>459.94850382816855</v>
      </c>
      <c r="AM1049" s="8">
        <f t="shared" si="362"/>
        <v>3.193989717031037</v>
      </c>
      <c r="AN1049" s="8">
        <f t="shared" si="363"/>
        <v>143.97970347236881</v>
      </c>
      <c r="AO1049" s="22">
        <f t="shared" si="364"/>
        <v>9.1413969820485982E-3</v>
      </c>
      <c r="AP1049" s="22">
        <f t="shared" si="365"/>
        <v>9.0689533133242156E-2</v>
      </c>
      <c r="AQ1049" s="19">
        <f t="shared" si="368"/>
        <v>9.0689533133242156E-2</v>
      </c>
      <c r="AX1049">
        <v>0.22503486818828614</v>
      </c>
      <c r="AY1049">
        <v>66.353448275862078</v>
      </c>
      <c r="AZ1049">
        <v>2.7647270114942533</v>
      </c>
      <c r="BA1049">
        <v>2.2394288793103452</v>
      </c>
      <c r="BB1049">
        <v>8.8965517241379306</v>
      </c>
      <c r="BC1049">
        <v>0.37068965517241376</v>
      </c>
      <c r="BD1049">
        <v>1.8687392241379315</v>
      </c>
      <c r="BE1049">
        <v>0.18687392241379316</v>
      </c>
      <c r="BF1049">
        <v>0</v>
      </c>
      <c r="BG1049">
        <v>28.439999999999998</v>
      </c>
      <c r="BH1049">
        <v>1.8888809858702305</v>
      </c>
      <c r="BI1049">
        <v>3.877856398955505</v>
      </c>
      <c r="BJ1049">
        <v>2.0893890277572265</v>
      </c>
      <c r="BK1049">
        <v>0.54470749295365894</v>
      </c>
      <c r="BL1049">
        <v>1.5130763693157192E-3</v>
      </c>
      <c r="BP1049" s="51">
        <f t="shared" si="369"/>
        <v>1.889446665356878</v>
      </c>
      <c r="BQ1049" s="51">
        <f t="shared" si="370"/>
        <v>7.4749568965517266E-2</v>
      </c>
      <c r="BR1049" s="51">
        <f t="shared" si="371"/>
        <v>0.56595409522006834</v>
      </c>
      <c r="BS1049" s="51">
        <f t="shared" si="372"/>
        <v>0.59797701410088511</v>
      </c>
      <c r="BT1049" s="51">
        <f t="shared" si="373"/>
        <v>1.5720947089446343E-3</v>
      </c>
      <c r="BU1049" s="51">
        <f t="shared" si="373"/>
        <v>1.6610472613913475E-3</v>
      </c>
    </row>
    <row r="1050" spans="1:73" x14ac:dyDescent="0.25">
      <c r="A1050" s="21">
        <v>43734.547222222223</v>
      </c>
      <c r="B1050" s="17">
        <v>294930</v>
      </c>
      <c r="C1050" s="17">
        <v>13.39</v>
      </c>
      <c r="D1050" s="17">
        <v>31.32</v>
      </c>
      <c r="E1050" s="17">
        <v>757.5</v>
      </c>
      <c r="F1050" s="17">
        <v>89.9</v>
      </c>
      <c r="G1050" s="17">
        <v>-108.8</v>
      </c>
      <c r="H1050" s="17">
        <v>-6.56</v>
      </c>
      <c r="I1050" s="17">
        <v>34.200000000000003</v>
      </c>
      <c r="J1050" s="17">
        <v>307.39999999999998</v>
      </c>
      <c r="K1050" s="17">
        <v>667.6</v>
      </c>
      <c r="L1050" s="17">
        <v>-102.2</v>
      </c>
      <c r="M1050" s="17">
        <v>0.11899999999999999</v>
      </c>
      <c r="N1050" s="50">
        <v>648.70000000000005</v>
      </c>
      <c r="O1050" s="17">
        <v>83.3</v>
      </c>
      <c r="P1050" s="17">
        <v>565.4</v>
      </c>
      <c r="Q1050" s="17">
        <v>397.2</v>
      </c>
      <c r="R1050" s="17">
        <v>499.4</v>
      </c>
      <c r="S1050" s="17">
        <v>27.85</v>
      </c>
      <c r="T1050" s="17">
        <v>52.64</v>
      </c>
      <c r="U1050" s="17">
        <v>0.5</v>
      </c>
      <c r="V1050" s="17">
        <v>341.5</v>
      </c>
      <c r="W1050" s="17">
        <v>29.25</v>
      </c>
      <c r="X1050" s="17">
        <v>0.753</v>
      </c>
      <c r="Y1050" s="17">
        <v>7.5314240000000003</v>
      </c>
      <c r="Z1050" s="7">
        <f t="shared" si="352"/>
        <v>28.55</v>
      </c>
      <c r="AA1050" s="7">
        <f t="shared" si="366"/>
        <v>301.7</v>
      </c>
      <c r="AB1050" s="2">
        <f t="shared" si="353"/>
        <v>613.57500000000005</v>
      </c>
      <c r="AC1050" s="42">
        <f t="shared" si="354"/>
        <v>4.7723053047877464</v>
      </c>
      <c r="AD1050" s="42">
        <f t="shared" si="355"/>
        <v>2.5121415124402695</v>
      </c>
      <c r="AE1050" s="42">
        <f t="shared" si="356"/>
        <v>0.8672723165578049</v>
      </c>
      <c r="AF1050" s="42">
        <f t="shared" si="357"/>
        <v>407.41759751204609</v>
      </c>
      <c r="AG1050" s="42">
        <f t="shared" si="358"/>
        <v>391.12089361156421</v>
      </c>
      <c r="AH1050" s="6">
        <f t="shared" si="359"/>
        <v>381.31199999999995</v>
      </c>
      <c r="AI1050" s="4">
        <v>31.6645439149138</v>
      </c>
      <c r="AJ1050" s="4">
        <f t="shared" si="367"/>
        <v>304.81454391491377</v>
      </c>
      <c r="AK1050" s="8">
        <f t="shared" si="360"/>
        <v>0.21381023759246137</v>
      </c>
      <c r="AL1050" s="8">
        <f t="shared" si="361"/>
        <v>470.37647278055408</v>
      </c>
      <c r="AM1050" s="8">
        <f t="shared" si="362"/>
        <v>1.7609035322810842</v>
      </c>
      <c r="AN1050" s="8">
        <f t="shared" si="363"/>
        <v>159.76090353482891</v>
      </c>
      <c r="AO1050" s="22">
        <f t="shared" si="364"/>
        <v>8.3103566126121499E-3</v>
      </c>
      <c r="AP1050" s="22">
        <f t="shared" si="365"/>
        <v>8.2444987658729915E-2</v>
      </c>
      <c r="AQ1050" s="19">
        <f t="shared" si="368"/>
        <v>8.2444987658729915E-2</v>
      </c>
      <c r="AX1050">
        <v>0.22628803083327026</v>
      </c>
      <c r="AY1050">
        <v>65.301724137931032</v>
      </c>
      <c r="AZ1050">
        <v>2.7209051724137931</v>
      </c>
      <c r="BA1050">
        <v>2.2039331896551726</v>
      </c>
      <c r="BB1050">
        <v>8.8103448275862064</v>
      </c>
      <c r="BC1050">
        <v>0.36709770114942525</v>
      </c>
      <c r="BD1050">
        <v>1.8368354885057474</v>
      </c>
      <c r="BE1050">
        <v>0.18368354885057475</v>
      </c>
      <c r="BF1050">
        <v>0</v>
      </c>
      <c r="BG1050">
        <v>28.55</v>
      </c>
      <c r="BH1050">
        <v>0.57412795923107307</v>
      </c>
      <c r="BI1050">
        <v>3.9026801406195881</v>
      </c>
      <c r="BJ1050">
        <v>2.0543708260221512</v>
      </c>
      <c r="BK1050">
        <v>0.52771993086451929</v>
      </c>
      <c r="BL1050">
        <v>1.4658886968458868E-3</v>
      </c>
      <c r="BP1050" s="51">
        <f t="shared" si="369"/>
        <v>0.57429989828476535</v>
      </c>
      <c r="BQ1050" s="51">
        <f t="shared" si="370"/>
        <v>7.3473419540229901E-2</v>
      </c>
      <c r="BR1050" s="51">
        <f t="shared" si="371"/>
        <v>0.534385205564749</v>
      </c>
      <c r="BS1050" s="51">
        <f t="shared" si="372"/>
        <v>0.56810180797696785</v>
      </c>
      <c r="BT1050" s="51">
        <f t="shared" si="373"/>
        <v>1.4844033487909694E-3</v>
      </c>
      <c r="BU1050" s="51">
        <f t="shared" si="373"/>
        <v>1.5780605777137996E-3</v>
      </c>
    </row>
    <row r="1051" spans="1:73" x14ac:dyDescent="0.25">
      <c r="A1051" s="21">
        <v>43734.547222222223</v>
      </c>
      <c r="B1051" s="17">
        <v>294931</v>
      </c>
      <c r="C1051" s="17">
        <v>13.38</v>
      </c>
      <c r="D1051" s="17">
        <v>31.32</v>
      </c>
      <c r="E1051" s="17">
        <v>734.1</v>
      </c>
      <c r="F1051" s="17">
        <v>86.2</v>
      </c>
      <c r="G1051" s="17">
        <v>-109.7</v>
      </c>
      <c r="H1051" s="17">
        <v>-7.1360000000000001</v>
      </c>
      <c r="I1051" s="17">
        <v>34.22</v>
      </c>
      <c r="J1051" s="17">
        <v>307.39999999999998</v>
      </c>
      <c r="K1051" s="17">
        <v>647.9</v>
      </c>
      <c r="L1051" s="17">
        <v>-102.5</v>
      </c>
      <c r="M1051" s="17">
        <v>0.11700000000000001</v>
      </c>
      <c r="N1051" s="50">
        <v>624.5</v>
      </c>
      <c r="O1051" s="17">
        <v>79.08</v>
      </c>
      <c r="P1051" s="17">
        <v>545.4</v>
      </c>
      <c r="Q1051" s="17">
        <v>396.4</v>
      </c>
      <c r="R1051" s="17">
        <v>499</v>
      </c>
      <c r="S1051" s="17">
        <v>27.86</v>
      </c>
      <c r="T1051" s="17">
        <v>53.98</v>
      </c>
      <c r="U1051" s="17">
        <v>0.625</v>
      </c>
      <c r="V1051" s="17">
        <v>329.5</v>
      </c>
      <c r="W1051" s="17">
        <v>29.6</v>
      </c>
      <c r="X1051" s="17">
        <v>0.73</v>
      </c>
      <c r="Y1051" s="17">
        <v>7.300281</v>
      </c>
      <c r="Z1051" s="7">
        <f t="shared" si="352"/>
        <v>28.73</v>
      </c>
      <c r="AA1051" s="7">
        <f t="shared" si="366"/>
        <v>301.88</v>
      </c>
      <c r="AB1051" s="2">
        <f t="shared" si="353"/>
        <v>594.62100000000009</v>
      </c>
      <c r="AC1051" s="42">
        <f t="shared" si="354"/>
        <v>4.6960619563156616</v>
      </c>
      <c r="AD1051" s="42">
        <f t="shared" si="355"/>
        <v>2.534934244019194</v>
      </c>
      <c r="AE1051" s="42">
        <f t="shared" si="356"/>
        <v>0.8683191396942761</v>
      </c>
      <c r="AF1051" s="42">
        <f t="shared" si="357"/>
        <v>408.8837001992174</v>
      </c>
      <c r="AG1051" s="42">
        <f t="shared" si="358"/>
        <v>392.5283521912487</v>
      </c>
      <c r="AH1051" s="6">
        <f t="shared" si="359"/>
        <v>380.54399999999998</v>
      </c>
      <c r="AI1051" s="4">
        <v>31.434534235263602</v>
      </c>
      <c r="AJ1051" s="4">
        <f t="shared" si="367"/>
        <v>304.58453423526356</v>
      </c>
      <c r="AK1051" s="8">
        <f t="shared" si="360"/>
        <v>0.21419315580980466</v>
      </c>
      <c r="AL1051" s="8">
        <f t="shared" si="361"/>
        <v>468.93019260466525</v>
      </c>
      <c r="AM1051" s="8">
        <f t="shared" si="362"/>
        <v>1.9687500000000002</v>
      </c>
      <c r="AN1051" s="8">
        <f t="shared" si="363"/>
        <v>155.10419322541699</v>
      </c>
      <c r="AO1051" s="22">
        <f t="shared" si="364"/>
        <v>8.0000647893214202E-3</v>
      </c>
      <c r="AP1051" s="22">
        <f t="shared" si="365"/>
        <v>7.9366659407089701E-2</v>
      </c>
      <c r="AQ1051" s="19">
        <f t="shared" si="368"/>
        <v>7.9366659407089701E-2</v>
      </c>
      <c r="AX1051">
        <v>0.22835130070122589</v>
      </c>
      <c r="AY1051">
        <v>63.28448275862069</v>
      </c>
      <c r="AZ1051">
        <v>2.6368534482758621</v>
      </c>
      <c r="BA1051">
        <v>2.1358512931034483</v>
      </c>
      <c r="BB1051">
        <v>8.8448275862068986</v>
      </c>
      <c r="BC1051">
        <v>0.36853448275862077</v>
      </c>
      <c r="BD1051">
        <v>1.7673168103448276</v>
      </c>
      <c r="BE1051">
        <v>0.17673168103448278</v>
      </c>
      <c r="BF1051">
        <v>0</v>
      </c>
      <c r="BG1051">
        <v>28.73</v>
      </c>
      <c r="BH1051">
        <v>0.71765994903884134</v>
      </c>
      <c r="BI1051">
        <v>3.9435991519500502</v>
      </c>
      <c r="BJ1051">
        <v>2.1287548222226369</v>
      </c>
      <c r="BK1051">
        <v>0.51074580641253997</v>
      </c>
      <c r="BL1051">
        <v>1.4187383511459443E-3</v>
      </c>
      <c r="BP1051" s="51">
        <f t="shared" si="369"/>
        <v>0.71787487285595675</v>
      </c>
      <c r="BQ1051" s="51">
        <f t="shared" si="370"/>
        <v>7.0692672413793109E-2</v>
      </c>
      <c r="BR1051" s="51">
        <f t="shared" si="371"/>
        <v>0.5186949865966487</v>
      </c>
      <c r="BS1051" s="51">
        <f t="shared" si="372"/>
        <v>0.55096618133681596</v>
      </c>
      <c r="BT1051" s="51">
        <f t="shared" si="373"/>
        <v>1.440819407212913E-3</v>
      </c>
      <c r="BU1051" s="51">
        <f t="shared" si="373"/>
        <v>1.5304616148244887E-3</v>
      </c>
    </row>
    <row r="1052" spans="1:73" x14ac:dyDescent="0.25">
      <c r="A1052" s="21">
        <v>43734.547222222223</v>
      </c>
      <c r="B1052" s="17">
        <v>294932</v>
      </c>
      <c r="C1052" s="17">
        <v>13.39</v>
      </c>
      <c r="D1052" s="17">
        <v>31.32</v>
      </c>
      <c r="E1052" s="17">
        <v>759.5</v>
      </c>
      <c r="F1052" s="17">
        <v>90.3</v>
      </c>
      <c r="G1052" s="17">
        <v>-110.1</v>
      </c>
      <c r="H1052" s="17">
        <v>-7.8090000000000002</v>
      </c>
      <c r="I1052" s="17">
        <v>34.24</v>
      </c>
      <c r="J1052" s="17">
        <v>307.39999999999998</v>
      </c>
      <c r="K1052" s="17">
        <v>669.2</v>
      </c>
      <c r="L1052" s="17">
        <v>-102.3</v>
      </c>
      <c r="M1052" s="17">
        <v>0.11899999999999999</v>
      </c>
      <c r="N1052" s="50">
        <v>649.4</v>
      </c>
      <c r="O1052" s="17">
        <v>82.5</v>
      </c>
      <c r="P1052" s="17">
        <v>566.79999999999995</v>
      </c>
      <c r="Q1052" s="17">
        <v>396.1</v>
      </c>
      <c r="R1052" s="17">
        <v>498.4</v>
      </c>
      <c r="S1052" s="17">
        <v>27.88</v>
      </c>
      <c r="T1052" s="17">
        <v>54.55</v>
      </c>
      <c r="U1052" s="17">
        <v>1.42</v>
      </c>
      <c r="V1052" s="17">
        <v>81</v>
      </c>
      <c r="W1052" s="17">
        <v>29.1</v>
      </c>
      <c r="X1052" s="17">
        <v>0.75700000000000001</v>
      </c>
      <c r="Y1052" s="17">
        <v>7.572921</v>
      </c>
      <c r="Z1052" s="7">
        <f t="shared" si="352"/>
        <v>28.490000000000002</v>
      </c>
      <c r="AA1052" s="7">
        <f t="shared" si="366"/>
        <v>301.64</v>
      </c>
      <c r="AB1052" s="2">
        <f t="shared" si="353"/>
        <v>615.19500000000005</v>
      </c>
      <c r="AC1052" s="42">
        <f t="shared" si="354"/>
        <v>4.4457008133520128</v>
      </c>
      <c r="AD1052" s="42">
        <f t="shared" si="355"/>
        <v>2.425129793683523</v>
      </c>
      <c r="AE1052" s="42">
        <f t="shared" si="356"/>
        <v>0.86293609039297114</v>
      </c>
      <c r="AF1052" s="42">
        <f t="shared" si="357"/>
        <v>405.05819223654186</v>
      </c>
      <c r="AG1052" s="42">
        <f t="shared" si="358"/>
        <v>388.85586454708016</v>
      </c>
      <c r="AH1052" s="6">
        <f t="shared" si="359"/>
        <v>380.25600000000003</v>
      </c>
      <c r="AI1052" s="4">
        <v>30.558082915593001</v>
      </c>
      <c r="AJ1052" s="4">
        <f t="shared" si="367"/>
        <v>303.70808291559297</v>
      </c>
      <c r="AK1052" s="8">
        <f t="shared" si="360"/>
        <v>0.21368269967573286</v>
      </c>
      <c r="AL1052" s="8">
        <f t="shared" si="361"/>
        <v>463.49248195188108</v>
      </c>
      <c r="AM1052" s="8">
        <f t="shared" si="362"/>
        <v>2.9675273798231419</v>
      </c>
      <c r="AN1052" s="8">
        <f t="shared" si="363"/>
        <v>178.77350964508236</v>
      </c>
      <c r="AO1052" s="22">
        <f t="shared" si="364"/>
        <v>8.0468715509779392E-3</v>
      </c>
      <c r="AP1052" s="22">
        <f t="shared" si="365"/>
        <v>7.983101768520022E-2</v>
      </c>
      <c r="AQ1052" s="19">
        <f t="shared" si="368"/>
        <v>7.983101768520022E-2</v>
      </c>
      <c r="AX1052">
        <v>0.22560376307107879</v>
      </c>
      <c r="AY1052">
        <v>65.474137931034491</v>
      </c>
      <c r="AZ1052">
        <v>2.7280890804597706</v>
      </c>
      <c r="BA1052">
        <v>2.2097521551724144</v>
      </c>
      <c r="BB1052">
        <v>8.8189655172413755</v>
      </c>
      <c r="BC1052">
        <v>0.36745689655172398</v>
      </c>
      <c r="BD1052">
        <v>1.8422952586206904</v>
      </c>
      <c r="BE1052">
        <v>0.18422952586206906</v>
      </c>
      <c r="BF1052">
        <v>0</v>
      </c>
      <c r="BG1052">
        <v>28.490000000000002</v>
      </c>
      <c r="BH1052">
        <v>1.6305234042162475</v>
      </c>
      <c r="BI1052">
        <v>3.8891228298128122</v>
      </c>
      <c r="BJ1052">
        <v>2.1215165036628889</v>
      </c>
      <c r="BK1052">
        <v>0.53564417240106321</v>
      </c>
      <c r="BL1052">
        <v>1.4879004788918423E-3</v>
      </c>
      <c r="BP1052" s="51">
        <f t="shared" si="369"/>
        <v>1.6310117111287334</v>
      </c>
      <c r="BQ1052" s="51">
        <f t="shared" si="370"/>
        <v>7.3691810344827621E-2</v>
      </c>
      <c r="BR1052" s="51">
        <f t="shared" si="371"/>
        <v>0.55388083552867962</v>
      </c>
      <c r="BS1052" s="51">
        <f t="shared" si="372"/>
        <v>0.5858834765475599</v>
      </c>
      <c r="BT1052" s="51">
        <f t="shared" si="373"/>
        <v>1.5385578764685545E-3</v>
      </c>
      <c r="BU1052" s="51">
        <f t="shared" si="373"/>
        <v>1.6274541015209997E-3</v>
      </c>
    </row>
    <row r="1053" spans="1:73" x14ac:dyDescent="0.25">
      <c r="A1053" s="21">
        <v>43734.547222222223</v>
      </c>
      <c r="B1053" s="17">
        <v>294933</v>
      </c>
      <c r="C1053" s="17">
        <v>13.39</v>
      </c>
      <c r="D1053" s="17">
        <v>31.33</v>
      </c>
      <c r="E1053" s="17">
        <v>781.1</v>
      </c>
      <c r="F1053" s="17">
        <v>93.4</v>
      </c>
      <c r="G1053" s="17">
        <v>-109.2</v>
      </c>
      <c r="H1053" s="17">
        <v>-8.01</v>
      </c>
      <c r="I1053" s="17">
        <v>34.26</v>
      </c>
      <c r="J1053" s="17">
        <v>307.39999999999998</v>
      </c>
      <c r="K1053" s="17">
        <v>687.8</v>
      </c>
      <c r="L1053" s="17">
        <v>-101.2</v>
      </c>
      <c r="M1053" s="17">
        <v>0.12</v>
      </c>
      <c r="N1053" s="50">
        <v>671.9</v>
      </c>
      <c r="O1053" s="17">
        <v>85.4</v>
      </c>
      <c r="P1053" s="17">
        <v>586.5</v>
      </c>
      <c r="Q1053" s="17">
        <v>397.1</v>
      </c>
      <c r="R1053" s="17">
        <v>498.3</v>
      </c>
      <c r="S1053" s="17">
        <v>27.88</v>
      </c>
      <c r="T1053" s="17">
        <v>53.83</v>
      </c>
      <c r="U1053" s="17">
        <v>1.175</v>
      </c>
      <c r="V1053" s="17">
        <v>328</v>
      </c>
      <c r="W1053" s="17">
        <v>29.05</v>
      </c>
      <c r="X1053" s="17">
        <v>0.77800000000000002</v>
      </c>
      <c r="Y1053" s="17">
        <v>7.7833740000000002</v>
      </c>
      <c r="Z1053" s="7">
        <f t="shared" si="352"/>
        <v>28.465</v>
      </c>
      <c r="AA1053" s="7">
        <f t="shared" si="366"/>
        <v>301.61499999999995</v>
      </c>
      <c r="AB1053" s="2">
        <f t="shared" si="353"/>
        <v>632.69100000000003</v>
      </c>
      <c r="AC1053" s="42">
        <f t="shared" si="354"/>
        <v>4.4717711005626883</v>
      </c>
      <c r="AD1053" s="42">
        <f t="shared" si="355"/>
        <v>2.407154383432895</v>
      </c>
      <c r="AE1053" s="42">
        <f t="shared" si="356"/>
        <v>0.86202873147933468</v>
      </c>
      <c r="AF1053" s="42">
        <f t="shared" si="357"/>
        <v>404.49815474707873</v>
      </c>
      <c r="AG1053" s="42">
        <f t="shared" si="358"/>
        <v>388.31822855719554</v>
      </c>
      <c r="AH1053" s="6">
        <f t="shared" si="359"/>
        <v>381.21600000000001</v>
      </c>
      <c r="AI1053" s="4">
        <v>30.646066460473499</v>
      </c>
      <c r="AJ1053" s="4">
        <f t="shared" si="367"/>
        <v>303.79606646047347</v>
      </c>
      <c r="AK1053" s="8">
        <f t="shared" si="360"/>
        <v>0.21362957384939465</v>
      </c>
      <c r="AL1053" s="8">
        <f t="shared" si="361"/>
        <v>464.04301013259038</v>
      </c>
      <c r="AM1053" s="8">
        <f t="shared" si="362"/>
        <v>2.6994139989079113</v>
      </c>
      <c r="AN1053" s="8">
        <f t="shared" si="363"/>
        <v>171.50582691624504</v>
      </c>
      <c r="AO1053" s="22">
        <f t="shared" si="364"/>
        <v>8.620409884605466E-3</v>
      </c>
      <c r="AP1053" s="22">
        <f t="shared" si="365"/>
        <v>8.552094930208988E-2</v>
      </c>
      <c r="AQ1053" s="19">
        <f t="shared" si="368"/>
        <v>8.552094930208988E-2</v>
      </c>
      <c r="AX1053">
        <v>0.22531916483486844</v>
      </c>
      <c r="AY1053">
        <v>67.33620689655173</v>
      </c>
      <c r="AZ1053">
        <v>2.8056752873563222</v>
      </c>
      <c r="BA1053">
        <v>2.2725969827586212</v>
      </c>
      <c r="BB1053">
        <v>8.7241379310344822</v>
      </c>
      <c r="BC1053">
        <v>0.36350574712643674</v>
      </c>
      <c r="BD1053">
        <v>1.9090912356321845</v>
      </c>
      <c r="BE1053">
        <v>0.19090912356321846</v>
      </c>
      <c r="BF1053">
        <v>0</v>
      </c>
      <c r="BG1053">
        <v>28.465</v>
      </c>
      <c r="BH1053">
        <v>1.3492007041930218</v>
      </c>
      <c r="BI1053">
        <v>3.8834860586430389</v>
      </c>
      <c r="BJ1053">
        <v>2.0904805453675475</v>
      </c>
      <c r="BK1053">
        <v>0.55153118465873741</v>
      </c>
      <c r="BL1053">
        <v>1.5320310684964929E-3</v>
      </c>
      <c r="BP1053" s="51">
        <f t="shared" si="369"/>
        <v>1.3496047609691986</v>
      </c>
      <c r="BQ1053" s="51">
        <f t="shared" si="370"/>
        <v>7.636364942528738E-2</v>
      </c>
      <c r="BR1053" s="51">
        <f t="shared" si="371"/>
        <v>0.56730513115969283</v>
      </c>
      <c r="BS1053" s="51">
        <f t="shared" si="372"/>
        <v>0.60093031089760973</v>
      </c>
      <c r="BT1053" s="51">
        <f t="shared" si="373"/>
        <v>1.5758475865547024E-3</v>
      </c>
      <c r="BU1053" s="51">
        <f t="shared" si="373"/>
        <v>1.6692508636044715E-3</v>
      </c>
    </row>
    <row r="1054" spans="1:73" x14ac:dyDescent="0.25">
      <c r="A1054" s="21">
        <v>43734.547222222223</v>
      </c>
      <c r="B1054" s="17">
        <v>294934</v>
      </c>
      <c r="C1054" s="17">
        <v>13.39</v>
      </c>
      <c r="D1054" s="17">
        <v>31.33</v>
      </c>
      <c r="E1054" s="17">
        <v>782.9</v>
      </c>
      <c r="F1054" s="17">
        <v>93.4</v>
      </c>
      <c r="G1054" s="17">
        <v>-108.7</v>
      </c>
      <c r="H1054" s="17">
        <v>-7.6040000000000001</v>
      </c>
      <c r="I1054" s="17">
        <v>34.26</v>
      </c>
      <c r="J1054" s="17">
        <v>307.39999999999998</v>
      </c>
      <c r="K1054" s="17">
        <v>689.5</v>
      </c>
      <c r="L1054" s="17">
        <v>-101.1</v>
      </c>
      <c r="M1054" s="17">
        <v>0.11899999999999999</v>
      </c>
      <c r="N1054" s="50">
        <v>674.2</v>
      </c>
      <c r="O1054" s="17">
        <v>85.8</v>
      </c>
      <c r="P1054" s="17">
        <v>588.5</v>
      </c>
      <c r="Q1054" s="17">
        <v>397.7</v>
      </c>
      <c r="R1054" s="17">
        <v>498.7</v>
      </c>
      <c r="S1054" s="17">
        <v>27.89</v>
      </c>
      <c r="T1054" s="17">
        <v>54.49</v>
      </c>
      <c r="U1054" s="17">
        <v>0.69499999999999995</v>
      </c>
      <c r="V1054" s="17">
        <v>170</v>
      </c>
      <c r="W1054" s="17">
        <v>29.35</v>
      </c>
      <c r="X1054" s="17">
        <v>0.78</v>
      </c>
      <c r="Y1054" s="17">
        <v>7.7998830000000003</v>
      </c>
      <c r="Z1054" s="7">
        <f t="shared" si="352"/>
        <v>28.62</v>
      </c>
      <c r="AA1054" s="7">
        <f t="shared" si="366"/>
        <v>301.77</v>
      </c>
      <c r="AB1054" s="2">
        <f t="shared" si="353"/>
        <v>634.149</v>
      </c>
      <c r="AC1054" s="42">
        <f t="shared" si="354"/>
        <v>4.5036300278148449</v>
      </c>
      <c r="AD1054" s="42">
        <f t="shared" si="355"/>
        <v>2.454028002156309</v>
      </c>
      <c r="AE1054" s="42">
        <f t="shared" si="356"/>
        <v>0.86434582864721732</v>
      </c>
      <c r="AF1054" s="42">
        <f t="shared" si="357"/>
        <v>406.41979344452676</v>
      </c>
      <c r="AG1054" s="42">
        <f t="shared" si="358"/>
        <v>390.16300170674566</v>
      </c>
      <c r="AH1054" s="6">
        <f t="shared" si="359"/>
        <v>381.79199999999997</v>
      </c>
      <c r="AI1054" s="4">
        <v>30.772977381039301</v>
      </c>
      <c r="AJ1054" s="4">
        <f t="shared" si="367"/>
        <v>303.92297738103929</v>
      </c>
      <c r="AK1054" s="8">
        <f t="shared" si="360"/>
        <v>0.21395909595629392</v>
      </c>
      <c r="AL1054" s="8">
        <f t="shared" si="361"/>
        <v>464.81557817692448</v>
      </c>
      <c r="AM1054" s="8">
        <f t="shared" si="362"/>
        <v>2.0760746464180908</v>
      </c>
      <c r="AN1054" s="8">
        <f t="shared" si="363"/>
        <v>130.2035773256938</v>
      </c>
      <c r="AO1054" s="22">
        <f t="shared" si="364"/>
        <v>9.5901692741328145E-3</v>
      </c>
      <c r="AP1054" s="22">
        <f t="shared" si="365"/>
        <v>9.5141691783848292E-2</v>
      </c>
      <c r="AQ1054" s="19">
        <f t="shared" si="368"/>
        <v>9.5141691783848292E-2</v>
      </c>
      <c r="AX1054">
        <v>0.2270885452880283</v>
      </c>
      <c r="AY1054">
        <v>67.491379310344826</v>
      </c>
      <c r="AZ1054">
        <v>2.8121408045977012</v>
      </c>
      <c r="BA1054">
        <v>2.2778340517241382</v>
      </c>
      <c r="BB1054">
        <v>8.7068965517241388</v>
      </c>
      <c r="BC1054">
        <v>0.36278735632183912</v>
      </c>
      <c r="BD1054">
        <v>1.9150466954022991</v>
      </c>
      <c r="BE1054">
        <v>0.19150466954022993</v>
      </c>
      <c r="BF1054">
        <v>0</v>
      </c>
      <c r="BG1054">
        <v>28.62</v>
      </c>
      <c r="BH1054">
        <v>0.79803786333119153</v>
      </c>
      <c r="BI1054">
        <v>3.9185489690773463</v>
      </c>
      <c r="BJ1054">
        <v>2.135217333250246</v>
      </c>
      <c r="BK1054">
        <v>0.54993275927246899</v>
      </c>
      <c r="BL1054">
        <v>1.5275909979790803E-3</v>
      </c>
      <c r="BP1054" s="51">
        <f t="shared" si="369"/>
        <v>0.79827685861582376</v>
      </c>
      <c r="BQ1054" s="51">
        <f t="shared" si="370"/>
        <v>7.6601867816091962E-2</v>
      </c>
      <c r="BR1054" s="51">
        <f t="shared" si="371"/>
        <v>0.55944882887778624</v>
      </c>
      <c r="BS1054" s="51">
        <f t="shared" si="372"/>
        <v>0.59422219632061857</v>
      </c>
      <c r="BT1054" s="51">
        <f t="shared" si="373"/>
        <v>1.5540245246605173E-3</v>
      </c>
      <c r="BU1054" s="51">
        <f t="shared" si="373"/>
        <v>1.6506172120017183E-3</v>
      </c>
    </row>
    <row r="1055" spans="1:73" x14ac:dyDescent="0.25">
      <c r="A1055" s="21">
        <v>43734.54791666667</v>
      </c>
      <c r="B1055" s="17">
        <v>294935</v>
      </c>
      <c r="C1055" s="17">
        <v>13.39</v>
      </c>
      <c r="D1055" s="17">
        <v>31.33</v>
      </c>
      <c r="E1055" s="17">
        <v>783.1</v>
      </c>
      <c r="F1055" s="17">
        <v>93</v>
      </c>
      <c r="G1055" s="17">
        <v>-108.7</v>
      </c>
      <c r="H1055" s="17">
        <v>-5.8209999999999997</v>
      </c>
      <c r="I1055" s="17">
        <v>34.28</v>
      </c>
      <c r="J1055" s="17">
        <v>307.39999999999998</v>
      </c>
      <c r="K1055" s="17">
        <v>690</v>
      </c>
      <c r="L1055" s="17">
        <v>-102.9</v>
      </c>
      <c r="M1055" s="17">
        <v>0.11899999999999999</v>
      </c>
      <c r="N1055" s="50">
        <v>674.3</v>
      </c>
      <c r="O1055" s="17">
        <v>87.2</v>
      </c>
      <c r="P1055" s="17">
        <v>587.1</v>
      </c>
      <c r="Q1055" s="17">
        <v>397.7</v>
      </c>
      <c r="R1055" s="17">
        <v>500.6</v>
      </c>
      <c r="S1055" s="17">
        <v>27.9</v>
      </c>
      <c r="T1055" s="17">
        <v>55.26</v>
      </c>
      <c r="U1055" s="17">
        <v>0.67500000000000004</v>
      </c>
      <c r="V1055" s="17">
        <v>169</v>
      </c>
      <c r="W1055" s="17">
        <v>30</v>
      </c>
      <c r="X1055" s="17">
        <v>0.78</v>
      </c>
      <c r="Y1055" s="17">
        <v>7.800713</v>
      </c>
      <c r="Z1055" s="7">
        <f t="shared" si="352"/>
        <v>28.95</v>
      </c>
      <c r="AA1055" s="7">
        <f t="shared" si="366"/>
        <v>302.09999999999997</v>
      </c>
      <c r="AB1055" s="2">
        <f t="shared" si="353"/>
        <v>634.31100000000004</v>
      </c>
      <c r="AC1055" s="42">
        <f t="shared" si="354"/>
        <v>4.8236182905696969</v>
      </c>
      <c r="AD1055" s="42">
        <f t="shared" si="355"/>
        <v>2.6655314673688144</v>
      </c>
      <c r="AE1055" s="42">
        <f t="shared" si="356"/>
        <v>0.87448825017983944</v>
      </c>
      <c r="AF1055" s="42">
        <f t="shared" si="357"/>
        <v>412.99038288633989</v>
      </c>
      <c r="AG1055" s="42">
        <f t="shared" si="358"/>
        <v>396.47076757088627</v>
      </c>
      <c r="AH1055" s="6">
        <f t="shared" si="359"/>
        <v>381.79199999999997</v>
      </c>
      <c r="AI1055" s="4">
        <v>31.875433537164799</v>
      </c>
      <c r="AJ1055" s="4">
        <f t="shared" si="367"/>
        <v>305.02543353716476</v>
      </c>
      <c r="AK1055" s="8">
        <f t="shared" si="360"/>
        <v>0.21466178749038098</v>
      </c>
      <c r="AL1055" s="8">
        <f t="shared" si="361"/>
        <v>471.66763015598741</v>
      </c>
      <c r="AM1055" s="8">
        <f t="shared" si="362"/>
        <v>2.0459850164407367</v>
      </c>
      <c r="AN1055" s="8">
        <f t="shared" si="363"/>
        <v>174.35450343921153</v>
      </c>
      <c r="AO1055" s="22">
        <f t="shared" si="364"/>
        <v>8.4318222024750526E-3</v>
      </c>
      <c r="AP1055" s="22">
        <f t="shared" si="365"/>
        <v>8.3650017662136672E-2</v>
      </c>
      <c r="AQ1055" s="19">
        <f t="shared" si="368"/>
        <v>8.3650017662136672E-2</v>
      </c>
      <c r="AX1055">
        <v>0.23089450520873797</v>
      </c>
      <c r="AY1055">
        <v>67.508620689655174</v>
      </c>
      <c r="AZ1055">
        <v>2.8128591954022988</v>
      </c>
      <c r="BA1055">
        <v>2.2784159482758621</v>
      </c>
      <c r="BB1055">
        <v>8.8706896551724164</v>
      </c>
      <c r="BC1055">
        <v>0.36961206896551735</v>
      </c>
      <c r="BD1055">
        <v>1.9088038793103448</v>
      </c>
      <c r="BE1055">
        <v>0.19088038793103448</v>
      </c>
      <c r="BF1055">
        <v>0</v>
      </c>
      <c r="BG1055">
        <v>28.95</v>
      </c>
      <c r="BH1055">
        <v>0.77507274496194867</v>
      </c>
      <c r="BI1055">
        <v>3.9941178649704248</v>
      </c>
      <c r="BJ1055">
        <v>2.2071495321826564</v>
      </c>
      <c r="BK1055">
        <v>0.54998436450170873</v>
      </c>
      <c r="BL1055">
        <v>1.5277343458380797E-3</v>
      </c>
      <c r="BP1055" s="51">
        <f t="shared" si="369"/>
        <v>0.77530486268443333</v>
      </c>
      <c r="BQ1055" s="51">
        <f t="shared" si="370"/>
        <v>7.6352155172413796E-2</v>
      </c>
      <c r="BR1055" s="51">
        <f t="shared" si="371"/>
        <v>0.5591247596268667</v>
      </c>
      <c r="BS1055" s="51">
        <f t="shared" si="372"/>
        <v>0.59397407577105266</v>
      </c>
      <c r="BT1055" s="51">
        <f t="shared" si="373"/>
        <v>1.5531243322968518E-3</v>
      </c>
      <c r="BU1055" s="51">
        <f t="shared" si="373"/>
        <v>1.649927988252924E-3</v>
      </c>
    </row>
    <row r="1056" spans="1:73" x14ac:dyDescent="0.25">
      <c r="A1056" s="21">
        <v>43734.54791666667</v>
      </c>
      <c r="B1056" s="17">
        <v>294936</v>
      </c>
      <c r="C1056" s="17">
        <v>13.38</v>
      </c>
      <c r="D1056" s="17">
        <v>31.33</v>
      </c>
      <c r="E1056" s="17">
        <v>785.7</v>
      </c>
      <c r="F1056" s="17">
        <v>93.4</v>
      </c>
      <c r="G1056" s="17">
        <v>-109.4</v>
      </c>
      <c r="H1056" s="17">
        <v>-5.6849999999999996</v>
      </c>
      <c r="I1056" s="17">
        <v>34.31</v>
      </c>
      <c r="J1056" s="17">
        <v>307.5</v>
      </c>
      <c r="K1056" s="17">
        <v>692.3</v>
      </c>
      <c r="L1056" s="17">
        <v>-103.7</v>
      </c>
      <c r="M1056" s="17">
        <v>0.11899999999999999</v>
      </c>
      <c r="N1056" s="50">
        <v>676.3</v>
      </c>
      <c r="O1056" s="17">
        <v>87.7</v>
      </c>
      <c r="P1056" s="17">
        <v>588.5</v>
      </c>
      <c r="Q1056" s="17">
        <v>397.3</v>
      </c>
      <c r="R1056" s="17">
        <v>501</v>
      </c>
      <c r="S1056" s="17">
        <v>27.91</v>
      </c>
      <c r="T1056" s="17">
        <v>55.44</v>
      </c>
      <c r="U1056" s="17">
        <v>0.21</v>
      </c>
      <c r="V1056" s="17">
        <v>290.5</v>
      </c>
      <c r="W1056" s="17">
        <v>30.55</v>
      </c>
      <c r="X1056" s="17">
        <v>0.78200000000000003</v>
      </c>
      <c r="Y1056" s="17">
        <v>7.8246799999999999</v>
      </c>
      <c r="Z1056" s="7">
        <f t="shared" si="352"/>
        <v>29.23</v>
      </c>
      <c r="AA1056" s="7">
        <f t="shared" si="366"/>
        <v>302.38</v>
      </c>
      <c r="AB1056" s="2">
        <f t="shared" si="353"/>
        <v>636.41700000000003</v>
      </c>
      <c r="AC1056" s="42">
        <f t="shared" si="354"/>
        <v>4.9888724788692471</v>
      </c>
      <c r="AD1056" s="42">
        <f t="shared" si="355"/>
        <v>2.7658309022851104</v>
      </c>
      <c r="AE1056" s="42">
        <f t="shared" si="356"/>
        <v>0.87900313350035386</v>
      </c>
      <c r="AF1056" s="42">
        <f t="shared" si="357"/>
        <v>416.66376413960262</v>
      </c>
      <c r="AG1056" s="42">
        <f t="shared" si="358"/>
        <v>399.99721357401847</v>
      </c>
      <c r="AH1056" s="6">
        <f t="shared" si="359"/>
        <v>381.40800000000002</v>
      </c>
      <c r="AI1056" s="4">
        <v>32.431043375130898</v>
      </c>
      <c r="AJ1056" s="4">
        <f t="shared" si="367"/>
        <v>305.58104337513089</v>
      </c>
      <c r="AK1056" s="8">
        <f t="shared" si="360"/>
        <v>0.21525921575284893</v>
      </c>
      <c r="AL1056" s="8">
        <f t="shared" si="361"/>
        <v>475.12992443719497</v>
      </c>
      <c r="AM1056" s="8">
        <f t="shared" si="362"/>
        <v>1.1411959187624183</v>
      </c>
      <c r="AN1056" s="8">
        <f t="shared" si="363"/>
        <v>106.41240372155723</v>
      </c>
      <c r="AO1056" s="22">
        <f t="shared" si="364"/>
        <v>9.9401462029717249E-3</v>
      </c>
      <c r="AP1056" s="22">
        <f t="shared" si="365"/>
        <v>9.8613726128941787E-2</v>
      </c>
      <c r="AQ1056" s="19">
        <f t="shared" si="368"/>
        <v>9.8613726128941787E-2</v>
      </c>
      <c r="AX1056">
        <v>0.23416566287854787</v>
      </c>
      <c r="AY1056">
        <v>67.732758620689665</v>
      </c>
      <c r="AZ1056">
        <v>2.8221982758620694</v>
      </c>
      <c r="BA1056">
        <v>2.2859806034482761</v>
      </c>
      <c r="BB1056">
        <v>8.9396551724137918</v>
      </c>
      <c r="BC1056">
        <v>0.37248563218390801</v>
      </c>
      <c r="BD1056">
        <v>1.9134949712643681</v>
      </c>
      <c r="BE1056">
        <v>0.19134949712643681</v>
      </c>
      <c r="BF1056">
        <v>0</v>
      </c>
      <c r="BG1056">
        <v>29.23</v>
      </c>
      <c r="BH1056">
        <v>0.24113374287705069</v>
      </c>
      <c r="BI1056">
        <v>4.0592281039713214</v>
      </c>
      <c r="BJ1056">
        <v>2.2504360608417007</v>
      </c>
      <c r="BK1056">
        <v>0.54934299277689513</v>
      </c>
      <c r="BL1056">
        <v>1.5259527577135975E-3</v>
      </c>
      <c r="BP1056" s="51">
        <f t="shared" si="369"/>
        <v>0.24120595727960145</v>
      </c>
      <c r="BQ1056" s="51">
        <f t="shared" si="370"/>
        <v>7.6539798850574728E-2</v>
      </c>
      <c r="BR1056" s="51">
        <f t="shared" si="371"/>
        <v>0.55223224468421983</v>
      </c>
      <c r="BS1056" s="51">
        <f t="shared" si="372"/>
        <v>0.58827144243912721</v>
      </c>
      <c r="BT1056" s="51">
        <f t="shared" si="373"/>
        <v>1.5339784574561661E-3</v>
      </c>
      <c r="BU1056" s="51">
        <f t="shared" si="373"/>
        <v>1.6340873401086869E-3</v>
      </c>
    </row>
    <row r="1057" spans="1:73" x14ac:dyDescent="0.25">
      <c r="A1057" s="21">
        <v>43734.54791666667</v>
      </c>
      <c r="B1057" s="17">
        <v>294937</v>
      </c>
      <c r="C1057" s="17">
        <v>13.39</v>
      </c>
      <c r="D1057" s="17">
        <v>31.33</v>
      </c>
      <c r="E1057" s="17">
        <v>789.8</v>
      </c>
      <c r="F1057" s="17">
        <v>94.2</v>
      </c>
      <c r="G1057" s="17">
        <v>-109.4</v>
      </c>
      <c r="H1057" s="17">
        <v>-6.0259999999999998</v>
      </c>
      <c r="I1057" s="17">
        <v>34.340000000000003</v>
      </c>
      <c r="J1057" s="17">
        <v>307.5</v>
      </c>
      <c r="K1057" s="17">
        <v>695.6</v>
      </c>
      <c r="L1057" s="17">
        <v>-103.4</v>
      </c>
      <c r="M1057" s="17">
        <v>0.11899999999999999</v>
      </c>
      <c r="N1057" s="50">
        <v>680.4</v>
      </c>
      <c r="O1057" s="17">
        <v>88.2</v>
      </c>
      <c r="P1057" s="17">
        <v>592.20000000000005</v>
      </c>
      <c r="Q1057" s="17">
        <v>397.5</v>
      </c>
      <c r="R1057" s="17">
        <v>500.9</v>
      </c>
      <c r="S1057" s="17">
        <v>27.93</v>
      </c>
      <c r="T1057" s="17">
        <v>53.69</v>
      </c>
      <c r="U1057" s="17">
        <v>0.52500000000000002</v>
      </c>
      <c r="V1057" s="17">
        <v>330.5</v>
      </c>
      <c r="W1057" s="17">
        <v>30.2</v>
      </c>
      <c r="X1057" s="17">
        <v>0.78700000000000003</v>
      </c>
      <c r="Y1057" s="17">
        <v>7.8686340000000001</v>
      </c>
      <c r="Z1057" s="7">
        <f t="shared" si="352"/>
        <v>29.064999999999998</v>
      </c>
      <c r="AA1057" s="7">
        <f t="shared" si="366"/>
        <v>302.21499999999997</v>
      </c>
      <c r="AB1057" s="2">
        <f t="shared" si="353"/>
        <v>639.73800000000006</v>
      </c>
      <c r="AC1057" s="42">
        <f t="shared" si="354"/>
        <v>4.5614189967794454</v>
      </c>
      <c r="AD1057" s="42">
        <f t="shared" si="355"/>
        <v>2.449025859370884</v>
      </c>
      <c r="AE1057" s="42">
        <f t="shared" si="356"/>
        <v>0.8639116063536787</v>
      </c>
      <c r="AF1057" s="42">
        <f t="shared" si="357"/>
        <v>408.61700096110792</v>
      </c>
      <c r="AG1057" s="42">
        <f t="shared" si="358"/>
        <v>392.2723209226636</v>
      </c>
      <c r="AH1057" s="6">
        <f t="shared" si="359"/>
        <v>381.59999999999997</v>
      </c>
      <c r="AI1057" s="4">
        <v>31.019413631455301</v>
      </c>
      <c r="AJ1057" s="4">
        <f t="shared" si="367"/>
        <v>304.16941363145526</v>
      </c>
      <c r="AK1057" s="8">
        <f t="shared" si="360"/>
        <v>0.21490702586158608</v>
      </c>
      <c r="AL1057" s="8">
        <f t="shared" si="361"/>
        <v>466.30044587234346</v>
      </c>
      <c r="AM1057" s="8">
        <f t="shared" si="362"/>
        <v>1.804389179888862</v>
      </c>
      <c r="AN1057" s="8">
        <f t="shared" si="363"/>
        <v>102.72760944438232</v>
      </c>
      <c r="AO1057" s="22">
        <f t="shared" si="364"/>
        <v>1.0305307245495617E-2</v>
      </c>
      <c r="AP1057" s="22">
        <f t="shared" si="365"/>
        <v>0.10223639830147425</v>
      </c>
      <c r="AQ1057" s="19">
        <f t="shared" si="368"/>
        <v>0.10223639830147425</v>
      </c>
      <c r="AX1057">
        <v>0.23223334317702754</v>
      </c>
      <c r="AY1057">
        <v>68.086206896551715</v>
      </c>
      <c r="AZ1057">
        <v>2.8369252873563213</v>
      </c>
      <c r="BA1057">
        <v>2.2979094827586204</v>
      </c>
      <c r="BB1057">
        <v>8.913793103448274</v>
      </c>
      <c r="BC1057">
        <v>0.37140804597701144</v>
      </c>
      <c r="BD1057">
        <v>1.9265014367816089</v>
      </c>
      <c r="BE1057">
        <v>0.19265014367816091</v>
      </c>
      <c r="BF1057">
        <v>0</v>
      </c>
      <c r="BG1057">
        <v>29.064999999999998</v>
      </c>
      <c r="BH1057">
        <v>0.60283435719262679</v>
      </c>
      <c r="BI1057">
        <v>4.0207487651778964</v>
      </c>
      <c r="BJ1057">
        <v>2.1587400120240123</v>
      </c>
      <c r="BK1057">
        <v>0.55546236635463153</v>
      </c>
      <c r="BL1057">
        <v>1.5429510176517543E-3</v>
      </c>
      <c r="BP1057" s="51">
        <f t="shared" si="369"/>
        <v>0.6030148931990037</v>
      </c>
      <c r="BQ1057" s="51">
        <f t="shared" si="370"/>
        <v>7.7060057471264362E-2</v>
      </c>
      <c r="BR1057" s="51">
        <f t="shared" si="371"/>
        <v>0.56267537011999591</v>
      </c>
      <c r="BS1057" s="51">
        <f t="shared" si="372"/>
        <v>0.5982129962405428</v>
      </c>
      <c r="BT1057" s="51">
        <f t="shared" si="373"/>
        <v>1.5629871392222109E-3</v>
      </c>
      <c r="BU1057" s="51">
        <f t="shared" si="373"/>
        <v>1.661702767334841E-3</v>
      </c>
    </row>
    <row r="1058" spans="1:73" x14ac:dyDescent="0.25">
      <c r="A1058" s="21">
        <v>43734.54791666667</v>
      </c>
      <c r="B1058" s="17">
        <v>294938</v>
      </c>
      <c r="C1058" s="17">
        <v>13.39</v>
      </c>
      <c r="D1058" s="17">
        <v>31.34</v>
      </c>
      <c r="E1058" s="17">
        <v>784.5</v>
      </c>
      <c r="F1058" s="17">
        <v>93.6</v>
      </c>
      <c r="G1058" s="17">
        <v>-109.7</v>
      </c>
      <c r="H1058" s="17">
        <v>-7.117</v>
      </c>
      <c r="I1058" s="17">
        <v>34.380000000000003</v>
      </c>
      <c r="J1058" s="17">
        <v>307.5</v>
      </c>
      <c r="K1058" s="17">
        <v>691</v>
      </c>
      <c r="L1058" s="17">
        <v>-102.6</v>
      </c>
      <c r="M1058" s="17">
        <v>0.11899999999999999</v>
      </c>
      <c r="N1058" s="50">
        <v>674.9</v>
      </c>
      <c r="O1058" s="17">
        <v>86.5</v>
      </c>
      <c r="P1058" s="17">
        <v>588.4</v>
      </c>
      <c r="Q1058" s="17">
        <v>397.5</v>
      </c>
      <c r="R1058" s="17">
        <v>500</v>
      </c>
      <c r="S1058" s="17">
        <v>27.96</v>
      </c>
      <c r="T1058" s="17">
        <v>52.96</v>
      </c>
      <c r="U1058" s="17">
        <v>0.3</v>
      </c>
      <c r="V1058" s="17">
        <v>264</v>
      </c>
      <c r="W1058" s="17">
        <v>29.9</v>
      </c>
      <c r="X1058" s="17">
        <v>0.78100000000000003</v>
      </c>
      <c r="Y1058" s="17">
        <v>7.8108940000000002</v>
      </c>
      <c r="Z1058" s="7">
        <f t="shared" si="352"/>
        <v>28.93</v>
      </c>
      <c r="AA1058" s="7">
        <f t="shared" si="366"/>
        <v>302.08</v>
      </c>
      <c r="AB1058" s="2">
        <f t="shared" si="353"/>
        <v>635.44500000000005</v>
      </c>
      <c r="AC1058" s="42">
        <f t="shared" si="354"/>
        <v>4.7267610111232132</v>
      </c>
      <c r="AD1058" s="42">
        <f t="shared" si="355"/>
        <v>2.5032926314908535</v>
      </c>
      <c r="AE1058" s="42">
        <f t="shared" si="356"/>
        <v>0.86667878662139763</v>
      </c>
      <c r="AF1058" s="42">
        <f t="shared" si="357"/>
        <v>409.19386710492375</v>
      </c>
      <c r="AG1058" s="42">
        <f t="shared" si="358"/>
        <v>392.82611242072682</v>
      </c>
      <c r="AH1058" s="6">
        <f t="shared" si="359"/>
        <v>381.59999999999997</v>
      </c>
      <c r="AI1058" s="4">
        <v>31.5579431567688</v>
      </c>
      <c r="AJ1058" s="4">
        <f t="shared" si="367"/>
        <v>304.70794315676881</v>
      </c>
      <c r="AK1058" s="8">
        <f t="shared" si="360"/>
        <v>0.21461915639276485</v>
      </c>
      <c r="AL1058" s="8">
        <f t="shared" si="361"/>
        <v>469.68408263986737</v>
      </c>
      <c r="AM1058" s="8">
        <f t="shared" si="362"/>
        <v>1.3639900109604908</v>
      </c>
      <c r="AN1058" s="8">
        <f t="shared" si="363"/>
        <v>104.41614170891151</v>
      </c>
      <c r="AO1058" s="22">
        <f t="shared" si="364"/>
        <v>1.0091933771364097E-2</v>
      </c>
      <c r="AP1058" s="22">
        <f t="shared" si="365"/>
        <v>0.10011957296394591</v>
      </c>
      <c r="AQ1058" s="19">
        <f t="shared" si="368"/>
        <v>0.10011957296394591</v>
      </c>
      <c r="AX1058">
        <v>0.23066232657925892</v>
      </c>
      <c r="AY1058">
        <v>67.629310344827587</v>
      </c>
      <c r="AZ1058">
        <v>2.8178879310344827</v>
      </c>
      <c r="BA1058">
        <v>2.2824892241379313</v>
      </c>
      <c r="BB1058">
        <v>8.8362068965517242</v>
      </c>
      <c r="BC1058">
        <v>0.36817528735632182</v>
      </c>
      <c r="BD1058">
        <v>1.9143139367816095</v>
      </c>
      <c r="BE1058">
        <v>0.19143139367816098</v>
      </c>
      <c r="BF1058">
        <v>0</v>
      </c>
      <c r="BG1058">
        <v>28.93</v>
      </c>
      <c r="BH1058">
        <v>0.34447677553864381</v>
      </c>
      <c r="BI1058">
        <v>3.9895021043824697</v>
      </c>
      <c r="BJ1058">
        <v>2.1128403144809558</v>
      </c>
      <c r="BK1058">
        <v>0.54922862439691711</v>
      </c>
      <c r="BL1058">
        <v>1.5256350677692141E-3</v>
      </c>
      <c r="BP1058" s="51">
        <f t="shared" si="369"/>
        <v>0.3445799389708592</v>
      </c>
      <c r="BQ1058" s="51">
        <f t="shared" si="370"/>
        <v>7.6572557471264388E-2</v>
      </c>
      <c r="BR1058" s="51">
        <f t="shared" si="371"/>
        <v>0.55338079659506867</v>
      </c>
      <c r="BS1058" s="51">
        <f t="shared" si="372"/>
        <v>0.58911404551770763</v>
      </c>
      <c r="BT1058" s="51">
        <f t="shared" si="373"/>
        <v>1.5371688794307463E-3</v>
      </c>
      <c r="BU1058" s="51">
        <f t="shared" si="373"/>
        <v>1.6364279042158545E-3</v>
      </c>
    </row>
    <row r="1059" spans="1:73" x14ac:dyDescent="0.25">
      <c r="A1059" s="21">
        <v>43734.54791666667</v>
      </c>
      <c r="B1059" s="17">
        <v>294939</v>
      </c>
      <c r="C1059" s="17">
        <v>13.39</v>
      </c>
      <c r="D1059" s="17">
        <v>31.34</v>
      </c>
      <c r="E1059" s="17">
        <v>781.3</v>
      </c>
      <c r="F1059" s="17">
        <v>93.1</v>
      </c>
      <c r="G1059" s="17">
        <v>-109.7</v>
      </c>
      <c r="H1059" s="17">
        <v>-7.4059999999999997</v>
      </c>
      <c r="I1059" s="17">
        <v>34.409999999999997</v>
      </c>
      <c r="J1059" s="17">
        <v>307.60000000000002</v>
      </c>
      <c r="K1059" s="17">
        <v>688.2</v>
      </c>
      <c r="L1059" s="17">
        <v>-102.3</v>
      </c>
      <c r="M1059" s="17">
        <v>0.11899999999999999</v>
      </c>
      <c r="N1059" s="50">
        <v>671.6</v>
      </c>
      <c r="O1059" s="17">
        <v>85.7</v>
      </c>
      <c r="P1059" s="17">
        <v>585.9</v>
      </c>
      <c r="Q1059" s="17">
        <v>397.7</v>
      </c>
      <c r="R1059" s="17">
        <v>500</v>
      </c>
      <c r="S1059" s="17">
        <v>28</v>
      </c>
      <c r="T1059" s="17">
        <v>53.42</v>
      </c>
      <c r="U1059" s="17">
        <v>0.30499999999999999</v>
      </c>
      <c r="V1059" s="17">
        <v>188</v>
      </c>
      <c r="W1059" s="17">
        <v>29.9</v>
      </c>
      <c r="X1059" s="17">
        <v>0.77800000000000002</v>
      </c>
      <c r="Y1059" s="17">
        <v>7.7841170000000002</v>
      </c>
      <c r="Z1059" s="7">
        <f t="shared" si="352"/>
        <v>28.95</v>
      </c>
      <c r="AA1059" s="7">
        <f t="shared" si="366"/>
        <v>302.09999999999997</v>
      </c>
      <c r="AB1059" s="2">
        <f t="shared" si="353"/>
        <v>632.85299999999995</v>
      </c>
      <c r="AC1059" s="42">
        <f t="shared" si="354"/>
        <v>5.0795805115207591</v>
      </c>
      <c r="AD1059" s="42">
        <f t="shared" si="355"/>
        <v>2.7135119092543896</v>
      </c>
      <c r="AE1059" s="42">
        <f t="shared" si="356"/>
        <v>0.87672205292884275</v>
      </c>
      <c r="AF1059" s="42">
        <f t="shared" si="357"/>
        <v>414.04533022544217</v>
      </c>
      <c r="AG1059" s="42">
        <f t="shared" si="358"/>
        <v>397.48351701642446</v>
      </c>
      <c r="AH1059" s="6">
        <f t="shared" si="359"/>
        <v>381.79199999999997</v>
      </c>
      <c r="AI1059" s="4">
        <v>32.679261478573203</v>
      </c>
      <c r="AJ1059" s="4">
        <f t="shared" si="367"/>
        <v>305.82926147857319</v>
      </c>
      <c r="AK1059" s="8">
        <f t="shared" si="360"/>
        <v>0.21466178749038098</v>
      </c>
      <c r="AL1059" s="8">
        <f t="shared" si="361"/>
        <v>476.69404494392921</v>
      </c>
      <c r="AM1059" s="8">
        <f t="shared" si="362"/>
        <v>1.3753096242301222</v>
      </c>
      <c r="AN1059" s="8">
        <f t="shared" si="363"/>
        <v>149.4045424761776</v>
      </c>
      <c r="AO1059" s="22">
        <f t="shared" si="364"/>
        <v>8.8525362040729177E-3</v>
      </c>
      <c r="AP1059" s="22">
        <f t="shared" si="365"/>
        <v>8.782381696901001E-2</v>
      </c>
      <c r="AQ1059" s="19">
        <f t="shared" si="368"/>
        <v>8.782381696901001E-2</v>
      </c>
      <c r="AX1059">
        <v>0.23089450520873797</v>
      </c>
      <c r="AY1059">
        <v>67.353448275862064</v>
      </c>
      <c r="AZ1059">
        <v>2.8063936781609193</v>
      </c>
      <c r="BA1059">
        <v>2.2731788793103447</v>
      </c>
      <c r="BB1059">
        <v>8.8189655172413808</v>
      </c>
      <c r="BC1059">
        <v>0.3674568965517242</v>
      </c>
      <c r="BD1059">
        <v>1.9057219827586205</v>
      </c>
      <c r="BE1059">
        <v>0.19057219827586205</v>
      </c>
      <c r="BF1059">
        <v>0</v>
      </c>
      <c r="BG1059">
        <v>28.95</v>
      </c>
      <c r="BH1059">
        <v>0.35021805513095455</v>
      </c>
      <c r="BI1059">
        <v>3.9941178649704248</v>
      </c>
      <c r="BJ1059">
        <v>2.1336577634672009</v>
      </c>
      <c r="BK1059">
        <v>0.54685995967216761</v>
      </c>
      <c r="BL1059">
        <v>1.5190554435337989E-3</v>
      </c>
      <c r="BP1059" s="51">
        <f t="shared" si="369"/>
        <v>0.35032293795370684</v>
      </c>
      <c r="BQ1059" s="51">
        <f t="shared" si="370"/>
        <v>7.6228879310344819E-2</v>
      </c>
      <c r="BR1059" s="51">
        <f t="shared" si="371"/>
        <v>0.55105861400589862</v>
      </c>
      <c r="BS1059" s="51">
        <f t="shared" si="372"/>
        <v>0.58662923381184395</v>
      </c>
      <c r="BT1059" s="51">
        <f t="shared" si="373"/>
        <v>1.5307183722386073E-3</v>
      </c>
      <c r="BU1059" s="51">
        <f t="shared" si="373"/>
        <v>1.6295256494773442E-3</v>
      </c>
    </row>
    <row r="1060" spans="1:73" x14ac:dyDescent="0.25">
      <c r="A1060" s="21">
        <v>43734.54791666667</v>
      </c>
      <c r="B1060" s="17">
        <v>294940</v>
      </c>
      <c r="C1060" s="17">
        <v>13.39</v>
      </c>
      <c r="D1060" s="17">
        <v>31.34</v>
      </c>
      <c r="E1060" s="17">
        <v>789.7</v>
      </c>
      <c r="F1060" s="17">
        <v>94.4</v>
      </c>
      <c r="G1060" s="17">
        <v>-108.2</v>
      </c>
      <c r="H1060" s="17">
        <v>-5.95</v>
      </c>
      <c r="I1060" s="17">
        <v>34.450000000000003</v>
      </c>
      <c r="J1060" s="17">
        <v>307.60000000000002</v>
      </c>
      <c r="K1060" s="17">
        <v>695.3</v>
      </c>
      <c r="L1060" s="17">
        <v>-102.3</v>
      </c>
      <c r="M1060" s="17">
        <v>0.12</v>
      </c>
      <c r="N1060" s="50">
        <v>681.5</v>
      </c>
      <c r="O1060" s="17">
        <v>88.4</v>
      </c>
      <c r="P1060" s="17">
        <v>593.1</v>
      </c>
      <c r="Q1060" s="17">
        <v>399.4</v>
      </c>
      <c r="R1060" s="17">
        <v>501.7</v>
      </c>
      <c r="S1060" s="17">
        <v>28.03</v>
      </c>
      <c r="T1060" s="17">
        <v>54.78</v>
      </c>
      <c r="U1060" s="17">
        <v>1.665</v>
      </c>
      <c r="V1060" s="17">
        <v>290</v>
      </c>
      <c r="W1060" s="17">
        <v>30.05</v>
      </c>
      <c r="X1060" s="17">
        <v>0.78700000000000003</v>
      </c>
      <c r="Y1060" s="17">
        <v>7.8717569999999997</v>
      </c>
      <c r="Z1060" s="7">
        <f t="shared" si="352"/>
        <v>29.04</v>
      </c>
      <c r="AA1060" s="7">
        <f t="shared" si="366"/>
        <v>302.19</v>
      </c>
      <c r="AB1060" s="2">
        <f t="shared" si="353"/>
        <v>639.65700000000004</v>
      </c>
      <c r="AC1060" s="42">
        <f t="shared" si="354"/>
        <v>4.8546424895523055</v>
      </c>
      <c r="AD1060" s="42">
        <f t="shared" si="355"/>
        <v>2.6593731557767528</v>
      </c>
      <c r="AE1060" s="42">
        <f t="shared" si="356"/>
        <v>0.87416181413020189</v>
      </c>
      <c r="AF1060" s="42">
        <f t="shared" si="357"/>
        <v>413.32839812528738</v>
      </c>
      <c r="AG1060" s="42">
        <f t="shared" si="358"/>
        <v>396.79526220027589</v>
      </c>
      <c r="AH1060" s="6">
        <f t="shared" si="359"/>
        <v>383.42399999999998</v>
      </c>
      <c r="AI1060" s="4">
        <v>31.985221832187399</v>
      </c>
      <c r="AJ1060" s="4">
        <f t="shared" si="367"/>
        <v>305.13522183218737</v>
      </c>
      <c r="AK1060" s="8">
        <f t="shared" si="360"/>
        <v>0.21485369729201856</v>
      </c>
      <c r="AL1060" s="8">
        <f t="shared" si="361"/>
        <v>472.34834220514745</v>
      </c>
      <c r="AM1060" s="8">
        <f t="shared" si="362"/>
        <v>3.2133474076887492</v>
      </c>
      <c r="AN1060" s="8">
        <f t="shared" si="363"/>
        <v>275.68692996843896</v>
      </c>
      <c r="AO1060" s="22">
        <f t="shared" si="364"/>
        <v>6.2665673508393444E-3</v>
      </c>
      <c r="AP1060" s="22">
        <f t="shared" si="365"/>
        <v>6.2169061086796693E-2</v>
      </c>
      <c r="AQ1060" s="19">
        <f t="shared" si="368"/>
        <v>6.2169061086796693E-2</v>
      </c>
      <c r="AX1060">
        <v>0.23194173847409258</v>
      </c>
      <c r="AY1060">
        <v>68.077586206896555</v>
      </c>
      <c r="AZ1060">
        <v>2.836566091954023</v>
      </c>
      <c r="BA1060">
        <v>2.2976185344827589</v>
      </c>
      <c r="BB1060">
        <v>8.8189655172413808</v>
      </c>
      <c r="BC1060">
        <v>0.3674568965517242</v>
      </c>
      <c r="BD1060">
        <v>1.9301616379310347</v>
      </c>
      <c r="BE1060">
        <v>0.19301616379310349</v>
      </c>
      <c r="BF1060">
        <v>0</v>
      </c>
      <c r="BG1060">
        <v>29.04</v>
      </c>
      <c r="BH1060">
        <v>1.9118461042394734</v>
      </c>
      <c r="BI1060">
        <v>4.0149463351862034</v>
      </c>
      <c r="BJ1060">
        <v>2.1993876024150025</v>
      </c>
      <c r="BK1060">
        <v>0.56411595171789441</v>
      </c>
      <c r="BL1060">
        <v>1.566988754771929E-3</v>
      </c>
      <c r="BP1060" s="51">
        <f t="shared" si="369"/>
        <v>1.9124186612882688</v>
      </c>
      <c r="BQ1060" s="51">
        <f t="shared" si="370"/>
        <v>7.7206465517241391E-2</v>
      </c>
      <c r="BR1060" s="51">
        <f t="shared" si="371"/>
        <v>0.58589385204883482</v>
      </c>
      <c r="BS1060" s="51">
        <f t="shared" si="372"/>
        <v>0.61923031508541859</v>
      </c>
      <c r="BT1060" s="51">
        <f t="shared" si="373"/>
        <v>1.6274829223578745E-3</v>
      </c>
      <c r="BU1060" s="51">
        <f t="shared" si="373"/>
        <v>1.7200842085706072E-3</v>
      </c>
    </row>
    <row r="1061" spans="1:73" x14ac:dyDescent="0.25">
      <c r="A1061" s="21">
        <v>43734.548611111109</v>
      </c>
      <c r="B1061" s="17">
        <v>294941</v>
      </c>
      <c r="C1061" s="17">
        <v>13.39</v>
      </c>
      <c r="D1061" s="17">
        <v>31.34</v>
      </c>
      <c r="E1061" s="17">
        <v>797.3</v>
      </c>
      <c r="F1061" s="17">
        <v>95.5</v>
      </c>
      <c r="G1061" s="17">
        <v>-108.7</v>
      </c>
      <c r="H1061" s="17">
        <v>-4.8440000000000003</v>
      </c>
      <c r="I1061" s="17">
        <v>34.479999999999997</v>
      </c>
      <c r="J1061" s="17">
        <v>307.60000000000002</v>
      </c>
      <c r="K1061" s="17">
        <v>701.8</v>
      </c>
      <c r="L1061" s="17">
        <v>-103.8</v>
      </c>
      <c r="M1061" s="17">
        <v>0.12</v>
      </c>
      <c r="N1061" s="50">
        <v>688.6</v>
      </c>
      <c r="O1061" s="17">
        <v>90.6</v>
      </c>
      <c r="P1061" s="17">
        <v>598</v>
      </c>
      <c r="Q1061" s="17">
        <v>399.1</v>
      </c>
      <c r="R1061" s="17">
        <v>502.9</v>
      </c>
      <c r="S1061" s="17">
        <v>28.06</v>
      </c>
      <c r="T1061" s="17">
        <v>54.04</v>
      </c>
      <c r="U1061" s="17">
        <v>0.82</v>
      </c>
      <c r="V1061" s="17">
        <v>253.5</v>
      </c>
      <c r="W1061" s="17">
        <v>29.75</v>
      </c>
      <c r="X1061" s="17">
        <v>0.79500000000000004</v>
      </c>
      <c r="Y1061" s="17">
        <v>7.9505600000000003</v>
      </c>
      <c r="Z1061" s="7">
        <f t="shared" si="352"/>
        <v>28.905000000000001</v>
      </c>
      <c r="AA1061" s="7">
        <f t="shared" si="366"/>
        <v>302.05499999999995</v>
      </c>
      <c r="AB1061" s="2">
        <f t="shared" si="353"/>
        <v>645.81299999999999</v>
      </c>
      <c r="AC1061" s="42">
        <f t="shared" si="354"/>
        <v>4.5515639656184428</v>
      </c>
      <c r="AD1061" s="42">
        <f t="shared" si="355"/>
        <v>2.4596651670202063</v>
      </c>
      <c r="AE1061" s="42">
        <f t="shared" si="356"/>
        <v>0.86451276735301263</v>
      </c>
      <c r="AF1061" s="42">
        <f t="shared" si="357"/>
        <v>408.03609894464648</v>
      </c>
      <c r="AG1061" s="42">
        <f t="shared" si="358"/>
        <v>391.71465498686064</v>
      </c>
      <c r="AH1061" s="6">
        <f t="shared" si="359"/>
        <v>383.13600000000002</v>
      </c>
      <c r="AI1061" s="4">
        <v>30.968348958035801</v>
      </c>
      <c r="AJ1061" s="4">
        <f t="shared" si="367"/>
        <v>304.11834895803577</v>
      </c>
      <c r="AK1061" s="8">
        <f t="shared" si="360"/>
        <v>0.21456587545846725</v>
      </c>
      <c r="AL1061" s="8">
        <f t="shared" si="361"/>
        <v>466.00109260773229</v>
      </c>
      <c r="AM1061" s="8">
        <f t="shared" si="362"/>
        <v>2.2550568174660257</v>
      </c>
      <c r="AN1061" s="8">
        <f t="shared" si="363"/>
        <v>135.54099089177453</v>
      </c>
      <c r="AO1061" s="22">
        <f t="shared" si="364"/>
        <v>9.7379233977968934E-3</v>
      </c>
      <c r="AP1061" s="22">
        <f t="shared" si="365"/>
        <v>9.6607523813670479E-2</v>
      </c>
      <c r="AQ1061" s="19">
        <f t="shared" si="368"/>
        <v>9.6607523813670479E-2</v>
      </c>
      <c r="AX1061">
        <v>0.23037237895123133</v>
      </c>
      <c r="AY1061">
        <v>68.732758620689651</v>
      </c>
      <c r="AZ1061">
        <v>2.8638649425287355</v>
      </c>
      <c r="BA1061">
        <v>2.3197306034482761</v>
      </c>
      <c r="BB1061">
        <v>8.9482758620689626</v>
      </c>
      <c r="BC1061">
        <v>0.3728448275862068</v>
      </c>
      <c r="BD1061">
        <v>1.9468857758620692</v>
      </c>
      <c r="BE1061">
        <v>0.19468857758620695</v>
      </c>
      <c r="BF1061">
        <v>0</v>
      </c>
      <c r="BG1061">
        <v>28.905000000000001</v>
      </c>
      <c r="BH1061">
        <v>0.9415698531389598</v>
      </c>
      <c r="BI1061">
        <v>3.9837389307274216</v>
      </c>
      <c r="BJ1061">
        <v>2.1528125181650988</v>
      </c>
      <c r="BK1061">
        <v>0.56204381223174216</v>
      </c>
      <c r="BL1061">
        <v>1.5612328117548394E-3</v>
      </c>
      <c r="BP1061" s="51">
        <f t="shared" si="369"/>
        <v>0.94185183318701515</v>
      </c>
      <c r="BQ1061" s="51">
        <f t="shared" si="370"/>
        <v>7.7875431034482773E-2</v>
      </c>
      <c r="BR1061" s="51">
        <f t="shared" si="371"/>
        <v>0.57331367154382451</v>
      </c>
      <c r="BS1061" s="51">
        <f t="shared" si="372"/>
        <v>0.60853554230286944</v>
      </c>
      <c r="BT1061" s="51">
        <f t="shared" si="373"/>
        <v>1.5925379765106237E-3</v>
      </c>
      <c r="BU1061" s="51">
        <f t="shared" si="373"/>
        <v>1.6903765063968595E-3</v>
      </c>
    </row>
    <row r="1062" spans="1:73" x14ac:dyDescent="0.25">
      <c r="A1062" s="21">
        <v>43734.548611111109</v>
      </c>
      <c r="B1062" s="17">
        <v>294942</v>
      </c>
      <c r="C1062" s="17">
        <v>13.39</v>
      </c>
      <c r="D1062" s="17">
        <v>31.35</v>
      </c>
      <c r="E1062" s="17">
        <v>799.6</v>
      </c>
      <c r="F1062" s="17">
        <v>96.1</v>
      </c>
      <c r="G1062" s="17">
        <v>-108.7</v>
      </c>
      <c r="H1062" s="17">
        <v>-7.0270000000000001</v>
      </c>
      <c r="I1062" s="17">
        <v>34.5</v>
      </c>
      <c r="J1062" s="17">
        <v>307.7</v>
      </c>
      <c r="K1062" s="17">
        <v>703.5</v>
      </c>
      <c r="L1062" s="17">
        <v>-101.7</v>
      </c>
      <c r="M1062" s="17">
        <v>0.12</v>
      </c>
      <c r="N1062" s="50">
        <v>690.9</v>
      </c>
      <c r="O1062" s="17">
        <v>89.1</v>
      </c>
      <c r="P1062" s="17">
        <v>601.79999999999995</v>
      </c>
      <c r="Q1062" s="17">
        <v>399.2</v>
      </c>
      <c r="R1062" s="17">
        <v>500.9</v>
      </c>
      <c r="S1062" s="17">
        <v>28.1</v>
      </c>
      <c r="T1062" s="17">
        <v>53.62</v>
      </c>
      <c r="U1062" s="17">
        <v>0.99</v>
      </c>
      <c r="V1062" s="17">
        <v>251.5</v>
      </c>
      <c r="W1062" s="17">
        <v>29.35</v>
      </c>
      <c r="X1062" s="17">
        <v>0.79700000000000004</v>
      </c>
      <c r="Y1062" s="17">
        <v>7.9740960000000003</v>
      </c>
      <c r="Z1062" s="7">
        <f t="shared" si="352"/>
        <v>28.725000000000001</v>
      </c>
      <c r="AA1062" s="7">
        <f t="shared" si="366"/>
        <v>301.875</v>
      </c>
      <c r="AB1062" s="2">
        <f t="shared" si="353"/>
        <v>647.67600000000004</v>
      </c>
      <c r="AC1062" s="42">
        <f t="shared" si="354"/>
        <v>4.8762124679674486</v>
      </c>
      <c r="AD1062" s="42">
        <f t="shared" si="355"/>
        <v>2.6146251253241455</v>
      </c>
      <c r="AE1062" s="42">
        <f t="shared" si="356"/>
        <v>0.87217315108395577</v>
      </c>
      <c r="AF1062" s="42">
        <f t="shared" si="357"/>
        <v>410.67131090624196</v>
      </c>
      <c r="AG1062" s="42">
        <f t="shared" si="358"/>
        <v>394.24445846999225</v>
      </c>
      <c r="AH1062" s="6">
        <f t="shared" si="359"/>
        <v>383.23199999999997</v>
      </c>
      <c r="AI1062" s="4">
        <v>32.018615771833097</v>
      </c>
      <c r="AJ1062" s="4">
        <f t="shared" si="367"/>
        <v>305.16861577183306</v>
      </c>
      <c r="AK1062" s="8">
        <f t="shared" si="360"/>
        <v>0.21418251302418576</v>
      </c>
      <c r="AL1062" s="8">
        <f t="shared" si="361"/>
        <v>472.57476571123857</v>
      </c>
      <c r="AM1062" s="8">
        <f t="shared" si="362"/>
        <v>2.4778109038019833</v>
      </c>
      <c r="AN1062" s="8">
        <f t="shared" si="363"/>
        <v>237.72867951849179</v>
      </c>
      <c r="AO1062" s="22">
        <f t="shared" si="364"/>
        <v>7.3045673216990629E-3</v>
      </c>
      <c r="AP1062" s="22">
        <f t="shared" si="365"/>
        <v>7.2466801457819363E-2</v>
      </c>
      <c r="AQ1062" s="19">
        <f t="shared" si="368"/>
        <v>7.2466801457819363E-2</v>
      </c>
      <c r="AX1062">
        <v>0.22829377509755139</v>
      </c>
      <c r="AY1062">
        <v>68.931034482758619</v>
      </c>
      <c r="AZ1062">
        <v>2.8721264367816093</v>
      </c>
      <c r="BA1062">
        <v>2.3264224137931038</v>
      </c>
      <c r="BB1062">
        <v>8.7672413793103434</v>
      </c>
      <c r="BC1062">
        <v>0.36530172413793099</v>
      </c>
      <c r="BD1062">
        <v>1.9611206896551727</v>
      </c>
      <c r="BE1062">
        <v>0.19611206896551728</v>
      </c>
      <c r="BF1062">
        <v>0</v>
      </c>
      <c r="BG1062">
        <v>28.725000000000001</v>
      </c>
      <c r="BH1062">
        <v>1.1367733592775247</v>
      </c>
      <c r="BI1062">
        <v>3.942457491628784</v>
      </c>
      <c r="BJ1062">
        <v>2.1139457070113541</v>
      </c>
      <c r="BK1062">
        <v>0.56608571013011366</v>
      </c>
      <c r="BL1062">
        <v>1.5724603059169824E-3</v>
      </c>
      <c r="BP1062" s="51">
        <f t="shared" si="369"/>
        <v>1.1371137986038353</v>
      </c>
      <c r="BQ1062" s="51">
        <f t="shared" si="370"/>
        <v>7.8444827586206911E-2</v>
      </c>
      <c r="BR1062" s="51">
        <f t="shared" si="371"/>
        <v>0.57974455372441935</v>
      </c>
      <c r="BS1062" s="51">
        <f t="shared" si="372"/>
        <v>0.61478794143574123</v>
      </c>
      <c r="BT1062" s="51">
        <f t="shared" si="373"/>
        <v>1.610401538123387E-3</v>
      </c>
      <c r="BU1062" s="51">
        <f t="shared" si="373"/>
        <v>1.7077442817659478E-3</v>
      </c>
    </row>
    <row r="1063" spans="1:73" x14ac:dyDescent="0.25">
      <c r="A1063" s="21">
        <v>43734.548611111109</v>
      </c>
      <c r="B1063" s="17">
        <v>294943</v>
      </c>
      <c r="C1063" s="17">
        <v>13.39</v>
      </c>
      <c r="D1063" s="17">
        <v>31.35</v>
      </c>
      <c r="E1063" s="17">
        <v>801</v>
      </c>
      <c r="F1063" s="17">
        <v>96.3</v>
      </c>
      <c r="G1063" s="17">
        <v>-107.4</v>
      </c>
      <c r="H1063" s="17">
        <v>-8.07</v>
      </c>
      <c r="I1063" s="17">
        <v>34.51</v>
      </c>
      <c r="J1063" s="17">
        <v>307.7</v>
      </c>
      <c r="K1063" s="17">
        <v>704.2</v>
      </c>
      <c r="L1063" s="17">
        <v>-99.3</v>
      </c>
      <c r="M1063" s="17">
        <v>0.12</v>
      </c>
      <c r="N1063" s="50">
        <v>693.2</v>
      </c>
      <c r="O1063" s="17">
        <v>88.3</v>
      </c>
      <c r="P1063" s="17">
        <v>604.9</v>
      </c>
      <c r="Q1063" s="17">
        <v>400.6</v>
      </c>
      <c r="R1063" s="17">
        <v>499.9</v>
      </c>
      <c r="S1063" s="17">
        <v>28.12</v>
      </c>
      <c r="T1063" s="17">
        <v>53.97</v>
      </c>
      <c r="U1063" s="17">
        <v>0.91500000000000004</v>
      </c>
      <c r="V1063" s="17">
        <v>324.5</v>
      </c>
      <c r="W1063" s="17">
        <v>29.6</v>
      </c>
      <c r="X1063" s="17">
        <v>0.79800000000000004</v>
      </c>
      <c r="Y1063" s="17">
        <v>7.9805299999999999</v>
      </c>
      <c r="Z1063" s="7">
        <f t="shared" si="352"/>
        <v>28.86</v>
      </c>
      <c r="AA1063" s="7">
        <f t="shared" si="366"/>
        <v>302.01</v>
      </c>
      <c r="AB1063" s="2">
        <f t="shared" si="353"/>
        <v>648.81000000000006</v>
      </c>
      <c r="AC1063" s="42">
        <f t="shared" si="354"/>
        <v>4.9092397467058664</v>
      </c>
      <c r="AD1063" s="42">
        <f t="shared" si="355"/>
        <v>2.6495166912971557</v>
      </c>
      <c r="AE1063" s="42">
        <f t="shared" si="356"/>
        <v>0.87377221403334859</v>
      </c>
      <c r="AF1063" s="42">
        <f t="shared" si="357"/>
        <v>412.160703136579</v>
      </c>
      <c r="AG1063" s="42">
        <f t="shared" si="358"/>
        <v>395.67427501111581</v>
      </c>
      <c r="AH1063" s="6">
        <f t="shared" si="359"/>
        <v>384.57600000000002</v>
      </c>
      <c r="AI1063" s="4">
        <v>32.138750450691703</v>
      </c>
      <c r="AJ1063" s="4">
        <f t="shared" si="367"/>
        <v>305.28875045069168</v>
      </c>
      <c r="AK1063" s="8">
        <f t="shared" si="360"/>
        <v>0.21446999200014782</v>
      </c>
      <c r="AL1063" s="8">
        <f t="shared" si="361"/>
        <v>473.31861073441405</v>
      </c>
      <c r="AM1063" s="8">
        <f t="shared" si="362"/>
        <v>2.3821061453050327</v>
      </c>
      <c r="AN1063" s="8">
        <f t="shared" si="363"/>
        <v>227.51495943559209</v>
      </c>
      <c r="AO1063" s="22">
        <f t="shared" si="364"/>
        <v>7.5767844702905474E-3</v>
      </c>
      <c r="AP1063" s="22">
        <f t="shared" si="365"/>
        <v>7.5167400301202253E-2</v>
      </c>
      <c r="AQ1063" s="19">
        <f t="shared" si="368"/>
        <v>7.5167400301202253E-2</v>
      </c>
      <c r="AX1063">
        <v>0.22985124429519116</v>
      </c>
      <c r="AY1063">
        <v>69.051724137931032</v>
      </c>
      <c r="AZ1063">
        <v>2.8771551724137931</v>
      </c>
      <c r="BA1063">
        <v>2.3304956896551725</v>
      </c>
      <c r="BB1063">
        <v>8.5603448275862029</v>
      </c>
      <c r="BC1063">
        <v>0.35668103448275845</v>
      </c>
      <c r="BD1063">
        <v>1.9738146551724141</v>
      </c>
      <c r="BE1063">
        <v>0.19738146551724142</v>
      </c>
      <c r="BF1063">
        <v>0</v>
      </c>
      <c r="BG1063">
        <v>28.86</v>
      </c>
      <c r="BH1063">
        <v>1.0506541653928638</v>
      </c>
      <c r="BI1063">
        <v>3.9733834708288946</v>
      </c>
      <c r="BJ1063">
        <v>2.1444350592063541</v>
      </c>
      <c r="BK1063">
        <v>0.56960725182347371</v>
      </c>
      <c r="BL1063">
        <v>1.5822423661763158E-3</v>
      </c>
      <c r="BP1063" s="51">
        <f t="shared" si="369"/>
        <v>1.0509688138611206</v>
      </c>
      <c r="BQ1063" s="51">
        <f t="shared" si="370"/>
        <v>7.8952586206896561E-2</v>
      </c>
      <c r="BR1063" s="51">
        <f t="shared" si="371"/>
        <v>0.58230223567590955</v>
      </c>
      <c r="BS1063" s="51">
        <f t="shared" si="372"/>
        <v>0.61779200810783075</v>
      </c>
      <c r="BT1063" s="51">
        <f t="shared" si="373"/>
        <v>1.6175062102108597E-3</v>
      </c>
      <c r="BU1063" s="51">
        <f t="shared" si="373"/>
        <v>1.7160889114106409E-3</v>
      </c>
    </row>
    <row r="1064" spans="1:73" x14ac:dyDescent="0.25">
      <c r="A1064" s="21">
        <v>43734.548611111109</v>
      </c>
      <c r="B1064" s="17">
        <v>294944</v>
      </c>
      <c r="C1064" s="17">
        <v>13.39</v>
      </c>
      <c r="D1064" s="17">
        <v>31.35</v>
      </c>
      <c r="E1064" s="17">
        <v>801</v>
      </c>
      <c r="F1064" s="17">
        <v>96</v>
      </c>
      <c r="G1064" s="17">
        <v>-107</v>
      </c>
      <c r="H1064" s="17">
        <v>-6.125</v>
      </c>
      <c r="I1064" s="17">
        <v>34.520000000000003</v>
      </c>
      <c r="J1064" s="17">
        <v>307.7</v>
      </c>
      <c r="K1064" s="17">
        <v>705.4</v>
      </c>
      <c r="L1064" s="17">
        <v>-100.9</v>
      </c>
      <c r="M1064" s="17">
        <v>0.12</v>
      </c>
      <c r="N1064" s="50">
        <v>694.3</v>
      </c>
      <c r="O1064" s="17">
        <v>89.8</v>
      </c>
      <c r="P1064" s="17">
        <v>604.5</v>
      </c>
      <c r="Q1064" s="17">
        <v>401</v>
      </c>
      <c r="R1064" s="17">
        <v>501.9</v>
      </c>
      <c r="S1064" s="17">
        <v>28.14</v>
      </c>
      <c r="T1064" s="17">
        <v>55.06</v>
      </c>
      <c r="U1064" s="17">
        <v>0.80500000000000005</v>
      </c>
      <c r="V1064" s="17">
        <v>327.5</v>
      </c>
      <c r="W1064" s="17">
        <v>30.5</v>
      </c>
      <c r="X1064" s="17">
        <v>0.79900000000000004</v>
      </c>
      <c r="Y1064" s="17">
        <v>7.9867980000000003</v>
      </c>
      <c r="Z1064" s="7">
        <f t="shared" si="352"/>
        <v>29.32</v>
      </c>
      <c r="AA1064" s="7">
        <f t="shared" si="366"/>
        <v>302.46999999999997</v>
      </c>
      <c r="AB1064" s="2">
        <f t="shared" si="353"/>
        <v>648.81000000000006</v>
      </c>
      <c r="AC1064" s="42">
        <f t="shared" si="354"/>
        <v>4.773579071658502</v>
      </c>
      <c r="AD1064" s="42">
        <f t="shared" si="355"/>
        <v>2.6283326368551712</v>
      </c>
      <c r="AE1064" s="42">
        <f t="shared" si="356"/>
        <v>0.87257981813636121</v>
      </c>
      <c r="AF1064" s="42">
        <f t="shared" si="357"/>
        <v>414.11164972748014</v>
      </c>
      <c r="AG1064" s="42">
        <f t="shared" si="358"/>
        <v>397.54718373838091</v>
      </c>
      <c r="AH1064" s="6">
        <f t="shared" si="359"/>
        <v>384.96</v>
      </c>
      <c r="AI1064" s="4">
        <v>31.754665167054199</v>
      </c>
      <c r="AJ1064" s="4">
        <f t="shared" si="367"/>
        <v>304.90466516705419</v>
      </c>
      <c r="AK1064" s="8">
        <f t="shared" si="360"/>
        <v>0.21545148140775056</v>
      </c>
      <c r="AL1064" s="8">
        <f t="shared" si="361"/>
        <v>470.87999818594301</v>
      </c>
      <c r="AM1064" s="8">
        <f t="shared" si="362"/>
        <v>2.2343361010599994</v>
      </c>
      <c r="AN1064" s="8">
        <f t="shared" si="363"/>
        <v>158.46312986150954</v>
      </c>
      <c r="AO1064" s="22">
        <f t="shared" si="364"/>
        <v>9.214352288283512E-3</v>
      </c>
      <c r="AP1064" s="22">
        <f t="shared" si="365"/>
        <v>9.1413304639394843E-2</v>
      </c>
      <c r="AQ1064" s="19">
        <f t="shared" si="368"/>
        <v>9.1413304639394843E-2</v>
      </c>
      <c r="AX1064">
        <v>0.23522533082748887</v>
      </c>
      <c r="AY1064">
        <v>69.051724137931032</v>
      </c>
      <c r="AZ1064">
        <v>2.8771551724137931</v>
      </c>
      <c r="BA1064">
        <v>2.3304956896551725</v>
      </c>
      <c r="BB1064">
        <v>8.6982758620689644</v>
      </c>
      <c r="BC1064">
        <v>0.36242816091954017</v>
      </c>
      <c r="BD1064">
        <v>1.9680675287356324</v>
      </c>
      <c r="BE1064">
        <v>0.19680675287356325</v>
      </c>
      <c r="BF1064">
        <v>0</v>
      </c>
      <c r="BG1064">
        <v>29.32</v>
      </c>
      <c r="BH1064">
        <v>0.92434601436202768</v>
      </c>
      <c r="BI1064">
        <v>4.0803515499675722</v>
      </c>
      <c r="BJ1064">
        <v>2.2466415634121453</v>
      </c>
      <c r="BK1064">
        <v>0.56990690646294451</v>
      </c>
      <c r="BL1064">
        <v>1.583074740174846E-3</v>
      </c>
      <c r="BP1064" s="51">
        <f t="shared" si="369"/>
        <v>0.9246228362384723</v>
      </c>
      <c r="BQ1064" s="51">
        <f t="shared" si="370"/>
        <v>7.8722701149425298E-2</v>
      </c>
      <c r="BR1064" s="51">
        <f t="shared" si="371"/>
        <v>0.58096282111782482</v>
      </c>
      <c r="BS1064" s="51">
        <f t="shared" si="372"/>
        <v>0.61679169152418922</v>
      </c>
      <c r="BT1064" s="51">
        <f t="shared" si="373"/>
        <v>1.61378561421618E-3</v>
      </c>
      <c r="BU1064" s="51">
        <f t="shared" si="373"/>
        <v>1.713310254233859E-3</v>
      </c>
    </row>
    <row r="1065" spans="1:73" x14ac:dyDescent="0.25">
      <c r="A1065" s="21">
        <v>43734.548611111109</v>
      </c>
      <c r="B1065" s="17">
        <v>294945</v>
      </c>
      <c r="C1065" s="17">
        <v>13.39</v>
      </c>
      <c r="D1065" s="17">
        <v>31.35</v>
      </c>
      <c r="E1065" s="17">
        <v>803</v>
      </c>
      <c r="F1065" s="17">
        <v>96.4</v>
      </c>
      <c r="G1065" s="17">
        <v>-108.2</v>
      </c>
      <c r="H1065" s="17">
        <v>-4.984</v>
      </c>
      <c r="I1065" s="17">
        <v>34.54</v>
      </c>
      <c r="J1065" s="17">
        <v>307.7</v>
      </c>
      <c r="K1065" s="17">
        <v>706.7</v>
      </c>
      <c r="L1065" s="17">
        <v>-103.3</v>
      </c>
      <c r="M1065" s="17">
        <v>0.12</v>
      </c>
      <c r="N1065" s="50">
        <v>694.8</v>
      </c>
      <c r="O1065" s="17">
        <v>91.4</v>
      </c>
      <c r="P1065" s="17">
        <v>603.4</v>
      </c>
      <c r="Q1065" s="17">
        <v>400</v>
      </c>
      <c r="R1065" s="17">
        <v>503.2</v>
      </c>
      <c r="S1065" s="17">
        <v>28.16</v>
      </c>
      <c r="T1065" s="17">
        <v>55.14</v>
      </c>
      <c r="U1065" s="17">
        <v>0.76500000000000001</v>
      </c>
      <c r="V1065" s="17">
        <v>321</v>
      </c>
      <c r="W1065" s="17">
        <v>30.05</v>
      </c>
      <c r="X1065" s="17">
        <v>0.8</v>
      </c>
      <c r="Y1065" s="17">
        <v>8.0043989999999994</v>
      </c>
      <c r="Z1065" s="7">
        <f t="shared" si="352"/>
        <v>29.105</v>
      </c>
      <c r="AA1065" s="7">
        <f t="shared" si="366"/>
        <v>302.255</v>
      </c>
      <c r="AB1065" s="2">
        <f t="shared" si="353"/>
        <v>650.43000000000006</v>
      </c>
      <c r="AC1065" s="42">
        <f t="shared" si="354"/>
        <v>4.5217094665788116</v>
      </c>
      <c r="AD1065" s="42">
        <f t="shared" si="355"/>
        <v>2.4932705998715567</v>
      </c>
      <c r="AE1065" s="42">
        <f t="shared" si="356"/>
        <v>0.86611002159853634</v>
      </c>
      <c r="AF1065" s="42">
        <f t="shared" si="357"/>
        <v>409.87374319401641</v>
      </c>
      <c r="AG1065" s="42">
        <f t="shared" si="358"/>
        <v>393.47879346625575</v>
      </c>
      <c r="AH1065" s="6">
        <f t="shared" si="359"/>
        <v>384</v>
      </c>
      <c r="AI1065" s="4">
        <v>30.887855518493801</v>
      </c>
      <c r="AJ1065" s="4">
        <f t="shared" si="367"/>
        <v>304.03785551849376</v>
      </c>
      <c r="AK1065" s="8">
        <f t="shared" si="360"/>
        <v>0.21499236992645643</v>
      </c>
      <c r="AL1065" s="8">
        <f t="shared" si="361"/>
        <v>465.47132394452893</v>
      </c>
      <c r="AM1065" s="8">
        <f t="shared" si="362"/>
        <v>2.1781173780354446</v>
      </c>
      <c r="AN1065" s="8">
        <f t="shared" si="363"/>
        <v>113.11961394972847</v>
      </c>
      <c r="AO1065" s="22">
        <f t="shared" si="364"/>
        <v>1.0385713700784671E-2</v>
      </c>
      <c r="AP1065" s="22">
        <f t="shared" si="365"/>
        <v>0.10303409081011193</v>
      </c>
      <c r="AQ1065" s="19">
        <f t="shared" si="368"/>
        <v>0.10303409081011193</v>
      </c>
      <c r="AX1065">
        <v>0.23270055078826532</v>
      </c>
      <c r="AY1065">
        <v>69.224137931034491</v>
      </c>
      <c r="AZ1065">
        <v>2.8843390804597706</v>
      </c>
      <c r="BA1065">
        <v>2.3363146551724143</v>
      </c>
      <c r="BB1065">
        <v>8.8965517241379306</v>
      </c>
      <c r="BC1065">
        <v>0.37068965517241376</v>
      </c>
      <c r="BD1065">
        <v>1.9656250000000006</v>
      </c>
      <c r="BE1065">
        <v>0.19656250000000008</v>
      </c>
      <c r="BF1065">
        <v>0</v>
      </c>
      <c r="BG1065">
        <v>29.105</v>
      </c>
      <c r="BH1065">
        <v>0.87841577762354184</v>
      </c>
      <c r="BI1065">
        <v>4.0300478284419681</v>
      </c>
      <c r="BJ1065">
        <v>2.2221683726029013</v>
      </c>
      <c r="BK1065">
        <v>0.56720074928237163</v>
      </c>
      <c r="BL1065">
        <v>1.5755576368954767E-3</v>
      </c>
      <c r="BP1065" s="51">
        <f t="shared" si="369"/>
        <v>0.87867884437569099</v>
      </c>
      <c r="BQ1065" s="51">
        <f t="shared" si="370"/>
        <v>7.8625000000000028E-2</v>
      </c>
      <c r="BR1065" s="51">
        <f t="shared" si="371"/>
        <v>0.57776607828994597</v>
      </c>
      <c r="BS1065" s="51">
        <f t="shared" si="372"/>
        <v>0.61353463945217923</v>
      </c>
      <c r="BT1065" s="51">
        <f t="shared" si="373"/>
        <v>1.6049057730276276E-3</v>
      </c>
      <c r="BU1065" s="51">
        <f t="shared" si="373"/>
        <v>1.7042628873671646E-3</v>
      </c>
    </row>
    <row r="1066" spans="1:73" x14ac:dyDescent="0.25">
      <c r="A1066" s="21">
        <v>43734.548611111109</v>
      </c>
      <c r="B1066" s="17">
        <v>294946</v>
      </c>
      <c r="C1066" s="17">
        <v>13.38</v>
      </c>
      <c r="D1066" s="17">
        <v>31.35</v>
      </c>
      <c r="E1066" s="17">
        <v>805</v>
      </c>
      <c r="F1066" s="17">
        <v>96.7</v>
      </c>
      <c r="G1066" s="17">
        <v>-108.6</v>
      </c>
      <c r="H1066" s="17">
        <v>-6.54</v>
      </c>
      <c r="I1066" s="17">
        <v>34.56</v>
      </c>
      <c r="J1066" s="17">
        <v>307.7</v>
      </c>
      <c r="K1066" s="17">
        <v>708</v>
      </c>
      <c r="L1066" s="17">
        <v>-102</v>
      </c>
      <c r="M1066" s="17">
        <v>0.12</v>
      </c>
      <c r="N1066" s="50">
        <v>696.1</v>
      </c>
      <c r="O1066" s="17">
        <v>90.2</v>
      </c>
      <c r="P1066" s="17">
        <v>605.9</v>
      </c>
      <c r="Q1066" s="17">
        <v>399.8</v>
      </c>
      <c r="R1066" s="17">
        <v>501.8</v>
      </c>
      <c r="S1066" s="17">
        <v>28.2</v>
      </c>
      <c r="T1066" s="17">
        <v>53.19</v>
      </c>
      <c r="U1066" s="17">
        <v>1.04</v>
      </c>
      <c r="V1066" s="17">
        <v>325.5</v>
      </c>
      <c r="W1066" s="17">
        <v>30.05</v>
      </c>
      <c r="X1066" s="17">
        <v>0.80200000000000005</v>
      </c>
      <c r="Y1066" s="17">
        <v>8.01952</v>
      </c>
      <c r="Z1066" s="7">
        <f t="shared" si="352"/>
        <v>29.125</v>
      </c>
      <c r="AA1066" s="7">
        <f t="shared" si="366"/>
        <v>302.27499999999998</v>
      </c>
      <c r="AB1066" s="2">
        <f t="shared" si="353"/>
        <v>652.05000000000007</v>
      </c>
      <c r="AC1066" s="42">
        <f t="shared" si="354"/>
        <v>4.7829754085985732</v>
      </c>
      <c r="AD1066" s="42">
        <f t="shared" si="355"/>
        <v>2.544064619833581</v>
      </c>
      <c r="AE1066" s="42">
        <f t="shared" si="356"/>
        <v>0.86860325362874091</v>
      </c>
      <c r="AF1066" s="42">
        <f t="shared" si="357"/>
        <v>411.16243564763926</v>
      </c>
      <c r="AG1066" s="42">
        <f t="shared" si="358"/>
        <v>394.71593822173367</v>
      </c>
      <c r="AH1066" s="6">
        <f t="shared" si="359"/>
        <v>383.80799999999999</v>
      </c>
      <c r="AI1066" s="4">
        <v>31.7634740406933</v>
      </c>
      <c r="AJ1066" s="4">
        <f t="shared" si="367"/>
        <v>304.9134740406933</v>
      </c>
      <c r="AK1066" s="8">
        <f t="shared" si="360"/>
        <v>0.21503505043056059</v>
      </c>
      <c r="AL1066" s="8">
        <f t="shared" si="361"/>
        <v>470.95336647283585</v>
      </c>
      <c r="AM1066" s="8">
        <f t="shared" si="362"/>
        <v>2.5396111907140435</v>
      </c>
      <c r="AN1066" s="8">
        <f t="shared" si="363"/>
        <v>195.19133857046469</v>
      </c>
      <c r="AO1066" s="22">
        <f t="shared" si="364"/>
        <v>8.4234475541793783E-3</v>
      </c>
      <c r="AP1066" s="22">
        <f t="shared" si="365"/>
        <v>8.3566934852629393E-2</v>
      </c>
      <c r="AQ1066" s="19">
        <f t="shared" si="368"/>
        <v>8.3566934852629393E-2</v>
      </c>
      <c r="AX1066">
        <v>0.23293445029666887</v>
      </c>
      <c r="AY1066">
        <v>69.396551724137936</v>
      </c>
      <c r="AZ1066">
        <v>2.8915229885057472</v>
      </c>
      <c r="BA1066">
        <v>2.3421336206896552</v>
      </c>
      <c r="BB1066">
        <v>8.793103448275863</v>
      </c>
      <c r="BC1066">
        <v>0.36637931034482762</v>
      </c>
      <c r="BD1066">
        <v>1.9757543103448276</v>
      </c>
      <c r="BE1066">
        <v>0.19757543103448277</v>
      </c>
      <c r="BF1066">
        <v>0</v>
      </c>
      <c r="BG1066">
        <v>29.125</v>
      </c>
      <c r="BH1066">
        <v>1.1941861552006321</v>
      </c>
      <c r="BI1066">
        <v>4.0347043724227092</v>
      </c>
      <c r="BJ1066">
        <v>2.1460592556916391</v>
      </c>
      <c r="BK1066">
        <v>0.57420117390705017</v>
      </c>
      <c r="BL1066">
        <v>1.595003260852917E-3</v>
      </c>
      <c r="BP1066" s="51">
        <f t="shared" si="369"/>
        <v>1.194543788432312</v>
      </c>
      <c r="BQ1066" s="51">
        <f t="shared" si="370"/>
        <v>7.9030172413793107E-2</v>
      </c>
      <c r="BR1066" s="51">
        <f t="shared" si="371"/>
        <v>0.588501842511161</v>
      </c>
      <c r="BS1066" s="51">
        <f t="shared" si="372"/>
        <v>0.6238957094273635</v>
      </c>
      <c r="BT1066" s="51">
        <f t="shared" si="373"/>
        <v>1.6347273403087804E-3</v>
      </c>
      <c r="BU1066" s="51">
        <f t="shared" si="373"/>
        <v>1.7330436372982318E-3</v>
      </c>
    </row>
    <row r="1067" spans="1:73" x14ac:dyDescent="0.25">
      <c r="A1067" s="21">
        <v>43734.549305555556</v>
      </c>
      <c r="B1067" s="17">
        <v>294947</v>
      </c>
      <c r="C1067" s="17">
        <v>13.39</v>
      </c>
      <c r="D1067" s="17">
        <v>31.36</v>
      </c>
      <c r="E1067" s="17">
        <v>805</v>
      </c>
      <c r="F1067" s="17">
        <v>96.8</v>
      </c>
      <c r="G1067" s="17">
        <v>-108.8</v>
      </c>
      <c r="H1067" s="17">
        <v>-6.6159999999999997</v>
      </c>
      <c r="I1067" s="17">
        <v>34.590000000000003</v>
      </c>
      <c r="J1067" s="17">
        <v>307.7</v>
      </c>
      <c r="K1067" s="17">
        <v>708.1</v>
      </c>
      <c r="L1067" s="17">
        <v>-102.1</v>
      </c>
      <c r="M1067" s="17">
        <v>0.12</v>
      </c>
      <c r="N1067" s="50">
        <v>696.2</v>
      </c>
      <c r="O1067" s="17">
        <v>90.2</v>
      </c>
      <c r="P1067" s="17">
        <v>605.9</v>
      </c>
      <c r="Q1067" s="17">
        <v>399.8</v>
      </c>
      <c r="R1067" s="17">
        <v>501.9</v>
      </c>
      <c r="S1067" s="17">
        <v>28.22</v>
      </c>
      <c r="T1067" s="17">
        <v>53.14</v>
      </c>
      <c r="U1067" s="17">
        <v>0.67500000000000004</v>
      </c>
      <c r="V1067" s="17">
        <v>294</v>
      </c>
      <c r="W1067" s="17">
        <v>30.15</v>
      </c>
      <c r="X1067" s="17">
        <v>0.80200000000000005</v>
      </c>
      <c r="Y1067" s="17">
        <v>8.0186139999999995</v>
      </c>
      <c r="Z1067" s="7">
        <f t="shared" si="352"/>
        <v>29.184999999999999</v>
      </c>
      <c r="AA1067" s="7">
        <f t="shared" si="366"/>
        <v>302.33499999999998</v>
      </c>
      <c r="AB1067" s="2">
        <f t="shared" si="353"/>
        <v>652.05000000000007</v>
      </c>
      <c r="AC1067" s="42">
        <f t="shared" si="354"/>
        <v>4.9302654206773466</v>
      </c>
      <c r="AD1067" s="42">
        <f t="shared" si="355"/>
        <v>2.6199430445479419</v>
      </c>
      <c r="AE1067" s="42">
        <f t="shared" si="356"/>
        <v>0.87223666088150731</v>
      </c>
      <c r="AF1067" s="42">
        <f t="shared" si="357"/>
        <v>413.21026450462011</v>
      </c>
      <c r="AG1067" s="42">
        <f t="shared" si="358"/>
        <v>396.6818539244353</v>
      </c>
      <c r="AH1067" s="6">
        <f t="shared" si="359"/>
        <v>383.80799999999999</v>
      </c>
      <c r="AI1067" s="4">
        <v>32.242037313603603</v>
      </c>
      <c r="AJ1067" s="4">
        <f t="shared" si="367"/>
        <v>305.39203731360357</v>
      </c>
      <c r="AK1067" s="8">
        <f t="shared" si="360"/>
        <v>0.21516312583403396</v>
      </c>
      <c r="AL1067" s="8">
        <f t="shared" si="361"/>
        <v>473.94755216206187</v>
      </c>
      <c r="AM1067" s="8">
        <f t="shared" si="362"/>
        <v>2.0459850164407367</v>
      </c>
      <c r="AN1067" s="8">
        <f t="shared" si="363"/>
        <v>182.19802844164553</v>
      </c>
      <c r="AO1067" s="22">
        <f t="shared" si="364"/>
        <v>8.6512648965730039E-3</v>
      </c>
      <c r="AP1067" s="22">
        <f t="shared" si="365"/>
        <v>8.5827054226277233E-2</v>
      </c>
      <c r="AQ1067" s="19">
        <f t="shared" si="368"/>
        <v>8.5827054226277233E-2</v>
      </c>
      <c r="AX1067">
        <v>0.23363733320546937</v>
      </c>
      <c r="AY1067">
        <v>69.396551724137936</v>
      </c>
      <c r="AZ1067">
        <v>2.8915229885057472</v>
      </c>
      <c r="BA1067">
        <v>2.3421336206896552</v>
      </c>
      <c r="BB1067">
        <v>8.801724137931032</v>
      </c>
      <c r="BC1067">
        <v>0.36673850574712635</v>
      </c>
      <c r="BD1067">
        <v>1.9753951149425288</v>
      </c>
      <c r="BE1067">
        <v>0.19753951149425289</v>
      </c>
      <c r="BF1067">
        <v>0</v>
      </c>
      <c r="BG1067">
        <v>29.184999999999999</v>
      </c>
      <c r="BH1067">
        <v>0.77507274496194867</v>
      </c>
      <c r="BI1067">
        <v>4.0487021011082405</v>
      </c>
      <c r="BJ1067">
        <v>2.151480296528919</v>
      </c>
      <c r="BK1067">
        <v>0.57144252879617452</v>
      </c>
      <c r="BL1067">
        <v>1.5873403577671514E-3</v>
      </c>
      <c r="BP1067" s="51">
        <f t="shared" si="369"/>
        <v>0.77530486268443333</v>
      </c>
      <c r="BQ1067" s="51">
        <f t="shared" si="370"/>
        <v>7.9015804597701161E-2</v>
      </c>
      <c r="BR1067" s="51">
        <f t="shared" si="371"/>
        <v>0.58085638173344012</v>
      </c>
      <c r="BS1067" s="51">
        <f t="shared" si="372"/>
        <v>0.61702941312089998</v>
      </c>
      <c r="BT1067" s="51">
        <f t="shared" si="373"/>
        <v>1.6134899492595558E-3</v>
      </c>
      <c r="BU1067" s="51">
        <f t="shared" si="373"/>
        <v>1.7139705920024997E-3</v>
      </c>
    </row>
    <row r="1068" spans="1:73" x14ac:dyDescent="0.25">
      <c r="A1068" s="21">
        <v>43734.549305555556</v>
      </c>
      <c r="B1068" s="17">
        <v>294948</v>
      </c>
      <c r="C1068" s="17">
        <v>13.39</v>
      </c>
      <c r="D1068" s="17">
        <v>31.36</v>
      </c>
      <c r="E1068" s="17">
        <v>808</v>
      </c>
      <c r="F1068" s="17">
        <v>97.3</v>
      </c>
      <c r="G1068" s="17">
        <v>-107.4</v>
      </c>
      <c r="H1068" s="17">
        <v>-3.87</v>
      </c>
      <c r="I1068" s="17">
        <v>34.630000000000003</v>
      </c>
      <c r="J1068" s="17">
        <v>307.8</v>
      </c>
      <c r="K1068" s="17">
        <v>710.4</v>
      </c>
      <c r="L1068" s="17">
        <v>-103.5</v>
      </c>
      <c r="M1068" s="17">
        <v>0.12</v>
      </c>
      <c r="N1068" s="50">
        <v>700.3</v>
      </c>
      <c r="O1068" s="17">
        <v>93.4</v>
      </c>
      <c r="P1068" s="17">
        <v>606.9</v>
      </c>
      <c r="Q1068" s="17">
        <v>401.4</v>
      </c>
      <c r="R1068" s="17">
        <v>504.9</v>
      </c>
      <c r="S1068" s="17">
        <v>28.26</v>
      </c>
      <c r="T1068" s="17">
        <v>55.31</v>
      </c>
      <c r="U1068" s="17">
        <v>0.84499999999999997</v>
      </c>
      <c r="V1068" s="17">
        <v>332.5</v>
      </c>
      <c r="W1068" s="17">
        <v>30.35</v>
      </c>
      <c r="X1068" s="17">
        <v>0.80500000000000005</v>
      </c>
      <c r="Y1068" s="17">
        <v>8.0511009999999992</v>
      </c>
      <c r="Z1068" s="7">
        <f t="shared" si="352"/>
        <v>29.305</v>
      </c>
      <c r="AA1068" s="7">
        <f t="shared" si="366"/>
        <v>302.45499999999998</v>
      </c>
      <c r="AB1068" s="2">
        <f t="shared" si="353"/>
        <v>654.48</v>
      </c>
      <c r="AC1068" s="42">
        <f t="shared" si="354"/>
        <v>4.8776142713136013</v>
      </c>
      <c r="AD1068" s="42">
        <f t="shared" si="355"/>
        <v>2.6978084534635531</v>
      </c>
      <c r="AE1068" s="42">
        <f t="shared" si="356"/>
        <v>0.87584760337264411</v>
      </c>
      <c r="AF1068" s="42">
        <f t="shared" si="357"/>
        <v>415.58003793431703</v>
      </c>
      <c r="AG1068" s="42">
        <f t="shared" si="358"/>
        <v>398.95683641694433</v>
      </c>
      <c r="AH1068" s="6">
        <f t="shared" si="359"/>
        <v>385.34399999999994</v>
      </c>
      <c r="AI1068" s="4">
        <v>32.0885337555329</v>
      </c>
      <c r="AJ1068" s="4">
        <f t="shared" si="367"/>
        <v>305.2385337555329</v>
      </c>
      <c r="AK1068" s="8">
        <f t="shared" si="360"/>
        <v>0.21541942918483889</v>
      </c>
      <c r="AL1068" s="8">
        <f t="shared" si="361"/>
        <v>472.97656483643766</v>
      </c>
      <c r="AM1068" s="8">
        <f t="shared" si="362"/>
        <v>2.2891745919654096</v>
      </c>
      <c r="AN1068" s="8">
        <f t="shared" si="363"/>
        <v>185.61620703965184</v>
      </c>
      <c r="AO1068" s="22">
        <f t="shared" si="364"/>
        <v>8.6858690231663323E-3</v>
      </c>
      <c r="AP1068" s="22">
        <f t="shared" si="365"/>
        <v>8.6170353187190463E-2</v>
      </c>
      <c r="AQ1068" s="19">
        <f t="shared" si="368"/>
        <v>8.6170353187190463E-2</v>
      </c>
      <c r="AX1068">
        <v>0.23504844055862245</v>
      </c>
      <c r="AY1068">
        <v>69.65517241379311</v>
      </c>
      <c r="AZ1068">
        <v>2.9022988505747129</v>
      </c>
      <c r="BA1068">
        <v>2.3508620689655175</v>
      </c>
      <c r="BB1068">
        <v>8.9224137931034484</v>
      </c>
      <c r="BC1068">
        <v>0.37176724137931033</v>
      </c>
      <c r="BD1068">
        <v>1.9790948275862073</v>
      </c>
      <c r="BE1068">
        <v>0.19790948275862075</v>
      </c>
      <c r="BF1068">
        <v>0</v>
      </c>
      <c r="BG1068">
        <v>29.305</v>
      </c>
      <c r="BH1068">
        <v>0.97027625110051341</v>
      </c>
      <c r="BI1068">
        <v>4.0768243496460581</v>
      </c>
      <c r="BJ1068">
        <v>2.2548915477892346</v>
      </c>
      <c r="BK1068">
        <v>0.5727714411922038</v>
      </c>
      <c r="BL1068">
        <v>1.591031781089455E-3</v>
      </c>
      <c r="BP1068" s="51">
        <f t="shared" si="369"/>
        <v>0.97056682810125339</v>
      </c>
      <c r="BQ1068" s="51">
        <f t="shared" si="370"/>
        <v>7.9163793103448288E-2</v>
      </c>
      <c r="BR1068" s="51">
        <f t="shared" si="371"/>
        <v>0.58441447365180044</v>
      </c>
      <c r="BS1068" s="51">
        <f t="shared" si="372"/>
        <v>0.6203539697283259</v>
      </c>
      <c r="BT1068" s="51">
        <f t="shared" si="373"/>
        <v>1.6233735379216679E-3</v>
      </c>
      <c r="BU1068" s="51">
        <f t="shared" si="373"/>
        <v>1.723205471467572E-3</v>
      </c>
    </row>
    <row r="1069" spans="1:73" x14ac:dyDescent="0.25">
      <c r="A1069" s="21">
        <v>43734.549305555556</v>
      </c>
      <c r="B1069" s="17">
        <v>294949</v>
      </c>
      <c r="C1069" s="17">
        <v>13.39</v>
      </c>
      <c r="D1069" s="17">
        <v>31.36</v>
      </c>
      <c r="E1069" s="17">
        <v>819</v>
      </c>
      <c r="F1069" s="17">
        <v>99.6</v>
      </c>
      <c r="G1069" s="17">
        <v>-106.6</v>
      </c>
      <c r="H1069" s="17">
        <v>-2.41</v>
      </c>
      <c r="I1069" s="17">
        <v>34.65</v>
      </c>
      <c r="J1069" s="17">
        <v>307.8</v>
      </c>
      <c r="K1069" s="17">
        <v>719.3</v>
      </c>
      <c r="L1069" s="17">
        <v>-104.2</v>
      </c>
      <c r="M1069" s="17">
        <v>0.122</v>
      </c>
      <c r="N1069" s="50">
        <v>712.3</v>
      </c>
      <c r="O1069" s="17">
        <v>97.2</v>
      </c>
      <c r="P1069" s="17">
        <v>615.1</v>
      </c>
      <c r="Q1069" s="17">
        <v>402.3</v>
      </c>
      <c r="R1069" s="17">
        <v>506.5</v>
      </c>
      <c r="S1069" s="17">
        <v>28.29</v>
      </c>
      <c r="T1069" s="17">
        <v>52.66</v>
      </c>
      <c r="U1069" s="17">
        <v>1.605</v>
      </c>
      <c r="V1069" s="17">
        <v>336.5</v>
      </c>
      <c r="W1069" s="17">
        <v>29.65</v>
      </c>
      <c r="X1069" s="17">
        <v>0.81699999999999995</v>
      </c>
      <c r="Y1069" s="17">
        <v>8.167332</v>
      </c>
      <c r="Z1069" s="7">
        <f t="shared" si="352"/>
        <v>28.97</v>
      </c>
      <c r="AA1069" s="7">
        <f t="shared" si="366"/>
        <v>302.12</v>
      </c>
      <c r="AB1069" s="2">
        <f t="shared" si="353"/>
        <v>663.3900000000001</v>
      </c>
      <c r="AC1069" s="42">
        <f t="shared" si="354"/>
        <v>4.3287483689803619</v>
      </c>
      <c r="AD1069" s="42">
        <f t="shared" si="355"/>
        <v>2.2795188911050586</v>
      </c>
      <c r="AE1069" s="42">
        <f t="shared" si="356"/>
        <v>0.85513436339936766</v>
      </c>
      <c r="AF1069" s="42">
        <f t="shared" si="357"/>
        <v>403.95717075181182</v>
      </c>
      <c r="AG1069" s="42">
        <f t="shared" si="358"/>
        <v>387.79888392173933</v>
      </c>
      <c r="AH1069" s="6">
        <f t="shared" si="359"/>
        <v>386.20799999999997</v>
      </c>
      <c r="AI1069" s="4">
        <v>30.195670021789301</v>
      </c>
      <c r="AJ1069" s="4">
        <f t="shared" si="367"/>
        <v>303.34567002178926</v>
      </c>
      <c r="AK1069" s="8">
        <f t="shared" si="360"/>
        <v>0.21470442423300481</v>
      </c>
      <c r="AL1069" s="8">
        <f t="shared" si="361"/>
        <v>461.16043623364641</v>
      </c>
      <c r="AM1069" s="8">
        <f t="shared" si="362"/>
        <v>3.1549180357815958</v>
      </c>
      <c r="AN1069" s="8">
        <f t="shared" si="363"/>
        <v>112.64246077162836</v>
      </c>
      <c r="AO1069" s="22">
        <f t="shared" si="364"/>
        <v>1.0840386730157584E-2</v>
      </c>
      <c r="AP1069" s="22">
        <f t="shared" si="365"/>
        <v>0.10754478921245456</v>
      </c>
      <c r="AQ1069" s="19">
        <f t="shared" si="368"/>
        <v>0.10754478921245456</v>
      </c>
      <c r="AX1069">
        <v>0.23112688000364337</v>
      </c>
      <c r="AY1069">
        <v>70.603448275862064</v>
      </c>
      <c r="AZ1069">
        <v>2.9418103448275859</v>
      </c>
      <c r="BA1069">
        <v>2.3828663793103448</v>
      </c>
      <c r="BB1069">
        <v>8.9827586206896548</v>
      </c>
      <c r="BC1069">
        <v>0.37428160919540227</v>
      </c>
      <c r="BD1069">
        <v>2.0085847701149424</v>
      </c>
      <c r="BE1069">
        <v>0.20085847701149426</v>
      </c>
      <c r="BF1069">
        <v>0</v>
      </c>
      <c r="BG1069">
        <v>28.97</v>
      </c>
      <c r="BH1069">
        <v>1.8429507491317445</v>
      </c>
      <c r="BI1069">
        <v>3.9987382712862525</v>
      </c>
      <c r="BJ1069">
        <v>2.1057355736593406</v>
      </c>
      <c r="BK1069">
        <v>0.58642685683312079</v>
      </c>
      <c r="BL1069">
        <v>1.6289634912031133E-3</v>
      </c>
      <c r="BP1069" s="51">
        <f t="shared" si="369"/>
        <v>1.8435026734940967</v>
      </c>
      <c r="BQ1069" s="51">
        <f t="shared" si="370"/>
        <v>8.0343390804597695E-2</v>
      </c>
      <c r="BR1069" s="51">
        <f t="shared" si="371"/>
        <v>0.60837802201263058</v>
      </c>
      <c r="BS1069" s="51">
        <f t="shared" si="372"/>
        <v>0.64314934425129089</v>
      </c>
      <c r="BT1069" s="51">
        <f t="shared" si="373"/>
        <v>1.6899389500350849E-3</v>
      </c>
      <c r="BU1069" s="51">
        <f t="shared" si="373"/>
        <v>1.7865259562535858E-3</v>
      </c>
    </row>
    <row r="1070" spans="1:73" x14ac:dyDescent="0.25">
      <c r="A1070" s="21">
        <v>43734.549305555556</v>
      </c>
      <c r="B1070" s="17">
        <v>294950</v>
      </c>
      <c r="C1070" s="17">
        <v>13.39</v>
      </c>
      <c r="D1070" s="17">
        <v>31.36</v>
      </c>
      <c r="E1070" s="17">
        <v>822</v>
      </c>
      <c r="F1070" s="17">
        <v>100.3</v>
      </c>
      <c r="G1070" s="17">
        <v>-107.4</v>
      </c>
      <c r="H1070" s="17">
        <v>-3.4569999999999999</v>
      </c>
      <c r="I1070" s="17">
        <v>34.64</v>
      </c>
      <c r="J1070" s="17">
        <v>307.8</v>
      </c>
      <c r="K1070" s="17">
        <v>721.3</v>
      </c>
      <c r="L1070" s="17">
        <v>-104</v>
      </c>
      <c r="M1070" s="17">
        <v>0.122</v>
      </c>
      <c r="N1070" s="50">
        <v>714.2</v>
      </c>
      <c r="O1070" s="17">
        <v>96.9</v>
      </c>
      <c r="P1070" s="17">
        <v>617.29999999999995</v>
      </c>
      <c r="Q1070" s="17">
        <v>401.4</v>
      </c>
      <c r="R1070" s="17">
        <v>505.4</v>
      </c>
      <c r="S1070" s="17">
        <v>28.32</v>
      </c>
      <c r="T1070" s="17">
        <v>51.46</v>
      </c>
      <c r="U1070" s="17">
        <v>1.0649999999999999</v>
      </c>
      <c r="V1070" s="17">
        <v>335.5</v>
      </c>
      <c r="W1070" s="17">
        <v>28.6</v>
      </c>
      <c r="X1070" s="17">
        <v>0.82</v>
      </c>
      <c r="Y1070" s="17">
        <v>8.2012540000000005</v>
      </c>
      <c r="Z1070" s="7">
        <f t="shared" si="352"/>
        <v>28.46</v>
      </c>
      <c r="AA1070" s="7">
        <f t="shared" si="366"/>
        <v>301.60999999999996</v>
      </c>
      <c r="AB1070" s="2">
        <f t="shared" si="353"/>
        <v>665.82</v>
      </c>
      <c r="AC1070" s="42">
        <f t="shared" si="354"/>
        <v>4.6737525656407328</v>
      </c>
      <c r="AD1070" s="42">
        <f t="shared" si="355"/>
        <v>2.4051130702787211</v>
      </c>
      <c r="AE1070" s="42">
        <f t="shared" si="356"/>
        <v>0.86192620132623154</v>
      </c>
      <c r="AF1070" s="42">
        <f t="shared" si="357"/>
        <v>404.42322522873013</v>
      </c>
      <c r="AG1070" s="42">
        <f t="shared" si="358"/>
        <v>388.24629621958093</v>
      </c>
      <c r="AH1070" s="6">
        <f t="shared" si="359"/>
        <v>385.34399999999994</v>
      </c>
      <c r="AI1070" s="4">
        <v>31.330755104656799</v>
      </c>
      <c r="AJ1070" s="4">
        <f t="shared" si="367"/>
        <v>304.48075510465679</v>
      </c>
      <c r="AK1070" s="8">
        <f t="shared" si="360"/>
        <v>0.2136189497408901</v>
      </c>
      <c r="AL1070" s="8">
        <f t="shared" si="361"/>
        <v>468.30420466079033</v>
      </c>
      <c r="AM1070" s="8">
        <f t="shared" si="362"/>
        <v>2.5699540973527135</v>
      </c>
      <c r="AN1070" s="8">
        <f t="shared" si="363"/>
        <v>214.91265861724477</v>
      </c>
      <c r="AO1070" s="22">
        <f t="shared" si="364"/>
        <v>8.383207883424738E-3</v>
      </c>
      <c r="AP1070" s="22">
        <f t="shared" si="365"/>
        <v>8.3167727055250079E-2</v>
      </c>
      <c r="AQ1070" s="19">
        <f t="shared" si="368"/>
        <v>8.3167727055250079E-2</v>
      </c>
      <c r="AX1070">
        <v>0.2252622813864503</v>
      </c>
      <c r="AY1070">
        <v>70.862068965517238</v>
      </c>
      <c r="AZ1070">
        <v>2.9525862068965516</v>
      </c>
      <c r="BA1070">
        <v>2.3915948275862071</v>
      </c>
      <c r="BB1070">
        <v>8.9655172413793114</v>
      </c>
      <c r="BC1070">
        <v>0.37356321839080464</v>
      </c>
      <c r="BD1070">
        <v>2.0180316091954023</v>
      </c>
      <c r="BE1070">
        <v>0.20180316091954023</v>
      </c>
      <c r="BF1070">
        <v>0</v>
      </c>
      <c r="BG1070">
        <v>28.46</v>
      </c>
      <c r="BH1070">
        <v>1.2228925531621855</v>
      </c>
      <c r="BI1070">
        <v>3.8823595580282242</v>
      </c>
      <c r="BJ1070">
        <v>1.9978622285613241</v>
      </c>
      <c r="BK1070">
        <v>0.58173569515646317</v>
      </c>
      <c r="BL1070">
        <v>1.6159324865457311E-3</v>
      </c>
      <c r="BP1070" s="51">
        <f t="shared" si="369"/>
        <v>1.2232587833465502</v>
      </c>
      <c r="BQ1070" s="51">
        <f t="shared" si="370"/>
        <v>8.0721264367816098E-2</v>
      </c>
      <c r="BR1070" s="51">
        <f t="shared" si="371"/>
        <v>0.59691614268831317</v>
      </c>
      <c r="BS1070" s="51">
        <f t="shared" si="372"/>
        <v>0.63268745729841314</v>
      </c>
      <c r="BT1070" s="51">
        <f t="shared" si="373"/>
        <v>1.6581003963564254E-3</v>
      </c>
      <c r="BU1070" s="51">
        <f t="shared" si="373"/>
        <v>1.7574651591622586E-3</v>
      </c>
    </row>
    <row r="1071" spans="1:73" x14ac:dyDescent="0.25">
      <c r="A1071" s="21">
        <v>43734.549305555556</v>
      </c>
      <c r="B1071" s="17">
        <v>294951</v>
      </c>
      <c r="C1071" s="17">
        <v>13.39</v>
      </c>
      <c r="D1071" s="17">
        <v>31.37</v>
      </c>
      <c r="E1071" s="17">
        <v>833</v>
      </c>
      <c r="F1071" s="17">
        <v>101.2</v>
      </c>
      <c r="G1071" s="17">
        <v>-108.5</v>
      </c>
      <c r="H1071" s="17">
        <v>-4.8319999999999999</v>
      </c>
      <c r="I1071" s="17">
        <v>34.64</v>
      </c>
      <c r="J1071" s="17">
        <v>307.8</v>
      </c>
      <c r="K1071" s="17">
        <v>731.7</v>
      </c>
      <c r="L1071" s="17">
        <v>-103.6</v>
      </c>
      <c r="M1071" s="17">
        <v>0.121</v>
      </c>
      <c r="N1071" s="50">
        <v>724.4</v>
      </c>
      <c r="O1071" s="17">
        <v>96.3</v>
      </c>
      <c r="P1071" s="17">
        <v>628.1</v>
      </c>
      <c r="Q1071" s="17">
        <v>400.4</v>
      </c>
      <c r="R1071" s="17">
        <v>504</v>
      </c>
      <c r="S1071" s="17">
        <v>28.33</v>
      </c>
      <c r="T1071" s="17">
        <v>51.84</v>
      </c>
      <c r="U1071" s="17">
        <v>1</v>
      </c>
      <c r="V1071" s="17">
        <v>324</v>
      </c>
      <c r="W1071" s="17">
        <v>29.25</v>
      </c>
      <c r="X1071" s="17">
        <v>0.83</v>
      </c>
      <c r="Y1071" s="17">
        <v>8.3019660000000002</v>
      </c>
      <c r="Z1071" s="7">
        <f t="shared" si="352"/>
        <v>28.79</v>
      </c>
      <c r="AA1071" s="7">
        <f t="shared" si="366"/>
        <v>301.94</v>
      </c>
      <c r="AB1071" s="2">
        <f t="shared" si="353"/>
        <v>674.73</v>
      </c>
      <c r="AC1071" s="42">
        <f t="shared" si="354"/>
        <v>4.6089389058130843</v>
      </c>
      <c r="AD1071" s="42">
        <f t="shared" si="355"/>
        <v>2.3892739287735032</v>
      </c>
      <c r="AE1071" s="42">
        <f t="shared" si="356"/>
        <v>0.86097754307794927</v>
      </c>
      <c r="AF1071" s="42">
        <f t="shared" si="357"/>
        <v>405.74902566747778</v>
      </c>
      <c r="AG1071" s="42">
        <f t="shared" si="358"/>
        <v>389.51906464077865</v>
      </c>
      <c r="AH1071" s="6">
        <f t="shared" si="359"/>
        <v>384.38399999999996</v>
      </c>
      <c r="AI1071" s="4">
        <v>31.150339219443499</v>
      </c>
      <c r="AJ1071" s="4">
        <f t="shared" si="367"/>
        <v>304.30033921944346</v>
      </c>
      <c r="AK1071" s="8">
        <f t="shared" si="360"/>
        <v>0.21432089673827295</v>
      </c>
      <c r="AL1071" s="8">
        <f t="shared" si="361"/>
        <v>467.15088850210759</v>
      </c>
      <c r="AM1071" s="8">
        <f t="shared" si="362"/>
        <v>2.4902936573825989</v>
      </c>
      <c r="AN1071" s="8">
        <f t="shared" si="363"/>
        <v>171.22432774846055</v>
      </c>
      <c r="AO1071" s="22">
        <f t="shared" si="364"/>
        <v>9.5859984676440572E-3</v>
      </c>
      <c r="AP1071" s="22">
        <f t="shared" si="365"/>
        <v>9.5100314246695364E-2</v>
      </c>
      <c r="AQ1071" s="19">
        <f t="shared" si="368"/>
        <v>9.5100314246695364E-2</v>
      </c>
      <c r="AX1071">
        <v>0.22904255784992542</v>
      </c>
      <c r="AY1071">
        <v>71.810344827586206</v>
      </c>
      <c r="AZ1071">
        <v>2.9920977011494254</v>
      </c>
      <c r="BA1071">
        <v>2.4235991379310349</v>
      </c>
      <c r="BB1071">
        <v>8.9310344827586228</v>
      </c>
      <c r="BC1071">
        <v>0.37212643678160928</v>
      </c>
      <c r="BD1071">
        <v>2.0514727011494256</v>
      </c>
      <c r="BE1071">
        <v>0.20514727011494258</v>
      </c>
      <c r="BF1071">
        <v>0</v>
      </c>
      <c r="BG1071">
        <v>28.79</v>
      </c>
      <c r="BH1071">
        <v>1.1482559184621461</v>
      </c>
      <c r="BI1071">
        <v>3.9573215315138843</v>
      </c>
      <c r="BJ1071">
        <v>2.0514754819367975</v>
      </c>
      <c r="BK1071">
        <v>0.59240767529481175</v>
      </c>
      <c r="BL1071">
        <v>1.6455768758189217E-3</v>
      </c>
      <c r="BP1071" s="51">
        <f t="shared" si="369"/>
        <v>1.1485997965695307</v>
      </c>
      <c r="BQ1071" s="51">
        <f t="shared" si="370"/>
        <v>8.2058908045977028E-2</v>
      </c>
      <c r="BR1071" s="51">
        <f t="shared" si="371"/>
        <v>0.60680305771061371</v>
      </c>
      <c r="BS1071" s="51">
        <f t="shared" si="372"/>
        <v>0.64347194938222907</v>
      </c>
      <c r="BT1071" s="51">
        <f t="shared" si="373"/>
        <v>1.6855640491961492E-3</v>
      </c>
      <c r="BU1071" s="51">
        <f t="shared" si="373"/>
        <v>1.7874220816173029E-3</v>
      </c>
    </row>
    <row r="1072" spans="1:73" x14ac:dyDescent="0.25">
      <c r="A1072" s="21">
        <v>43734.549305555556</v>
      </c>
      <c r="B1072" s="17">
        <v>294952</v>
      </c>
      <c r="C1072" s="17">
        <v>13.39</v>
      </c>
      <c r="D1072" s="17">
        <v>31.37</v>
      </c>
      <c r="E1072" s="17">
        <v>778.3</v>
      </c>
      <c r="F1072" s="17">
        <v>92.8</v>
      </c>
      <c r="G1072" s="17">
        <v>-107.2</v>
      </c>
      <c r="H1072" s="17">
        <v>-4.5339999999999998</v>
      </c>
      <c r="I1072" s="17">
        <v>34.65</v>
      </c>
      <c r="J1072" s="17">
        <v>307.8</v>
      </c>
      <c r="K1072" s="17">
        <v>685.4</v>
      </c>
      <c r="L1072" s="17">
        <v>-102.6</v>
      </c>
      <c r="M1072" s="17">
        <v>0.11899999999999999</v>
      </c>
      <c r="N1072" s="50">
        <v>671.1</v>
      </c>
      <c r="O1072" s="17">
        <v>88.3</v>
      </c>
      <c r="P1072" s="17">
        <v>582.79999999999995</v>
      </c>
      <c r="Q1072" s="17">
        <v>401.7</v>
      </c>
      <c r="R1072" s="17">
        <v>504.4</v>
      </c>
      <c r="S1072" s="17">
        <v>28.35</v>
      </c>
      <c r="T1072" s="17">
        <v>53.03</v>
      </c>
      <c r="U1072" s="17">
        <v>1.84</v>
      </c>
      <c r="V1072" s="17">
        <v>342</v>
      </c>
      <c r="W1072" s="17">
        <v>29.1</v>
      </c>
      <c r="X1072" s="17">
        <v>0.77300000000000002</v>
      </c>
      <c r="Y1072" s="17">
        <v>7.7257319999999998</v>
      </c>
      <c r="Z1072" s="7">
        <f t="shared" si="352"/>
        <v>28.725000000000001</v>
      </c>
      <c r="AA1072" s="7">
        <f t="shared" si="366"/>
        <v>301.875</v>
      </c>
      <c r="AB1072" s="2">
        <f t="shared" si="353"/>
        <v>630.423</v>
      </c>
      <c r="AC1072" s="42">
        <f t="shared" si="354"/>
        <v>4.631222115771795</v>
      </c>
      <c r="AD1072" s="42">
        <f t="shared" si="355"/>
        <v>2.455937087993783</v>
      </c>
      <c r="AE1072" s="42">
        <f t="shared" si="356"/>
        <v>0.86439894808826812</v>
      </c>
      <c r="AF1072" s="42">
        <f t="shared" si="357"/>
        <v>407.01075092280013</v>
      </c>
      <c r="AG1072" s="42">
        <f t="shared" si="358"/>
        <v>390.73032088588809</v>
      </c>
      <c r="AH1072" s="6">
        <f t="shared" si="359"/>
        <v>385.63199999999995</v>
      </c>
      <c r="AI1072" s="4">
        <v>31.218093389216001</v>
      </c>
      <c r="AJ1072" s="4">
        <f t="shared" si="367"/>
        <v>304.36809338921597</v>
      </c>
      <c r="AK1072" s="8">
        <f t="shared" si="360"/>
        <v>0.21418251302418576</v>
      </c>
      <c r="AL1072" s="8">
        <f t="shared" si="361"/>
        <v>467.58019721121514</v>
      </c>
      <c r="AM1072" s="8">
        <f t="shared" si="362"/>
        <v>3.3779986678505365</v>
      </c>
      <c r="AN1072" s="8">
        <f t="shared" si="363"/>
        <v>245.32313487954519</v>
      </c>
      <c r="AO1072" s="22">
        <f t="shared" si="364"/>
        <v>6.9069254755757589E-3</v>
      </c>
      <c r="AP1072" s="22">
        <f t="shared" si="365"/>
        <v>6.8521895285384299E-2</v>
      </c>
      <c r="AQ1072" s="19">
        <f t="shared" si="368"/>
        <v>6.8521895285384299E-2</v>
      </c>
      <c r="AX1072">
        <v>0.22829377509755139</v>
      </c>
      <c r="AY1072">
        <v>67.09482758620689</v>
      </c>
      <c r="AZ1072">
        <v>2.7956178160919536</v>
      </c>
      <c r="BA1072">
        <v>2.2644504310344824</v>
      </c>
      <c r="BB1072">
        <v>8.8534482758620676</v>
      </c>
      <c r="BC1072">
        <v>0.3688936781609195</v>
      </c>
      <c r="BD1072">
        <v>1.8955567528735628</v>
      </c>
      <c r="BE1072">
        <v>0.18955567528735628</v>
      </c>
      <c r="BF1072">
        <v>0</v>
      </c>
      <c r="BG1072">
        <v>28.725000000000001</v>
      </c>
      <c r="BH1072">
        <v>2.1127908899703489</v>
      </c>
      <c r="BI1072">
        <v>3.942457491628784</v>
      </c>
      <c r="BJ1072">
        <v>2.0906852078107443</v>
      </c>
      <c r="BK1072">
        <v>0.55720599713361307</v>
      </c>
      <c r="BL1072">
        <v>1.5477944364822584E-3</v>
      </c>
      <c r="BP1072" s="51">
        <f t="shared" si="369"/>
        <v>2.1134236256879366</v>
      </c>
      <c r="BQ1072" s="51">
        <f t="shared" si="370"/>
        <v>7.5822270114942511E-2</v>
      </c>
      <c r="BR1072" s="51">
        <f t="shared" si="371"/>
        <v>0.58101138174609246</v>
      </c>
      <c r="BS1072" s="51">
        <f t="shared" si="372"/>
        <v>0.61327913633107389</v>
      </c>
      <c r="BT1072" s="51">
        <f t="shared" si="373"/>
        <v>1.6139205048502569E-3</v>
      </c>
      <c r="BU1072" s="51">
        <f t="shared" si="373"/>
        <v>1.7035531564752052E-3</v>
      </c>
    </row>
    <row r="1073" spans="1:73" x14ac:dyDescent="0.25">
      <c r="A1073" s="21">
        <v>43734.55</v>
      </c>
      <c r="B1073" s="17">
        <v>294953</v>
      </c>
      <c r="C1073" s="17">
        <v>13.39</v>
      </c>
      <c r="D1073" s="17">
        <v>31.37</v>
      </c>
      <c r="E1073" s="17">
        <v>690.2</v>
      </c>
      <c r="F1073" s="17">
        <v>80.3</v>
      </c>
      <c r="G1073" s="17">
        <v>-107</v>
      </c>
      <c r="H1073" s="17">
        <v>-5.9169999999999998</v>
      </c>
      <c r="I1073" s="17">
        <v>34.64</v>
      </c>
      <c r="J1073" s="17">
        <v>307.8</v>
      </c>
      <c r="K1073" s="17">
        <v>609.79999999999995</v>
      </c>
      <c r="L1073" s="17">
        <v>-101.1</v>
      </c>
      <c r="M1073" s="17">
        <v>0.11600000000000001</v>
      </c>
      <c r="N1073" s="50">
        <v>583.20000000000005</v>
      </c>
      <c r="O1073" s="17">
        <v>74.400000000000006</v>
      </c>
      <c r="P1073" s="17">
        <v>508.8</v>
      </c>
      <c r="Q1073" s="17">
        <v>401.9</v>
      </c>
      <c r="R1073" s="17">
        <v>502.9</v>
      </c>
      <c r="S1073" s="17">
        <v>28.35</v>
      </c>
      <c r="T1073" s="17">
        <v>51.62</v>
      </c>
      <c r="U1073" s="17">
        <v>0.99</v>
      </c>
      <c r="V1073" s="17">
        <v>348</v>
      </c>
      <c r="W1073" s="17">
        <v>28.7</v>
      </c>
      <c r="X1073" s="17">
        <v>0.68500000000000005</v>
      </c>
      <c r="Y1073" s="17">
        <v>6.8478810000000001</v>
      </c>
      <c r="Z1073" s="7">
        <f t="shared" si="352"/>
        <v>28.524999999999999</v>
      </c>
      <c r="AA1073" s="7">
        <f t="shared" si="366"/>
        <v>301.67499999999995</v>
      </c>
      <c r="AB1073" s="2">
        <f t="shared" si="353"/>
        <v>559.06200000000013</v>
      </c>
      <c r="AC1073" s="42">
        <f t="shared" si="354"/>
        <v>4.5425692983627979</v>
      </c>
      <c r="AD1073" s="42">
        <f t="shared" si="355"/>
        <v>2.3448742718148763</v>
      </c>
      <c r="AE1073" s="42">
        <f t="shared" si="356"/>
        <v>0.85877901047251293</v>
      </c>
      <c r="AF1073" s="42">
        <f t="shared" si="357"/>
        <v>403.29400456259395</v>
      </c>
      <c r="AG1073" s="42">
        <f t="shared" si="358"/>
        <v>387.16224438009016</v>
      </c>
      <c r="AH1073" s="6">
        <f t="shared" si="359"/>
        <v>385.82399999999996</v>
      </c>
      <c r="AI1073" s="4">
        <v>30.896227405011501</v>
      </c>
      <c r="AJ1073" s="4">
        <f t="shared" si="367"/>
        <v>304.04622740501145</v>
      </c>
      <c r="AK1073" s="8">
        <f t="shared" si="360"/>
        <v>0.21375709062835149</v>
      </c>
      <c r="AL1073" s="8">
        <f t="shared" si="361"/>
        <v>465.59374884374222</v>
      </c>
      <c r="AM1073" s="8">
        <f t="shared" si="362"/>
        <v>2.4778109038019833</v>
      </c>
      <c r="AN1073" s="8">
        <f t="shared" si="363"/>
        <v>171.15194937195449</v>
      </c>
      <c r="AO1073" s="22">
        <f t="shared" si="364"/>
        <v>7.0205851583267495E-3</v>
      </c>
      <c r="AP1073" s="22">
        <f t="shared" si="365"/>
        <v>6.9649484819566163E-2</v>
      </c>
      <c r="AQ1073" s="19">
        <f t="shared" si="368"/>
        <v>6.9649484819566163E-2</v>
      </c>
      <c r="AX1073">
        <v>0.22600270775260869</v>
      </c>
      <c r="AY1073">
        <v>59.500000000000007</v>
      </c>
      <c r="AZ1073">
        <v>2.479166666666667</v>
      </c>
      <c r="BA1073">
        <v>2.0081250000000002</v>
      </c>
      <c r="BB1073">
        <v>8.7068965517241388</v>
      </c>
      <c r="BC1073">
        <v>0.36278735632183912</v>
      </c>
      <c r="BD1073">
        <v>1.645337643678161</v>
      </c>
      <c r="BE1073">
        <v>0.16453376436781611</v>
      </c>
      <c r="BF1073">
        <v>0</v>
      </c>
      <c r="BG1073">
        <v>28.524999999999999</v>
      </c>
      <c r="BH1073">
        <v>1.1367733592775247</v>
      </c>
      <c r="BI1073">
        <v>3.8970262711041328</v>
      </c>
      <c r="BJ1073">
        <v>2.0116449611439533</v>
      </c>
      <c r="BK1073">
        <v>0.48425705307756045</v>
      </c>
      <c r="BL1073">
        <v>1.3451584807710013E-3</v>
      </c>
      <c r="BP1073" s="51">
        <f t="shared" si="369"/>
        <v>1.1371137986038353</v>
      </c>
      <c r="BQ1073" s="51">
        <f t="shared" si="370"/>
        <v>6.5813505747126438E-2</v>
      </c>
      <c r="BR1073" s="51">
        <f t="shared" si="371"/>
        <v>0.49603058969395147</v>
      </c>
      <c r="BS1073" s="51">
        <f t="shared" si="372"/>
        <v>0.5253509619579334</v>
      </c>
      <c r="BT1073" s="51">
        <f t="shared" si="373"/>
        <v>1.3778627491498651E-3</v>
      </c>
      <c r="BU1073" s="51">
        <f t="shared" si="373"/>
        <v>1.459308227660926E-3</v>
      </c>
    </row>
    <row r="1074" spans="1:73" x14ac:dyDescent="0.25">
      <c r="A1074" s="21">
        <v>43734.55</v>
      </c>
      <c r="B1074" s="17">
        <v>294954</v>
      </c>
      <c r="C1074" s="17">
        <v>13.39</v>
      </c>
      <c r="D1074" s="17">
        <v>31.37</v>
      </c>
      <c r="E1074" s="17">
        <v>710.2</v>
      </c>
      <c r="F1074" s="17">
        <v>82.7</v>
      </c>
      <c r="G1074" s="17">
        <v>-108.3</v>
      </c>
      <c r="H1074" s="17">
        <v>-7.5590000000000002</v>
      </c>
      <c r="I1074" s="17">
        <v>34.619999999999997</v>
      </c>
      <c r="J1074" s="17">
        <v>307.8</v>
      </c>
      <c r="K1074" s="17">
        <v>627.6</v>
      </c>
      <c r="L1074" s="17">
        <v>-100.7</v>
      </c>
      <c r="M1074" s="17">
        <v>0.11600000000000001</v>
      </c>
      <c r="N1074" s="50">
        <v>602</v>
      </c>
      <c r="O1074" s="17">
        <v>75.11</v>
      </c>
      <c r="P1074" s="17">
        <v>526.79999999999995</v>
      </c>
      <c r="Q1074" s="17">
        <v>400.5</v>
      </c>
      <c r="R1074" s="17">
        <v>501.2</v>
      </c>
      <c r="S1074" s="17">
        <v>28.34</v>
      </c>
      <c r="T1074" s="17">
        <v>52.99</v>
      </c>
      <c r="U1074" s="17">
        <v>1.07</v>
      </c>
      <c r="V1074" s="17">
        <v>22.5</v>
      </c>
      <c r="W1074" s="17">
        <v>29.6</v>
      </c>
      <c r="X1074" s="17">
        <v>0.70699999999999996</v>
      </c>
      <c r="Y1074" s="17">
        <v>7.0703149999999999</v>
      </c>
      <c r="Z1074" s="7">
        <f t="shared" si="352"/>
        <v>28.97</v>
      </c>
      <c r="AA1074" s="7">
        <f t="shared" si="366"/>
        <v>302.12</v>
      </c>
      <c r="AB1074" s="2">
        <f t="shared" si="353"/>
        <v>575.26200000000006</v>
      </c>
      <c r="AC1074" s="42">
        <f t="shared" si="354"/>
        <v>4.1031662169042846</v>
      </c>
      <c r="AD1074" s="42">
        <f t="shared" si="355"/>
        <v>2.1742677783375806</v>
      </c>
      <c r="AE1074" s="42">
        <f t="shared" si="356"/>
        <v>0.84937318315925514</v>
      </c>
      <c r="AF1074" s="42">
        <f t="shared" si="357"/>
        <v>401.2356451418064</v>
      </c>
      <c r="AG1074" s="42">
        <f t="shared" si="358"/>
        <v>385.18621933613412</v>
      </c>
      <c r="AH1074" s="6">
        <f t="shared" si="359"/>
        <v>384.47999999999996</v>
      </c>
      <c r="AI1074" s="4">
        <v>29.364526184980601</v>
      </c>
      <c r="AJ1074" s="4">
        <f t="shared" si="367"/>
        <v>302.51452618498058</v>
      </c>
      <c r="AK1074" s="8">
        <f t="shared" si="360"/>
        <v>0.21470442423300481</v>
      </c>
      <c r="AL1074" s="8">
        <f t="shared" si="361"/>
        <v>455.96218019081692</v>
      </c>
      <c r="AM1074" s="8">
        <f t="shared" si="362"/>
        <v>2.57597978932289</v>
      </c>
      <c r="AN1074" s="8">
        <f t="shared" si="363"/>
        <v>29.604570779443229</v>
      </c>
      <c r="AO1074" s="22">
        <f t="shared" si="364"/>
        <v>1.0803480416249985E-2</v>
      </c>
      <c r="AP1074" s="22">
        <f t="shared" si="365"/>
        <v>0.10717865082195234</v>
      </c>
      <c r="AQ1074" s="19">
        <f t="shared" si="368"/>
        <v>0.10717865082195234</v>
      </c>
      <c r="AX1074">
        <v>0.23112688000364337</v>
      </c>
      <c r="AY1074">
        <v>61.224137931034491</v>
      </c>
      <c r="AZ1074">
        <v>2.5510057471264371</v>
      </c>
      <c r="BA1074">
        <v>2.0663146551724143</v>
      </c>
      <c r="BB1074">
        <v>8.6810344827586192</v>
      </c>
      <c r="BC1074">
        <v>0.36170977011494249</v>
      </c>
      <c r="BD1074">
        <v>1.7046048850574718</v>
      </c>
      <c r="BE1074">
        <v>0.17046048850574719</v>
      </c>
      <c r="BF1074">
        <v>0</v>
      </c>
      <c r="BG1074">
        <v>28.97</v>
      </c>
      <c r="BH1074">
        <v>1.2286338327544963</v>
      </c>
      <c r="BI1074">
        <v>3.9987382712862525</v>
      </c>
      <c r="BJ1074">
        <v>2.1189314099545853</v>
      </c>
      <c r="BK1074">
        <v>0.50260761757993022</v>
      </c>
      <c r="BL1074">
        <v>1.3961322710553618E-3</v>
      </c>
      <c r="BP1074" s="51">
        <f t="shared" si="369"/>
        <v>1.2290017823293979</v>
      </c>
      <c r="BQ1074" s="51">
        <f t="shared" si="370"/>
        <v>6.8184195402298878E-2</v>
      </c>
      <c r="BR1074" s="51">
        <f t="shared" si="371"/>
        <v>0.51553959083475398</v>
      </c>
      <c r="BS1074" s="51">
        <f t="shared" si="372"/>
        <v>0.54595939909395708</v>
      </c>
      <c r="BT1074" s="51">
        <f t="shared" si="373"/>
        <v>1.4320544189854276E-3</v>
      </c>
      <c r="BU1074" s="51">
        <f t="shared" si="373"/>
        <v>1.516553886372103E-3</v>
      </c>
    </row>
    <row r="1075" spans="1:73" x14ac:dyDescent="0.25">
      <c r="A1075" s="21">
        <v>43734.55</v>
      </c>
      <c r="B1075" s="17">
        <v>294955</v>
      </c>
      <c r="C1075" s="17">
        <v>13.39</v>
      </c>
      <c r="D1075" s="17">
        <v>31.38</v>
      </c>
      <c r="E1075" s="17">
        <v>689.3</v>
      </c>
      <c r="F1075" s="17">
        <v>79.97</v>
      </c>
      <c r="G1075" s="17">
        <v>-107.5</v>
      </c>
      <c r="H1075" s="17">
        <v>-10.63</v>
      </c>
      <c r="I1075" s="17">
        <v>34.61</v>
      </c>
      <c r="J1075" s="17">
        <v>307.8</v>
      </c>
      <c r="K1075" s="17">
        <v>609.29999999999995</v>
      </c>
      <c r="L1075" s="17">
        <v>-96.8</v>
      </c>
      <c r="M1075" s="17">
        <v>0.11600000000000001</v>
      </c>
      <c r="N1075" s="50">
        <v>581.79999999999995</v>
      </c>
      <c r="O1075" s="17">
        <v>69.34</v>
      </c>
      <c r="P1075" s="17">
        <v>512.5</v>
      </c>
      <c r="Q1075" s="17">
        <v>401.2</v>
      </c>
      <c r="R1075" s="17">
        <v>498</v>
      </c>
      <c r="S1075" s="17">
        <v>28.31</v>
      </c>
      <c r="T1075" s="17">
        <v>51.89</v>
      </c>
      <c r="U1075" s="17">
        <v>0.76</v>
      </c>
      <c r="V1075" s="17">
        <v>58.5</v>
      </c>
      <c r="W1075" s="17">
        <v>28.8</v>
      </c>
      <c r="X1075" s="17">
        <v>0.68700000000000006</v>
      </c>
      <c r="Y1075" s="17">
        <v>6.8661760000000003</v>
      </c>
      <c r="Z1075" s="7">
        <f t="shared" si="352"/>
        <v>28.555</v>
      </c>
      <c r="AA1075" s="7">
        <f t="shared" si="366"/>
        <v>301.70499999999998</v>
      </c>
      <c r="AB1075" s="2">
        <f t="shared" si="353"/>
        <v>558.33299999999997</v>
      </c>
      <c r="AC1075" s="42">
        <f t="shared" si="354"/>
        <v>4.3793815708256512</v>
      </c>
      <c r="AD1075" s="42">
        <f t="shared" si="355"/>
        <v>2.2724610971014303</v>
      </c>
      <c r="AE1075" s="42">
        <f t="shared" si="356"/>
        <v>0.85492327683671898</v>
      </c>
      <c r="AF1075" s="42">
        <f t="shared" si="357"/>
        <v>401.64302642451395</v>
      </c>
      <c r="AG1075" s="42">
        <f t="shared" si="358"/>
        <v>385.57730536753337</v>
      </c>
      <c r="AH1075" s="6">
        <f t="shared" si="359"/>
        <v>385.15199999999999</v>
      </c>
      <c r="AI1075" s="4">
        <v>30.331940423032702</v>
      </c>
      <c r="AJ1075" s="4">
        <f t="shared" si="367"/>
        <v>303.48194042303265</v>
      </c>
      <c r="AK1075" s="8">
        <f t="shared" si="360"/>
        <v>0.21382086804229744</v>
      </c>
      <c r="AL1075" s="8">
        <f t="shared" si="361"/>
        <v>462.07593415931274</v>
      </c>
      <c r="AM1075" s="8">
        <f t="shared" si="362"/>
        <v>2.1709876784542099</v>
      </c>
      <c r="AN1075" s="8">
        <f t="shared" si="363"/>
        <v>112.37526019807063</v>
      </c>
      <c r="AO1075" s="22">
        <f t="shared" si="364"/>
        <v>8.4079662537260777E-3</v>
      </c>
      <c r="AP1075" s="22">
        <f t="shared" si="365"/>
        <v>8.3413348708940169E-2</v>
      </c>
      <c r="AQ1075" s="19">
        <f t="shared" si="368"/>
        <v>8.3413348708940169E-2</v>
      </c>
      <c r="AX1075">
        <v>0.22634513173505072</v>
      </c>
      <c r="AY1075">
        <v>59.422413793103445</v>
      </c>
      <c r="AZ1075">
        <v>2.475933908045977</v>
      </c>
      <c r="BA1075">
        <v>2.0055064655172417</v>
      </c>
      <c r="BB1075">
        <v>8.3448275862068986</v>
      </c>
      <c r="BC1075">
        <v>0.34770114942528746</v>
      </c>
      <c r="BD1075">
        <v>1.6578053160919541</v>
      </c>
      <c r="BE1075">
        <v>0.16578053160919543</v>
      </c>
      <c r="BF1075">
        <v>0</v>
      </c>
      <c r="BG1075">
        <v>28.555</v>
      </c>
      <c r="BH1075">
        <v>0.87267449803123109</v>
      </c>
      <c r="BI1075">
        <v>3.9038117707392881</v>
      </c>
      <c r="BJ1075">
        <v>2.0256879278366164</v>
      </c>
      <c r="BK1075">
        <v>0.48379433184697035</v>
      </c>
      <c r="BL1075">
        <v>1.3438731440193622E-3</v>
      </c>
      <c r="BP1075" s="51">
        <f t="shared" si="369"/>
        <v>0.8729358453928433</v>
      </c>
      <c r="BQ1075" s="51">
        <f t="shared" si="370"/>
        <v>6.6312212643678162E-2</v>
      </c>
      <c r="BR1075" s="51">
        <f t="shared" si="371"/>
        <v>0.49293774060941198</v>
      </c>
      <c r="BS1075" s="51">
        <f t="shared" si="372"/>
        <v>0.52289798335171345</v>
      </c>
      <c r="BT1075" s="51">
        <f t="shared" si="373"/>
        <v>1.3692715016928112E-3</v>
      </c>
      <c r="BU1075" s="51">
        <f t="shared" si="373"/>
        <v>1.452494398199204E-3</v>
      </c>
    </row>
    <row r="1076" spans="1:73" x14ac:dyDescent="0.25">
      <c r="A1076" s="21">
        <v>43734.55</v>
      </c>
      <c r="B1076" s="17">
        <v>294956</v>
      </c>
      <c r="C1076" s="17">
        <v>13.39</v>
      </c>
      <c r="D1076" s="17">
        <v>31.38</v>
      </c>
      <c r="E1076" s="17">
        <v>708.3</v>
      </c>
      <c r="F1076" s="17">
        <v>82</v>
      </c>
      <c r="G1076" s="17">
        <v>-107.8</v>
      </c>
      <c r="H1076" s="17">
        <v>-11.34</v>
      </c>
      <c r="I1076" s="17">
        <v>34.6</v>
      </c>
      <c r="J1076" s="17">
        <v>307.7</v>
      </c>
      <c r="K1076" s="17">
        <v>626.29999999999995</v>
      </c>
      <c r="L1076" s="17">
        <v>-96.4</v>
      </c>
      <c r="M1076" s="17">
        <v>0.11600000000000001</v>
      </c>
      <c r="N1076" s="50">
        <v>600.5</v>
      </c>
      <c r="O1076" s="17">
        <v>70.62</v>
      </c>
      <c r="P1076" s="17">
        <v>529.9</v>
      </c>
      <c r="Q1076" s="17">
        <v>400.8</v>
      </c>
      <c r="R1076" s="17">
        <v>497.2</v>
      </c>
      <c r="S1076" s="17">
        <v>28.28</v>
      </c>
      <c r="T1076" s="17">
        <v>52.67</v>
      </c>
      <c r="U1076" s="17">
        <v>0.89</v>
      </c>
      <c r="V1076" s="17">
        <v>328</v>
      </c>
      <c r="W1076" s="17">
        <v>29.35</v>
      </c>
      <c r="X1076" s="17">
        <v>0.70399999999999996</v>
      </c>
      <c r="Y1076" s="17">
        <v>7.0447369999999996</v>
      </c>
      <c r="Z1076" s="7">
        <f t="shared" si="352"/>
        <v>28.815000000000001</v>
      </c>
      <c r="AA1076" s="7">
        <f t="shared" si="366"/>
        <v>301.96499999999997</v>
      </c>
      <c r="AB1076" s="2">
        <f t="shared" si="353"/>
        <v>573.72299999999996</v>
      </c>
      <c r="AC1076" s="42">
        <f t="shared" si="354"/>
        <v>4.4743997520879226</v>
      </c>
      <c r="AD1076" s="42">
        <f t="shared" si="355"/>
        <v>2.3566663494247089</v>
      </c>
      <c r="AE1076" s="42">
        <f t="shared" si="356"/>
        <v>0.85927718409135878</v>
      </c>
      <c r="AF1076" s="42">
        <f t="shared" si="357"/>
        <v>405.08183706025329</v>
      </c>
      <c r="AG1076" s="42">
        <f t="shared" si="358"/>
        <v>388.87856357784312</v>
      </c>
      <c r="AH1076" s="6">
        <f t="shared" si="359"/>
        <v>384.76799999999997</v>
      </c>
      <c r="AI1076" s="4">
        <v>30.693012855156599</v>
      </c>
      <c r="AJ1076" s="4">
        <f t="shared" si="367"/>
        <v>303.84301285515659</v>
      </c>
      <c r="AK1076" s="8">
        <f t="shared" si="360"/>
        <v>0.2143741371111656</v>
      </c>
      <c r="AL1076" s="8">
        <f t="shared" si="361"/>
        <v>464.2924113438778</v>
      </c>
      <c r="AM1076" s="8">
        <f t="shared" si="362"/>
        <v>2.349338337702767</v>
      </c>
      <c r="AN1076" s="8">
        <f t="shared" si="363"/>
        <v>128.52411176813519</v>
      </c>
      <c r="AO1076" s="22">
        <f t="shared" si="364"/>
        <v>8.3314282174480388E-3</v>
      </c>
      <c r="AP1076" s="22">
        <f t="shared" si="365"/>
        <v>8.2654033826256357E-2</v>
      </c>
      <c r="AQ1076" s="19">
        <f t="shared" si="368"/>
        <v>8.2654033826256357E-2</v>
      </c>
      <c r="AX1076">
        <v>0.22933109975602761</v>
      </c>
      <c r="AY1076">
        <v>61.060344827586206</v>
      </c>
      <c r="AZ1076">
        <v>2.5441810344827585</v>
      </c>
      <c r="BA1076">
        <v>2.0607866379310344</v>
      </c>
      <c r="BB1076">
        <v>8.3103448275862046</v>
      </c>
      <c r="BC1076">
        <v>0.34626436781609188</v>
      </c>
      <c r="BD1076">
        <v>1.7145222701149425</v>
      </c>
      <c r="BE1076">
        <v>0.17145222701149426</v>
      </c>
      <c r="BF1076">
        <v>0</v>
      </c>
      <c r="BG1076">
        <v>28.815000000000001</v>
      </c>
      <c r="BH1076">
        <v>1.02194776743131</v>
      </c>
      <c r="BI1076">
        <v>3.9630514406843238</v>
      </c>
      <c r="BJ1076">
        <v>2.0873391938084334</v>
      </c>
      <c r="BK1076">
        <v>0.50189369842067733</v>
      </c>
      <c r="BL1076">
        <v>1.3941491622796592E-3</v>
      </c>
      <c r="BP1076" s="51">
        <f t="shared" si="369"/>
        <v>1.0222538189468824</v>
      </c>
      <c r="BQ1076" s="51">
        <f t="shared" si="370"/>
        <v>6.8580890804597699E-2</v>
      </c>
      <c r="BR1076" s="51">
        <f t="shared" si="371"/>
        <v>0.5128101082268024</v>
      </c>
      <c r="BS1076" s="51">
        <f t="shared" si="372"/>
        <v>0.54366433344276077</v>
      </c>
      <c r="BT1076" s="51">
        <f t="shared" si="373"/>
        <v>1.4244725228522289E-3</v>
      </c>
      <c r="BU1076" s="51">
        <f t="shared" si="373"/>
        <v>1.5101787040076688E-3</v>
      </c>
    </row>
    <row r="1077" spans="1:73" x14ac:dyDescent="0.25">
      <c r="A1077" s="21">
        <v>43734.55</v>
      </c>
      <c r="B1077" s="17">
        <v>294957</v>
      </c>
      <c r="C1077" s="17">
        <v>13.39</v>
      </c>
      <c r="D1077" s="17">
        <v>31.38</v>
      </c>
      <c r="E1077" s="17">
        <v>667.6</v>
      </c>
      <c r="F1077" s="17">
        <v>76.09</v>
      </c>
      <c r="G1077" s="17">
        <v>-106.5</v>
      </c>
      <c r="H1077" s="17">
        <v>-10</v>
      </c>
      <c r="I1077" s="17">
        <v>34.590000000000003</v>
      </c>
      <c r="J1077" s="17">
        <v>307.7</v>
      </c>
      <c r="K1077" s="17">
        <v>591.5</v>
      </c>
      <c r="L1077" s="17">
        <v>-96.5</v>
      </c>
      <c r="M1077" s="17">
        <v>0.114</v>
      </c>
      <c r="N1077" s="50">
        <v>561.1</v>
      </c>
      <c r="O1077" s="17">
        <v>66.099999999999994</v>
      </c>
      <c r="P1077" s="17">
        <v>495</v>
      </c>
      <c r="Q1077" s="17">
        <v>402.1</v>
      </c>
      <c r="R1077" s="17">
        <v>498.5</v>
      </c>
      <c r="S1077" s="17">
        <v>28.26</v>
      </c>
      <c r="T1077" s="17">
        <v>52.76</v>
      </c>
      <c r="U1077" s="17">
        <v>1.125</v>
      </c>
      <c r="V1077" s="17">
        <v>351</v>
      </c>
      <c r="W1077" s="17">
        <v>29.1</v>
      </c>
      <c r="X1077" s="17">
        <v>0.66300000000000003</v>
      </c>
      <c r="Y1077" s="17">
        <v>6.6278319999999997</v>
      </c>
      <c r="Z1077" s="7">
        <f t="shared" si="352"/>
        <v>28.68</v>
      </c>
      <c r="AA1077" s="7">
        <f t="shared" si="366"/>
        <v>301.83</v>
      </c>
      <c r="AB1077" s="2">
        <f t="shared" si="353"/>
        <v>540.75600000000009</v>
      </c>
      <c r="AC1077" s="42">
        <f t="shared" si="354"/>
        <v>4.3146074037075497</v>
      </c>
      <c r="AD1077" s="42">
        <f t="shared" si="355"/>
        <v>2.2763868661961033</v>
      </c>
      <c r="AE1077" s="42">
        <f t="shared" si="356"/>
        <v>0.85508366765561927</v>
      </c>
      <c r="AF1077" s="42">
        <f t="shared" si="357"/>
        <v>402.38453886740649</v>
      </c>
      <c r="AG1077" s="42">
        <f t="shared" si="358"/>
        <v>386.28915731271024</v>
      </c>
      <c r="AH1077" s="6">
        <f t="shared" si="359"/>
        <v>386.01600000000002</v>
      </c>
      <c r="AI1077" s="4">
        <v>30.114079313758101</v>
      </c>
      <c r="AJ1077" s="4">
        <f t="shared" si="367"/>
        <v>303.26407931375809</v>
      </c>
      <c r="AK1077" s="8">
        <f t="shared" si="360"/>
        <v>0.21408674381767426</v>
      </c>
      <c r="AL1077" s="8">
        <f t="shared" si="361"/>
        <v>460.69939255610882</v>
      </c>
      <c r="AM1077" s="8">
        <f t="shared" si="362"/>
        <v>2.6413552984216269</v>
      </c>
      <c r="AN1077" s="8">
        <f t="shared" si="363"/>
        <v>110.34190550799052</v>
      </c>
      <c r="AO1077" s="22">
        <f t="shared" si="364"/>
        <v>8.1048719427831793E-3</v>
      </c>
      <c r="AP1077" s="22">
        <f t="shared" si="365"/>
        <v>8.0406425192902989E-2</v>
      </c>
      <c r="AQ1077" s="19">
        <f t="shared" si="368"/>
        <v>8.0406425192902989E-2</v>
      </c>
      <c r="AX1077">
        <v>0.22777659201663827</v>
      </c>
      <c r="AY1077">
        <v>57.551724137931039</v>
      </c>
      <c r="AZ1077">
        <v>2.3979885057471266</v>
      </c>
      <c r="BA1077">
        <v>1.9423706896551727</v>
      </c>
      <c r="BB1077">
        <v>8.3103448275862046</v>
      </c>
      <c r="BC1077">
        <v>0.34626436781609188</v>
      </c>
      <c r="BD1077">
        <v>1.5961063218390807</v>
      </c>
      <c r="BE1077">
        <v>0.15961063218390809</v>
      </c>
      <c r="BF1077">
        <v>0</v>
      </c>
      <c r="BG1077">
        <v>28.68</v>
      </c>
      <c r="BH1077">
        <v>1.2917879082699144</v>
      </c>
      <c r="BI1077">
        <v>3.9321954838703852</v>
      </c>
      <c r="BJ1077">
        <v>2.0746263372900149</v>
      </c>
      <c r="BK1077">
        <v>0.47336399871927887</v>
      </c>
      <c r="BL1077">
        <v>1.3148999964424412E-3</v>
      </c>
      <c r="BP1077" s="51">
        <f t="shared" si="369"/>
        <v>1.2921747711407221</v>
      </c>
      <c r="BQ1077" s="51">
        <f t="shared" si="370"/>
        <v>6.3844252873563226E-2</v>
      </c>
      <c r="BR1077" s="51">
        <f t="shared" si="371"/>
        <v>0.48626587070051519</v>
      </c>
      <c r="BS1077" s="51">
        <f t="shared" si="372"/>
        <v>0.51454566893491549</v>
      </c>
      <c r="BT1077" s="51">
        <f t="shared" si="373"/>
        <v>1.3507385297236534E-3</v>
      </c>
      <c r="BU1077" s="51">
        <f t="shared" si="373"/>
        <v>1.4292935248192097E-3</v>
      </c>
    </row>
    <row r="1078" spans="1:73" x14ac:dyDescent="0.25">
      <c r="A1078" s="21">
        <v>43734.55</v>
      </c>
      <c r="B1078" s="17">
        <v>294958</v>
      </c>
      <c r="C1078" s="17">
        <v>13.39</v>
      </c>
      <c r="D1078" s="17">
        <v>31.39</v>
      </c>
      <c r="E1078" s="17">
        <v>644.79999999999995</v>
      </c>
      <c r="F1078" s="17">
        <v>72.73</v>
      </c>
      <c r="G1078" s="17">
        <v>-106.4</v>
      </c>
      <c r="H1078" s="17">
        <v>-10.59</v>
      </c>
      <c r="I1078" s="17">
        <v>34.58</v>
      </c>
      <c r="J1078" s="17">
        <v>307.7</v>
      </c>
      <c r="K1078" s="17">
        <v>572.1</v>
      </c>
      <c r="L1078" s="17">
        <v>-95.8</v>
      </c>
      <c r="M1078" s="17">
        <v>0.113</v>
      </c>
      <c r="N1078" s="50">
        <v>538.4</v>
      </c>
      <c r="O1078" s="17">
        <v>62.14</v>
      </c>
      <c r="P1078" s="17">
        <v>476.2</v>
      </c>
      <c r="Q1078" s="17">
        <v>402</v>
      </c>
      <c r="R1078" s="17">
        <v>497.8</v>
      </c>
      <c r="S1078" s="17">
        <v>28.26</v>
      </c>
      <c r="T1078" s="17">
        <v>54.91</v>
      </c>
      <c r="U1078" s="17">
        <v>0.88</v>
      </c>
      <c r="V1078" s="17">
        <v>175</v>
      </c>
      <c r="W1078" s="17">
        <v>29.2</v>
      </c>
      <c r="X1078" s="17">
        <v>0.64200000000000002</v>
      </c>
      <c r="Y1078" s="17">
        <v>6.4217849999999999</v>
      </c>
      <c r="Z1078" s="7">
        <f t="shared" si="352"/>
        <v>28.73</v>
      </c>
      <c r="AA1078" s="7">
        <f t="shared" si="366"/>
        <v>301.88</v>
      </c>
      <c r="AB1078" s="2">
        <f t="shared" si="353"/>
        <v>522.28800000000001</v>
      </c>
      <c r="AC1078" s="42">
        <f t="shared" si="354"/>
        <v>4.2847187721860118</v>
      </c>
      <c r="AD1078" s="42">
        <f t="shared" si="355"/>
        <v>2.3527390778073389</v>
      </c>
      <c r="AE1078" s="42">
        <f t="shared" si="356"/>
        <v>0.8591068554970579</v>
      </c>
      <c r="AF1078" s="42">
        <f t="shared" si="357"/>
        <v>404.54571813979675</v>
      </c>
      <c r="AG1078" s="42">
        <f t="shared" si="358"/>
        <v>388.36388941420489</v>
      </c>
      <c r="AH1078" s="6">
        <f t="shared" si="359"/>
        <v>385.91999999999996</v>
      </c>
      <c r="AI1078" s="4">
        <v>30.011506518762001</v>
      </c>
      <c r="AJ1078" s="4">
        <f t="shared" si="367"/>
        <v>303.161506518762</v>
      </c>
      <c r="AK1078" s="8">
        <f t="shared" si="360"/>
        <v>0.21419315580980466</v>
      </c>
      <c r="AL1078" s="8">
        <f t="shared" si="361"/>
        <v>460.05128711633654</v>
      </c>
      <c r="AM1078" s="8">
        <f t="shared" si="362"/>
        <v>2.3361025234351342</v>
      </c>
      <c r="AN1078" s="8">
        <f t="shared" si="363"/>
        <v>87.207372735672237</v>
      </c>
      <c r="AO1078" s="22">
        <f t="shared" si="364"/>
        <v>8.223771982039078E-3</v>
      </c>
      <c r="AP1078" s="22">
        <f t="shared" si="365"/>
        <v>8.1586003004786314E-2</v>
      </c>
      <c r="AQ1078" s="19">
        <f t="shared" si="368"/>
        <v>8.1586003004786314E-2</v>
      </c>
      <c r="AX1078">
        <v>0.22835130070122589</v>
      </c>
      <c r="AY1078">
        <v>55.586206896551722</v>
      </c>
      <c r="AZ1078">
        <v>2.3160919540229883</v>
      </c>
      <c r="BA1078">
        <v>1.8760344827586206</v>
      </c>
      <c r="BB1078">
        <v>8.2586206896551744</v>
      </c>
      <c r="BC1078">
        <v>0.34410919540229895</v>
      </c>
      <c r="BD1078">
        <v>1.5319252873563216</v>
      </c>
      <c r="BE1078">
        <v>0.15319252873563216</v>
      </c>
      <c r="BF1078">
        <v>0</v>
      </c>
      <c r="BG1078">
        <v>28.73</v>
      </c>
      <c r="BH1078">
        <v>1.0104652082466885</v>
      </c>
      <c r="BI1078">
        <v>3.9435991519500502</v>
      </c>
      <c r="BJ1078">
        <v>2.1654302943357724</v>
      </c>
      <c r="BK1078">
        <v>0.45062195004595124</v>
      </c>
      <c r="BL1078">
        <v>1.2517276390165311E-3</v>
      </c>
      <c r="BP1078" s="51">
        <f t="shared" si="369"/>
        <v>1.010767820981187</v>
      </c>
      <c r="BQ1078" s="51">
        <f t="shared" si="370"/>
        <v>6.1277011494252867E-2</v>
      </c>
      <c r="BR1078" s="51">
        <f t="shared" si="371"/>
        <v>0.46035005414652747</v>
      </c>
      <c r="BS1078" s="51">
        <f t="shared" si="372"/>
        <v>0.48790320745848598</v>
      </c>
      <c r="BT1078" s="51">
        <f t="shared" si="373"/>
        <v>1.2787501504070208E-3</v>
      </c>
      <c r="BU1078" s="51">
        <f t="shared" si="373"/>
        <v>1.3552866873846831E-3</v>
      </c>
    </row>
    <row r="1079" spans="1:73" x14ac:dyDescent="0.25">
      <c r="A1079" s="21">
        <v>43734.550694444442</v>
      </c>
      <c r="B1079" s="17">
        <v>294959</v>
      </c>
      <c r="C1079" s="17">
        <v>13.39</v>
      </c>
      <c r="D1079" s="17">
        <v>31.39</v>
      </c>
      <c r="E1079" s="17">
        <v>620.79999999999995</v>
      </c>
      <c r="F1079" s="17">
        <v>68.98</v>
      </c>
      <c r="G1079" s="17">
        <v>-107.2</v>
      </c>
      <c r="H1079" s="17">
        <v>-10.58</v>
      </c>
      <c r="I1079" s="17">
        <v>34.57</v>
      </c>
      <c r="J1079" s="17">
        <v>307.7</v>
      </c>
      <c r="K1079" s="17">
        <v>551.79999999999995</v>
      </c>
      <c r="L1079" s="17">
        <v>-96.6</v>
      </c>
      <c r="M1079" s="17">
        <v>0.111</v>
      </c>
      <c r="N1079" s="50">
        <v>513.6</v>
      </c>
      <c r="O1079" s="17">
        <v>58.4</v>
      </c>
      <c r="P1079" s="17">
        <v>455.2</v>
      </c>
      <c r="Q1079" s="17">
        <v>401.2</v>
      </c>
      <c r="R1079" s="17">
        <v>497.8</v>
      </c>
      <c r="S1079" s="17">
        <v>28.24</v>
      </c>
      <c r="T1079" s="17">
        <v>54.48</v>
      </c>
      <c r="U1079" s="17">
        <v>0.83499999999999996</v>
      </c>
      <c r="V1079" s="17">
        <v>236.5</v>
      </c>
      <c r="W1079" s="17">
        <v>29.8</v>
      </c>
      <c r="X1079" s="17">
        <v>0.61599999999999999</v>
      </c>
      <c r="Y1079" s="17">
        <v>6.1640439999999996</v>
      </c>
      <c r="Z1079" s="7">
        <f t="shared" si="352"/>
        <v>29.02</v>
      </c>
      <c r="AA1079" s="7">
        <f t="shared" si="366"/>
        <v>302.16999999999996</v>
      </c>
      <c r="AB1079" s="2">
        <f t="shared" si="353"/>
        <v>502.84800000000001</v>
      </c>
      <c r="AC1079" s="42">
        <f t="shared" si="354"/>
        <v>4.3176267367863419</v>
      </c>
      <c r="AD1079" s="42">
        <f t="shared" si="355"/>
        <v>2.352243046201199</v>
      </c>
      <c r="AE1079" s="42">
        <f t="shared" si="356"/>
        <v>0.85896300269884185</v>
      </c>
      <c r="AF1079" s="42">
        <f t="shared" si="357"/>
        <v>406.03446180183363</v>
      </c>
      <c r="AG1079" s="42">
        <f t="shared" si="358"/>
        <v>389.79308332976029</v>
      </c>
      <c r="AH1079" s="6">
        <f t="shared" si="359"/>
        <v>385.15199999999999</v>
      </c>
      <c r="AI1079" s="4">
        <v>30.161018169377499</v>
      </c>
      <c r="AJ1079" s="4">
        <f t="shared" si="367"/>
        <v>303.31101816937746</v>
      </c>
      <c r="AK1079" s="8">
        <f t="shared" si="360"/>
        <v>0.21481104078892502</v>
      </c>
      <c r="AL1079" s="8">
        <f t="shared" si="361"/>
        <v>460.93482133124508</v>
      </c>
      <c r="AM1079" s="8">
        <f t="shared" si="362"/>
        <v>2.2755888660959829</v>
      </c>
      <c r="AN1079" s="8">
        <f t="shared" si="363"/>
        <v>75.635702496703644</v>
      </c>
      <c r="AO1079" s="22">
        <f t="shared" si="364"/>
        <v>8.0068739802140621E-3</v>
      </c>
      <c r="AP1079" s="22">
        <f t="shared" si="365"/>
        <v>7.9434211701808047E-2</v>
      </c>
      <c r="AQ1079" s="19">
        <f t="shared" si="368"/>
        <v>7.9434211701808047E-2</v>
      </c>
      <c r="AX1079">
        <v>0.23170867607161721</v>
      </c>
      <c r="AY1079">
        <v>53.517241379310342</v>
      </c>
      <c r="AZ1079">
        <v>2.2298850574712641</v>
      </c>
      <c r="BA1079">
        <v>1.806206896551724</v>
      </c>
      <c r="BB1079">
        <v>8.3275862068965534</v>
      </c>
      <c r="BC1079">
        <v>0.34698275862068972</v>
      </c>
      <c r="BD1079">
        <v>1.4592241379310342</v>
      </c>
      <c r="BE1079">
        <v>0.14592241379310342</v>
      </c>
      <c r="BF1079">
        <v>0</v>
      </c>
      <c r="BG1079">
        <v>29.02</v>
      </c>
      <c r="BH1079">
        <v>0.95879369191589203</v>
      </c>
      <c r="BI1079">
        <v>4.0103096378980494</v>
      </c>
      <c r="BJ1079">
        <v>2.1848166907268571</v>
      </c>
      <c r="BK1079">
        <v>0.43286497816867092</v>
      </c>
      <c r="BL1079">
        <v>1.2024027171351969E-3</v>
      </c>
      <c r="BP1079" s="51">
        <f t="shared" si="369"/>
        <v>0.95908083013555812</v>
      </c>
      <c r="BQ1079" s="51">
        <f t="shared" si="370"/>
        <v>5.836896551724137E-2</v>
      </c>
      <c r="BR1079" s="51">
        <f t="shared" si="371"/>
        <v>0.44166103036113169</v>
      </c>
      <c r="BS1079" s="51">
        <f t="shared" si="372"/>
        <v>0.46807706574163199</v>
      </c>
      <c r="BT1079" s="51">
        <f t="shared" si="373"/>
        <v>1.226836195447588E-3</v>
      </c>
      <c r="BU1079" s="51">
        <f t="shared" si="373"/>
        <v>1.3002140715045333E-3</v>
      </c>
    </row>
    <row r="1080" spans="1:73" x14ac:dyDescent="0.25">
      <c r="A1080" s="21">
        <v>43734.550694444442</v>
      </c>
      <c r="B1080" s="17">
        <v>294960</v>
      </c>
      <c r="C1080" s="17">
        <v>13.38</v>
      </c>
      <c r="D1080" s="17">
        <v>31.39</v>
      </c>
      <c r="E1080" s="17">
        <v>630.20000000000005</v>
      </c>
      <c r="F1080" s="17">
        <v>70.349999999999994</v>
      </c>
      <c r="G1080" s="17">
        <v>-107.5</v>
      </c>
      <c r="H1080" s="17">
        <v>-11.38</v>
      </c>
      <c r="I1080" s="17">
        <v>34.58</v>
      </c>
      <c r="J1080" s="17">
        <v>307.7</v>
      </c>
      <c r="K1080" s="17">
        <v>559.9</v>
      </c>
      <c r="L1080" s="17">
        <v>-96.1</v>
      </c>
      <c r="M1080" s="17">
        <v>0.112</v>
      </c>
      <c r="N1080" s="50">
        <v>522.70000000000005</v>
      </c>
      <c r="O1080" s="17">
        <v>58.97</v>
      </c>
      <c r="P1080" s="17">
        <v>463.8</v>
      </c>
      <c r="Q1080" s="17">
        <v>401</v>
      </c>
      <c r="R1080" s="17">
        <v>497.1</v>
      </c>
      <c r="S1080" s="17">
        <v>28.23</v>
      </c>
      <c r="T1080" s="17">
        <v>53.78</v>
      </c>
      <c r="U1080" s="17">
        <v>0.54</v>
      </c>
      <c r="V1080" s="17">
        <v>171</v>
      </c>
      <c r="W1080" s="17">
        <v>29.55</v>
      </c>
      <c r="X1080" s="17">
        <v>0.63</v>
      </c>
      <c r="Y1080" s="17">
        <v>6.2950400000000002</v>
      </c>
      <c r="Z1080" s="7">
        <f t="shared" si="352"/>
        <v>28.89</v>
      </c>
      <c r="AA1080" s="7">
        <f t="shared" si="366"/>
        <v>302.03999999999996</v>
      </c>
      <c r="AB1080" s="2">
        <f t="shared" si="353"/>
        <v>510.46200000000005</v>
      </c>
      <c r="AC1080" s="42">
        <f t="shared" si="354"/>
        <v>4.6365498814018888</v>
      </c>
      <c r="AD1080" s="42">
        <f t="shared" si="355"/>
        <v>2.4935365262179361</v>
      </c>
      <c r="AE1080" s="42">
        <f t="shared" si="356"/>
        <v>0.86621136774425478</v>
      </c>
      <c r="AF1080" s="42">
        <f t="shared" si="357"/>
        <v>408.75660574914667</v>
      </c>
      <c r="AG1080" s="42">
        <f t="shared" si="358"/>
        <v>392.40634151918078</v>
      </c>
      <c r="AH1080" s="6">
        <f t="shared" si="359"/>
        <v>384.96</v>
      </c>
      <c r="AI1080" s="4">
        <v>31.2541043457908</v>
      </c>
      <c r="AJ1080" s="4">
        <f t="shared" si="367"/>
        <v>304.40410434579076</v>
      </c>
      <c r="AK1080" s="8">
        <f t="shared" si="360"/>
        <v>0.21453391113106052</v>
      </c>
      <c r="AL1080" s="8">
        <f t="shared" si="361"/>
        <v>467.7887062568397</v>
      </c>
      <c r="AM1080" s="8">
        <f t="shared" si="362"/>
        <v>1.8299846310830046</v>
      </c>
      <c r="AN1080" s="8">
        <f t="shared" si="363"/>
        <v>126.02437965361663</v>
      </c>
      <c r="AO1080" s="22">
        <f t="shared" si="364"/>
        <v>6.8717757904914276E-3</v>
      </c>
      <c r="AP1080" s="22">
        <f t="shared" si="365"/>
        <v>6.8173183973936125E-2</v>
      </c>
      <c r="AQ1080" s="19">
        <f t="shared" si="368"/>
        <v>6.8173183973936125E-2</v>
      </c>
      <c r="AX1080">
        <v>0.23019855729462166</v>
      </c>
      <c r="AY1080">
        <v>54.327586206896555</v>
      </c>
      <c r="AZ1080">
        <v>2.2636494252873565</v>
      </c>
      <c r="BA1080">
        <v>1.8335560344827588</v>
      </c>
      <c r="BB1080">
        <v>8.2844827586206922</v>
      </c>
      <c r="BC1080">
        <v>0.34518678160919553</v>
      </c>
      <c r="BD1080">
        <v>1.4883692528735633</v>
      </c>
      <c r="BE1080">
        <v>0.14883692528735634</v>
      </c>
      <c r="BF1080">
        <v>0</v>
      </c>
      <c r="BG1080">
        <v>28.89</v>
      </c>
      <c r="BH1080">
        <v>0.62005819596955891</v>
      </c>
      <c r="BI1080">
        <v>3.9802845047041258</v>
      </c>
      <c r="BJ1080">
        <v>2.140597006629879</v>
      </c>
      <c r="BK1080">
        <v>0.43500656263407267</v>
      </c>
      <c r="BL1080">
        <v>1.2083515628724241E-3</v>
      </c>
      <c r="BP1080" s="51">
        <f t="shared" si="369"/>
        <v>0.62024389014754666</v>
      </c>
      <c r="BQ1080" s="51">
        <f t="shared" si="370"/>
        <v>5.9534770114942528E-2</v>
      </c>
      <c r="BR1080" s="51">
        <f t="shared" si="371"/>
        <v>0.44085203555252339</v>
      </c>
      <c r="BS1080" s="51">
        <f t="shared" si="372"/>
        <v>0.46822335014121469</v>
      </c>
      <c r="BT1080" s="51">
        <f t="shared" si="373"/>
        <v>1.2245889876458984E-3</v>
      </c>
      <c r="BU1080" s="51">
        <f t="shared" si="373"/>
        <v>1.3006204170589297E-3</v>
      </c>
    </row>
    <row r="1081" spans="1:73" x14ac:dyDescent="0.25">
      <c r="A1081" s="21">
        <v>43734.550694444442</v>
      </c>
      <c r="B1081" s="17">
        <v>294961</v>
      </c>
      <c r="C1081" s="17">
        <v>13.39</v>
      </c>
      <c r="D1081" s="17">
        <v>31.39</v>
      </c>
      <c r="E1081" s="17">
        <v>713.5</v>
      </c>
      <c r="F1081" s="17">
        <v>82.3</v>
      </c>
      <c r="G1081" s="17">
        <v>-107</v>
      </c>
      <c r="H1081" s="17">
        <v>-9.94</v>
      </c>
      <c r="I1081" s="17">
        <v>34.6</v>
      </c>
      <c r="J1081" s="17">
        <v>307.7</v>
      </c>
      <c r="K1081" s="17">
        <v>631.20000000000005</v>
      </c>
      <c r="L1081" s="17">
        <v>-97.1</v>
      </c>
      <c r="M1081" s="17">
        <v>0.115</v>
      </c>
      <c r="N1081" s="50">
        <v>606.4</v>
      </c>
      <c r="O1081" s="17">
        <v>72.34</v>
      </c>
      <c r="P1081" s="17">
        <v>534.1</v>
      </c>
      <c r="Q1081" s="17">
        <v>401.5</v>
      </c>
      <c r="R1081" s="17">
        <v>498.6</v>
      </c>
      <c r="S1081" s="17">
        <v>28.21</v>
      </c>
      <c r="T1081" s="17">
        <v>55.84</v>
      </c>
      <c r="U1081" s="17">
        <v>0.51500000000000001</v>
      </c>
      <c r="V1081" s="17">
        <v>266</v>
      </c>
      <c r="W1081" s="17">
        <v>30.55</v>
      </c>
      <c r="X1081" s="17">
        <v>0.71299999999999997</v>
      </c>
      <c r="Y1081" s="17">
        <v>7.129543</v>
      </c>
      <c r="Z1081" s="7">
        <f t="shared" si="352"/>
        <v>29.380000000000003</v>
      </c>
      <c r="AA1081" s="7">
        <f t="shared" si="366"/>
        <v>302.52999999999997</v>
      </c>
      <c r="AB1081" s="2">
        <f t="shared" si="353"/>
        <v>577.93500000000006</v>
      </c>
      <c r="AC1081" s="42">
        <f t="shared" si="354"/>
        <v>4.5390884403240115</v>
      </c>
      <c r="AD1081" s="42">
        <f t="shared" si="355"/>
        <v>2.5346269850769279</v>
      </c>
      <c r="AE1081" s="42">
        <f t="shared" si="356"/>
        <v>0.86803706268585468</v>
      </c>
      <c r="AF1081" s="42">
        <f t="shared" si="357"/>
        <v>412.28270529176376</v>
      </c>
      <c r="AG1081" s="42">
        <f t="shared" si="358"/>
        <v>395.79139708009319</v>
      </c>
      <c r="AH1081" s="6">
        <f t="shared" si="359"/>
        <v>385.44</v>
      </c>
      <c r="AI1081" s="4">
        <v>30.977432384690101</v>
      </c>
      <c r="AJ1081" s="4">
        <f t="shared" si="367"/>
        <v>304.12743238469005</v>
      </c>
      <c r="AK1081" s="8">
        <f t="shared" si="360"/>
        <v>0.21557972209303197</v>
      </c>
      <c r="AL1081" s="8">
        <f t="shared" si="361"/>
        <v>465.99301862128141</v>
      </c>
      <c r="AM1081" s="8">
        <f t="shared" si="362"/>
        <v>1.7871219005708592</v>
      </c>
      <c r="AN1081" s="8">
        <f t="shared" si="363"/>
        <v>83.160510413379413</v>
      </c>
      <c r="AO1081" s="22">
        <f t="shared" si="364"/>
        <v>9.4375097787603706E-3</v>
      </c>
      <c r="AP1081" s="22">
        <f t="shared" si="365"/>
        <v>9.3627194777442094E-2</v>
      </c>
      <c r="AQ1081" s="19">
        <f t="shared" si="368"/>
        <v>9.3627194777442094E-2</v>
      </c>
      <c r="AX1081">
        <v>0.23593400952971544</v>
      </c>
      <c r="AY1081">
        <v>61.508620689655174</v>
      </c>
      <c r="AZ1081">
        <v>2.5628591954022988</v>
      </c>
      <c r="BA1081">
        <v>2.075915948275862</v>
      </c>
      <c r="BB1081">
        <v>8.3706896551724164</v>
      </c>
      <c r="BC1081">
        <v>0.34877873563218403</v>
      </c>
      <c r="BD1081">
        <v>1.7271372126436779</v>
      </c>
      <c r="BE1081">
        <v>0.17271372126436779</v>
      </c>
      <c r="BF1081">
        <v>0</v>
      </c>
      <c r="BG1081">
        <v>29.380000000000003</v>
      </c>
      <c r="BH1081">
        <v>0.5913517980080053</v>
      </c>
      <c r="BI1081">
        <v>4.094486911043929</v>
      </c>
      <c r="BJ1081">
        <v>2.2863614911269301</v>
      </c>
      <c r="BK1081">
        <v>0.50157761497585329</v>
      </c>
      <c r="BL1081">
        <v>1.3932711527107034E-3</v>
      </c>
      <c r="BP1081" s="51">
        <f t="shared" si="369"/>
        <v>0.59152889523330832</v>
      </c>
      <c r="BQ1081" s="51">
        <f t="shared" si="370"/>
        <v>6.9085488505747125E-2</v>
      </c>
      <c r="BR1081" s="51">
        <f t="shared" si="371"/>
        <v>0.50789530253899573</v>
      </c>
      <c r="BS1081" s="51">
        <f t="shared" si="372"/>
        <v>0.53989772162963345</v>
      </c>
      <c r="BT1081" s="51">
        <f t="shared" si="373"/>
        <v>1.4108202848305438E-3</v>
      </c>
      <c r="BU1081" s="51">
        <f t="shared" si="373"/>
        <v>1.4997158934156485E-3</v>
      </c>
    </row>
    <row r="1082" spans="1:73" x14ac:dyDescent="0.25">
      <c r="A1082" s="21">
        <v>43734.550694444442</v>
      </c>
      <c r="B1082" s="17">
        <v>294962</v>
      </c>
      <c r="C1082" s="17">
        <v>13.39</v>
      </c>
      <c r="D1082" s="17">
        <v>31.4</v>
      </c>
      <c r="E1082" s="17">
        <v>811</v>
      </c>
      <c r="F1082" s="17">
        <v>97.2</v>
      </c>
      <c r="G1082" s="17">
        <v>-106.8</v>
      </c>
      <c r="H1082" s="17">
        <v>-7.7910000000000004</v>
      </c>
      <c r="I1082" s="17">
        <v>34.630000000000003</v>
      </c>
      <c r="J1082" s="17">
        <v>307.8</v>
      </c>
      <c r="K1082" s="17">
        <v>714.3</v>
      </c>
      <c r="L1082" s="17">
        <v>-99.1</v>
      </c>
      <c r="M1082" s="17">
        <v>0.12</v>
      </c>
      <c r="N1082" s="50">
        <v>704.6</v>
      </c>
      <c r="O1082" s="17">
        <v>89.4</v>
      </c>
      <c r="P1082" s="17">
        <v>615.20000000000005</v>
      </c>
      <c r="Q1082" s="17">
        <v>401.9</v>
      </c>
      <c r="R1082" s="17">
        <v>501</v>
      </c>
      <c r="S1082" s="17">
        <v>28.21</v>
      </c>
      <c r="T1082" s="17">
        <v>54.46</v>
      </c>
      <c r="U1082" s="17">
        <v>0.55500000000000005</v>
      </c>
      <c r="V1082" s="17">
        <v>182</v>
      </c>
      <c r="W1082" s="17">
        <v>30</v>
      </c>
      <c r="X1082" s="17">
        <v>0.81399999999999995</v>
      </c>
      <c r="Y1082" s="17">
        <v>8.1412669999999991</v>
      </c>
      <c r="Z1082" s="7">
        <f t="shared" si="352"/>
        <v>29.105</v>
      </c>
      <c r="AA1082" s="7">
        <f t="shared" si="366"/>
        <v>302.255</v>
      </c>
      <c r="AB1082" s="2">
        <f t="shared" si="353"/>
        <v>656.91000000000008</v>
      </c>
      <c r="AC1082" s="42">
        <f t="shared" si="354"/>
        <v>4.6484766201400456</v>
      </c>
      <c r="AD1082" s="42">
        <f t="shared" si="355"/>
        <v>2.5315603673282689</v>
      </c>
      <c r="AE1082" s="42">
        <f t="shared" si="356"/>
        <v>0.86799967481139684</v>
      </c>
      <c r="AF1082" s="42">
        <f t="shared" si="357"/>
        <v>410.76799359682815</v>
      </c>
      <c r="AG1082" s="42">
        <f t="shared" si="358"/>
        <v>394.33727385295504</v>
      </c>
      <c r="AH1082" s="6">
        <f t="shared" si="359"/>
        <v>385.82399999999996</v>
      </c>
      <c r="AI1082" s="4">
        <v>31.317709668140601</v>
      </c>
      <c r="AJ1082" s="4">
        <f t="shared" si="367"/>
        <v>304.46770966814057</v>
      </c>
      <c r="AK1082" s="8">
        <f t="shared" si="360"/>
        <v>0.21499236992645643</v>
      </c>
      <c r="AL1082" s="8">
        <f t="shared" si="361"/>
        <v>468.16338344993852</v>
      </c>
      <c r="AM1082" s="8">
        <f t="shared" si="362"/>
        <v>1.8552269908288852</v>
      </c>
      <c r="AN1082" s="8">
        <f t="shared" si="363"/>
        <v>119.58094250776655</v>
      </c>
      <c r="AO1082" s="22">
        <f t="shared" si="364"/>
        <v>1.0366361473252695E-2</v>
      </c>
      <c r="AP1082" s="22">
        <f t="shared" si="365"/>
        <v>0.10284210215855137</v>
      </c>
      <c r="AQ1082" s="19">
        <f t="shared" si="368"/>
        <v>0.10284210215855137</v>
      </c>
      <c r="AX1082">
        <v>0.23270055078826532</v>
      </c>
      <c r="AY1082">
        <v>69.913793103448285</v>
      </c>
      <c r="AZ1082">
        <v>2.9130747126436787</v>
      </c>
      <c r="BA1082">
        <v>2.3595905172413798</v>
      </c>
      <c r="BB1082">
        <v>8.5431034482758648</v>
      </c>
      <c r="BC1082">
        <v>0.35596264367816105</v>
      </c>
      <c r="BD1082">
        <v>2.0036278735632189</v>
      </c>
      <c r="BE1082">
        <v>0.2003627873563219</v>
      </c>
      <c r="BF1082">
        <v>0</v>
      </c>
      <c r="BG1082">
        <v>29.105</v>
      </c>
      <c r="BH1082">
        <v>0.63728203474649114</v>
      </c>
      <c r="BI1082">
        <v>4.0300478284419681</v>
      </c>
      <c r="BJ1082">
        <v>2.1947640473694956</v>
      </c>
      <c r="BK1082">
        <v>0.57655550538187972</v>
      </c>
      <c r="BL1082">
        <v>1.6015430705052216E-3</v>
      </c>
      <c r="BP1082" s="51">
        <f t="shared" si="369"/>
        <v>0.63747288709608962</v>
      </c>
      <c r="BQ1082" s="51">
        <f t="shared" si="370"/>
        <v>8.0145114942528753E-2</v>
      </c>
      <c r="BR1082" s="51">
        <f t="shared" si="371"/>
        <v>0.58444374429734669</v>
      </c>
      <c r="BS1082" s="51">
        <f t="shared" si="372"/>
        <v>0.62135677373359754</v>
      </c>
      <c r="BT1082" s="51">
        <f t="shared" si="373"/>
        <v>1.6234548452704074E-3</v>
      </c>
      <c r="BU1082" s="51">
        <f t="shared" si="373"/>
        <v>1.7259910381488821E-3</v>
      </c>
    </row>
    <row r="1083" spans="1:73" x14ac:dyDescent="0.25">
      <c r="A1083" s="21">
        <v>43734.550694444442</v>
      </c>
      <c r="B1083" s="17">
        <v>294963</v>
      </c>
      <c r="C1083" s="17">
        <v>13.38</v>
      </c>
      <c r="D1083" s="17">
        <v>31.4</v>
      </c>
      <c r="E1083" s="17">
        <v>847</v>
      </c>
      <c r="F1083" s="17">
        <v>103.1</v>
      </c>
      <c r="G1083" s="17">
        <v>-106.4</v>
      </c>
      <c r="H1083" s="17">
        <v>-6.7889999999999997</v>
      </c>
      <c r="I1083" s="17">
        <v>34.65</v>
      </c>
      <c r="J1083" s="17">
        <v>307.8</v>
      </c>
      <c r="K1083" s="17">
        <v>744.1</v>
      </c>
      <c r="L1083" s="17">
        <v>-99.6</v>
      </c>
      <c r="M1083" s="17">
        <v>0.122</v>
      </c>
      <c r="N1083" s="50">
        <v>740.7</v>
      </c>
      <c r="O1083" s="17">
        <v>96.3</v>
      </c>
      <c r="P1083" s="17">
        <v>644.4</v>
      </c>
      <c r="Q1083" s="17">
        <v>402.5</v>
      </c>
      <c r="R1083" s="17">
        <v>502.1</v>
      </c>
      <c r="S1083" s="17">
        <v>28.19</v>
      </c>
      <c r="T1083" s="17">
        <v>53.69</v>
      </c>
      <c r="U1083" s="17">
        <v>0.89</v>
      </c>
      <c r="V1083" s="17">
        <v>320</v>
      </c>
      <c r="W1083" s="17">
        <v>30.05</v>
      </c>
      <c r="X1083" s="17">
        <v>0.84499999999999997</v>
      </c>
      <c r="Y1083" s="17">
        <v>8.4455539999999996</v>
      </c>
      <c r="Z1083" s="7">
        <f t="shared" si="352"/>
        <v>29.12</v>
      </c>
      <c r="AA1083" s="7">
        <f t="shared" si="366"/>
        <v>302.27</v>
      </c>
      <c r="AB1083" s="2">
        <f t="shared" si="353"/>
        <v>686.07</v>
      </c>
      <c r="AC1083" s="42">
        <f t="shared" si="354"/>
        <v>4.6812279900660911</v>
      </c>
      <c r="AD1083" s="42">
        <f t="shared" si="355"/>
        <v>2.5133513078664844</v>
      </c>
      <c r="AE1083" s="42">
        <f t="shared" si="356"/>
        <v>0.86709795608180773</v>
      </c>
      <c r="AF1083" s="42">
        <f t="shared" si="357"/>
        <v>410.42273059994795</v>
      </c>
      <c r="AG1083" s="42">
        <f t="shared" si="358"/>
        <v>394.00582137595001</v>
      </c>
      <c r="AH1083" s="6">
        <f t="shared" si="359"/>
        <v>386.4</v>
      </c>
      <c r="AI1083" s="4">
        <v>31.428533206719202</v>
      </c>
      <c r="AJ1083" s="4">
        <f t="shared" si="367"/>
        <v>304.57853320671916</v>
      </c>
      <c r="AK1083" s="8">
        <f t="shared" si="360"/>
        <v>0.21502437977502312</v>
      </c>
      <c r="AL1083" s="8">
        <f t="shared" si="361"/>
        <v>468.85584276026282</v>
      </c>
      <c r="AM1083" s="8">
        <f t="shared" si="362"/>
        <v>2.349338337702767</v>
      </c>
      <c r="AN1083" s="8">
        <f t="shared" si="363"/>
        <v>157.98729974938541</v>
      </c>
      <c r="AO1083" s="22">
        <f t="shared" si="364"/>
        <v>1.0153041597390692E-2</v>
      </c>
      <c r="AP1083" s="22">
        <f t="shared" si="365"/>
        <v>0.10072580855616692</v>
      </c>
      <c r="AQ1083" s="19">
        <f t="shared" si="368"/>
        <v>0.10072580855616692</v>
      </c>
      <c r="AX1083">
        <v>0.23287595692688698</v>
      </c>
      <c r="AY1083">
        <v>73.017241379310349</v>
      </c>
      <c r="AZ1083">
        <v>3.0423850574712645</v>
      </c>
      <c r="BA1083">
        <v>2.4643318965517245</v>
      </c>
      <c r="BB1083">
        <v>8.586206896551726</v>
      </c>
      <c r="BC1083">
        <v>0.35775862068965525</v>
      </c>
      <c r="BD1083">
        <v>2.1065732758620692</v>
      </c>
      <c r="BE1083">
        <v>0.21065732758620692</v>
      </c>
      <c r="BF1083">
        <v>0</v>
      </c>
      <c r="BG1083">
        <v>29.12</v>
      </c>
      <c r="BH1083">
        <v>1.02194776743131</v>
      </c>
      <c r="BI1083">
        <v>4.0335397978168288</v>
      </c>
      <c r="BJ1083">
        <v>2.1656075174478553</v>
      </c>
      <c r="BK1083">
        <v>0.60707226777321155</v>
      </c>
      <c r="BL1083">
        <v>1.6863118549255878E-3</v>
      </c>
      <c r="BP1083" s="51">
        <f t="shared" si="369"/>
        <v>1.0222538189468824</v>
      </c>
      <c r="BQ1083" s="51">
        <f t="shared" si="370"/>
        <v>8.4262931034482777E-2</v>
      </c>
      <c r="BR1083" s="51">
        <f t="shared" si="371"/>
        <v>0.62012482676779457</v>
      </c>
      <c r="BS1083" s="51">
        <f t="shared" si="372"/>
        <v>0.65818779830931695</v>
      </c>
      <c r="BT1083" s="51">
        <f t="shared" si="373"/>
        <v>1.7225689632438736E-3</v>
      </c>
      <c r="BU1083" s="51">
        <f t="shared" si="373"/>
        <v>1.8282994397481028E-3</v>
      </c>
    </row>
    <row r="1084" spans="1:73" x14ac:dyDescent="0.25">
      <c r="A1084" s="21">
        <v>43734.550694444442</v>
      </c>
      <c r="B1084" s="17">
        <v>294964</v>
      </c>
      <c r="C1084" s="17">
        <v>13.39</v>
      </c>
      <c r="D1084" s="17">
        <v>31.4</v>
      </c>
      <c r="E1084" s="17">
        <v>838</v>
      </c>
      <c r="F1084" s="17">
        <v>101.6</v>
      </c>
      <c r="G1084" s="17">
        <v>-106.4</v>
      </c>
      <c r="H1084" s="17">
        <v>-5.1079999999999997</v>
      </c>
      <c r="I1084" s="17">
        <v>34.68</v>
      </c>
      <c r="J1084" s="17">
        <v>307.8</v>
      </c>
      <c r="K1084" s="17">
        <v>736</v>
      </c>
      <c r="L1084" s="17">
        <v>-101.3</v>
      </c>
      <c r="M1084" s="17">
        <v>0.121</v>
      </c>
      <c r="N1084" s="50">
        <v>731.2</v>
      </c>
      <c r="O1084" s="17">
        <v>96.5</v>
      </c>
      <c r="P1084" s="17">
        <v>634.70000000000005</v>
      </c>
      <c r="Q1084" s="17">
        <v>402.7</v>
      </c>
      <c r="R1084" s="17">
        <v>504</v>
      </c>
      <c r="S1084" s="17">
        <v>28.2</v>
      </c>
      <c r="T1084" s="17">
        <v>54.45</v>
      </c>
      <c r="U1084" s="17">
        <v>1.135</v>
      </c>
      <c r="V1084" s="17">
        <v>273</v>
      </c>
      <c r="W1084" s="17">
        <v>30.2</v>
      </c>
      <c r="X1084" s="17">
        <v>0.83799999999999997</v>
      </c>
      <c r="Y1084" s="17">
        <v>8.378368</v>
      </c>
      <c r="Z1084" s="7">
        <f t="shared" si="352"/>
        <v>29.2</v>
      </c>
      <c r="AA1084" s="7">
        <f t="shared" si="366"/>
        <v>302.34999999999997</v>
      </c>
      <c r="AB1084" s="2">
        <f t="shared" si="353"/>
        <v>678.78000000000009</v>
      </c>
      <c r="AC1084" s="42">
        <f t="shared" si="354"/>
        <v>4.902303588393595</v>
      </c>
      <c r="AD1084" s="42">
        <f t="shared" si="355"/>
        <v>2.6693043038803124</v>
      </c>
      <c r="AE1084" s="42">
        <f t="shared" si="356"/>
        <v>0.87456168583630245</v>
      </c>
      <c r="AF1084" s="42">
        <f t="shared" si="357"/>
        <v>414.39394197792427</v>
      </c>
      <c r="AG1084" s="42">
        <f t="shared" si="358"/>
        <v>397.8181842988073</v>
      </c>
      <c r="AH1084" s="6">
        <f t="shared" si="359"/>
        <v>386.59199999999998</v>
      </c>
      <c r="AI1084" s="4">
        <v>32.155241788705801</v>
      </c>
      <c r="AJ1084" s="4">
        <f t="shared" si="367"/>
        <v>305.30524178870576</v>
      </c>
      <c r="AK1084" s="8">
        <f t="shared" si="360"/>
        <v>0.21519515262897521</v>
      </c>
      <c r="AL1084" s="8">
        <f t="shared" si="361"/>
        <v>473.40254685041447</v>
      </c>
      <c r="AM1084" s="8">
        <f t="shared" si="362"/>
        <v>2.6530686831478754</v>
      </c>
      <c r="AN1084" s="8">
        <f t="shared" si="363"/>
        <v>228.39258350890898</v>
      </c>
      <c r="AO1084" s="22">
        <f t="shared" si="364"/>
        <v>8.2836369021829122E-3</v>
      </c>
      <c r="AP1084" s="22">
        <f t="shared" si="365"/>
        <v>8.2179908035884347E-2</v>
      </c>
      <c r="AQ1084" s="19">
        <f t="shared" si="368"/>
        <v>8.2179908035884347E-2</v>
      </c>
      <c r="AX1084">
        <v>0.23381333181455968</v>
      </c>
      <c r="AY1084">
        <v>72.241379310344826</v>
      </c>
      <c r="AZ1084">
        <v>3.0100574712643677</v>
      </c>
      <c r="BA1084">
        <v>2.4381465517241381</v>
      </c>
      <c r="BB1084">
        <v>8.7327586206896566</v>
      </c>
      <c r="BC1084">
        <v>0.36386494252873569</v>
      </c>
      <c r="BD1084">
        <v>2.0742816091954026</v>
      </c>
      <c r="BE1084">
        <v>0.20742816091954028</v>
      </c>
      <c r="BF1084">
        <v>0</v>
      </c>
      <c r="BG1084">
        <v>29.2</v>
      </c>
      <c r="BH1084">
        <v>1.3032704674545359</v>
      </c>
      <c r="BI1084">
        <v>4.0522081272490516</v>
      </c>
      <c r="BJ1084">
        <v>2.2064273252871085</v>
      </c>
      <c r="BK1084">
        <v>0.59967213784949958</v>
      </c>
      <c r="BL1084">
        <v>1.6657559384708322E-3</v>
      </c>
      <c r="BP1084" s="51">
        <f t="shared" si="369"/>
        <v>1.3036607691064173</v>
      </c>
      <c r="BQ1084" s="51">
        <f t="shared" si="370"/>
        <v>8.29712643678161E-2</v>
      </c>
      <c r="BR1084" s="51">
        <f t="shared" si="371"/>
        <v>0.61583728172354657</v>
      </c>
      <c r="BS1084" s="51">
        <f t="shared" si="372"/>
        <v>0.65283227884959505</v>
      </c>
      <c r="BT1084" s="51">
        <f t="shared" si="373"/>
        <v>1.7106591158987403E-3</v>
      </c>
      <c r="BU1084" s="51">
        <f t="shared" si="373"/>
        <v>1.8134229968044307E-3</v>
      </c>
    </row>
    <row r="1085" spans="1:73" x14ac:dyDescent="0.25">
      <c r="A1085" s="21">
        <v>43734.551388888889</v>
      </c>
      <c r="B1085" s="17">
        <v>294965</v>
      </c>
      <c r="C1085" s="17">
        <v>13.39</v>
      </c>
      <c r="D1085" s="17">
        <v>31.41</v>
      </c>
      <c r="E1085" s="17">
        <v>875</v>
      </c>
      <c r="F1085" s="17">
        <v>107.5</v>
      </c>
      <c r="G1085" s="17">
        <v>-104</v>
      </c>
      <c r="H1085" s="17">
        <v>-3.16</v>
      </c>
      <c r="I1085" s="17">
        <v>34.69</v>
      </c>
      <c r="J1085" s="17">
        <v>307.8</v>
      </c>
      <c r="K1085" s="17">
        <v>767.4</v>
      </c>
      <c r="L1085" s="17">
        <v>-100.8</v>
      </c>
      <c r="M1085" s="17">
        <v>0.123</v>
      </c>
      <c r="N1085" s="50">
        <v>770.8</v>
      </c>
      <c r="O1085" s="17">
        <v>104.3</v>
      </c>
      <c r="P1085" s="17">
        <v>666.5</v>
      </c>
      <c r="Q1085" s="17">
        <v>405.2</v>
      </c>
      <c r="R1085" s="17">
        <v>506</v>
      </c>
      <c r="S1085" s="17">
        <v>28.24</v>
      </c>
      <c r="T1085" s="17">
        <v>53.55</v>
      </c>
      <c r="U1085" s="17">
        <v>1.9850000000000001</v>
      </c>
      <c r="V1085" s="17">
        <v>312.5</v>
      </c>
      <c r="W1085" s="17">
        <v>29.3</v>
      </c>
      <c r="X1085" s="17">
        <v>0.875</v>
      </c>
      <c r="Y1085" s="17">
        <v>8.7512080000000001</v>
      </c>
      <c r="Z1085" s="7">
        <f t="shared" si="352"/>
        <v>28.77</v>
      </c>
      <c r="AA1085" s="7">
        <f t="shared" si="366"/>
        <v>301.91999999999996</v>
      </c>
      <c r="AB1085" s="2">
        <f t="shared" si="353"/>
        <v>708.75</v>
      </c>
      <c r="AC1085" s="42">
        <f t="shared" si="354"/>
        <v>4.5917792695509432</v>
      </c>
      <c r="AD1085" s="42">
        <f t="shared" si="355"/>
        <v>2.45889779884453</v>
      </c>
      <c r="AE1085" s="42">
        <f t="shared" si="356"/>
        <v>0.86452945804020809</v>
      </c>
      <c r="AF1085" s="42">
        <f t="shared" si="357"/>
        <v>407.31498337998812</v>
      </c>
      <c r="AG1085" s="42">
        <f t="shared" si="358"/>
        <v>391.02238404478857</v>
      </c>
      <c r="AH1085" s="6">
        <f t="shared" si="359"/>
        <v>388.99199999999996</v>
      </c>
      <c r="AI1085" s="4">
        <v>31.0902223089325</v>
      </c>
      <c r="AJ1085" s="4">
        <f t="shared" si="367"/>
        <v>304.24022230893246</v>
      </c>
      <c r="AK1085" s="8">
        <f t="shared" si="360"/>
        <v>0.21427831078726384</v>
      </c>
      <c r="AL1085" s="8">
        <f t="shared" si="361"/>
        <v>466.77769668788898</v>
      </c>
      <c r="AM1085" s="8">
        <f t="shared" si="362"/>
        <v>3.5085754320664111</v>
      </c>
      <c r="AN1085" s="8">
        <f t="shared" si="363"/>
        <v>237.13786246024307</v>
      </c>
      <c r="AO1085" s="22">
        <f t="shared" si="364"/>
        <v>8.9728349378221939E-3</v>
      </c>
      <c r="AP1085" s="22">
        <f t="shared" si="365"/>
        <v>8.9017270882199226E-2</v>
      </c>
      <c r="AQ1085" s="19">
        <f t="shared" si="368"/>
        <v>8.9017270882199226E-2</v>
      </c>
      <c r="AX1085">
        <v>0.228811943850667</v>
      </c>
      <c r="AY1085">
        <v>75.431034482758619</v>
      </c>
      <c r="AZ1085">
        <v>3.1429597701149423</v>
      </c>
      <c r="BA1085">
        <v>2.5457974137931036</v>
      </c>
      <c r="BB1085">
        <v>8.6896551724137936</v>
      </c>
      <c r="BC1085">
        <v>0.36206896551724138</v>
      </c>
      <c r="BD1085">
        <v>2.1837284482758621</v>
      </c>
      <c r="BE1085">
        <v>0.21837284482758623</v>
      </c>
      <c r="BF1085">
        <v>0</v>
      </c>
      <c r="BG1085">
        <v>28.77</v>
      </c>
      <c r="BH1085">
        <v>2.2792879981473604</v>
      </c>
      <c r="BI1085">
        <v>3.9527427957699648</v>
      </c>
      <c r="BJ1085">
        <v>2.1166937671348158</v>
      </c>
      <c r="BK1085">
        <v>0.62761607301819944</v>
      </c>
      <c r="BL1085">
        <v>1.7433779806061095E-3</v>
      </c>
      <c r="BP1085" s="51">
        <f t="shared" si="369"/>
        <v>2.2799705961905188</v>
      </c>
      <c r="BQ1085" s="51">
        <f t="shared" si="370"/>
        <v>8.7349137931034479E-2</v>
      </c>
      <c r="BR1085" s="51">
        <f t="shared" si="371"/>
        <v>0.65626173468035121</v>
      </c>
      <c r="BS1085" s="51">
        <f t="shared" si="372"/>
        <v>0.69316301209973263</v>
      </c>
      <c r="BT1085" s="51">
        <f t="shared" si="373"/>
        <v>1.8229492630009757E-3</v>
      </c>
      <c r="BU1085" s="51">
        <f t="shared" si="373"/>
        <v>1.9254528113881461E-3</v>
      </c>
    </row>
    <row r="1086" spans="1:73" x14ac:dyDescent="0.25">
      <c r="A1086" s="21">
        <v>43734.551388888889</v>
      </c>
      <c r="B1086" s="17">
        <v>294966</v>
      </c>
      <c r="C1086" s="17">
        <v>13.39</v>
      </c>
      <c r="D1086" s="17">
        <v>31.41</v>
      </c>
      <c r="E1086" s="17">
        <v>876</v>
      </c>
      <c r="F1086" s="17">
        <v>107.4</v>
      </c>
      <c r="G1086" s="17">
        <v>-104.5</v>
      </c>
      <c r="H1086" s="17">
        <v>-2.5760000000000001</v>
      </c>
      <c r="I1086" s="17">
        <v>34.68</v>
      </c>
      <c r="J1086" s="17">
        <v>307.8</v>
      </c>
      <c r="K1086" s="17">
        <v>769</v>
      </c>
      <c r="L1086" s="17">
        <v>-101.9</v>
      </c>
      <c r="M1086" s="17">
        <v>0.123</v>
      </c>
      <c r="N1086" s="50">
        <v>772</v>
      </c>
      <c r="O1086" s="17">
        <v>104.8</v>
      </c>
      <c r="P1086" s="17">
        <v>667.1</v>
      </c>
      <c r="Q1086" s="17">
        <v>404.6</v>
      </c>
      <c r="R1086" s="17">
        <v>506.5</v>
      </c>
      <c r="S1086" s="17">
        <v>28.26</v>
      </c>
      <c r="T1086" s="17">
        <v>52.75</v>
      </c>
      <c r="U1086" s="17">
        <v>1.9350000000000001</v>
      </c>
      <c r="V1086" s="17">
        <v>338</v>
      </c>
      <c r="W1086" s="17">
        <v>29.4</v>
      </c>
      <c r="X1086" s="17">
        <v>0.876</v>
      </c>
      <c r="Y1086" s="17">
        <v>8.7614920000000005</v>
      </c>
      <c r="Z1086" s="7">
        <f t="shared" si="352"/>
        <v>28.83</v>
      </c>
      <c r="AA1086" s="7">
        <f t="shared" si="366"/>
        <v>301.97999999999996</v>
      </c>
      <c r="AB1086" s="2">
        <f t="shared" si="353"/>
        <v>709.56000000000006</v>
      </c>
      <c r="AC1086" s="42">
        <f t="shared" si="354"/>
        <v>4.3820205141652471</v>
      </c>
      <c r="AD1086" s="42">
        <f t="shared" si="355"/>
        <v>2.3115158212221676</v>
      </c>
      <c r="AE1086" s="42">
        <f t="shared" si="356"/>
        <v>0.85689738898337486</v>
      </c>
      <c r="AF1086" s="42">
        <f t="shared" si="357"/>
        <v>404.04022243640696</v>
      </c>
      <c r="AG1086" s="42">
        <f t="shared" si="358"/>
        <v>387.87861353895067</v>
      </c>
      <c r="AH1086" s="6">
        <f t="shared" si="359"/>
        <v>388.416</v>
      </c>
      <c r="AI1086" s="4">
        <v>30.370694189284102</v>
      </c>
      <c r="AJ1086" s="4">
        <f t="shared" si="367"/>
        <v>303.52069418928409</v>
      </c>
      <c r="AK1086" s="8">
        <f t="shared" si="360"/>
        <v>0.21440608556671825</v>
      </c>
      <c r="AL1086" s="8">
        <f t="shared" si="361"/>
        <v>462.27731570106943</v>
      </c>
      <c r="AM1086" s="8">
        <f t="shared" si="362"/>
        <v>3.4641049980478362</v>
      </c>
      <c r="AN1086" s="8">
        <f t="shared" si="363"/>
        <v>155.47049324271256</v>
      </c>
      <c r="AO1086" s="22">
        <f t="shared" si="364"/>
        <v>1.0941389007593717E-2</v>
      </c>
      <c r="AP1086" s="22">
        <f t="shared" si="365"/>
        <v>0.10854680776651852</v>
      </c>
      <c r="AQ1086" s="19">
        <f t="shared" si="368"/>
        <v>0.10854680776651852</v>
      </c>
      <c r="AX1086">
        <v>0.22950437134767485</v>
      </c>
      <c r="AY1086">
        <v>75.517241379310349</v>
      </c>
      <c r="AZ1086">
        <v>3.146551724137931</v>
      </c>
      <c r="BA1086">
        <v>2.5487068965517241</v>
      </c>
      <c r="BB1086">
        <v>8.7844827586206886</v>
      </c>
      <c r="BC1086">
        <v>0.36602011494252867</v>
      </c>
      <c r="BD1086">
        <v>2.1826867816091955</v>
      </c>
      <c r="BE1086">
        <v>0.21826867816091955</v>
      </c>
      <c r="BF1086">
        <v>0</v>
      </c>
      <c r="BG1086">
        <v>28.83</v>
      </c>
      <c r="BH1086">
        <v>2.2218752022242527</v>
      </c>
      <c r="BI1086">
        <v>3.9664928501762717</v>
      </c>
      <c r="BJ1086">
        <v>2.0923249784679836</v>
      </c>
      <c r="BK1086">
        <v>0.6295540168757976</v>
      </c>
      <c r="BL1086">
        <v>1.7487611579883268E-3</v>
      </c>
      <c r="BP1086" s="51">
        <f t="shared" si="369"/>
        <v>2.2225406063620419</v>
      </c>
      <c r="BQ1086" s="51">
        <f t="shared" si="370"/>
        <v>8.7307471264367817E-2</v>
      </c>
      <c r="BR1086" s="51">
        <f t="shared" si="371"/>
        <v>0.65758365597030466</v>
      </c>
      <c r="BS1086" s="51">
        <f t="shared" si="372"/>
        <v>0.69460375561666476</v>
      </c>
      <c r="BT1086" s="51">
        <f t="shared" si="373"/>
        <v>1.8266212665841797E-3</v>
      </c>
      <c r="BU1086" s="51">
        <f t="shared" si="373"/>
        <v>1.9294548767129578E-3</v>
      </c>
    </row>
    <row r="1087" spans="1:73" x14ac:dyDescent="0.25">
      <c r="A1087" s="21">
        <v>43734.551388888889</v>
      </c>
      <c r="B1087" s="17">
        <v>294967</v>
      </c>
      <c r="C1087" s="17">
        <v>13.38</v>
      </c>
      <c r="D1087" s="17">
        <v>31.41</v>
      </c>
      <c r="E1087" s="17">
        <v>836</v>
      </c>
      <c r="F1087" s="17">
        <v>101.6</v>
      </c>
      <c r="G1087" s="17">
        <v>-105.2</v>
      </c>
      <c r="H1087" s="17">
        <v>-3.181</v>
      </c>
      <c r="I1087" s="17">
        <v>34.67</v>
      </c>
      <c r="J1087" s="17">
        <v>307.8</v>
      </c>
      <c r="K1087" s="17">
        <v>734.8</v>
      </c>
      <c r="L1087" s="17">
        <v>-102</v>
      </c>
      <c r="M1087" s="17">
        <v>0.121</v>
      </c>
      <c r="N1087" s="50">
        <v>731.3</v>
      </c>
      <c r="O1087" s="17">
        <v>98.4</v>
      </c>
      <c r="P1087" s="17">
        <v>632.9</v>
      </c>
      <c r="Q1087" s="17">
        <v>403.9</v>
      </c>
      <c r="R1087" s="17">
        <v>505.9</v>
      </c>
      <c r="S1087" s="17">
        <v>28.29</v>
      </c>
      <c r="T1087" s="17">
        <v>52.82</v>
      </c>
      <c r="U1087" s="17">
        <v>2.4849999999999999</v>
      </c>
      <c r="V1087" s="17">
        <v>351.5</v>
      </c>
      <c r="W1087" s="17">
        <v>28.5</v>
      </c>
      <c r="X1087" s="17">
        <v>0.83299999999999996</v>
      </c>
      <c r="Y1087" s="17">
        <v>8.3264849999999999</v>
      </c>
      <c r="Z1087" s="7">
        <f t="shared" si="352"/>
        <v>28.395</v>
      </c>
      <c r="AA1087" s="7">
        <f t="shared" si="366"/>
        <v>301.54499999999996</v>
      </c>
      <c r="AB1087" s="2">
        <f t="shared" si="353"/>
        <v>677.16000000000008</v>
      </c>
      <c r="AC1087" s="42">
        <f t="shared" si="354"/>
        <v>4.2237185955096699</v>
      </c>
      <c r="AD1087" s="42">
        <f t="shared" si="355"/>
        <v>2.2309681621482076</v>
      </c>
      <c r="AE1087" s="42">
        <f t="shared" si="356"/>
        <v>0.85273805450220819</v>
      </c>
      <c r="AF1087" s="42">
        <f t="shared" si="357"/>
        <v>399.76726602748414</v>
      </c>
      <c r="AG1087" s="42">
        <f t="shared" si="358"/>
        <v>383.77657538638476</v>
      </c>
      <c r="AH1087" s="6">
        <f t="shared" si="359"/>
        <v>387.74399999999997</v>
      </c>
      <c r="AI1087" s="4">
        <v>29.753852394961001</v>
      </c>
      <c r="AJ1087" s="4">
        <f t="shared" si="367"/>
        <v>302.90385239496095</v>
      </c>
      <c r="AK1087" s="8">
        <f t="shared" si="360"/>
        <v>0.21348086838211053</v>
      </c>
      <c r="AL1087" s="8">
        <f t="shared" si="361"/>
        <v>458.50241947327766</v>
      </c>
      <c r="AM1087" s="8">
        <f t="shared" si="362"/>
        <v>3.925669727893573</v>
      </c>
      <c r="AN1087" s="8">
        <f t="shared" si="363"/>
        <v>155.39123837815185</v>
      </c>
      <c r="AO1087" s="22">
        <f t="shared" si="364"/>
        <v>1.0275697453417037E-2</v>
      </c>
      <c r="AP1087" s="22">
        <f t="shared" si="365"/>
        <v>0.10194264689509161</v>
      </c>
      <c r="AQ1087" s="19">
        <f t="shared" si="368"/>
        <v>0.10194264689509161</v>
      </c>
      <c r="AX1087">
        <v>0.22452389342575793</v>
      </c>
      <c r="AY1087">
        <v>72.068965517241381</v>
      </c>
      <c r="AZ1087">
        <v>3.0028735632183907</v>
      </c>
      <c r="BA1087">
        <v>2.4323275862068967</v>
      </c>
      <c r="BB1087">
        <v>8.793103448275863</v>
      </c>
      <c r="BC1087">
        <v>0.36637931034482762</v>
      </c>
      <c r="BD1087">
        <v>2.0659482758620689</v>
      </c>
      <c r="BE1087">
        <v>0.2065948275862069</v>
      </c>
      <c r="BF1087">
        <v>0</v>
      </c>
      <c r="BG1087">
        <v>28.395</v>
      </c>
      <c r="BH1087">
        <v>2.853415957378433</v>
      </c>
      <c r="BI1087">
        <v>3.8677409083994267</v>
      </c>
      <c r="BJ1087">
        <v>2.0429407478165773</v>
      </c>
      <c r="BK1087">
        <v>0.59884972638654888</v>
      </c>
      <c r="BL1087">
        <v>1.663471462184858E-3</v>
      </c>
      <c r="BP1087" s="51">
        <f t="shared" si="369"/>
        <v>2.8542704944752835</v>
      </c>
      <c r="BQ1087" s="51">
        <f t="shared" si="370"/>
        <v>8.2637931034482762E-2</v>
      </c>
      <c r="BR1087" s="51">
        <f t="shared" si="371"/>
        <v>0.63257461144427329</v>
      </c>
      <c r="BS1087" s="51">
        <f t="shared" si="372"/>
        <v>0.66633659977673665</v>
      </c>
      <c r="BT1087" s="51">
        <f t="shared" si="373"/>
        <v>1.7571516984563147E-3</v>
      </c>
      <c r="BU1087" s="51">
        <f t="shared" si="373"/>
        <v>1.8509349993798239E-3</v>
      </c>
    </row>
    <row r="1088" spans="1:73" x14ac:dyDescent="0.25">
      <c r="A1088" s="21">
        <v>43734.551388888889</v>
      </c>
      <c r="B1088" s="17">
        <v>294968</v>
      </c>
      <c r="C1088" s="17">
        <v>13.39</v>
      </c>
      <c r="D1088" s="17">
        <v>31.41</v>
      </c>
      <c r="E1088" s="17">
        <v>698.6</v>
      </c>
      <c r="F1088" s="17">
        <v>81.599999999999994</v>
      </c>
      <c r="G1088" s="17">
        <v>-106.2</v>
      </c>
      <c r="H1088" s="17">
        <v>-6.8230000000000004</v>
      </c>
      <c r="I1088" s="17">
        <v>34.630000000000003</v>
      </c>
      <c r="J1088" s="17">
        <v>307.8</v>
      </c>
      <c r="K1088" s="17">
        <v>617</v>
      </c>
      <c r="L1088" s="17">
        <v>-99.4</v>
      </c>
      <c r="M1088" s="17">
        <v>0.11700000000000001</v>
      </c>
      <c r="N1088" s="50">
        <v>592.4</v>
      </c>
      <c r="O1088" s="17">
        <v>74.8</v>
      </c>
      <c r="P1088" s="17">
        <v>517.6</v>
      </c>
      <c r="Q1088" s="17">
        <v>402.6</v>
      </c>
      <c r="R1088" s="17">
        <v>502</v>
      </c>
      <c r="S1088" s="17">
        <v>28.29</v>
      </c>
      <c r="T1088" s="17">
        <v>51.88</v>
      </c>
      <c r="U1088" s="17">
        <v>2.7650000000000001</v>
      </c>
      <c r="V1088" s="17">
        <v>175.5</v>
      </c>
      <c r="W1088" s="17">
        <v>28.3</v>
      </c>
      <c r="X1088" s="17">
        <v>0.69499999999999995</v>
      </c>
      <c r="Y1088" s="17">
        <v>6.9529269999999999</v>
      </c>
      <c r="Z1088" s="7">
        <f t="shared" si="352"/>
        <v>28.295000000000002</v>
      </c>
      <c r="AA1088" s="7">
        <f t="shared" si="366"/>
        <v>301.44499999999999</v>
      </c>
      <c r="AB1088" s="2">
        <f t="shared" si="353"/>
        <v>565.8660000000001</v>
      </c>
      <c r="AC1088" s="42">
        <f t="shared" si="354"/>
        <v>4.2723578633378034</v>
      </c>
      <c r="AD1088" s="42">
        <f t="shared" si="355"/>
        <v>2.2164992594996527</v>
      </c>
      <c r="AE1088" s="42">
        <f t="shared" si="356"/>
        <v>0.85198540720630478</v>
      </c>
      <c r="AF1088" s="42">
        <f t="shared" si="357"/>
        <v>398.88486126693198</v>
      </c>
      <c r="AG1088" s="42">
        <f t="shared" si="358"/>
        <v>382.92946681625466</v>
      </c>
      <c r="AH1088" s="6">
        <f t="shared" si="359"/>
        <v>386.49599999999998</v>
      </c>
      <c r="AI1088" s="4">
        <v>29.920759993970801</v>
      </c>
      <c r="AJ1088" s="4">
        <f t="shared" si="367"/>
        <v>303.0707599939708</v>
      </c>
      <c r="AK1088" s="8">
        <f t="shared" si="360"/>
        <v>0.21326855173234058</v>
      </c>
      <c r="AL1088" s="8">
        <f t="shared" si="361"/>
        <v>459.55548409350712</v>
      </c>
      <c r="AM1088" s="8">
        <f t="shared" si="362"/>
        <v>4.1409322999174965</v>
      </c>
      <c r="AN1088" s="8">
        <f t="shared" si="363"/>
        <v>196.10788112669695</v>
      </c>
      <c r="AO1088" s="22">
        <f t="shared" si="364"/>
        <v>6.7599013169297555E-3</v>
      </c>
      <c r="AP1088" s="22">
        <f t="shared" si="365"/>
        <v>6.7063305057534287E-2</v>
      </c>
      <c r="AQ1088" s="19">
        <f t="shared" si="368"/>
        <v>6.7063305057534287E-2</v>
      </c>
      <c r="AX1088">
        <v>0.22339188206984933</v>
      </c>
      <c r="AY1088">
        <v>60.224137931034484</v>
      </c>
      <c r="AZ1088">
        <v>2.5093390804597702</v>
      </c>
      <c r="BA1088">
        <v>2.0325646551724139</v>
      </c>
      <c r="BB1088">
        <v>8.5689655172413772</v>
      </c>
      <c r="BC1088">
        <v>0.3570402298850574</v>
      </c>
      <c r="BD1088">
        <v>1.6755244252873565</v>
      </c>
      <c r="BE1088">
        <v>0.16755244252873566</v>
      </c>
      <c r="BF1088">
        <v>0</v>
      </c>
      <c r="BG1088">
        <v>28.295000000000002</v>
      </c>
      <c r="BH1088">
        <v>3.1749276145478342</v>
      </c>
      <c r="BI1088">
        <v>3.845344225152989</v>
      </c>
      <c r="BJ1088">
        <v>1.9949645840093708</v>
      </c>
      <c r="BK1088">
        <v>0.51280415353752673</v>
      </c>
      <c r="BL1088">
        <v>1.4244559820486852E-3</v>
      </c>
      <c r="BP1088" s="51">
        <f t="shared" si="369"/>
        <v>3.1758784375147524</v>
      </c>
      <c r="BQ1088" s="51">
        <f t="shared" si="370"/>
        <v>6.7020977011494259E-2</v>
      </c>
      <c r="BR1088" s="51">
        <f t="shared" si="371"/>
        <v>0.5445671481556742</v>
      </c>
      <c r="BS1088" s="51">
        <f t="shared" si="372"/>
        <v>0.57149135700024156</v>
      </c>
      <c r="BT1088" s="51">
        <f t="shared" si="373"/>
        <v>1.5126865226546505E-3</v>
      </c>
      <c r="BU1088" s="51">
        <f t="shared" si="373"/>
        <v>1.5874759916673375E-3</v>
      </c>
    </row>
    <row r="1089" spans="1:73" x14ac:dyDescent="0.25">
      <c r="A1089" s="21">
        <v>43734.551388888889</v>
      </c>
      <c r="B1089" s="17">
        <v>294969</v>
      </c>
      <c r="C1089" s="17">
        <v>13.39</v>
      </c>
      <c r="D1089" s="17">
        <v>31.42</v>
      </c>
      <c r="E1089" s="17">
        <v>704.5</v>
      </c>
      <c r="F1089" s="17">
        <v>81.7</v>
      </c>
      <c r="G1089" s="17">
        <v>-107.3</v>
      </c>
      <c r="H1089" s="17">
        <v>-8.69</v>
      </c>
      <c r="I1089" s="17">
        <v>34.6</v>
      </c>
      <c r="J1089" s="17">
        <v>307.7</v>
      </c>
      <c r="K1089" s="17">
        <v>622.79999999999995</v>
      </c>
      <c r="L1089" s="17">
        <v>-98.6</v>
      </c>
      <c r="M1089" s="17">
        <v>0.11600000000000001</v>
      </c>
      <c r="N1089" s="50">
        <v>597.29999999999995</v>
      </c>
      <c r="O1089" s="17">
        <v>72.98</v>
      </c>
      <c r="P1089" s="17">
        <v>524.29999999999995</v>
      </c>
      <c r="Q1089" s="17">
        <v>401.3</v>
      </c>
      <c r="R1089" s="17">
        <v>499.9</v>
      </c>
      <c r="S1089" s="17">
        <v>28.29</v>
      </c>
      <c r="T1089" s="17">
        <v>50.88</v>
      </c>
      <c r="U1089" s="17">
        <v>0.78500000000000003</v>
      </c>
      <c r="V1089" s="17">
        <v>209.5</v>
      </c>
      <c r="W1089" s="17">
        <v>28.7</v>
      </c>
      <c r="X1089" s="17">
        <v>0.70199999999999996</v>
      </c>
      <c r="Y1089" s="17">
        <v>7.0187499999999998</v>
      </c>
      <c r="Z1089" s="7">
        <f t="shared" si="352"/>
        <v>28.494999999999997</v>
      </c>
      <c r="AA1089" s="7">
        <f t="shared" si="366"/>
        <v>301.64499999999998</v>
      </c>
      <c r="AB1089" s="2">
        <f t="shared" si="353"/>
        <v>570.64499999999998</v>
      </c>
      <c r="AC1089" s="42">
        <f t="shared" si="354"/>
        <v>4.1530600709016436</v>
      </c>
      <c r="AD1089" s="42">
        <f t="shared" si="355"/>
        <v>2.1130769640747564</v>
      </c>
      <c r="AE1089" s="42">
        <f t="shared" si="356"/>
        <v>0.84610330273020395</v>
      </c>
      <c r="AF1089" s="42">
        <f t="shared" si="357"/>
        <v>397.18329373164903</v>
      </c>
      <c r="AG1089" s="42">
        <f t="shared" si="358"/>
        <v>381.29596198238306</v>
      </c>
      <c r="AH1089" s="6">
        <f t="shared" si="359"/>
        <v>385.24799999999999</v>
      </c>
      <c r="AI1089" s="4">
        <v>29.502802597880301</v>
      </c>
      <c r="AJ1089" s="4">
        <f t="shared" si="367"/>
        <v>302.65280259788028</v>
      </c>
      <c r="AK1089" s="8">
        <f t="shared" si="360"/>
        <v>0.2136933258978044</v>
      </c>
      <c r="AL1089" s="8">
        <f t="shared" si="361"/>
        <v>456.92287609841031</v>
      </c>
      <c r="AM1089" s="8">
        <f t="shared" si="362"/>
        <v>2.2064058018641997</v>
      </c>
      <c r="AN1089" s="8">
        <f t="shared" si="363"/>
        <v>64.774094268692878</v>
      </c>
      <c r="AO1089" s="22">
        <f t="shared" si="364"/>
        <v>9.8926047121837331E-3</v>
      </c>
      <c r="AP1089" s="22">
        <f t="shared" si="365"/>
        <v>9.8142078785271217E-2</v>
      </c>
      <c r="AQ1089" s="19">
        <f t="shared" si="368"/>
        <v>9.8142078785271217E-2</v>
      </c>
      <c r="AX1089">
        <v>0.22566071893126935</v>
      </c>
      <c r="AY1089">
        <v>60.732758620689658</v>
      </c>
      <c r="AZ1089">
        <v>2.5305316091954024</v>
      </c>
      <c r="BA1089">
        <v>2.0497306034482761</v>
      </c>
      <c r="BB1089">
        <v>8.4999999999999964</v>
      </c>
      <c r="BC1089">
        <v>0.35416666666666652</v>
      </c>
      <c r="BD1089">
        <v>1.6955639367816095</v>
      </c>
      <c r="BE1089">
        <v>0.16955639367816097</v>
      </c>
      <c r="BF1089">
        <v>0</v>
      </c>
      <c r="BG1089">
        <v>28.494999999999997</v>
      </c>
      <c r="BH1089">
        <v>0.9013808959927847</v>
      </c>
      <c r="BI1089">
        <v>3.8902510380883268</v>
      </c>
      <c r="BJ1089">
        <v>1.9793597281793407</v>
      </c>
      <c r="BK1089">
        <v>0.49471844669466553</v>
      </c>
      <c r="BL1089">
        <v>1.3742179074851821E-3</v>
      </c>
      <c r="BP1089" s="51">
        <f t="shared" si="369"/>
        <v>0.90165084030708165</v>
      </c>
      <c r="BQ1089" s="51">
        <f t="shared" si="370"/>
        <v>6.782255747126438E-2</v>
      </c>
      <c r="BR1089" s="51">
        <f t="shared" si="371"/>
        <v>0.5043829691510795</v>
      </c>
      <c r="BS1089" s="51">
        <f t="shared" si="372"/>
        <v>0.53495558758691064</v>
      </c>
      <c r="BT1089" s="51">
        <f t="shared" si="373"/>
        <v>1.4010638031974429E-3</v>
      </c>
      <c r="BU1089" s="51">
        <f t="shared" si="373"/>
        <v>1.4859877432969739E-3</v>
      </c>
    </row>
    <row r="1090" spans="1:73" x14ac:dyDescent="0.25">
      <c r="A1090" s="21">
        <v>43734.551388888889</v>
      </c>
      <c r="B1090" s="17">
        <v>294970</v>
      </c>
      <c r="C1090" s="17">
        <v>13.39</v>
      </c>
      <c r="D1090" s="17">
        <v>31.42</v>
      </c>
      <c r="E1090" s="17">
        <v>645.70000000000005</v>
      </c>
      <c r="F1090" s="17">
        <v>72.400000000000006</v>
      </c>
      <c r="G1090" s="17">
        <v>-107.4</v>
      </c>
      <c r="H1090" s="17">
        <v>-9.1300000000000008</v>
      </c>
      <c r="I1090" s="17">
        <v>34.58</v>
      </c>
      <c r="J1090" s="17">
        <v>307.7</v>
      </c>
      <c r="K1090" s="17">
        <v>573.29999999999995</v>
      </c>
      <c r="L1090" s="17">
        <v>-98.2</v>
      </c>
      <c r="M1090" s="17">
        <v>0.112</v>
      </c>
      <c r="N1090" s="50">
        <v>538.4</v>
      </c>
      <c r="O1090" s="17">
        <v>63.27</v>
      </c>
      <c r="P1090" s="17">
        <v>475.1</v>
      </c>
      <c r="Q1090" s="17">
        <v>401.1</v>
      </c>
      <c r="R1090" s="17">
        <v>499.3</v>
      </c>
      <c r="S1090" s="17">
        <v>28.27</v>
      </c>
      <c r="T1090" s="17">
        <v>51.98</v>
      </c>
      <c r="U1090" s="17">
        <v>1.1850000000000001</v>
      </c>
      <c r="V1090" s="17">
        <v>177.5</v>
      </c>
      <c r="W1090" s="17">
        <v>29.35</v>
      </c>
      <c r="X1090" s="17">
        <v>0.63900000000000001</v>
      </c>
      <c r="Y1090" s="17">
        <v>6.3907210000000001</v>
      </c>
      <c r="Z1090" s="7">
        <f t="shared" si="352"/>
        <v>28.810000000000002</v>
      </c>
      <c r="AA1090" s="7">
        <f t="shared" si="366"/>
        <v>301.95999999999998</v>
      </c>
      <c r="AB1090" s="2">
        <f t="shared" si="353"/>
        <v>523.01700000000005</v>
      </c>
      <c r="AC1090" s="42">
        <f t="shared" si="354"/>
        <v>4.2618795066159825</v>
      </c>
      <c r="AD1090" s="42">
        <f t="shared" si="355"/>
        <v>2.2153249675389874</v>
      </c>
      <c r="AE1090" s="42">
        <f t="shared" si="356"/>
        <v>0.85171291854263187</v>
      </c>
      <c r="AF1090" s="42">
        <f t="shared" si="357"/>
        <v>401.48928590892098</v>
      </c>
      <c r="AG1090" s="42">
        <f t="shared" si="358"/>
        <v>385.42971447256411</v>
      </c>
      <c r="AH1090" s="6">
        <f t="shared" si="359"/>
        <v>385.05599999999998</v>
      </c>
      <c r="AI1090" s="4">
        <v>29.9370009200486</v>
      </c>
      <c r="AJ1090" s="4">
        <f t="shared" si="367"/>
        <v>303.08700092004858</v>
      </c>
      <c r="AK1090" s="8">
        <f t="shared" si="360"/>
        <v>0.21436348833129981</v>
      </c>
      <c r="AL1090" s="8">
        <f t="shared" si="361"/>
        <v>459.57222963396009</v>
      </c>
      <c r="AM1090" s="8">
        <f t="shared" si="362"/>
        <v>2.7108765302942146</v>
      </c>
      <c r="AN1090" s="8">
        <f t="shared" si="363"/>
        <v>88.996820814303845</v>
      </c>
      <c r="AO1090" s="22">
        <f t="shared" si="364"/>
        <v>8.1908405942611954E-3</v>
      </c>
      <c r="AP1090" s="22">
        <f t="shared" si="365"/>
        <v>8.1259298870957439E-2</v>
      </c>
      <c r="AQ1090" s="19">
        <f t="shared" si="368"/>
        <v>8.1259298870957439E-2</v>
      </c>
      <c r="AX1090">
        <v>0.22927336697223133</v>
      </c>
      <c r="AY1090">
        <v>55.663793103448285</v>
      </c>
      <c r="AZ1090">
        <v>2.3193247126436787</v>
      </c>
      <c r="BA1090">
        <v>1.8786530172413798</v>
      </c>
      <c r="BB1090">
        <v>8.4655172413793096</v>
      </c>
      <c r="BC1090">
        <v>0.35272988505747122</v>
      </c>
      <c r="BD1090">
        <v>1.5259231321839086</v>
      </c>
      <c r="BE1090">
        <v>0.15259231321839087</v>
      </c>
      <c r="BF1090">
        <v>0</v>
      </c>
      <c r="BG1090">
        <v>28.810000000000002</v>
      </c>
      <c r="BH1090">
        <v>1.3606832633776433</v>
      </c>
      <c r="BI1090">
        <v>3.9619048816813467</v>
      </c>
      <c r="BJ1090">
        <v>2.0593981574979638</v>
      </c>
      <c r="BK1090">
        <v>0.45820822876317652</v>
      </c>
      <c r="BL1090">
        <v>1.2728006354532681E-3</v>
      </c>
      <c r="BP1090" s="51">
        <f t="shared" si="369"/>
        <v>1.361090758934894</v>
      </c>
      <c r="BQ1090" s="51">
        <f t="shared" si="370"/>
        <v>6.1036925287356346E-2</v>
      </c>
      <c r="BR1090" s="51">
        <f t="shared" si="371"/>
        <v>0.47125661745192038</v>
      </c>
      <c r="BS1090" s="51">
        <f t="shared" si="372"/>
        <v>0.49824807251122533</v>
      </c>
      <c r="BT1090" s="51">
        <f t="shared" si="373"/>
        <v>1.3090461595886679E-3</v>
      </c>
      <c r="BU1090" s="51">
        <f t="shared" si="373"/>
        <v>1.3840224236422926E-3</v>
      </c>
    </row>
    <row r="1091" spans="1:73" x14ac:dyDescent="0.25">
      <c r="A1091" s="21">
        <v>43734.552083333336</v>
      </c>
      <c r="B1091" s="17">
        <v>294971</v>
      </c>
      <c r="C1091" s="17">
        <v>13.39</v>
      </c>
      <c r="D1091" s="17">
        <v>31.42</v>
      </c>
      <c r="E1091" s="17">
        <v>667.9</v>
      </c>
      <c r="F1091" s="17">
        <v>76.099999999999994</v>
      </c>
      <c r="G1091" s="17">
        <v>-106.5</v>
      </c>
      <c r="H1091" s="17">
        <v>-9.43</v>
      </c>
      <c r="I1091" s="17">
        <v>34.56</v>
      </c>
      <c r="J1091" s="17">
        <v>307.7</v>
      </c>
      <c r="K1091" s="17">
        <v>591.79999999999995</v>
      </c>
      <c r="L1091" s="17">
        <v>-97</v>
      </c>
      <c r="M1091" s="17">
        <v>0.114</v>
      </c>
      <c r="N1091" s="50">
        <v>561.4</v>
      </c>
      <c r="O1091" s="17">
        <v>66.67</v>
      </c>
      <c r="P1091" s="17">
        <v>494.7</v>
      </c>
      <c r="Q1091" s="17">
        <v>401.9</v>
      </c>
      <c r="R1091" s="17">
        <v>498.9</v>
      </c>
      <c r="S1091" s="17">
        <v>28.24</v>
      </c>
      <c r="T1091" s="17">
        <v>52.16</v>
      </c>
      <c r="U1091" s="17">
        <v>0.82499999999999996</v>
      </c>
      <c r="V1091" s="17">
        <v>326.5</v>
      </c>
      <c r="W1091" s="17">
        <v>29.05</v>
      </c>
      <c r="X1091" s="17">
        <v>0.67200000000000004</v>
      </c>
      <c r="Y1091" s="17">
        <v>6.7171370000000001</v>
      </c>
      <c r="Z1091" s="7">
        <f t="shared" si="352"/>
        <v>28.645</v>
      </c>
      <c r="AA1091" s="7">
        <f t="shared" si="366"/>
        <v>301.79499999999996</v>
      </c>
      <c r="AB1091" s="2">
        <f t="shared" si="353"/>
        <v>540.99900000000002</v>
      </c>
      <c r="AC1091" s="42">
        <f t="shared" si="354"/>
        <v>4.1847595015025902</v>
      </c>
      <c r="AD1091" s="42">
        <f t="shared" si="355"/>
        <v>2.1827705559837507</v>
      </c>
      <c r="AE1091" s="42">
        <f t="shared" si="356"/>
        <v>0.84997818897040178</v>
      </c>
      <c r="AF1091" s="42">
        <f t="shared" si="357"/>
        <v>399.79651279683446</v>
      </c>
      <c r="AG1091" s="42">
        <f t="shared" si="358"/>
        <v>383.80465228496109</v>
      </c>
      <c r="AH1091" s="6">
        <f t="shared" si="359"/>
        <v>385.82399999999996</v>
      </c>
      <c r="AI1091" s="4">
        <v>29.636341054559502</v>
      </c>
      <c r="AJ1091" s="4">
        <f t="shared" si="367"/>
        <v>302.7863410545595</v>
      </c>
      <c r="AK1091" s="8">
        <f t="shared" si="360"/>
        <v>0.21401227639714063</v>
      </c>
      <c r="AL1091" s="8">
        <f t="shared" si="361"/>
        <v>457.72666794696403</v>
      </c>
      <c r="AM1091" s="8">
        <f t="shared" si="362"/>
        <v>2.2619215420743486</v>
      </c>
      <c r="AN1091" s="8">
        <f t="shared" si="363"/>
        <v>65.319238557967537</v>
      </c>
      <c r="AO1091" s="22">
        <f t="shared" si="364"/>
        <v>9.1995479119381836E-3</v>
      </c>
      <c r="AP1091" s="22">
        <f t="shared" si="365"/>
        <v>9.1266434091958462E-2</v>
      </c>
      <c r="AQ1091" s="19">
        <f t="shared" si="368"/>
        <v>9.1266434091958462E-2</v>
      </c>
      <c r="AX1091">
        <v>0.22737501901512003</v>
      </c>
      <c r="AY1091">
        <v>57.577586206896548</v>
      </c>
      <c r="AZ1091">
        <v>2.399066091954023</v>
      </c>
      <c r="BA1091">
        <v>1.9432435344827588</v>
      </c>
      <c r="BB1091">
        <v>8.362068965517242</v>
      </c>
      <c r="BC1091">
        <v>0.34841954022988508</v>
      </c>
      <c r="BD1091">
        <v>1.5948239942528737</v>
      </c>
      <c r="BE1091">
        <v>0.15948239942528739</v>
      </c>
      <c r="BF1091">
        <v>0</v>
      </c>
      <c r="BG1091">
        <v>28.645</v>
      </c>
      <c r="BH1091">
        <v>0.94731113273127054</v>
      </c>
      <c r="BI1091">
        <v>3.9242300000456032</v>
      </c>
      <c r="BJ1091">
        <v>2.0468783680237865</v>
      </c>
      <c r="BK1091">
        <v>0.46851842758892548</v>
      </c>
      <c r="BL1091">
        <v>1.3014400766359041E-3</v>
      </c>
      <c r="BP1091" s="51">
        <f t="shared" si="369"/>
        <v>0.94759483216986273</v>
      </c>
      <c r="BQ1091" s="51">
        <f t="shared" si="370"/>
        <v>6.3792959770114954E-2</v>
      </c>
      <c r="BR1091" s="51">
        <f t="shared" si="371"/>
        <v>0.47806181437694562</v>
      </c>
      <c r="BS1091" s="51">
        <f t="shared" si="372"/>
        <v>0.50680696265197922</v>
      </c>
      <c r="BT1091" s="51">
        <f t="shared" si="373"/>
        <v>1.3279494843804046E-3</v>
      </c>
      <c r="BU1091" s="51">
        <f t="shared" si="373"/>
        <v>1.4077971184777202E-3</v>
      </c>
    </row>
    <row r="1092" spans="1:73" x14ac:dyDescent="0.25">
      <c r="A1092" s="21">
        <v>43734.552083333336</v>
      </c>
      <c r="B1092" s="17">
        <v>294972</v>
      </c>
      <c r="C1092" s="17">
        <v>13.39</v>
      </c>
      <c r="D1092" s="17">
        <v>31.43</v>
      </c>
      <c r="E1092" s="17">
        <v>709.3</v>
      </c>
      <c r="F1092" s="17">
        <v>81.599999999999994</v>
      </c>
      <c r="G1092" s="17">
        <v>-107</v>
      </c>
      <c r="H1092" s="17">
        <v>-9</v>
      </c>
      <c r="I1092" s="17">
        <v>34.549999999999997</v>
      </c>
      <c r="J1092" s="17">
        <v>307.7</v>
      </c>
      <c r="K1092" s="17">
        <v>627.70000000000005</v>
      </c>
      <c r="L1092" s="17">
        <v>-98</v>
      </c>
      <c r="M1092" s="17">
        <v>0.115</v>
      </c>
      <c r="N1092" s="50">
        <v>602.29999999999995</v>
      </c>
      <c r="O1092" s="17">
        <v>72.62</v>
      </c>
      <c r="P1092" s="17">
        <v>529.6</v>
      </c>
      <c r="Q1092" s="17">
        <v>401.2</v>
      </c>
      <c r="R1092" s="17">
        <v>499.3</v>
      </c>
      <c r="S1092" s="17">
        <v>28.22</v>
      </c>
      <c r="T1092" s="17">
        <v>52.87</v>
      </c>
      <c r="U1092" s="17">
        <v>0.95</v>
      </c>
      <c r="V1092" s="17">
        <v>164</v>
      </c>
      <c r="W1092" s="17">
        <v>29.3</v>
      </c>
      <c r="X1092" s="17">
        <v>0.70699999999999996</v>
      </c>
      <c r="Y1092" s="17">
        <v>7.0743749999999999</v>
      </c>
      <c r="Z1092" s="7">
        <f t="shared" si="352"/>
        <v>28.759999999999998</v>
      </c>
      <c r="AA1092" s="7">
        <f t="shared" si="366"/>
        <v>301.90999999999997</v>
      </c>
      <c r="AB1092" s="2">
        <f t="shared" si="353"/>
        <v>574.53300000000002</v>
      </c>
      <c r="AC1092" s="42">
        <f t="shared" si="354"/>
        <v>4.1753775601137084</v>
      </c>
      <c r="AD1092" s="42">
        <f t="shared" si="355"/>
        <v>2.2075221160321177</v>
      </c>
      <c r="AE1092" s="42">
        <f t="shared" si="356"/>
        <v>0.85130344077342268</v>
      </c>
      <c r="AF1092" s="42">
        <f t="shared" si="357"/>
        <v>401.03053371459447</v>
      </c>
      <c r="AG1092" s="42">
        <f t="shared" si="358"/>
        <v>384.98931236601067</v>
      </c>
      <c r="AH1092" s="6">
        <f t="shared" si="359"/>
        <v>385.15199999999999</v>
      </c>
      <c r="AI1092" s="4">
        <v>29.613520454962998</v>
      </c>
      <c r="AJ1092" s="4">
        <f t="shared" si="367"/>
        <v>302.76352045496299</v>
      </c>
      <c r="AK1092" s="8">
        <f t="shared" si="360"/>
        <v>0.21425701992739929</v>
      </c>
      <c r="AL1092" s="8">
        <f t="shared" si="361"/>
        <v>457.56220162145109</v>
      </c>
      <c r="AM1092" s="8">
        <f t="shared" si="362"/>
        <v>2.4272380136690348</v>
      </c>
      <c r="AN1092" s="8">
        <f t="shared" si="363"/>
        <v>60.34854216636441</v>
      </c>
      <c r="AO1092" s="22">
        <f t="shared" si="364"/>
        <v>1.0065264973567609E-2</v>
      </c>
      <c r="AP1092" s="22">
        <f t="shared" si="365"/>
        <v>9.9854998432707662E-2</v>
      </c>
      <c r="AQ1092" s="19">
        <f t="shared" si="368"/>
        <v>9.9854998432707662E-2</v>
      </c>
      <c r="AX1092">
        <v>0.22869670998154334</v>
      </c>
      <c r="AY1092">
        <v>61.146551724137929</v>
      </c>
      <c r="AZ1092">
        <v>2.5477729885057472</v>
      </c>
      <c r="BA1092">
        <v>2.0636961206896554</v>
      </c>
      <c r="BB1092">
        <v>8.4568965517241406</v>
      </c>
      <c r="BC1092">
        <v>0.35237068965517254</v>
      </c>
      <c r="BD1092">
        <v>1.7113254310344828</v>
      </c>
      <c r="BE1092">
        <v>0.17113254310344828</v>
      </c>
      <c r="BF1092">
        <v>0</v>
      </c>
      <c r="BG1092">
        <v>28.759999999999998</v>
      </c>
      <c r="BH1092">
        <v>1.0908431225390387</v>
      </c>
      <c r="BI1092">
        <v>3.9504551570875663</v>
      </c>
      <c r="BJ1092">
        <v>2.0886056415521965</v>
      </c>
      <c r="BK1092">
        <v>0.50127316108133368</v>
      </c>
      <c r="BL1092">
        <v>1.3924254474481491E-3</v>
      </c>
      <c r="BP1092" s="51">
        <f t="shared" si="369"/>
        <v>1.091169806741054</v>
      </c>
      <c r="BQ1092" s="51">
        <f t="shared" si="370"/>
        <v>6.845301724137931E-2</v>
      </c>
      <c r="BR1092" s="51">
        <f t="shared" si="371"/>
        <v>0.51289375687653471</v>
      </c>
      <c r="BS1092" s="51">
        <f t="shared" si="372"/>
        <v>0.54355974052085154</v>
      </c>
      <c r="BT1092" s="51">
        <f t="shared" si="373"/>
        <v>1.4247048802125963E-3</v>
      </c>
      <c r="BU1092" s="51">
        <f t="shared" si="373"/>
        <v>1.5098881681134765E-3</v>
      </c>
    </row>
    <row r="1093" spans="1:73" x14ac:dyDescent="0.25">
      <c r="A1093" s="21">
        <v>43734.552083333336</v>
      </c>
      <c r="B1093" s="17">
        <v>294973</v>
      </c>
      <c r="C1093" s="17">
        <v>13.38</v>
      </c>
      <c r="D1093" s="17">
        <v>31.43</v>
      </c>
      <c r="E1093" s="17">
        <v>741</v>
      </c>
      <c r="F1093" s="17">
        <v>86.3</v>
      </c>
      <c r="G1093" s="17">
        <v>-108</v>
      </c>
      <c r="H1093" s="17">
        <v>-8.9700000000000006</v>
      </c>
      <c r="I1093" s="17">
        <v>34.549999999999997</v>
      </c>
      <c r="J1093" s="17">
        <v>307.7</v>
      </c>
      <c r="K1093" s="17">
        <v>654.70000000000005</v>
      </c>
      <c r="L1093" s="17">
        <v>-99</v>
      </c>
      <c r="M1093" s="17">
        <v>0.11600000000000001</v>
      </c>
      <c r="N1093" s="50">
        <v>633</v>
      </c>
      <c r="O1093" s="17">
        <v>77.31</v>
      </c>
      <c r="P1093" s="17">
        <v>555.70000000000005</v>
      </c>
      <c r="Q1093" s="17">
        <v>400.3</v>
      </c>
      <c r="R1093" s="17">
        <v>499.3</v>
      </c>
      <c r="S1093" s="17">
        <v>28.19</v>
      </c>
      <c r="T1093" s="17">
        <v>52.33</v>
      </c>
      <c r="U1093" s="17">
        <v>0.35499999999999998</v>
      </c>
      <c r="V1093" s="17">
        <v>210</v>
      </c>
      <c r="W1093" s="17">
        <v>29.45</v>
      </c>
      <c r="X1093" s="17">
        <v>0.73799999999999999</v>
      </c>
      <c r="Y1093" s="17">
        <v>7.3793730000000002</v>
      </c>
      <c r="Z1093" s="7">
        <f t="shared" si="352"/>
        <v>28.82</v>
      </c>
      <c r="AA1093" s="7">
        <f t="shared" si="366"/>
        <v>301.96999999999997</v>
      </c>
      <c r="AB1093" s="2">
        <f t="shared" si="353"/>
        <v>600.21</v>
      </c>
      <c r="AC1093" s="42">
        <f t="shared" si="354"/>
        <v>4.337411534930256</v>
      </c>
      <c r="AD1093" s="42">
        <f t="shared" si="355"/>
        <v>2.2697674562290029</v>
      </c>
      <c r="AE1093" s="42">
        <f t="shared" si="356"/>
        <v>0.85467098178191814</v>
      </c>
      <c r="AF1093" s="42">
        <f t="shared" si="357"/>
        <v>402.93706029454859</v>
      </c>
      <c r="AG1093" s="42">
        <f t="shared" si="358"/>
        <v>386.81957788276662</v>
      </c>
      <c r="AH1093" s="6">
        <f t="shared" si="359"/>
        <v>384.28800000000001</v>
      </c>
      <c r="AI1093" s="4">
        <v>30.210767608246801</v>
      </c>
      <c r="AJ1093" s="4">
        <f t="shared" si="367"/>
        <v>303.36076760824676</v>
      </c>
      <c r="AK1093" s="8">
        <f t="shared" si="360"/>
        <v>0.21438478624368673</v>
      </c>
      <c r="AL1093" s="8">
        <f t="shared" si="361"/>
        <v>461.28010870368831</v>
      </c>
      <c r="AM1093" s="8">
        <f t="shared" si="362"/>
        <v>1.4837636899115709</v>
      </c>
      <c r="AN1093" s="8">
        <f t="shared" si="363"/>
        <v>60.111808030599505</v>
      </c>
      <c r="AO1093" s="22">
        <f t="shared" si="364"/>
        <v>1.0551283542202694E-2</v>
      </c>
      <c r="AP1093" s="22">
        <f t="shared" si="365"/>
        <v>0.1046766681589167</v>
      </c>
      <c r="AQ1093" s="19">
        <f t="shared" si="368"/>
        <v>0.1046766681589167</v>
      </c>
      <c r="AX1093">
        <v>0.22938884474517793</v>
      </c>
      <c r="AY1093">
        <v>63.879310344827587</v>
      </c>
      <c r="AZ1093">
        <v>2.6616379310344827</v>
      </c>
      <c r="BA1093">
        <v>2.155926724137931</v>
      </c>
      <c r="BB1093">
        <v>8.5344827586206904</v>
      </c>
      <c r="BC1093">
        <v>0.3556034482758621</v>
      </c>
      <c r="BD1093">
        <v>1.8003232758620689</v>
      </c>
      <c r="BE1093">
        <v>0.18003232758620691</v>
      </c>
      <c r="BF1093">
        <v>0</v>
      </c>
      <c r="BG1093">
        <v>28.82</v>
      </c>
      <c r="BH1093">
        <v>0.40763085105406188</v>
      </c>
      <c r="BI1093">
        <v>3.9641982883937787</v>
      </c>
      <c r="BJ1093">
        <v>2.0744649643164643</v>
      </c>
      <c r="BK1093">
        <v>0.51784331239394765</v>
      </c>
      <c r="BL1093">
        <v>1.4384536455387435E-3</v>
      </c>
      <c r="BP1093" s="51">
        <f t="shared" si="369"/>
        <v>0.40775292778218336</v>
      </c>
      <c r="BQ1093" s="51">
        <f t="shared" si="370"/>
        <v>7.2012931034482752E-2</v>
      </c>
      <c r="BR1093" s="51">
        <f t="shared" si="371"/>
        <v>0.522480440129094</v>
      </c>
      <c r="BS1093" s="51">
        <f t="shared" si="372"/>
        <v>0.55592994097813575</v>
      </c>
      <c r="BT1093" s="51">
        <f t="shared" si="373"/>
        <v>1.4513345559141501E-3</v>
      </c>
      <c r="BU1093" s="51">
        <f t="shared" si="373"/>
        <v>1.5442498360503773E-3</v>
      </c>
    </row>
    <row r="1094" spans="1:73" x14ac:dyDescent="0.25">
      <c r="A1094" s="21">
        <v>43734.552083333336</v>
      </c>
      <c r="B1094" s="17">
        <v>294974</v>
      </c>
      <c r="C1094" s="17">
        <v>13.39</v>
      </c>
      <c r="D1094" s="17">
        <v>31.43</v>
      </c>
      <c r="E1094" s="17">
        <v>779.1</v>
      </c>
      <c r="F1094" s="17">
        <v>92.1</v>
      </c>
      <c r="G1094" s="17">
        <v>-107.9</v>
      </c>
      <c r="H1094" s="17">
        <v>-9.49</v>
      </c>
      <c r="I1094" s="17">
        <v>34.56</v>
      </c>
      <c r="J1094" s="17">
        <v>307.7</v>
      </c>
      <c r="K1094" s="17">
        <v>687</v>
      </c>
      <c r="L1094" s="17">
        <v>-98.4</v>
      </c>
      <c r="M1094" s="17">
        <v>0.11799999999999999</v>
      </c>
      <c r="N1094" s="50">
        <v>671.3</v>
      </c>
      <c r="O1094" s="17">
        <v>82.6</v>
      </c>
      <c r="P1094" s="17">
        <v>588.6</v>
      </c>
      <c r="Q1094" s="17">
        <v>400.4</v>
      </c>
      <c r="R1094" s="17">
        <v>498.9</v>
      </c>
      <c r="S1094" s="17">
        <v>28.17</v>
      </c>
      <c r="T1094" s="17">
        <v>52.47</v>
      </c>
      <c r="U1094" s="17">
        <v>0.82</v>
      </c>
      <c r="V1094" s="17">
        <v>215.5</v>
      </c>
      <c r="W1094" s="17">
        <v>29.6</v>
      </c>
      <c r="X1094" s="17">
        <v>0.77700000000000002</v>
      </c>
      <c r="Y1094" s="17">
        <v>7.7735430000000001</v>
      </c>
      <c r="Z1094" s="7">
        <f t="shared" ref="Z1094:Z1157" si="374">AVERAGE(S1094,W1094)</f>
        <v>28.885000000000002</v>
      </c>
      <c r="AA1094" s="7">
        <f t="shared" si="366"/>
        <v>302.03499999999997</v>
      </c>
      <c r="AB1094" s="2">
        <f t="shared" ref="AB1094:AB1157" si="375">E1094*$U$1828</f>
        <v>631.07100000000003</v>
      </c>
      <c r="AC1094" s="42">
        <f t="shared" ref="AC1094:AC1157" si="376">0.61121*EXP((18.678 - (AI1094/234.5))*(AI1094/(257.15+Z1094)))</f>
        <v>4.032347205268529</v>
      </c>
      <c r="AD1094" s="42">
        <f t="shared" ref="AD1094:AD1157" si="377">T1094*AC1094/100</f>
        <v>2.115772578604397</v>
      </c>
      <c r="AE1094" s="42">
        <f t="shared" ref="AE1094:AE1157" si="378">1.72*(AD1094/AA1094)^(0.143)</f>
        <v>0.84610122089372597</v>
      </c>
      <c r="AF1094" s="42">
        <f t="shared" ref="AF1094:AF1157" si="379">AE1094*$U$1835*AA1094^4</f>
        <v>399.24038833297288</v>
      </c>
      <c r="AG1094" s="42">
        <f t="shared" ref="AG1094:AG1157" si="380">$U$1832*AF1094</f>
        <v>383.27077279965397</v>
      </c>
      <c r="AH1094" s="6">
        <f t="shared" ref="AH1094:AH1157" si="381">$U$1832*($U$1833*Q1094+$U$1834*R1094)</f>
        <v>384.38399999999996</v>
      </c>
      <c r="AI1094" s="4">
        <v>29.0855165941542</v>
      </c>
      <c r="AJ1094" s="4">
        <f t="shared" si="367"/>
        <v>302.23551659415421</v>
      </c>
      <c r="AK1094" s="8">
        <f t="shared" ref="AK1094:AK1157" si="382">(4*$U$1835*AA1094^3) / $U$1839</f>
        <v>0.2145232570607519</v>
      </c>
      <c r="AL1094" s="8">
        <f t="shared" ref="AL1094:AL1157" si="383">$U$1832*$U$1835*AA1094^4   +    $U$1839*AK1094*(AJ1094-AA1094)</f>
        <v>454.23758126806308</v>
      </c>
      <c r="AM1094" s="8">
        <f t="shared" ref="AM1094:AM1157" si="384">1.4*0.135*SQRT(U1094/$U$1845)</f>
        <v>2.2550568174660257</v>
      </c>
      <c r="AN1094" s="8">
        <f t="shared" ref="AN1094:AN1157" si="385">AM1094*$U$1839*(AJ1094-AA1094)</f>
        <v>13.171895987860983</v>
      </c>
      <c r="AO1094" s="22">
        <f t="shared" ref="AO1094:AO1157" si="386">(AB1094+AH1094-AL1094-AN1094)/$U$1825</f>
        <v>1.248652072054432E-2</v>
      </c>
      <c r="AP1094" s="22">
        <f t="shared" ref="AP1094:AP1157" si="387">AO1094*10*$U$1842*$U$1843</f>
        <v>0.12387567642324918</v>
      </c>
      <c r="AQ1094" s="19">
        <f t="shared" si="368"/>
        <v>0.12387567642324918</v>
      </c>
      <c r="AX1094">
        <v>0.23014064121689509</v>
      </c>
      <c r="AY1094">
        <v>67.163793103448285</v>
      </c>
      <c r="AZ1094">
        <v>2.7984913793103452</v>
      </c>
      <c r="BA1094">
        <v>2.2667780172413798</v>
      </c>
      <c r="BB1094">
        <v>8.4913793103448274</v>
      </c>
      <c r="BC1094">
        <v>0.35380747126436779</v>
      </c>
      <c r="BD1094">
        <v>1.9129705459770121</v>
      </c>
      <c r="BE1094">
        <v>0.19129705459770122</v>
      </c>
      <c r="BF1094">
        <v>0</v>
      </c>
      <c r="BG1094">
        <v>28.885000000000002</v>
      </c>
      <c r="BH1094">
        <v>0.9415698531389598</v>
      </c>
      <c r="BI1094">
        <v>3.979133608690737</v>
      </c>
      <c r="BJ1094">
        <v>2.0878514044800296</v>
      </c>
      <c r="BK1094">
        <v>0.55436939572205002</v>
      </c>
      <c r="BL1094">
        <v>1.5399149881168055E-3</v>
      </c>
      <c r="BP1094" s="51">
        <f t="shared" si="369"/>
        <v>0.94185183318701515</v>
      </c>
      <c r="BQ1094" s="51">
        <f t="shared" si="370"/>
        <v>7.6518821839080486E-2</v>
      </c>
      <c r="BR1094" s="51">
        <f t="shared" si="371"/>
        <v>0.56549427006600428</v>
      </c>
      <c r="BS1094" s="51">
        <f t="shared" si="372"/>
        <v>0.60009347505255273</v>
      </c>
      <c r="BT1094" s="51">
        <f t="shared" si="373"/>
        <v>1.5708174168500117E-3</v>
      </c>
      <c r="BU1094" s="51">
        <f t="shared" si="373"/>
        <v>1.6669263195904242E-3</v>
      </c>
    </row>
    <row r="1095" spans="1:73" x14ac:dyDescent="0.25">
      <c r="A1095" s="21">
        <v>43734.552083333336</v>
      </c>
      <c r="B1095" s="17">
        <v>294975</v>
      </c>
      <c r="C1095" s="17">
        <v>13.38</v>
      </c>
      <c r="D1095" s="17">
        <v>31.44</v>
      </c>
      <c r="E1095" s="17">
        <v>642.5</v>
      </c>
      <c r="F1095" s="17">
        <v>72.83</v>
      </c>
      <c r="G1095" s="17">
        <v>-107</v>
      </c>
      <c r="H1095" s="17">
        <v>-11.38</v>
      </c>
      <c r="I1095" s="17">
        <v>34.56</v>
      </c>
      <c r="J1095" s="17">
        <v>307.7</v>
      </c>
      <c r="K1095" s="17">
        <v>569.70000000000005</v>
      </c>
      <c r="L1095" s="17">
        <v>-95.6</v>
      </c>
      <c r="M1095" s="17">
        <v>0.113</v>
      </c>
      <c r="N1095" s="50">
        <v>535.5</v>
      </c>
      <c r="O1095" s="17">
        <v>61.45</v>
      </c>
      <c r="P1095" s="17">
        <v>474.1</v>
      </c>
      <c r="Q1095" s="17">
        <v>401.3</v>
      </c>
      <c r="R1095" s="17">
        <v>496.9</v>
      </c>
      <c r="S1095" s="17">
        <v>28.17</v>
      </c>
      <c r="T1095" s="17">
        <v>51.55</v>
      </c>
      <c r="U1095" s="17">
        <v>0.93500000000000005</v>
      </c>
      <c r="V1095" s="17">
        <v>325.5</v>
      </c>
      <c r="W1095" s="17">
        <v>28.95</v>
      </c>
      <c r="X1095" s="17">
        <v>0.63600000000000001</v>
      </c>
      <c r="Y1095" s="17">
        <v>6.3618160000000001</v>
      </c>
      <c r="Z1095" s="7">
        <f t="shared" si="374"/>
        <v>28.560000000000002</v>
      </c>
      <c r="AA1095" s="7">
        <f t="shared" ref="AA1095:AA1158" si="388">CONVERT(Z1095,"C","K")</f>
        <v>301.70999999999998</v>
      </c>
      <c r="AB1095" s="2">
        <f t="shared" si="375"/>
        <v>520.42500000000007</v>
      </c>
      <c r="AC1095" s="42">
        <f t="shared" si="376"/>
        <v>4.0062491204918373</v>
      </c>
      <c r="AD1095" s="42">
        <f t="shared" si="377"/>
        <v>2.0652214216135421</v>
      </c>
      <c r="AE1095" s="42">
        <f t="shared" si="378"/>
        <v>0.84331018583008555</v>
      </c>
      <c r="AF1095" s="42">
        <f t="shared" si="379"/>
        <v>396.2134591755497</v>
      </c>
      <c r="AG1095" s="42">
        <f t="shared" si="380"/>
        <v>380.3649208085277</v>
      </c>
      <c r="AH1095" s="6">
        <f t="shared" si="381"/>
        <v>385.24799999999999</v>
      </c>
      <c r="AI1095" s="4">
        <v>28.951589583904902</v>
      </c>
      <c r="AJ1095" s="4">
        <f t="shared" ref="AJ1095:AJ1158" si="389">CONVERT(AI1095,"C","K")</f>
        <v>302.10158958390485</v>
      </c>
      <c r="AK1095" s="8">
        <f t="shared" si="382"/>
        <v>0.21383149884448518</v>
      </c>
      <c r="AL1095" s="8">
        <f t="shared" si="383"/>
        <v>453.47715460772861</v>
      </c>
      <c r="AM1095" s="8">
        <f t="shared" si="384"/>
        <v>2.4079993640987531</v>
      </c>
      <c r="AN1095" s="8">
        <f t="shared" si="385"/>
        <v>27.468059772862336</v>
      </c>
      <c r="AO1095" s="22">
        <f t="shared" si="386"/>
        <v>9.6768828055989898E-3</v>
      </c>
      <c r="AP1095" s="22">
        <f t="shared" si="387"/>
        <v>9.6001955231595396E-2</v>
      </c>
      <c r="AQ1095" s="19">
        <f t="shared" ref="AQ1095:AQ1158" si="390">MAX(AP1095,0)</f>
        <v>9.6001955231595396E-2</v>
      </c>
      <c r="AX1095">
        <v>0.22640224473676288</v>
      </c>
      <c r="AY1095">
        <v>55.387931034482762</v>
      </c>
      <c r="AZ1095">
        <v>2.3078304597701149</v>
      </c>
      <c r="BA1095">
        <v>1.8693426724137931</v>
      </c>
      <c r="BB1095">
        <v>8.2413793103448256</v>
      </c>
      <c r="BC1095">
        <v>0.34339080459770105</v>
      </c>
      <c r="BD1095">
        <v>1.5259518678160922</v>
      </c>
      <c r="BE1095">
        <v>0.15259518678160922</v>
      </c>
      <c r="BF1095">
        <v>0</v>
      </c>
      <c r="BG1095">
        <v>28.560000000000002</v>
      </c>
      <c r="BH1095">
        <v>1.0736192837621068</v>
      </c>
      <c r="BI1095">
        <v>3.9049436864056606</v>
      </c>
      <c r="BJ1095">
        <v>2.0129984703421178</v>
      </c>
      <c r="BK1095">
        <v>0.45238934688376686</v>
      </c>
      <c r="BL1095">
        <v>1.2566370746771303E-3</v>
      </c>
      <c r="BP1095" s="51">
        <f t="shared" ref="BP1095:BP1158" si="391">U1095*(LN((2-0.08)/0.015)/LN(($AW$13-0.08)/0.015))</f>
        <v>1.0739408097925112</v>
      </c>
      <c r="BQ1095" s="51">
        <f t="shared" ref="BQ1095:BQ1158" si="392">0.04*BD1095</f>
        <v>6.1038074712643685E-2</v>
      </c>
      <c r="BR1095" s="51">
        <f t="shared" ref="BR1095:BR1158" si="393">(0.408*AX1095*(BD1095-BE1095) + $BF$6*($BN$7/(BG1095+273))*BP1095*(BI1095-BJ1095))  /  (AX1095 + $BF$6*(1 + $BN$8*BP1095))</f>
        <v>0.46279848905157117</v>
      </c>
      <c r="BS1095" s="51">
        <f t="shared" ref="BS1095:BS1158" si="394">(0.408*AX1095*(BD1095-BQ1095) + $BF$6*($BN$7/(BG1095+273))*BP1095*(BI1095-BJ1095))  /  (AX1095 + $BF$6*(1 + $BN$8*BP1095))</f>
        <v>0.49009276406909058</v>
      </c>
      <c r="BT1095" s="51">
        <f t="shared" ref="BT1095:BU1158" si="395">BR1095/60/6</f>
        <v>1.2855513584765865E-3</v>
      </c>
      <c r="BU1095" s="51">
        <f t="shared" si="395"/>
        <v>1.3613687890808074E-3</v>
      </c>
    </row>
    <row r="1096" spans="1:73" x14ac:dyDescent="0.25">
      <c r="A1096" s="21">
        <v>43734.552083333336</v>
      </c>
      <c r="B1096" s="17">
        <v>294976</v>
      </c>
      <c r="C1096" s="17">
        <v>13.39</v>
      </c>
      <c r="D1096" s="17">
        <v>31.44</v>
      </c>
      <c r="E1096" s="17">
        <v>676.9</v>
      </c>
      <c r="F1096" s="17">
        <v>77.989999999999995</v>
      </c>
      <c r="G1096" s="17">
        <v>-106.4</v>
      </c>
      <c r="H1096" s="17">
        <v>-12.21</v>
      </c>
      <c r="I1096" s="17">
        <v>34.53</v>
      </c>
      <c r="J1096" s="17">
        <v>307.7</v>
      </c>
      <c r="K1096" s="17">
        <v>598.9</v>
      </c>
      <c r="L1096" s="17">
        <v>-94.2</v>
      </c>
      <c r="M1096" s="17">
        <v>0.115</v>
      </c>
      <c r="N1096" s="50">
        <v>570.5</v>
      </c>
      <c r="O1096" s="17">
        <v>65.78</v>
      </c>
      <c r="P1096" s="17">
        <v>504.7</v>
      </c>
      <c r="Q1096" s="17">
        <v>401.8</v>
      </c>
      <c r="R1096" s="17">
        <v>496</v>
      </c>
      <c r="S1096" s="17">
        <v>28.14</v>
      </c>
      <c r="T1096" s="17">
        <v>51.66</v>
      </c>
      <c r="U1096" s="17">
        <v>0.94499999999999995</v>
      </c>
      <c r="V1096" s="17">
        <v>339</v>
      </c>
      <c r="W1096" s="17">
        <v>28.8</v>
      </c>
      <c r="X1096" s="17">
        <v>0.68</v>
      </c>
      <c r="Y1096" s="17">
        <v>6.8040989999999999</v>
      </c>
      <c r="Z1096" s="7">
        <f t="shared" si="374"/>
        <v>28.47</v>
      </c>
      <c r="AA1096" s="7">
        <f t="shared" si="388"/>
        <v>301.62</v>
      </c>
      <c r="AB1096" s="2">
        <f t="shared" si="375"/>
        <v>548.28899999999999</v>
      </c>
      <c r="AC1096" s="42">
        <f t="shared" si="376"/>
        <v>4.2503132142828965</v>
      </c>
      <c r="AD1096" s="42">
        <f t="shared" si="377"/>
        <v>2.1957118064985441</v>
      </c>
      <c r="AE1096" s="42">
        <f t="shared" si="378"/>
        <v>0.8507675579309999</v>
      </c>
      <c r="AF1096" s="42">
        <f t="shared" si="379"/>
        <v>399.24043679444304</v>
      </c>
      <c r="AG1096" s="42">
        <f t="shared" si="380"/>
        <v>383.27081932266532</v>
      </c>
      <c r="AH1096" s="6">
        <f t="shared" si="381"/>
        <v>385.72800000000001</v>
      </c>
      <c r="AI1096" s="4">
        <v>29.8590285844531</v>
      </c>
      <c r="AJ1096" s="4">
        <f t="shared" si="389"/>
        <v>303.00902858445306</v>
      </c>
      <c r="AK1096" s="8">
        <f t="shared" si="382"/>
        <v>0.21364019831014591</v>
      </c>
      <c r="AL1096" s="8">
        <f t="shared" si="383"/>
        <v>459.14443625141826</v>
      </c>
      <c r="AM1096" s="8">
        <f t="shared" si="384"/>
        <v>2.4208421184579554</v>
      </c>
      <c r="AN1096" s="8">
        <f t="shared" si="385"/>
        <v>97.953088585722057</v>
      </c>
      <c r="AO1096" s="22">
        <f t="shared" si="386"/>
        <v>8.5876312117880767E-3</v>
      </c>
      <c r="AP1096" s="22">
        <f t="shared" si="387"/>
        <v>8.5195760215523136E-2</v>
      </c>
      <c r="AQ1096" s="19">
        <f t="shared" si="390"/>
        <v>8.5195760215523136E-2</v>
      </c>
      <c r="AX1096">
        <v>0.22537606034687119</v>
      </c>
      <c r="AY1096">
        <v>58.353448275862071</v>
      </c>
      <c r="AZ1096">
        <v>2.4313936781609198</v>
      </c>
      <c r="BA1096">
        <v>1.9694288793103452</v>
      </c>
      <c r="BB1096">
        <v>8.1206896551724128</v>
      </c>
      <c r="BC1096">
        <v>0.33836206896551718</v>
      </c>
      <c r="BD1096">
        <v>1.631066810344828</v>
      </c>
      <c r="BE1096">
        <v>0.16310668103448281</v>
      </c>
      <c r="BF1096">
        <v>0</v>
      </c>
      <c r="BG1096">
        <v>28.47</v>
      </c>
      <c r="BH1096">
        <v>1.0851018429467281</v>
      </c>
      <c r="BI1096">
        <v>3.8846128437171221</v>
      </c>
      <c r="BJ1096">
        <v>2.0067909950642653</v>
      </c>
      <c r="BK1096">
        <v>0.4793595336487711</v>
      </c>
      <c r="BL1096">
        <v>1.3315542601354752E-3</v>
      </c>
      <c r="BP1096" s="51">
        <f t="shared" si="391"/>
        <v>1.0854268077582065</v>
      </c>
      <c r="BQ1096" s="51">
        <f t="shared" si="392"/>
        <v>6.5242672413793126E-2</v>
      </c>
      <c r="BR1096" s="51">
        <f t="shared" si="393"/>
        <v>0.49053654383459033</v>
      </c>
      <c r="BS1096" s="51">
        <f t="shared" si="394"/>
        <v>0.51965799910021493</v>
      </c>
      <c r="BT1096" s="51">
        <f t="shared" si="395"/>
        <v>1.3626015106516399E-3</v>
      </c>
      <c r="BU1096" s="51">
        <f t="shared" si="395"/>
        <v>1.4434944419450414E-3</v>
      </c>
    </row>
    <row r="1097" spans="1:73" x14ac:dyDescent="0.25">
      <c r="A1097" s="21">
        <v>43734.552777777775</v>
      </c>
      <c r="B1097" s="17">
        <v>294977</v>
      </c>
      <c r="C1097" s="17">
        <v>13.39</v>
      </c>
      <c r="D1097" s="17">
        <v>31.44</v>
      </c>
      <c r="E1097" s="17">
        <v>768.7</v>
      </c>
      <c r="F1097" s="17">
        <v>90.6</v>
      </c>
      <c r="G1097" s="17">
        <v>-106.7</v>
      </c>
      <c r="H1097" s="17">
        <v>-10.08</v>
      </c>
      <c r="I1097" s="17">
        <v>34.53</v>
      </c>
      <c r="J1097" s="17">
        <v>307.7</v>
      </c>
      <c r="K1097" s="17">
        <v>678.1</v>
      </c>
      <c r="L1097" s="17">
        <v>-96.6</v>
      </c>
      <c r="M1097" s="17">
        <v>0.11799999999999999</v>
      </c>
      <c r="N1097" s="50">
        <v>662</v>
      </c>
      <c r="O1097" s="17">
        <v>80.5</v>
      </c>
      <c r="P1097" s="17">
        <v>581.5</v>
      </c>
      <c r="Q1097" s="17">
        <v>401.4</v>
      </c>
      <c r="R1097" s="17">
        <v>498</v>
      </c>
      <c r="S1097" s="17">
        <v>28.12</v>
      </c>
      <c r="T1097" s="17">
        <v>53.07</v>
      </c>
      <c r="U1097" s="17">
        <v>0.76</v>
      </c>
      <c r="V1097" s="17">
        <v>148</v>
      </c>
      <c r="W1097" s="17">
        <v>29.75</v>
      </c>
      <c r="X1097" s="17">
        <v>0.76400000000000001</v>
      </c>
      <c r="Y1097" s="17">
        <v>7.6430319999999998</v>
      </c>
      <c r="Z1097" s="7">
        <f t="shared" si="374"/>
        <v>28.935000000000002</v>
      </c>
      <c r="AA1097" s="7">
        <f t="shared" si="388"/>
        <v>302.08499999999998</v>
      </c>
      <c r="AB1097" s="2">
        <f t="shared" si="375"/>
        <v>622.64700000000005</v>
      </c>
      <c r="AC1097" s="42">
        <f t="shared" si="376"/>
        <v>4.3801142946579903</v>
      </c>
      <c r="AD1097" s="42">
        <f t="shared" si="377"/>
        <v>2.3245266561749953</v>
      </c>
      <c r="AE1097" s="42">
        <f t="shared" si="378"/>
        <v>0.85754281949980549</v>
      </c>
      <c r="AF1097" s="42">
        <f t="shared" si="379"/>
        <v>404.90721689862227</v>
      </c>
      <c r="AG1097" s="42">
        <f t="shared" si="380"/>
        <v>388.71092822267735</v>
      </c>
      <c r="AH1097" s="6">
        <f t="shared" si="381"/>
        <v>385.34399999999994</v>
      </c>
      <c r="AI1097" s="4">
        <v>30.375165391848601</v>
      </c>
      <c r="AJ1097" s="4">
        <f t="shared" si="389"/>
        <v>303.52516539184859</v>
      </c>
      <c r="AK1097" s="8">
        <f t="shared" si="382"/>
        <v>0.21462981363796987</v>
      </c>
      <c r="AL1097" s="8">
        <f t="shared" si="383"/>
        <v>462.28872380996307</v>
      </c>
      <c r="AM1097" s="8">
        <f t="shared" si="384"/>
        <v>2.1709876784542099</v>
      </c>
      <c r="AN1097" s="8">
        <f t="shared" si="385"/>
        <v>91.077313870228906</v>
      </c>
      <c r="AO1097" s="22">
        <f t="shared" si="386"/>
        <v>1.0358051980170703E-2</v>
      </c>
      <c r="AP1097" s="22">
        <f t="shared" si="387"/>
        <v>0.10275966573776585</v>
      </c>
      <c r="AQ1097" s="19">
        <f t="shared" si="390"/>
        <v>0.10275966573776585</v>
      </c>
      <c r="AX1097">
        <v>0.23072035285325801</v>
      </c>
      <c r="AY1097">
        <v>66.267241379310349</v>
      </c>
      <c r="AZ1097">
        <v>2.7611350574712645</v>
      </c>
      <c r="BA1097">
        <v>2.2365193965517243</v>
      </c>
      <c r="BB1097">
        <v>8.3275862068965534</v>
      </c>
      <c r="BC1097">
        <v>0.34698275862068972</v>
      </c>
      <c r="BD1097">
        <v>1.8895366379310345</v>
      </c>
      <c r="BE1097">
        <v>0.18895366379310347</v>
      </c>
      <c r="BF1097">
        <v>0</v>
      </c>
      <c r="BG1097">
        <v>28.935000000000002</v>
      </c>
      <c r="BH1097">
        <v>0.87267449803123109</v>
      </c>
      <c r="BI1097">
        <v>3.9906556092070096</v>
      </c>
      <c r="BJ1097">
        <v>2.11784093180616</v>
      </c>
      <c r="BK1097">
        <v>0.54732694133945681</v>
      </c>
      <c r="BL1097">
        <v>1.5203526148318243E-3</v>
      </c>
      <c r="BP1097" s="51">
        <f t="shared" si="391"/>
        <v>0.8729358453928433</v>
      </c>
      <c r="BQ1097" s="51">
        <f t="shared" si="392"/>
        <v>7.5581465517241389E-2</v>
      </c>
      <c r="BR1097" s="51">
        <f t="shared" si="393"/>
        <v>0.55752380074137575</v>
      </c>
      <c r="BS1097" s="51">
        <f t="shared" si="394"/>
        <v>0.59184229400075972</v>
      </c>
      <c r="BT1097" s="51">
        <f t="shared" si="395"/>
        <v>1.5486772242815994E-3</v>
      </c>
      <c r="BU1097" s="51">
        <f t="shared" si="395"/>
        <v>1.6440063722243327E-3</v>
      </c>
    </row>
    <row r="1098" spans="1:73" x14ac:dyDescent="0.25">
      <c r="A1098" s="21">
        <v>43734.552777777775</v>
      </c>
      <c r="B1098" s="17">
        <v>294978</v>
      </c>
      <c r="C1098" s="17">
        <v>13.38</v>
      </c>
      <c r="D1098" s="17">
        <v>31.45</v>
      </c>
      <c r="E1098" s="17">
        <v>648.5</v>
      </c>
      <c r="F1098" s="17">
        <v>73.650000000000006</v>
      </c>
      <c r="G1098" s="17">
        <v>-107.5</v>
      </c>
      <c r="H1098" s="17">
        <v>-12.24</v>
      </c>
      <c r="I1098" s="17">
        <v>34.53</v>
      </c>
      <c r="J1098" s="17">
        <v>307.7</v>
      </c>
      <c r="K1098" s="17">
        <v>574.79999999999995</v>
      </c>
      <c r="L1098" s="17">
        <v>-95.2</v>
      </c>
      <c r="M1098" s="17">
        <v>0.114</v>
      </c>
      <c r="N1098" s="50">
        <v>541</v>
      </c>
      <c r="O1098" s="17">
        <v>61.41</v>
      </c>
      <c r="P1098" s="17">
        <v>479.6</v>
      </c>
      <c r="Q1098" s="17">
        <v>400.7</v>
      </c>
      <c r="R1098" s="17">
        <v>495.9</v>
      </c>
      <c r="S1098" s="17">
        <v>28.09</v>
      </c>
      <c r="T1098" s="17">
        <v>53.26</v>
      </c>
      <c r="U1098" s="17">
        <v>1.1950000000000001</v>
      </c>
      <c r="V1098" s="17">
        <v>96</v>
      </c>
      <c r="W1098" s="17">
        <v>28.85</v>
      </c>
      <c r="X1098" s="17">
        <v>0.64500000000000002</v>
      </c>
      <c r="Y1098" s="17">
        <v>6.4500390000000003</v>
      </c>
      <c r="Z1098" s="7">
        <f t="shared" si="374"/>
        <v>28.47</v>
      </c>
      <c r="AA1098" s="7">
        <f t="shared" si="388"/>
        <v>301.62</v>
      </c>
      <c r="AB1098" s="2">
        <f t="shared" si="375"/>
        <v>525.28500000000008</v>
      </c>
      <c r="AC1098" s="42">
        <f t="shared" si="376"/>
        <v>4.238224938444211</v>
      </c>
      <c r="AD1098" s="42">
        <f t="shared" si="377"/>
        <v>2.2572786022153868</v>
      </c>
      <c r="AE1098" s="42">
        <f t="shared" si="378"/>
        <v>0.85413855524056015</v>
      </c>
      <c r="AF1098" s="42">
        <f t="shared" si="379"/>
        <v>400.82234765335573</v>
      </c>
      <c r="AG1098" s="42">
        <f t="shared" si="380"/>
        <v>384.7894537472215</v>
      </c>
      <c r="AH1098" s="6">
        <f t="shared" si="381"/>
        <v>384.67199999999997</v>
      </c>
      <c r="AI1098" s="4">
        <v>29.8148738188357</v>
      </c>
      <c r="AJ1098" s="4">
        <f t="shared" si="389"/>
        <v>302.96487381883566</v>
      </c>
      <c r="AK1098" s="8">
        <f t="shared" si="382"/>
        <v>0.21364019831014591</v>
      </c>
      <c r="AL1098" s="8">
        <f t="shared" si="383"/>
        <v>458.86964617754109</v>
      </c>
      <c r="AM1098" s="8">
        <f t="shared" si="384"/>
        <v>2.7222907977473683</v>
      </c>
      <c r="AN1098" s="8">
        <f t="shared" si="385"/>
        <v>106.6489389040312</v>
      </c>
      <c r="AO1098" s="22">
        <f t="shared" si="386"/>
        <v>7.8475915345426143E-3</v>
      </c>
      <c r="AP1098" s="22">
        <f t="shared" si="387"/>
        <v>7.7854010047440414E-2</v>
      </c>
      <c r="AQ1098" s="19">
        <f t="shared" si="390"/>
        <v>7.7854010047440414E-2</v>
      </c>
      <c r="AX1098">
        <v>0.22537606034687119</v>
      </c>
      <c r="AY1098">
        <v>55.905172413793103</v>
      </c>
      <c r="AZ1098">
        <v>2.329382183908046</v>
      </c>
      <c r="BA1098">
        <v>1.8867995689655173</v>
      </c>
      <c r="BB1098">
        <v>8.206896551724137</v>
      </c>
      <c r="BC1098">
        <v>0.34195402298850569</v>
      </c>
      <c r="BD1098">
        <v>1.5448455459770116</v>
      </c>
      <c r="BE1098">
        <v>0.15448455459770116</v>
      </c>
      <c r="BF1098">
        <v>0</v>
      </c>
      <c r="BG1098">
        <v>28.47</v>
      </c>
      <c r="BH1098">
        <v>1.3721658225622646</v>
      </c>
      <c r="BI1098">
        <v>3.8846128437171221</v>
      </c>
      <c r="BJ1098">
        <v>2.068944800563739</v>
      </c>
      <c r="BK1098">
        <v>0.45907784901875415</v>
      </c>
      <c r="BL1098">
        <v>1.2752162472743171E-3</v>
      </c>
      <c r="BP1098" s="51">
        <f t="shared" si="391"/>
        <v>1.3725767569005893</v>
      </c>
      <c r="BQ1098" s="51">
        <f t="shared" si="392"/>
        <v>6.1793821839080464E-2</v>
      </c>
      <c r="BR1098" s="51">
        <f t="shared" si="393"/>
        <v>0.47241653822505048</v>
      </c>
      <c r="BS1098" s="51">
        <f t="shared" si="394"/>
        <v>0.49959637344792518</v>
      </c>
      <c r="BT1098" s="51">
        <f t="shared" si="395"/>
        <v>1.3122681617362512E-3</v>
      </c>
      <c r="BU1098" s="51">
        <f t="shared" si="395"/>
        <v>1.3877677040220143E-3</v>
      </c>
    </row>
    <row r="1099" spans="1:73" x14ac:dyDescent="0.25">
      <c r="A1099" s="21">
        <v>43734.552777777775</v>
      </c>
      <c r="B1099" s="17">
        <v>294979</v>
      </c>
      <c r="C1099" s="17">
        <v>13.39</v>
      </c>
      <c r="D1099" s="17">
        <v>31.45</v>
      </c>
      <c r="E1099" s="17">
        <v>681.7</v>
      </c>
      <c r="F1099" s="17">
        <v>78.09</v>
      </c>
      <c r="G1099" s="17">
        <v>-107.5</v>
      </c>
      <c r="H1099" s="17">
        <v>-13.04</v>
      </c>
      <c r="I1099" s="17">
        <v>34.53</v>
      </c>
      <c r="J1099" s="17">
        <v>307.7</v>
      </c>
      <c r="K1099" s="17">
        <v>603.6</v>
      </c>
      <c r="L1099" s="17">
        <v>-94.4</v>
      </c>
      <c r="M1099" s="17">
        <v>0.114</v>
      </c>
      <c r="N1099" s="50">
        <v>574.20000000000005</v>
      </c>
      <c r="O1099" s="17">
        <v>65.05</v>
      </c>
      <c r="P1099" s="17">
        <v>509.2</v>
      </c>
      <c r="Q1099" s="17">
        <v>400.7</v>
      </c>
      <c r="R1099" s="17">
        <v>495.1</v>
      </c>
      <c r="S1099" s="17">
        <v>28.08</v>
      </c>
      <c r="T1099" s="17">
        <v>54.07</v>
      </c>
      <c r="U1099" s="17">
        <v>0.88</v>
      </c>
      <c r="V1099" s="17">
        <v>80</v>
      </c>
      <c r="W1099" s="17">
        <v>28.25</v>
      </c>
      <c r="X1099" s="17">
        <v>0.68500000000000005</v>
      </c>
      <c r="Y1099" s="17">
        <v>6.845593</v>
      </c>
      <c r="Z1099" s="7">
        <f t="shared" si="374"/>
        <v>28.164999999999999</v>
      </c>
      <c r="AA1099" s="7">
        <f t="shared" si="388"/>
        <v>301.315</v>
      </c>
      <c r="AB1099" s="2">
        <f t="shared" si="375"/>
        <v>552.17700000000002</v>
      </c>
      <c r="AC1099" s="42">
        <f t="shared" si="376"/>
        <v>4.473908490175651</v>
      </c>
      <c r="AD1099" s="42">
        <f t="shared" si="377"/>
        <v>2.4190423206379745</v>
      </c>
      <c r="AE1099" s="42">
        <f t="shared" si="378"/>
        <v>0.86275899331701189</v>
      </c>
      <c r="AF1099" s="42">
        <f t="shared" si="379"/>
        <v>403.23253174857763</v>
      </c>
      <c r="AG1099" s="42">
        <f t="shared" si="380"/>
        <v>387.10323047863449</v>
      </c>
      <c r="AH1099" s="6">
        <f t="shared" si="381"/>
        <v>384.67199999999997</v>
      </c>
      <c r="AI1099" s="4">
        <v>30.621051749998902</v>
      </c>
      <c r="AJ1099" s="4">
        <f t="shared" si="389"/>
        <v>303.77105174999889</v>
      </c>
      <c r="AK1099" s="8">
        <f t="shared" si="382"/>
        <v>0.21299275060537323</v>
      </c>
      <c r="AL1099" s="8">
        <f t="shared" si="383"/>
        <v>463.91913000320079</v>
      </c>
      <c r="AM1099" s="8">
        <f t="shared" si="384"/>
        <v>2.3361025234351342</v>
      </c>
      <c r="AN1099" s="8">
        <f t="shared" si="385"/>
        <v>167.13595856474271</v>
      </c>
      <c r="AO1099" s="22">
        <f t="shared" si="386"/>
        <v>6.9671256361959616E-3</v>
      </c>
      <c r="AP1099" s="22">
        <f t="shared" si="387"/>
        <v>6.9119126154135929E-2</v>
      </c>
      <c r="AQ1099" s="19">
        <f t="shared" si="390"/>
        <v>6.9119126154135929E-2</v>
      </c>
      <c r="AX1099">
        <v>0.22192743799969211</v>
      </c>
      <c r="AY1099">
        <v>58.767241379310349</v>
      </c>
      <c r="AZ1099">
        <v>2.4486350574712645</v>
      </c>
      <c r="BA1099">
        <v>1.9833943965517244</v>
      </c>
      <c r="BB1099">
        <v>8.1379310344827616</v>
      </c>
      <c r="BC1099">
        <v>0.33908045977011508</v>
      </c>
      <c r="BD1099">
        <v>1.6443139367816093</v>
      </c>
      <c r="BE1099">
        <v>0.16443139367816095</v>
      </c>
      <c r="BF1099">
        <v>0</v>
      </c>
      <c r="BG1099">
        <v>28.164999999999999</v>
      </c>
      <c r="BH1099">
        <v>1.0104652082466885</v>
      </c>
      <c r="BI1099">
        <v>3.8163973491663468</v>
      </c>
      <c r="BJ1099">
        <v>2.063526046694244</v>
      </c>
      <c r="BK1099">
        <v>0.47717158696986761</v>
      </c>
      <c r="BL1099">
        <v>1.3254766304718545E-3</v>
      </c>
      <c r="BP1099" s="51">
        <f t="shared" si="391"/>
        <v>1.010767820981187</v>
      </c>
      <c r="BQ1099" s="51">
        <f t="shared" si="392"/>
        <v>6.577255747126437E-2</v>
      </c>
      <c r="BR1099" s="51">
        <f t="shared" si="393"/>
        <v>0.48768923185735913</v>
      </c>
      <c r="BS1099" s="51">
        <f t="shared" si="394"/>
        <v>0.51703843920681436</v>
      </c>
      <c r="BT1099" s="51">
        <f t="shared" si="395"/>
        <v>1.3546923107148863E-3</v>
      </c>
      <c r="BU1099" s="51">
        <f t="shared" si="395"/>
        <v>1.4362178866855954E-3</v>
      </c>
    </row>
    <row r="1100" spans="1:73" x14ac:dyDescent="0.25">
      <c r="A1100" s="21">
        <v>43734.552777777775</v>
      </c>
      <c r="B1100" s="17">
        <v>294980</v>
      </c>
      <c r="C1100" s="17">
        <v>13.39</v>
      </c>
      <c r="D1100" s="17">
        <v>31.45</v>
      </c>
      <c r="E1100" s="17">
        <v>683.8</v>
      </c>
      <c r="F1100" s="17">
        <v>78.14</v>
      </c>
      <c r="G1100" s="17">
        <v>-105.1</v>
      </c>
      <c r="H1100" s="17">
        <v>-11.61</v>
      </c>
      <c r="I1100" s="17">
        <v>34.54</v>
      </c>
      <c r="J1100" s="17">
        <v>307.7</v>
      </c>
      <c r="K1100" s="17">
        <v>605.6</v>
      </c>
      <c r="L1100" s="17">
        <v>-93.5</v>
      </c>
      <c r="M1100" s="17">
        <v>0.114</v>
      </c>
      <c r="N1100" s="50">
        <v>578.6</v>
      </c>
      <c r="O1100" s="17">
        <v>66.53</v>
      </c>
      <c r="P1100" s="17">
        <v>512.1</v>
      </c>
      <c r="Q1100" s="17">
        <v>403</v>
      </c>
      <c r="R1100" s="17">
        <v>496.6</v>
      </c>
      <c r="S1100" s="17">
        <v>28.07</v>
      </c>
      <c r="T1100" s="17">
        <v>53.23</v>
      </c>
      <c r="U1100" s="17">
        <v>1.615</v>
      </c>
      <c r="V1100" s="17">
        <v>315.5</v>
      </c>
      <c r="W1100" s="17">
        <v>29.05</v>
      </c>
      <c r="X1100" s="17">
        <v>0.68400000000000005</v>
      </c>
      <c r="Y1100" s="17">
        <v>6.8361320000000001</v>
      </c>
      <c r="Z1100" s="7">
        <f t="shared" si="374"/>
        <v>28.560000000000002</v>
      </c>
      <c r="AA1100" s="7">
        <f t="shared" si="388"/>
        <v>301.70999999999998</v>
      </c>
      <c r="AB1100" s="2">
        <f t="shared" si="375"/>
        <v>553.87800000000004</v>
      </c>
      <c r="AC1100" s="42">
        <f t="shared" si="376"/>
        <v>4.1748697882874684</v>
      </c>
      <c r="AD1100" s="42">
        <f t="shared" si="377"/>
        <v>2.2222831883054193</v>
      </c>
      <c r="AE1100" s="42">
        <f t="shared" si="378"/>
        <v>0.85219588625616771</v>
      </c>
      <c r="AF1100" s="42">
        <f t="shared" si="379"/>
        <v>400.3882387076506</v>
      </c>
      <c r="AG1100" s="42">
        <f t="shared" si="380"/>
        <v>384.37270915934454</v>
      </c>
      <c r="AH1100" s="6">
        <f t="shared" si="381"/>
        <v>386.88</v>
      </c>
      <c r="AI1100" s="4">
        <v>29.590777473223898</v>
      </c>
      <c r="AJ1100" s="4">
        <f t="shared" si="389"/>
        <v>302.74077747322389</v>
      </c>
      <c r="AK1100" s="8">
        <f t="shared" si="382"/>
        <v>0.21383149884448518</v>
      </c>
      <c r="AL1100" s="8">
        <f t="shared" si="383"/>
        <v>457.45859944137635</v>
      </c>
      <c r="AM1100" s="8">
        <f t="shared" si="384"/>
        <v>3.1647311793420938</v>
      </c>
      <c r="AN1100" s="8">
        <f t="shared" si="385"/>
        <v>95.025952014881355</v>
      </c>
      <c r="AO1100" s="22">
        <f t="shared" si="386"/>
        <v>8.8463170654212685E-3</v>
      </c>
      <c r="AP1100" s="22">
        <f t="shared" si="387"/>
        <v>8.7762118436289407E-2</v>
      </c>
      <c r="AQ1100" s="19">
        <f t="shared" si="390"/>
        <v>8.7762118436289407E-2</v>
      </c>
      <c r="AX1100">
        <v>0.22640224473676288</v>
      </c>
      <c r="AY1100">
        <v>58.948275862068961</v>
      </c>
      <c r="AZ1100">
        <v>2.4561781609195399</v>
      </c>
      <c r="BA1100">
        <v>1.9895043103448273</v>
      </c>
      <c r="BB1100">
        <v>8.0689655172413808</v>
      </c>
      <c r="BC1100">
        <v>0.3362068965517242</v>
      </c>
      <c r="BD1100">
        <v>1.6532974137931031</v>
      </c>
      <c r="BE1100">
        <v>0.16532974137931034</v>
      </c>
      <c r="BF1100">
        <v>0</v>
      </c>
      <c r="BG1100">
        <v>28.560000000000002</v>
      </c>
      <c r="BH1100">
        <v>1.854433308316366</v>
      </c>
      <c r="BI1100">
        <v>3.9049436864056606</v>
      </c>
      <c r="BJ1100">
        <v>2.0786015242737328</v>
      </c>
      <c r="BK1100">
        <v>0.4931978415892857</v>
      </c>
      <c r="BL1100">
        <v>1.3699940044146824E-3</v>
      </c>
      <c r="BP1100" s="51">
        <f t="shared" si="391"/>
        <v>1.8549886714597921</v>
      </c>
      <c r="BQ1100" s="51">
        <f t="shared" si="392"/>
        <v>6.613189655172412E-2</v>
      </c>
      <c r="BR1100" s="51">
        <f t="shared" si="393"/>
        <v>0.51203936994382138</v>
      </c>
      <c r="BS1100" s="51">
        <f t="shared" si="394"/>
        <v>0.54047020269753765</v>
      </c>
      <c r="BT1100" s="51">
        <f t="shared" si="395"/>
        <v>1.4223315831772816E-3</v>
      </c>
      <c r="BU1100" s="51">
        <f t="shared" si="395"/>
        <v>1.5013061186042714E-3</v>
      </c>
    </row>
    <row r="1101" spans="1:73" x14ac:dyDescent="0.25">
      <c r="A1101" s="21">
        <v>43734.552777777775</v>
      </c>
      <c r="B1101" s="17">
        <v>294981</v>
      </c>
      <c r="C1101" s="17">
        <v>13.38</v>
      </c>
      <c r="D1101" s="17">
        <v>31.46</v>
      </c>
      <c r="E1101" s="17">
        <v>781.1</v>
      </c>
      <c r="F1101" s="17">
        <v>92.7</v>
      </c>
      <c r="G1101" s="17">
        <v>-104.4</v>
      </c>
      <c r="H1101" s="17">
        <v>-10.039999999999999</v>
      </c>
      <c r="I1101" s="17">
        <v>34.520000000000003</v>
      </c>
      <c r="J1101" s="17">
        <v>307.7</v>
      </c>
      <c r="K1101" s="17">
        <v>688.4</v>
      </c>
      <c r="L1101" s="17">
        <v>-94.4</v>
      </c>
      <c r="M1101" s="17">
        <v>0.11899999999999999</v>
      </c>
      <c r="N1101" s="50">
        <v>676.7</v>
      </c>
      <c r="O1101" s="17">
        <v>82.6</v>
      </c>
      <c r="P1101" s="17">
        <v>594</v>
      </c>
      <c r="Q1101" s="17">
        <v>403.6</v>
      </c>
      <c r="R1101" s="17">
        <v>498</v>
      </c>
      <c r="S1101" s="17">
        <v>28.05</v>
      </c>
      <c r="T1101" s="17">
        <v>53.58</v>
      </c>
      <c r="U1101" s="17">
        <v>2.1150000000000002</v>
      </c>
      <c r="V1101" s="17">
        <v>341</v>
      </c>
      <c r="W1101" s="17">
        <v>28.2</v>
      </c>
      <c r="X1101" s="17">
        <v>0.78</v>
      </c>
      <c r="Y1101" s="17">
        <v>7.8044229999999999</v>
      </c>
      <c r="Z1101" s="7">
        <f t="shared" si="374"/>
        <v>28.125</v>
      </c>
      <c r="AA1101" s="7">
        <f t="shared" si="388"/>
        <v>301.27499999999998</v>
      </c>
      <c r="AB1101" s="2">
        <f t="shared" si="375"/>
        <v>632.69100000000003</v>
      </c>
      <c r="AC1101" s="42">
        <f t="shared" si="376"/>
        <v>4.0388466737904674</v>
      </c>
      <c r="AD1101" s="42">
        <f t="shared" si="377"/>
        <v>2.1640140478169325</v>
      </c>
      <c r="AE1101" s="42">
        <f t="shared" si="378"/>
        <v>0.84913924857085121</v>
      </c>
      <c r="AF1101" s="42">
        <f t="shared" si="379"/>
        <v>396.65629820943514</v>
      </c>
      <c r="AG1101" s="42">
        <f t="shared" si="380"/>
        <v>380.7900462810577</v>
      </c>
      <c r="AH1101" s="6">
        <f t="shared" si="381"/>
        <v>387.45600000000002</v>
      </c>
      <c r="AI1101" s="4">
        <v>29.032645718779101</v>
      </c>
      <c r="AJ1101" s="4">
        <f t="shared" si="389"/>
        <v>302.1826457187791</v>
      </c>
      <c r="AK1101" s="8">
        <f t="shared" si="382"/>
        <v>0.21290793658280055</v>
      </c>
      <c r="AL1101" s="8">
        <f t="shared" si="383"/>
        <v>454.07163056215359</v>
      </c>
      <c r="AM1101" s="8">
        <f t="shared" si="384"/>
        <v>3.6216439205835793</v>
      </c>
      <c r="AN1101" s="8">
        <f t="shared" si="385"/>
        <v>95.7552504322733</v>
      </c>
      <c r="AO1101" s="22">
        <f t="shared" si="386"/>
        <v>1.071564617816311E-2</v>
      </c>
      <c r="AP1101" s="22">
        <f t="shared" si="387"/>
        <v>0.1063072691216657</v>
      </c>
      <c r="AQ1101" s="19">
        <f t="shared" si="390"/>
        <v>0.1063072691216657</v>
      </c>
      <c r="AX1101">
        <v>0.22147846570387669</v>
      </c>
      <c r="AY1101">
        <v>67.33620689655173</v>
      </c>
      <c r="AZ1101">
        <v>2.8056752873563222</v>
      </c>
      <c r="BA1101">
        <v>2.2725969827586212</v>
      </c>
      <c r="BB1101">
        <v>8.1379310344827562</v>
      </c>
      <c r="BC1101">
        <v>0.33908045977011486</v>
      </c>
      <c r="BD1101">
        <v>1.9335165229885063</v>
      </c>
      <c r="BE1101">
        <v>0.19335165229885065</v>
      </c>
      <c r="BF1101">
        <v>0</v>
      </c>
      <c r="BG1101">
        <v>28.125</v>
      </c>
      <c r="BH1101">
        <v>2.4285612675474395</v>
      </c>
      <c r="BI1101">
        <v>3.8075288635925837</v>
      </c>
      <c r="BJ1101">
        <v>2.0400739651129065</v>
      </c>
      <c r="BK1101">
        <v>0.5610958940363624</v>
      </c>
      <c r="BL1101">
        <v>1.5585997056565624E-3</v>
      </c>
      <c r="BP1101" s="51">
        <f t="shared" si="391"/>
        <v>2.4292885697445579</v>
      </c>
      <c r="BQ1101" s="51">
        <f t="shared" si="392"/>
        <v>7.7340660919540255E-2</v>
      </c>
      <c r="BR1101" s="51">
        <f t="shared" si="393"/>
        <v>0.58879913141287654</v>
      </c>
      <c r="BS1101" s="51">
        <f t="shared" si="394"/>
        <v>0.62090506992531203</v>
      </c>
      <c r="BT1101" s="51">
        <f t="shared" si="395"/>
        <v>1.635553142813546E-3</v>
      </c>
      <c r="BU1101" s="51">
        <f t="shared" si="395"/>
        <v>1.724736305348089E-3</v>
      </c>
    </row>
    <row r="1102" spans="1:73" x14ac:dyDescent="0.25">
      <c r="A1102" s="21">
        <v>43734.552777777775</v>
      </c>
      <c r="B1102" s="17">
        <v>294982</v>
      </c>
      <c r="C1102" s="17">
        <v>13.38</v>
      </c>
      <c r="D1102" s="17">
        <v>31.46</v>
      </c>
      <c r="E1102" s="17">
        <v>827</v>
      </c>
      <c r="F1102" s="17">
        <v>99.2</v>
      </c>
      <c r="G1102" s="17">
        <v>-105.4</v>
      </c>
      <c r="H1102" s="17">
        <v>-10.66</v>
      </c>
      <c r="I1102" s="17">
        <v>34.49</v>
      </c>
      <c r="J1102" s="17">
        <v>307.60000000000002</v>
      </c>
      <c r="K1102" s="17">
        <v>728.1</v>
      </c>
      <c r="L1102" s="17">
        <v>-94.8</v>
      </c>
      <c r="M1102" s="17">
        <v>0.12</v>
      </c>
      <c r="N1102" s="50">
        <v>721.9</v>
      </c>
      <c r="O1102" s="17">
        <v>88.5</v>
      </c>
      <c r="P1102" s="17">
        <v>633.4</v>
      </c>
      <c r="Q1102" s="17">
        <v>402.5</v>
      </c>
      <c r="R1102" s="17">
        <v>497.2</v>
      </c>
      <c r="S1102" s="17">
        <v>28.04</v>
      </c>
      <c r="T1102" s="17">
        <v>51.54</v>
      </c>
      <c r="U1102" s="17">
        <v>1.47</v>
      </c>
      <c r="V1102" s="17">
        <v>356</v>
      </c>
      <c r="W1102" s="17">
        <v>28.1</v>
      </c>
      <c r="X1102" s="17">
        <v>0.83</v>
      </c>
      <c r="Y1102" s="17">
        <v>8.3041020000000003</v>
      </c>
      <c r="Z1102" s="7">
        <f t="shared" si="374"/>
        <v>28.07</v>
      </c>
      <c r="AA1102" s="7">
        <f t="shared" si="388"/>
        <v>301.21999999999997</v>
      </c>
      <c r="AB1102" s="2">
        <f t="shared" si="375"/>
        <v>669.87</v>
      </c>
      <c r="AC1102" s="42">
        <f t="shared" si="376"/>
        <v>4.0844778125207544</v>
      </c>
      <c r="AD1102" s="42">
        <f t="shared" si="377"/>
        <v>2.1051398645731969</v>
      </c>
      <c r="AE1102" s="42">
        <f t="shared" si="378"/>
        <v>0.84581861608392017</v>
      </c>
      <c r="AF1102" s="42">
        <f t="shared" si="379"/>
        <v>394.81670086993552</v>
      </c>
      <c r="AG1102" s="42">
        <f t="shared" si="380"/>
        <v>379.02403283513809</v>
      </c>
      <c r="AH1102" s="6">
        <f t="shared" si="381"/>
        <v>386.4</v>
      </c>
      <c r="AI1102" s="4">
        <v>29.200880446748201</v>
      </c>
      <c r="AJ1102" s="4">
        <f t="shared" si="389"/>
        <v>302.35088044674819</v>
      </c>
      <c r="AK1102" s="8">
        <f t="shared" si="382"/>
        <v>0.21279135406942415</v>
      </c>
      <c r="AL1102" s="8">
        <f t="shared" si="383"/>
        <v>455.12491727749642</v>
      </c>
      <c r="AM1102" s="8">
        <f t="shared" si="384"/>
        <v>3.0193205982472282</v>
      </c>
      <c r="AN1102" s="8">
        <f t="shared" si="385"/>
        <v>99.46411196514893</v>
      </c>
      <c r="AO1102" s="22">
        <f t="shared" si="386"/>
        <v>1.1430163328584935E-2</v>
      </c>
      <c r="AP1102" s="22">
        <f t="shared" si="387"/>
        <v>0.11339581662864952</v>
      </c>
      <c r="AQ1102" s="19">
        <f t="shared" si="390"/>
        <v>0.11339581662864952</v>
      </c>
      <c r="AX1102">
        <v>0.22086237495409483</v>
      </c>
      <c r="AY1102">
        <v>71.293103448275858</v>
      </c>
      <c r="AZ1102">
        <v>2.9705459770114939</v>
      </c>
      <c r="BA1102">
        <v>2.4061422413793103</v>
      </c>
      <c r="BB1102">
        <v>8.1637931034482758</v>
      </c>
      <c r="BC1102">
        <v>0.34015804597701149</v>
      </c>
      <c r="BD1102">
        <v>2.0659841954022991</v>
      </c>
      <c r="BE1102">
        <v>0.20659841954022992</v>
      </c>
      <c r="BF1102">
        <v>0</v>
      </c>
      <c r="BG1102">
        <v>28.07</v>
      </c>
      <c r="BH1102">
        <v>1.6879362001393547</v>
      </c>
      <c r="BI1102">
        <v>3.7953639894921767</v>
      </c>
      <c r="BJ1102">
        <v>1.9561306001842678</v>
      </c>
      <c r="BK1102">
        <v>0.59290267701379429</v>
      </c>
      <c r="BL1102">
        <v>1.646951880593873E-3</v>
      </c>
      <c r="BP1102" s="51">
        <f t="shared" si="391"/>
        <v>1.6884417009572101</v>
      </c>
      <c r="BQ1102" s="51">
        <f t="shared" si="392"/>
        <v>8.2639367816091963E-2</v>
      </c>
      <c r="BR1102" s="51">
        <f t="shared" si="393"/>
        <v>0.61405264506274948</v>
      </c>
      <c r="BS1102" s="51">
        <f t="shared" si="394"/>
        <v>0.64961480916439029</v>
      </c>
      <c r="BT1102" s="51">
        <f t="shared" si="395"/>
        <v>1.7057017918409708E-3</v>
      </c>
      <c r="BU1102" s="51">
        <f t="shared" si="395"/>
        <v>1.8044855810121954E-3</v>
      </c>
    </row>
    <row r="1103" spans="1:73" x14ac:dyDescent="0.25">
      <c r="A1103" s="21">
        <v>43734.553472222222</v>
      </c>
      <c r="B1103" s="17">
        <v>294983</v>
      </c>
      <c r="C1103" s="17">
        <v>13.39</v>
      </c>
      <c r="D1103" s="17">
        <v>31.46</v>
      </c>
      <c r="E1103" s="17">
        <v>808</v>
      </c>
      <c r="F1103" s="17">
        <v>95.9</v>
      </c>
      <c r="G1103" s="17">
        <v>-104.9</v>
      </c>
      <c r="H1103" s="17">
        <v>-9.1999999999999993</v>
      </c>
      <c r="I1103" s="17">
        <v>34.479999999999997</v>
      </c>
      <c r="J1103" s="17">
        <v>307.60000000000002</v>
      </c>
      <c r="K1103" s="17">
        <v>712.1</v>
      </c>
      <c r="L1103" s="17">
        <v>-95.7</v>
      </c>
      <c r="M1103" s="17">
        <v>0.11899999999999999</v>
      </c>
      <c r="N1103" s="50">
        <v>703.1</v>
      </c>
      <c r="O1103" s="17">
        <v>86.7</v>
      </c>
      <c r="P1103" s="17">
        <v>616.5</v>
      </c>
      <c r="Q1103" s="17">
        <v>402.9</v>
      </c>
      <c r="R1103" s="17">
        <v>498.6</v>
      </c>
      <c r="S1103" s="17">
        <v>28.02</v>
      </c>
      <c r="T1103" s="17">
        <v>51.99</v>
      </c>
      <c r="U1103" s="17">
        <v>1.5449999999999999</v>
      </c>
      <c r="V1103" s="17">
        <v>348</v>
      </c>
      <c r="W1103" s="17">
        <v>28.6</v>
      </c>
      <c r="X1103" s="17">
        <v>0.80800000000000005</v>
      </c>
      <c r="Y1103" s="17">
        <v>8.0831520000000001</v>
      </c>
      <c r="Z1103" s="7">
        <f t="shared" si="374"/>
        <v>28.310000000000002</v>
      </c>
      <c r="AA1103" s="7">
        <f t="shared" si="388"/>
        <v>301.45999999999998</v>
      </c>
      <c r="AB1103" s="2">
        <f t="shared" si="375"/>
        <v>654.48</v>
      </c>
      <c r="AC1103" s="42">
        <f t="shared" si="376"/>
        <v>4.2600869488607822</v>
      </c>
      <c r="AD1103" s="42">
        <f t="shared" si="377"/>
        <v>2.2148192047127209</v>
      </c>
      <c r="AE1103" s="42">
        <f t="shared" si="378"/>
        <v>0.85188696826644816</v>
      </c>
      <c r="AF1103" s="42">
        <f t="shared" si="379"/>
        <v>398.91816516188459</v>
      </c>
      <c r="AG1103" s="42">
        <f t="shared" si="380"/>
        <v>382.96143855540919</v>
      </c>
      <c r="AH1103" s="6">
        <f t="shared" si="381"/>
        <v>386.78399999999999</v>
      </c>
      <c r="AI1103" s="4">
        <v>29.8777756407952</v>
      </c>
      <c r="AJ1103" s="4">
        <f t="shared" si="389"/>
        <v>303.0277756407952</v>
      </c>
      <c r="AK1103" s="8">
        <f t="shared" si="382"/>
        <v>0.2133003902514399</v>
      </c>
      <c r="AL1103" s="8">
        <f t="shared" si="383"/>
        <v>459.28617645723807</v>
      </c>
      <c r="AM1103" s="8">
        <f t="shared" si="384"/>
        <v>3.0953859311077836</v>
      </c>
      <c r="AN1103" s="8">
        <f t="shared" si="385"/>
        <v>141.36412237389393</v>
      </c>
      <c r="AO1103" s="22">
        <f t="shared" si="386"/>
        <v>1.0038823201863785E-2</v>
      </c>
      <c r="AP1103" s="22">
        <f t="shared" si="387"/>
        <v>9.9592676171050651E-2</v>
      </c>
      <c r="AQ1103" s="19">
        <f t="shared" si="390"/>
        <v>9.9592676171050651E-2</v>
      </c>
      <c r="AX1103">
        <v>0.22356137750428823</v>
      </c>
      <c r="AY1103">
        <v>69.65517241379311</v>
      </c>
      <c r="AZ1103">
        <v>2.9022988505747129</v>
      </c>
      <c r="BA1103">
        <v>2.3508620689655175</v>
      </c>
      <c r="BB1103">
        <v>8.2500000000000036</v>
      </c>
      <c r="BC1103">
        <v>0.34375000000000017</v>
      </c>
      <c r="BD1103">
        <v>2.0071120689655175</v>
      </c>
      <c r="BE1103">
        <v>0.20071120689655175</v>
      </c>
      <c r="BF1103">
        <v>0</v>
      </c>
      <c r="BG1103">
        <v>28.310000000000002</v>
      </c>
      <c r="BH1103">
        <v>1.7740553940240158</v>
      </c>
      <c r="BI1103">
        <v>3.8486965143422034</v>
      </c>
      <c r="BJ1103">
        <v>2.0009373178065117</v>
      </c>
      <c r="BK1103">
        <v>0.58034304209790799</v>
      </c>
      <c r="BL1103">
        <v>1.6120640058275221E-3</v>
      </c>
      <c r="BP1103" s="51">
        <f t="shared" si="391"/>
        <v>1.7745866856999248</v>
      </c>
      <c r="BQ1103" s="51">
        <f t="shared" si="392"/>
        <v>8.0284482758620698E-2</v>
      </c>
      <c r="BR1103" s="51">
        <f t="shared" si="393"/>
        <v>0.60182345023771433</v>
      </c>
      <c r="BS1103" s="51">
        <f t="shared" si="394"/>
        <v>0.63634700235926911</v>
      </c>
      <c r="BT1103" s="51">
        <f t="shared" si="395"/>
        <v>1.671731806215873E-3</v>
      </c>
      <c r="BU1103" s="51">
        <f t="shared" si="395"/>
        <v>1.7676305621090809E-3</v>
      </c>
    </row>
    <row r="1104" spans="1:73" x14ac:dyDescent="0.25">
      <c r="A1104" s="21">
        <v>43734.553472222222</v>
      </c>
      <c r="B1104" s="17">
        <v>294984</v>
      </c>
      <c r="C1104" s="17">
        <v>13.39</v>
      </c>
      <c r="D1104" s="17">
        <v>31.47</v>
      </c>
      <c r="E1104" s="17">
        <v>820</v>
      </c>
      <c r="F1104" s="17">
        <v>97.2</v>
      </c>
      <c r="G1104" s="17">
        <v>-105.5</v>
      </c>
      <c r="H1104" s="17">
        <v>-9.02</v>
      </c>
      <c r="I1104" s="17">
        <v>34.479999999999997</v>
      </c>
      <c r="J1104" s="17">
        <v>307.60000000000002</v>
      </c>
      <c r="K1104" s="17">
        <v>722.3</v>
      </c>
      <c r="L1104" s="17">
        <v>-96.5</v>
      </c>
      <c r="M1104" s="17">
        <v>0.11899999999999999</v>
      </c>
      <c r="N1104" s="50">
        <v>714</v>
      </c>
      <c r="O1104" s="17">
        <v>88.2</v>
      </c>
      <c r="P1104" s="17">
        <v>625.70000000000005</v>
      </c>
      <c r="Q1104" s="17">
        <v>402.3</v>
      </c>
      <c r="R1104" s="17">
        <v>498.8</v>
      </c>
      <c r="S1104" s="17">
        <v>27.97</v>
      </c>
      <c r="T1104" s="17">
        <v>53.91</v>
      </c>
      <c r="U1104" s="17">
        <v>0.41</v>
      </c>
      <c r="V1104" s="17">
        <v>184</v>
      </c>
      <c r="W1104" s="17">
        <v>29.6</v>
      </c>
      <c r="X1104" s="17">
        <v>0.82</v>
      </c>
      <c r="Y1104" s="17">
        <v>8.2046379999999992</v>
      </c>
      <c r="Z1104" s="7">
        <f t="shared" si="374"/>
        <v>28.785</v>
      </c>
      <c r="AA1104" s="7">
        <f t="shared" si="388"/>
        <v>301.935</v>
      </c>
      <c r="AB1104" s="2">
        <f t="shared" si="375"/>
        <v>664.2</v>
      </c>
      <c r="AC1104" s="42">
        <f t="shared" si="376"/>
        <v>4.2147263672783826</v>
      </c>
      <c r="AD1104" s="42">
        <f t="shared" si="377"/>
        <v>2.2721589845997756</v>
      </c>
      <c r="AE1104" s="42">
        <f t="shared" si="378"/>
        <v>0.85481386678246574</v>
      </c>
      <c r="AF1104" s="42">
        <f t="shared" si="379"/>
        <v>402.81761451184076</v>
      </c>
      <c r="AG1104" s="42">
        <f t="shared" si="380"/>
        <v>386.70490993136713</v>
      </c>
      <c r="AH1104" s="6">
        <f t="shared" si="381"/>
        <v>386.20799999999997</v>
      </c>
      <c r="AI1104" s="4">
        <v>29.761694364671001</v>
      </c>
      <c r="AJ1104" s="4">
        <f t="shared" si="389"/>
        <v>302.91169436467101</v>
      </c>
      <c r="AK1104" s="8">
        <f t="shared" si="382"/>
        <v>0.21431024972159615</v>
      </c>
      <c r="AL1104" s="8">
        <f t="shared" si="383"/>
        <v>458.48229222598411</v>
      </c>
      <c r="AM1104" s="8">
        <f t="shared" si="384"/>
        <v>1.5945659675911812</v>
      </c>
      <c r="AN1104" s="8">
        <f t="shared" si="385"/>
        <v>45.367166711935283</v>
      </c>
      <c r="AO1104" s="22">
        <f t="shared" si="386"/>
        <v>1.2452641732736268E-2</v>
      </c>
      <c r="AP1104" s="22">
        <f t="shared" si="387"/>
        <v>0.12353957138444903</v>
      </c>
      <c r="AQ1104" s="19">
        <f t="shared" si="390"/>
        <v>0.12353957138444903</v>
      </c>
      <c r="AX1104">
        <v>0.22898488606240539</v>
      </c>
      <c r="AY1104">
        <v>70.689655172413794</v>
      </c>
      <c r="AZ1104">
        <v>2.9454022988505746</v>
      </c>
      <c r="BA1104">
        <v>2.3857758620689657</v>
      </c>
      <c r="BB1104">
        <v>8.318965517241379</v>
      </c>
      <c r="BC1104">
        <v>0.34662356321839077</v>
      </c>
      <c r="BD1104">
        <v>2.039152298850575</v>
      </c>
      <c r="BE1104">
        <v>0.2039152298850575</v>
      </c>
      <c r="BF1104">
        <v>0</v>
      </c>
      <c r="BG1104">
        <v>28.785</v>
      </c>
      <c r="BH1104">
        <v>0.4707849265694799</v>
      </c>
      <c r="BI1104">
        <v>3.9561764151281364</v>
      </c>
      <c r="BJ1104">
        <v>2.1327747053955779</v>
      </c>
      <c r="BK1104">
        <v>0.58322285566813314</v>
      </c>
      <c r="BL1104">
        <v>1.6200634879670365E-3</v>
      </c>
      <c r="BP1104" s="51">
        <f t="shared" si="391"/>
        <v>0.47092591659350758</v>
      </c>
      <c r="BQ1104" s="51">
        <f t="shared" si="392"/>
        <v>8.1566091954023007E-2</v>
      </c>
      <c r="BR1104" s="51">
        <f t="shared" si="393"/>
        <v>0.58924142432105797</v>
      </c>
      <c r="BS1104" s="51">
        <f t="shared" si="394"/>
        <v>0.62698639412572699</v>
      </c>
      <c r="BT1104" s="51">
        <f t="shared" si="395"/>
        <v>1.6367817342251611E-3</v>
      </c>
      <c r="BU1104" s="51">
        <f t="shared" si="395"/>
        <v>1.7416288725714639E-3</v>
      </c>
    </row>
    <row r="1105" spans="1:73" x14ac:dyDescent="0.25">
      <c r="A1105" s="21">
        <v>43734.553472222222</v>
      </c>
      <c r="B1105" s="17">
        <v>294985</v>
      </c>
      <c r="C1105" s="17">
        <v>13.39</v>
      </c>
      <c r="D1105" s="17">
        <v>31.47</v>
      </c>
      <c r="E1105" s="17">
        <v>841</v>
      </c>
      <c r="F1105" s="17">
        <v>100.3</v>
      </c>
      <c r="G1105" s="17">
        <v>-104.8</v>
      </c>
      <c r="H1105" s="17">
        <v>-8.25</v>
      </c>
      <c r="I1105" s="17">
        <v>34.5</v>
      </c>
      <c r="J1105" s="17">
        <v>307.60000000000002</v>
      </c>
      <c r="K1105" s="17">
        <v>740.9</v>
      </c>
      <c r="L1105" s="17">
        <v>-96.5</v>
      </c>
      <c r="M1105" s="17">
        <v>0.11899999999999999</v>
      </c>
      <c r="N1105" s="50">
        <v>736.4</v>
      </c>
      <c r="O1105" s="17">
        <v>92.1</v>
      </c>
      <c r="P1105" s="17">
        <v>644.29999999999995</v>
      </c>
      <c r="Q1105" s="17">
        <v>403.1</v>
      </c>
      <c r="R1105" s="17">
        <v>499.7</v>
      </c>
      <c r="S1105" s="17">
        <v>27.95</v>
      </c>
      <c r="T1105" s="17">
        <v>53.04</v>
      </c>
      <c r="U1105" s="17">
        <v>0.73</v>
      </c>
      <c r="V1105" s="17">
        <v>201.5</v>
      </c>
      <c r="W1105" s="17">
        <v>28.95</v>
      </c>
      <c r="X1105" s="17">
        <v>0.83899999999999997</v>
      </c>
      <c r="Y1105" s="17">
        <v>8.389913</v>
      </c>
      <c r="Z1105" s="7">
        <f t="shared" si="374"/>
        <v>28.45</v>
      </c>
      <c r="AA1105" s="7">
        <f t="shared" si="388"/>
        <v>301.59999999999997</v>
      </c>
      <c r="AB1105" s="2">
        <f t="shared" si="375"/>
        <v>681.21</v>
      </c>
      <c r="AC1105" s="42">
        <f t="shared" si="376"/>
        <v>4.3816400743509298</v>
      </c>
      <c r="AD1105" s="42">
        <f t="shared" si="377"/>
        <v>2.3240218954357332</v>
      </c>
      <c r="AE1105" s="42">
        <f t="shared" si="378"/>
        <v>0.85771324477397848</v>
      </c>
      <c r="AF1105" s="42">
        <f t="shared" si="379"/>
        <v>402.39309915302982</v>
      </c>
      <c r="AG1105" s="42">
        <f t="shared" si="380"/>
        <v>386.2973751869086</v>
      </c>
      <c r="AH1105" s="6">
        <f t="shared" si="381"/>
        <v>386.976</v>
      </c>
      <c r="AI1105" s="4">
        <v>30.3287091040504</v>
      </c>
      <c r="AJ1105" s="4">
        <f t="shared" si="389"/>
        <v>303.47870910405038</v>
      </c>
      <c r="AK1105" s="8">
        <f t="shared" si="382"/>
        <v>0.21359770258059727</v>
      </c>
      <c r="AL1105" s="8">
        <f t="shared" si="383"/>
        <v>462.07008223581948</v>
      </c>
      <c r="AM1105" s="8">
        <f t="shared" si="384"/>
        <v>2.1277078335617419</v>
      </c>
      <c r="AN1105" s="8">
        <f t="shared" si="385"/>
        <v>116.44263298258041</v>
      </c>
      <c r="AO1105" s="22">
        <f t="shared" si="386"/>
        <v>1.1156583464285852E-2</v>
      </c>
      <c r="AP1105" s="22">
        <f t="shared" si="387"/>
        <v>0.11068169862057461</v>
      </c>
      <c r="AQ1105" s="19">
        <f t="shared" si="390"/>
        <v>0.11068169862057461</v>
      </c>
      <c r="AX1105">
        <v>0.22514855067229991</v>
      </c>
      <c r="AY1105">
        <v>72.5</v>
      </c>
      <c r="AZ1105">
        <v>3.0208333333333335</v>
      </c>
      <c r="BA1105">
        <v>2.4468750000000004</v>
      </c>
      <c r="BB1105">
        <v>8.3275862068965498</v>
      </c>
      <c r="BC1105">
        <v>0.34698275862068956</v>
      </c>
      <c r="BD1105">
        <v>2.0998922413793109</v>
      </c>
      <c r="BE1105">
        <v>0.20998922413793109</v>
      </c>
      <c r="BF1105">
        <v>0</v>
      </c>
      <c r="BG1105">
        <v>28.45</v>
      </c>
      <c r="BH1105">
        <v>0.83822682047736663</v>
      </c>
      <c r="BI1105">
        <v>3.8801074099351518</v>
      </c>
      <c r="BJ1105">
        <v>2.0580089702296043</v>
      </c>
      <c r="BK1105">
        <v>0.59935406060701024</v>
      </c>
      <c r="BL1105">
        <v>1.6648723905750284E-3</v>
      </c>
      <c r="BP1105" s="51">
        <f t="shared" si="391"/>
        <v>0.83847785149575738</v>
      </c>
      <c r="BQ1105" s="51">
        <f t="shared" si="392"/>
        <v>8.3995689655172442E-2</v>
      </c>
      <c r="BR1105" s="51">
        <f t="shared" si="393"/>
        <v>0.61029325250136357</v>
      </c>
      <c r="BS1105" s="51">
        <f t="shared" si="394"/>
        <v>0.64825848707085187</v>
      </c>
      <c r="BT1105" s="51">
        <f t="shared" si="395"/>
        <v>1.6952590347260098E-3</v>
      </c>
      <c r="BU1105" s="51">
        <f t="shared" si="395"/>
        <v>1.8007180196412552E-3</v>
      </c>
    </row>
    <row r="1106" spans="1:73" x14ac:dyDescent="0.25">
      <c r="A1106" s="21">
        <v>43734.553472222222</v>
      </c>
      <c r="B1106" s="17">
        <v>294986</v>
      </c>
      <c r="C1106" s="17">
        <v>13.39</v>
      </c>
      <c r="D1106" s="17">
        <v>31.47</v>
      </c>
      <c r="E1106" s="17">
        <v>836</v>
      </c>
      <c r="F1106" s="17">
        <v>99.6</v>
      </c>
      <c r="G1106" s="17">
        <v>-104.9</v>
      </c>
      <c r="H1106" s="17">
        <v>-6.9109999999999996</v>
      </c>
      <c r="I1106" s="17">
        <v>34.51</v>
      </c>
      <c r="J1106" s="17">
        <v>307.7</v>
      </c>
      <c r="K1106" s="17">
        <v>736.7</v>
      </c>
      <c r="L1106" s="17">
        <v>-98</v>
      </c>
      <c r="M1106" s="17">
        <v>0.11899999999999999</v>
      </c>
      <c r="N1106" s="50">
        <v>731.4</v>
      </c>
      <c r="O1106" s="17">
        <v>92.7</v>
      </c>
      <c r="P1106" s="17">
        <v>638.70000000000005</v>
      </c>
      <c r="Q1106" s="17">
        <v>403.1</v>
      </c>
      <c r="R1106" s="17">
        <v>501.1</v>
      </c>
      <c r="S1106" s="17">
        <v>27.94</v>
      </c>
      <c r="T1106" s="17">
        <v>53.82</v>
      </c>
      <c r="U1106" s="17">
        <v>0.13</v>
      </c>
      <c r="V1106" s="17">
        <v>179.5</v>
      </c>
      <c r="W1106" s="17">
        <v>30.1</v>
      </c>
      <c r="X1106" s="17">
        <v>0.83499999999999996</v>
      </c>
      <c r="Y1106" s="17">
        <v>8.3485189999999996</v>
      </c>
      <c r="Z1106" s="7">
        <f t="shared" si="374"/>
        <v>29.020000000000003</v>
      </c>
      <c r="AA1106" s="7">
        <f t="shared" si="388"/>
        <v>302.16999999999996</v>
      </c>
      <c r="AB1106" s="2">
        <f t="shared" si="375"/>
        <v>677.16000000000008</v>
      </c>
      <c r="AC1106" s="42">
        <f t="shared" si="376"/>
        <v>4.5962377149324141</v>
      </c>
      <c r="AD1106" s="42">
        <f t="shared" si="377"/>
        <v>2.473695138176625</v>
      </c>
      <c r="AE1106" s="42">
        <f t="shared" si="378"/>
        <v>0.86516911545202146</v>
      </c>
      <c r="AF1106" s="42">
        <f t="shared" si="379"/>
        <v>408.96811044991426</v>
      </c>
      <c r="AG1106" s="42">
        <f t="shared" si="380"/>
        <v>392.60938603191767</v>
      </c>
      <c r="AH1106" s="6">
        <f t="shared" si="381"/>
        <v>386.976</v>
      </c>
      <c r="AI1106" s="4">
        <v>31.1326860927648</v>
      </c>
      <c r="AJ1106" s="4">
        <f t="shared" si="389"/>
        <v>304.28268609276478</v>
      </c>
      <c r="AK1106" s="8">
        <f t="shared" si="382"/>
        <v>0.21481104078892502</v>
      </c>
      <c r="AL1106" s="8">
        <f t="shared" si="383"/>
        <v>467.01498052077244</v>
      </c>
      <c r="AM1106" s="8">
        <f t="shared" si="384"/>
        <v>0.8978881472655712</v>
      </c>
      <c r="AN1106" s="8">
        <f t="shared" si="385"/>
        <v>55.25832250021012</v>
      </c>
      <c r="AO1106" s="22">
        <f t="shared" si="386"/>
        <v>1.2345652893287259E-2</v>
      </c>
      <c r="AP1106" s="22">
        <f t="shared" si="387"/>
        <v>0.12247816163283756</v>
      </c>
      <c r="AQ1106" s="19">
        <f t="shared" si="390"/>
        <v>0.12247816163283756</v>
      </c>
      <c r="AX1106">
        <v>0.23170867607161733</v>
      </c>
      <c r="AY1106">
        <v>72.068965517241381</v>
      </c>
      <c r="AZ1106">
        <v>3.0028735632183907</v>
      </c>
      <c r="BA1106">
        <v>2.4323275862068967</v>
      </c>
      <c r="BB1106">
        <v>8.4482758620689662</v>
      </c>
      <c r="BC1106">
        <v>0.35201149425287359</v>
      </c>
      <c r="BD1106">
        <v>2.0803160919540229</v>
      </c>
      <c r="BE1106">
        <v>0.20803160919540231</v>
      </c>
      <c r="BF1106">
        <v>0</v>
      </c>
      <c r="BG1106">
        <v>29.020000000000003</v>
      </c>
      <c r="BH1106">
        <v>0.14927326940007901</v>
      </c>
      <c r="BI1106">
        <v>4.0103096378980512</v>
      </c>
      <c r="BJ1106">
        <v>2.158348647116731</v>
      </c>
      <c r="BK1106">
        <v>0.59465951320743504</v>
      </c>
      <c r="BL1106">
        <v>1.651831981131764E-3</v>
      </c>
      <c r="BP1106" s="51">
        <f t="shared" si="391"/>
        <v>0.149317973554039</v>
      </c>
      <c r="BQ1106" s="51">
        <f t="shared" si="392"/>
        <v>8.3212643678160919E-2</v>
      </c>
      <c r="BR1106" s="51">
        <f t="shared" si="393"/>
        <v>0.59662077891408072</v>
      </c>
      <c r="BS1106" s="51">
        <f t="shared" si="394"/>
        <v>0.63589670414786281</v>
      </c>
      <c r="BT1106" s="51">
        <f t="shared" si="395"/>
        <v>1.657279941428002E-3</v>
      </c>
      <c r="BU1106" s="51">
        <f t="shared" si="395"/>
        <v>1.7663797337440633E-3</v>
      </c>
    </row>
    <row r="1107" spans="1:73" x14ac:dyDescent="0.25">
      <c r="A1107" s="21">
        <v>43734.553472222222</v>
      </c>
      <c r="B1107" s="17">
        <v>294987</v>
      </c>
      <c r="C1107" s="17">
        <v>13.39</v>
      </c>
      <c r="D1107" s="17">
        <v>31.48</v>
      </c>
      <c r="E1107" s="17">
        <v>851</v>
      </c>
      <c r="F1107" s="17">
        <v>101.8</v>
      </c>
      <c r="G1107" s="17">
        <v>-104.6</v>
      </c>
      <c r="H1107" s="17">
        <v>-6.2469999999999999</v>
      </c>
      <c r="I1107" s="17">
        <v>34.54</v>
      </c>
      <c r="J1107" s="17">
        <v>307.7</v>
      </c>
      <c r="K1107" s="17">
        <v>749.1</v>
      </c>
      <c r="L1107" s="17">
        <v>-98.3</v>
      </c>
      <c r="M1107" s="17">
        <v>0.12</v>
      </c>
      <c r="N1107" s="50">
        <v>746.3</v>
      </c>
      <c r="O1107" s="17">
        <v>95.5</v>
      </c>
      <c r="P1107" s="17">
        <v>650.79999999999995</v>
      </c>
      <c r="Q1107" s="17">
        <v>403.7</v>
      </c>
      <c r="R1107" s="17">
        <v>502</v>
      </c>
      <c r="S1107" s="17">
        <v>27.94</v>
      </c>
      <c r="T1107" s="17">
        <v>53.01</v>
      </c>
      <c r="U1107" s="17">
        <v>0.65</v>
      </c>
      <c r="V1107" s="17">
        <v>339.5</v>
      </c>
      <c r="W1107" s="17">
        <v>30.4</v>
      </c>
      <c r="X1107" s="17">
        <v>0.84899999999999998</v>
      </c>
      <c r="Y1107" s="17">
        <v>8.4871630000000007</v>
      </c>
      <c r="Z1107" s="7">
        <f t="shared" si="374"/>
        <v>29.17</v>
      </c>
      <c r="AA1107" s="7">
        <f t="shared" si="388"/>
        <v>302.32</v>
      </c>
      <c r="AB1107" s="2">
        <f t="shared" si="375"/>
        <v>689.31000000000006</v>
      </c>
      <c r="AC1107" s="42">
        <f t="shared" si="376"/>
        <v>4.5749319554746553</v>
      </c>
      <c r="AD1107" s="42">
        <f t="shared" si="377"/>
        <v>2.4251714295971145</v>
      </c>
      <c r="AE1107" s="42">
        <f t="shared" si="378"/>
        <v>0.86266038051227234</v>
      </c>
      <c r="AF1107" s="42">
        <f t="shared" si="379"/>
        <v>408.59253438472467</v>
      </c>
      <c r="AG1107" s="42">
        <f t="shared" si="380"/>
        <v>392.24883300933567</v>
      </c>
      <c r="AH1107" s="6">
        <f t="shared" si="381"/>
        <v>387.55199999999996</v>
      </c>
      <c r="AI1107" s="4">
        <v>31.076872327465502</v>
      </c>
      <c r="AJ1107" s="4">
        <f t="shared" si="389"/>
        <v>304.22687232746546</v>
      </c>
      <c r="AK1107" s="8">
        <f t="shared" si="382"/>
        <v>0.21513110221687959</v>
      </c>
      <c r="AL1107" s="8">
        <f t="shared" si="383"/>
        <v>466.64663393218194</v>
      </c>
      <c r="AM1107" s="8">
        <f t="shared" si="384"/>
        <v>2.0077389334771594</v>
      </c>
      <c r="AN1107" s="8">
        <f t="shared" si="385"/>
        <v>111.52425781334892</v>
      </c>
      <c r="AO1107" s="22">
        <f t="shared" si="386"/>
        <v>1.1362043111295451E-2</v>
      </c>
      <c r="AP1107" s="22">
        <f t="shared" si="387"/>
        <v>0.11272001284121416</v>
      </c>
      <c r="AQ1107" s="19">
        <f t="shared" si="390"/>
        <v>0.11272001284121416</v>
      </c>
      <c r="AX1107">
        <v>0.2334614458044792</v>
      </c>
      <c r="AY1107">
        <v>73.362068965517238</v>
      </c>
      <c r="AZ1107">
        <v>3.0567528735632181</v>
      </c>
      <c r="BA1107">
        <v>2.4759698275862068</v>
      </c>
      <c r="BB1107">
        <v>8.474137931034484</v>
      </c>
      <c r="BC1107">
        <v>0.35308908045977017</v>
      </c>
      <c r="BD1107">
        <v>2.1228807471264366</v>
      </c>
      <c r="BE1107">
        <v>0.21228807471264366</v>
      </c>
      <c r="BF1107">
        <v>0</v>
      </c>
      <c r="BG1107">
        <v>29.17</v>
      </c>
      <c r="BH1107">
        <v>0.74636634700039506</v>
      </c>
      <c r="BI1107">
        <v>4.0451987142225629</v>
      </c>
      <c r="BJ1107">
        <v>2.1443598384093807</v>
      </c>
      <c r="BK1107">
        <v>0.61112817311970657</v>
      </c>
      <c r="BL1107">
        <v>1.6975782586658517E-3</v>
      </c>
      <c r="BP1107" s="51">
        <f t="shared" si="391"/>
        <v>0.74658986777019498</v>
      </c>
      <c r="BQ1107" s="51">
        <f t="shared" si="392"/>
        <v>8.4915229885057467E-2</v>
      </c>
      <c r="BR1107" s="51">
        <f t="shared" si="393"/>
        <v>0.62084187289371306</v>
      </c>
      <c r="BS1107" s="51">
        <f t="shared" si="394"/>
        <v>0.65976527088017622</v>
      </c>
      <c r="BT1107" s="51">
        <f t="shared" si="395"/>
        <v>1.7245607580380917E-3</v>
      </c>
      <c r="BU1107" s="51">
        <f t="shared" si="395"/>
        <v>1.8326813080004895E-3</v>
      </c>
    </row>
    <row r="1108" spans="1:73" x14ac:dyDescent="0.25">
      <c r="A1108" s="21">
        <v>43734.553472222222</v>
      </c>
      <c r="B1108" s="17">
        <v>294988</v>
      </c>
      <c r="C1108" s="17">
        <v>13.39</v>
      </c>
      <c r="D1108" s="17">
        <v>31.48</v>
      </c>
      <c r="E1108" s="17">
        <v>856</v>
      </c>
      <c r="F1108" s="17">
        <v>102.9</v>
      </c>
      <c r="G1108" s="17">
        <v>-103.3</v>
      </c>
      <c r="H1108" s="17">
        <v>-4.5919999999999996</v>
      </c>
      <c r="I1108" s="17">
        <v>34.56</v>
      </c>
      <c r="J1108" s="17">
        <v>307.7</v>
      </c>
      <c r="K1108" s="17">
        <v>753.1</v>
      </c>
      <c r="L1108" s="17">
        <v>-98.7</v>
      </c>
      <c r="M1108" s="17">
        <v>0.12</v>
      </c>
      <c r="N1108" s="50">
        <v>752.7</v>
      </c>
      <c r="O1108" s="17">
        <v>98.3</v>
      </c>
      <c r="P1108" s="17">
        <v>654.4</v>
      </c>
      <c r="Q1108" s="17">
        <v>405</v>
      </c>
      <c r="R1108" s="17">
        <v>503.8</v>
      </c>
      <c r="S1108" s="17">
        <v>27.94</v>
      </c>
      <c r="T1108" s="17">
        <v>53.97</v>
      </c>
      <c r="U1108" s="17">
        <v>1.5249999999999999</v>
      </c>
      <c r="V1108" s="17">
        <v>347</v>
      </c>
      <c r="W1108" s="17">
        <v>29.1</v>
      </c>
      <c r="X1108" s="17">
        <v>0.85499999999999998</v>
      </c>
      <c r="Y1108" s="17">
        <v>8.5458099999999995</v>
      </c>
      <c r="Z1108" s="7">
        <f t="shared" si="374"/>
        <v>28.520000000000003</v>
      </c>
      <c r="AA1108" s="7">
        <f t="shared" si="388"/>
        <v>301.66999999999996</v>
      </c>
      <c r="AB1108" s="2">
        <f t="shared" si="375"/>
        <v>693.36</v>
      </c>
      <c r="AC1108" s="42">
        <f t="shared" si="376"/>
        <v>4.2857694814332188</v>
      </c>
      <c r="AD1108" s="42">
        <f t="shared" si="377"/>
        <v>2.3130297891295082</v>
      </c>
      <c r="AE1108" s="42">
        <f t="shared" si="378"/>
        <v>0.85710350007895442</v>
      </c>
      <c r="AF1108" s="42">
        <f t="shared" si="379"/>
        <v>402.48047851935138</v>
      </c>
      <c r="AG1108" s="42">
        <f t="shared" si="380"/>
        <v>386.38125937857728</v>
      </c>
      <c r="AH1108" s="6">
        <f t="shared" si="381"/>
        <v>388.8</v>
      </c>
      <c r="AI1108" s="4">
        <v>29.9931099626167</v>
      </c>
      <c r="AJ1108" s="4">
        <f t="shared" si="389"/>
        <v>303.14310996261668</v>
      </c>
      <c r="AK1108" s="8">
        <f t="shared" si="382"/>
        <v>0.21374646229250274</v>
      </c>
      <c r="AL1108" s="8">
        <f t="shared" si="383"/>
        <v>459.97105769483073</v>
      </c>
      <c r="AM1108" s="8">
        <f t="shared" si="384"/>
        <v>3.0752858098882454</v>
      </c>
      <c r="AN1108" s="8">
        <f t="shared" si="385"/>
        <v>131.96572121014293</v>
      </c>
      <c r="AO1108" s="22">
        <f t="shared" si="386"/>
        <v>1.1169113064269065E-2</v>
      </c>
      <c r="AP1108" s="22">
        <f t="shared" si="387"/>
        <v>0.11080600167568262</v>
      </c>
      <c r="AQ1108" s="19">
        <f t="shared" si="390"/>
        <v>0.11080600167568262</v>
      </c>
      <c r="AX1108">
        <v>0.22594567940798066</v>
      </c>
      <c r="AY1108">
        <v>73.793103448275858</v>
      </c>
      <c r="AZ1108">
        <v>3.0747126436781609</v>
      </c>
      <c r="BA1108">
        <v>2.4905172413793104</v>
      </c>
      <c r="BB1108">
        <v>8.5172413793103452</v>
      </c>
      <c r="BC1108">
        <v>0.35488505747126436</v>
      </c>
      <c r="BD1108">
        <v>2.1356321839080459</v>
      </c>
      <c r="BE1108">
        <v>0.21356321839080461</v>
      </c>
      <c r="BF1108">
        <v>0</v>
      </c>
      <c r="BG1108">
        <v>28.520000000000003</v>
      </c>
      <c r="BH1108">
        <v>1.7510902756547728</v>
      </c>
      <c r="BI1108">
        <v>3.895896352994384</v>
      </c>
      <c r="BJ1108">
        <v>2.1026152617110689</v>
      </c>
      <c r="BK1108">
        <v>0.61107312363225597</v>
      </c>
      <c r="BL1108">
        <v>1.6974253434229331E-3</v>
      </c>
      <c r="BP1108" s="51">
        <f t="shared" si="391"/>
        <v>1.7516146897685343</v>
      </c>
      <c r="BQ1108" s="51">
        <f t="shared" si="392"/>
        <v>8.5425287356321836E-2</v>
      </c>
      <c r="BR1108" s="51">
        <f t="shared" si="393"/>
        <v>0.63325538025261752</v>
      </c>
      <c r="BS1108" s="51">
        <f t="shared" si="394"/>
        <v>0.67014728927733458</v>
      </c>
      <c r="BT1108" s="51">
        <f t="shared" si="395"/>
        <v>1.7590427229239375E-3</v>
      </c>
      <c r="BU1108" s="51">
        <f t="shared" si="395"/>
        <v>1.861520247992596E-3</v>
      </c>
    </row>
    <row r="1109" spans="1:73" x14ac:dyDescent="0.25">
      <c r="A1109" s="21">
        <v>43734.554166666669</v>
      </c>
      <c r="B1109" s="17">
        <v>294989</v>
      </c>
      <c r="C1109" s="17">
        <v>13.39</v>
      </c>
      <c r="D1109" s="17">
        <v>31.48</v>
      </c>
      <c r="E1109" s="17">
        <v>863</v>
      </c>
      <c r="F1109" s="17">
        <v>104.1</v>
      </c>
      <c r="G1109" s="17">
        <v>-102.8</v>
      </c>
      <c r="H1109" s="17">
        <v>-5.5430000000000001</v>
      </c>
      <c r="I1109" s="17">
        <v>34.57</v>
      </c>
      <c r="J1109" s="17">
        <v>307.7</v>
      </c>
      <c r="K1109" s="17">
        <v>759.3</v>
      </c>
      <c r="L1109" s="17">
        <v>-97.3</v>
      </c>
      <c r="M1109" s="17">
        <v>0.121</v>
      </c>
      <c r="N1109" s="50">
        <v>760.6</v>
      </c>
      <c r="O1109" s="17">
        <v>98.5</v>
      </c>
      <c r="P1109" s="17">
        <v>662.1</v>
      </c>
      <c r="Q1109" s="17">
        <v>405.6</v>
      </c>
      <c r="R1109" s="17">
        <v>502.9</v>
      </c>
      <c r="S1109" s="17">
        <v>27.94</v>
      </c>
      <c r="T1109" s="17">
        <v>52.92</v>
      </c>
      <c r="U1109" s="17">
        <v>0.86</v>
      </c>
      <c r="V1109" s="17">
        <v>350</v>
      </c>
      <c r="W1109" s="17">
        <v>29.3</v>
      </c>
      <c r="X1109" s="17">
        <v>0.86199999999999999</v>
      </c>
      <c r="Y1109" s="17">
        <v>8.6210629999999995</v>
      </c>
      <c r="Z1109" s="7">
        <f t="shared" si="374"/>
        <v>28.62</v>
      </c>
      <c r="AA1109" s="7">
        <f t="shared" si="388"/>
        <v>301.77</v>
      </c>
      <c r="AB1109" s="2">
        <f t="shared" si="375"/>
        <v>699.03000000000009</v>
      </c>
      <c r="AC1109" s="42">
        <f t="shared" si="376"/>
        <v>4.6173471583283119</v>
      </c>
      <c r="AD1109" s="42">
        <f t="shared" si="377"/>
        <v>2.4435001161873426</v>
      </c>
      <c r="AE1109" s="42">
        <f t="shared" si="378"/>
        <v>0.86381459572439578</v>
      </c>
      <c r="AF1109" s="42">
        <f t="shared" si="379"/>
        <v>406.17000502927874</v>
      </c>
      <c r="AG1109" s="42">
        <f t="shared" si="380"/>
        <v>389.9232048281076</v>
      </c>
      <c r="AH1109" s="6">
        <f t="shared" si="381"/>
        <v>389.37600000000003</v>
      </c>
      <c r="AI1109" s="4">
        <v>31.159974764098699</v>
      </c>
      <c r="AJ1109" s="4">
        <f t="shared" si="389"/>
        <v>304.30997476409868</v>
      </c>
      <c r="AK1109" s="8">
        <f t="shared" si="382"/>
        <v>0.21395909595629392</v>
      </c>
      <c r="AL1109" s="8">
        <f t="shared" si="383"/>
        <v>467.22758908254099</v>
      </c>
      <c r="AM1109" s="8">
        <f t="shared" si="384"/>
        <v>2.309403332031891</v>
      </c>
      <c r="AN1109" s="8">
        <f t="shared" si="385"/>
        <v>170.87151672496051</v>
      </c>
      <c r="AO1109" s="22">
        <f t="shared" si="386"/>
        <v>1.0259670285755241E-2</v>
      </c>
      <c r="AP1109" s="22">
        <f t="shared" si="387"/>
        <v>0.10178364533815772</v>
      </c>
      <c r="AQ1109" s="19">
        <f t="shared" si="390"/>
        <v>0.10178364533815772</v>
      </c>
      <c r="AX1109">
        <v>0.2270885452880283</v>
      </c>
      <c r="AY1109">
        <v>74.396551724137936</v>
      </c>
      <c r="AZ1109">
        <v>3.0998563218390807</v>
      </c>
      <c r="BA1109">
        <v>2.5108836206896554</v>
      </c>
      <c r="BB1109">
        <v>8.3879310344827545</v>
      </c>
      <c r="BC1109">
        <v>0.34949712643678144</v>
      </c>
      <c r="BD1109">
        <v>2.161386494252874</v>
      </c>
      <c r="BE1109">
        <v>0.2161386494252874</v>
      </c>
      <c r="BF1109">
        <v>0</v>
      </c>
      <c r="BG1109">
        <v>28.62</v>
      </c>
      <c r="BH1109">
        <v>0.98750008987744564</v>
      </c>
      <c r="BI1109">
        <v>3.9185489690773463</v>
      </c>
      <c r="BJ1109">
        <v>2.073696114435732</v>
      </c>
      <c r="BK1109">
        <v>0.61782727709550522</v>
      </c>
      <c r="BL1109">
        <v>1.7161868808208477E-3</v>
      </c>
      <c r="BP1109" s="51">
        <f t="shared" si="391"/>
        <v>0.98779582504979635</v>
      </c>
      <c r="BQ1109" s="51">
        <f t="shared" si="392"/>
        <v>8.6455459770114956E-2</v>
      </c>
      <c r="BR1109" s="51">
        <f t="shared" si="393"/>
        <v>0.63092595720050015</v>
      </c>
      <c r="BS1109" s="51">
        <f t="shared" si="394"/>
        <v>0.66978924681638197</v>
      </c>
      <c r="BT1109" s="51">
        <f t="shared" si="395"/>
        <v>1.7525721033347227E-3</v>
      </c>
      <c r="BU1109" s="51">
        <f t="shared" si="395"/>
        <v>1.860525685601061E-3</v>
      </c>
    </row>
    <row r="1110" spans="1:73" x14ac:dyDescent="0.25">
      <c r="A1110" s="21">
        <v>43734.554166666669</v>
      </c>
      <c r="B1110" s="17">
        <v>294990</v>
      </c>
      <c r="C1110" s="17">
        <v>13.38</v>
      </c>
      <c r="D1110" s="17">
        <v>31.49</v>
      </c>
      <c r="E1110" s="17">
        <v>864</v>
      </c>
      <c r="F1110" s="17">
        <v>103.7</v>
      </c>
      <c r="G1110" s="17">
        <v>-103.4</v>
      </c>
      <c r="H1110" s="17">
        <v>-4.8109999999999999</v>
      </c>
      <c r="I1110" s="17">
        <v>34.590000000000003</v>
      </c>
      <c r="J1110" s="17">
        <v>307.7</v>
      </c>
      <c r="K1110" s="17">
        <v>760</v>
      </c>
      <c r="L1110" s="17">
        <v>-98.5</v>
      </c>
      <c r="M1110" s="17">
        <v>0.12</v>
      </c>
      <c r="N1110" s="50">
        <v>760.4</v>
      </c>
      <c r="O1110" s="17">
        <v>98.9</v>
      </c>
      <c r="P1110" s="17">
        <v>661.5</v>
      </c>
      <c r="Q1110" s="17">
        <v>405.2</v>
      </c>
      <c r="R1110" s="17">
        <v>503.7</v>
      </c>
      <c r="S1110" s="17">
        <v>27.94</v>
      </c>
      <c r="T1110" s="17">
        <v>54.09</v>
      </c>
      <c r="U1110" s="17">
        <v>0.33</v>
      </c>
      <c r="V1110" s="17">
        <v>195</v>
      </c>
      <c r="W1110" s="17">
        <v>30.2</v>
      </c>
      <c r="X1110" s="17">
        <v>0.86</v>
      </c>
      <c r="Y1110" s="17">
        <v>8.5980690000000006</v>
      </c>
      <c r="Z1110" s="7">
        <f t="shared" si="374"/>
        <v>29.07</v>
      </c>
      <c r="AA1110" s="7">
        <f t="shared" si="388"/>
        <v>302.21999999999997</v>
      </c>
      <c r="AB1110" s="2">
        <f t="shared" si="375"/>
        <v>699.84</v>
      </c>
      <c r="AC1110" s="42">
        <f t="shared" si="376"/>
        <v>4.9259495114851797</v>
      </c>
      <c r="AD1110" s="42">
        <f t="shared" si="377"/>
        <v>2.664446090762334</v>
      </c>
      <c r="AE1110" s="42">
        <f t="shared" si="378"/>
        <v>0.874387662645154</v>
      </c>
      <c r="AF1110" s="42">
        <f t="shared" si="379"/>
        <v>413.59938572462386</v>
      </c>
      <c r="AG1110" s="42">
        <f t="shared" si="380"/>
        <v>397.05541029563886</v>
      </c>
      <c r="AH1110" s="6">
        <f t="shared" si="381"/>
        <v>388.99199999999996</v>
      </c>
      <c r="AI1110" s="4">
        <v>32.2153706267571</v>
      </c>
      <c r="AJ1110" s="4">
        <f t="shared" si="389"/>
        <v>305.36537062675706</v>
      </c>
      <c r="AK1110" s="8">
        <f t="shared" si="382"/>
        <v>0.21491769263431804</v>
      </c>
      <c r="AL1110" s="8">
        <f t="shared" si="383"/>
        <v>473.78715171858221</v>
      </c>
      <c r="AM1110" s="8">
        <f t="shared" si="384"/>
        <v>1.4305647923110649</v>
      </c>
      <c r="AN1110" s="8">
        <f t="shared" si="385"/>
        <v>131.07499318689716</v>
      </c>
      <c r="AO1110" s="22">
        <f t="shared" si="386"/>
        <v>1.1026638067397452E-2</v>
      </c>
      <c r="AP1110" s="22">
        <f t="shared" si="387"/>
        <v>0.10939254255397288</v>
      </c>
      <c r="AQ1110" s="19">
        <f t="shared" si="390"/>
        <v>0.10939254255397288</v>
      </c>
      <c r="AX1110">
        <v>0.2322917010313682</v>
      </c>
      <c r="AY1110">
        <v>74.482758620689651</v>
      </c>
      <c r="AZ1110">
        <v>3.103448275862069</v>
      </c>
      <c r="BA1110">
        <v>2.5137931034482759</v>
      </c>
      <c r="BB1110">
        <v>8.4913793103448274</v>
      </c>
      <c r="BC1110">
        <v>0.35380747126436779</v>
      </c>
      <c r="BD1110">
        <v>2.1599856321839082</v>
      </c>
      <c r="BE1110">
        <v>0.21599856321839084</v>
      </c>
      <c r="BF1110">
        <v>0</v>
      </c>
      <c r="BG1110">
        <v>29.07</v>
      </c>
      <c r="BH1110">
        <v>0.37892445309250822</v>
      </c>
      <c r="BI1110">
        <v>4.0219101262421608</v>
      </c>
      <c r="BJ1110">
        <v>2.1754511872843851</v>
      </c>
      <c r="BK1110">
        <v>0.61826916725186876</v>
      </c>
      <c r="BL1110">
        <v>1.7174143534774134E-3</v>
      </c>
      <c r="BP1110" s="51">
        <f t="shared" si="391"/>
        <v>0.37903793286794513</v>
      </c>
      <c r="BQ1110" s="51">
        <f t="shared" si="392"/>
        <v>8.6399425287356321E-2</v>
      </c>
      <c r="BR1110" s="51">
        <f t="shared" si="393"/>
        <v>0.6233731339657117</v>
      </c>
      <c r="BS1110" s="51">
        <f t="shared" si="394"/>
        <v>0.66368671591998429</v>
      </c>
      <c r="BT1110" s="51">
        <f t="shared" si="395"/>
        <v>1.7315920387936435E-3</v>
      </c>
      <c r="BU1110" s="51">
        <f t="shared" si="395"/>
        <v>1.8435742108888452E-3</v>
      </c>
    </row>
    <row r="1111" spans="1:73" x14ac:dyDescent="0.25">
      <c r="A1111" s="21">
        <v>43734.554166666669</v>
      </c>
      <c r="B1111" s="17">
        <v>294991</v>
      </c>
      <c r="C1111" s="17">
        <v>13.39</v>
      </c>
      <c r="D1111" s="17">
        <v>31.49</v>
      </c>
      <c r="E1111" s="17">
        <v>877</v>
      </c>
      <c r="F1111" s="17">
        <v>106.2</v>
      </c>
      <c r="G1111" s="17">
        <v>-103.6</v>
      </c>
      <c r="H1111" s="17">
        <v>-4.3330000000000002</v>
      </c>
      <c r="I1111" s="17">
        <v>34.630000000000003</v>
      </c>
      <c r="J1111" s="17">
        <v>307.8</v>
      </c>
      <c r="K1111" s="17">
        <v>770.9</v>
      </c>
      <c r="L1111" s="17">
        <v>-99.2</v>
      </c>
      <c r="M1111" s="17">
        <v>0.121</v>
      </c>
      <c r="N1111" s="50">
        <v>773.5</v>
      </c>
      <c r="O1111" s="17">
        <v>101.9</v>
      </c>
      <c r="P1111" s="17">
        <v>671.7</v>
      </c>
      <c r="Q1111" s="17">
        <v>405.2</v>
      </c>
      <c r="R1111" s="17">
        <v>504.4</v>
      </c>
      <c r="S1111" s="17">
        <v>27.95</v>
      </c>
      <c r="T1111" s="17">
        <v>53.81</v>
      </c>
      <c r="U1111" s="17">
        <v>0.91</v>
      </c>
      <c r="V1111" s="17">
        <v>326</v>
      </c>
      <c r="W1111" s="17">
        <v>29.9</v>
      </c>
      <c r="X1111" s="17">
        <v>0.876</v>
      </c>
      <c r="Y1111" s="17">
        <v>8.7629739999999998</v>
      </c>
      <c r="Z1111" s="7">
        <f t="shared" si="374"/>
        <v>28.924999999999997</v>
      </c>
      <c r="AA1111" s="7">
        <f t="shared" si="388"/>
        <v>302.07499999999999</v>
      </c>
      <c r="AB1111" s="2">
        <f t="shared" si="375"/>
        <v>710.37</v>
      </c>
      <c r="AC1111" s="42">
        <f t="shared" si="376"/>
        <v>4.6892070442232452</v>
      </c>
      <c r="AD1111" s="42">
        <f t="shared" si="377"/>
        <v>2.5232623104965284</v>
      </c>
      <c r="AE1111" s="42">
        <f t="shared" si="378"/>
        <v>0.86766615259978264</v>
      </c>
      <c r="AF1111" s="42">
        <f t="shared" si="379"/>
        <v>409.63292029697726</v>
      </c>
      <c r="AG1111" s="42">
        <f t="shared" si="380"/>
        <v>393.24760348509818</v>
      </c>
      <c r="AH1111" s="6">
        <f t="shared" si="381"/>
        <v>388.99199999999996</v>
      </c>
      <c r="AI1111" s="4">
        <v>31.433432630000201</v>
      </c>
      <c r="AJ1111" s="4">
        <f t="shared" si="389"/>
        <v>304.58343263000017</v>
      </c>
      <c r="AK1111" s="8">
        <f t="shared" si="382"/>
        <v>0.21460849950034946</v>
      </c>
      <c r="AL1111" s="8">
        <f t="shared" si="383"/>
        <v>468.90613316310112</v>
      </c>
      <c r="AM1111" s="8">
        <f t="shared" si="384"/>
        <v>2.3755887428172415</v>
      </c>
      <c r="AN1111" s="8">
        <f t="shared" si="385"/>
        <v>173.58579578170549</v>
      </c>
      <c r="AO1111" s="22">
        <f t="shared" si="386"/>
        <v>1.0409203929380873E-2</v>
      </c>
      <c r="AP1111" s="22">
        <f t="shared" si="387"/>
        <v>0.10326713154434172</v>
      </c>
      <c r="AQ1111" s="19">
        <f t="shared" si="390"/>
        <v>0.10326713154434172</v>
      </c>
      <c r="AX1111">
        <v>0.23060431255744224</v>
      </c>
      <c r="AY1111">
        <v>75.603448275862078</v>
      </c>
      <c r="AZ1111">
        <v>3.1501436781609198</v>
      </c>
      <c r="BA1111">
        <v>2.551616379310345</v>
      </c>
      <c r="BB1111">
        <v>8.5517241379310338</v>
      </c>
      <c r="BC1111">
        <v>0.35632183908045972</v>
      </c>
      <c r="BD1111">
        <v>2.1952945402298853</v>
      </c>
      <c r="BE1111">
        <v>0.21952945402298854</v>
      </c>
      <c r="BF1111">
        <v>0</v>
      </c>
      <c r="BG1111">
        <v>28.924999999999997</v>
      </c>
      <c r="BH1111">
        <v>1.044912885800553</v>
      </c>
      <c r="BI1111">
        <v>3.9883488896707746</v>
      </c>
      <c r="BJ1111">
        <v>2.1461305375318442</v>
      </c>
      <c r="BK1111">
        <v>0.62878760947287604</v>
      </c>
      <c r="BL1111">
        <v>1.746632248535767E-3</v>
      </c>
      <c r="BP1111" s="51">
        <f t="shared" si="391"/>
        <v>1.0452258148782729</v>
      </c>
      <c r="BQ1111" s="51">
        <f t="shared" si="392"/>
        <v>8.7811781609195422E-2</v>
      </c>
      <c r="BR1111" s="51">
        <f t="shared" si="393"/>
        <v>0.64269414059572272</v>
      </c>
      <c r="BS1111" s="51">
        <f t="shared" si="394"/>
        <v>0.68221196248426963</v>
      </c>
      <c r="BT1111" s="51">
        <f t="shared" si="395"/>
        <v>1.7852615016547852E-3</v>
      </c>
      <c r="BU1111" s="51">
        <f t="shared" si="395"/>
        <v>1.8950332291229712E-3</v>
      </c>
    </row>
    <row r="1112" spans="1:73" x14ac:dyDescent="0.25">
      <c r="A1112" s="21">
        <v>43734.554166666669</v>
      </c>
      <c r="B1112" s="17">
        <v>294992</v>
      </c>
      <c r="C1112" s="17">
        <v>13.39</v>
      </c>
      <c r="D1112" s="17">
        <v>31.49</v>
      </c>
      <c r="E1112" s="17">
        <v>728.9</v>
      </c>
      <c r="F1112" s="17">
        <v>84.9</v>
      </c>
      <c r="G1112" s="17">
        <v>-102.3</v>
      </c>
      <c r="H1112" s="17">
        <v>-5.0229999999999997</v>
      </c>
      <c r="I1112" s="17">
        <v>34.65</v>
      </c>
      <c r="J1112" s="17">
        <v>307.8</v>
      </c>
      <c r="K1112" s="17">
        <v>644</v>
      </c>
      <c r="L1112" s="17">
        <v>-97.2</v>
      </c>
      <c r="M1112" s="17">
        <v>0.11600000000000001</v>
      </c>
      <c r="N1112" s="50">
        <v>626.70000000000005</v>
      </c>
      <c r="O1112" s="17">
        <v>79.87</v>
      </c>
      <c r="P1112" s="17">
        <v>546.79999999999995</v>
      </c>
      <c r="Q1112" s="17">
        <v>406.7</v>
      </c>
      <c r="R1112" s="17">
        <v>503.9</v>
      </c>
      <c r="S1112" s="17">
        <v>27.96</v>
      </c>
      <c r="T1112" s="17">
        <v>52.89</v>
      </c>
      <c r="U1112" s="17">
        <v>1.39</v>
      </c>
      <c r="V1112" s="17">
        <v>344.5</v>
      </c>
      <c r="W1112" s="17">
        <v>29.15</v>
      </c>
      <c r="X1112" s="17">
        <v>0.70799999999999996</v>
      </c>
      <c r="Y1112" s="17">
        <v>7.0807399999999996</v>
      </c>
      <c r="Z1112" s="7">
        <f t="shared" si="374"/>
        <v>28.555</v>
      </c>
      <c r="AA1112" s="7">
        <f t="shared" si="388"/>
        <v>301.70499999999998</v>
      </c>
      <c r="AB1112" s="2">
        <f t="shared" si="375"/>
        <v>590.40899999999999</v>
      </c>
      <c r="AC1112" s="42">
        <f t="shared" si="376"/>
        <v>4.3395102777576362</v>
      </c>
      <c r="AD1112" s="42">
        <f t="shared" si="377"/>
        <v>2.2951669859060138</v>
      </c>
      <c r="AE1112" s="42">
        <f t="shared" si="378"/>
        <v>0.85613961206695866</v>
      </c>
      <c r="AF1112" s="42">
        <f t="shared" si="379"/>
        <v>402.21446081664777</v>
      </c>
      <c r="AG1112" s="42">
        <f t="shared" si="380"/>
        <v>386.12588238398183</v>
      </c>
      <c r="AH1112" s="6">
        <f t="shared" si="381"/>
        <v>390.43199999999996</v>
      </c>
      <c r="AI1112" s="4">
        <v>30.190079630637701</v>
      </c>
      <c r="AJ1112" s="4">
        <f t="shared" si="389"/>
        <v>303.34007963063766</v>
      </c>
      <c r="AK1112" s="8">
        <f t="shared" si="382"/>
        <v>0.21382086804229744</v>
      </c>
      <c r="AL1112" s="8">
        <f t="shared" si="383"/>
        <v>461.19233976024157</v>
      </c>
      <c r="AM1112" s="8">
        <f t="shared" si="384"/>
        <v>2.9360129214633917</v>
      </c>
      <c r="AN1112" s="8">
        <f t="shared" si="385"/>
        <v>139.84191271205302</v>
      </c>
      <c r="AO1112" s="22">
        <f t="shared" si="386"/>
        <v>8.6534140431649056E-3</v>
      </c>
      <c r="AP1112" s="22">
        <f t="shared" si="387"/>
        <v>8.5848375376801317E-2</v>
      </c>
      <c r="AQ1112" s="19">
        <f t="shared" si="390"/>
        <v>8.5848375376801317E-2</v>
      </c>
      <c r="AX1112">
        <v>0.22634513173505072</v>
      </c>
      <c r="AY1112">
        <v>62.836206896551722</v>
      </c>
      <c r="AZ1112">
        <v>2.6181752873563218</v>
      </c>
      <c r="BA1112">
        <v>2.1207219827586208</v>
      </c>
      <c r="BB1112">
        <v>8.3793103448275854</v>
      </c>
      <c r="BC1112">
        <v>0.34913793103448271</v>
      </c>
      <c r="BD1112">
        <v>1.7715840517241381</v>
      </c>
      <c r="BE1112">
        <v>0.17715840517241382</v>
      </c>
      <c r="BF1112">
        <v>0</v>
      </c>
      <c r="BG1112">
        <v>28.555</v>
      </c>
      <c r="BH1112">
        <v>1.5960757266623831</v>
      </c>
      <c r="BI1112">
        <v>3.9038117707392881</v>
      </c>
      <c r="BJ1112">
        <v>2.0647260455440097</v>
      </c>
      <c r="BK1112">
        <v>0.52065089526765584</v>
      </c>
      <c r="BL1112">
        <v>1.4462524868545995E-3</v>
      </c>
      <c r="BP1112" s="51">
        <f t="shared" si="391"/>
        <v>1.5965537172316475</v>
      </c>
      <c r="BQ1112" s="51">
        <f t="shared" si="392"/>
        <v>7.0863362068965527E-2</v>
      </c>
      <c r="BR1112" s="51">
        <f t="shared" si="393"/>
        <v>0.53799356458060521</v>
      </c>
      <c r="BS1112" s="51">
        <f t="shared" si="394"/>
        <v>0.56885030890085841</v>
      </c>
      <c r="BT1112" s="51">
        <f t="shared" si="395"/>
        <v>1.494426568279459E-3</v>
      </c>
      <c r="BU1112" s="51">
        <f t="shared" si="395"/>
        <v>1.5801397469468288E-3</v>
      </c>
    </row>
    <row r="1113" spans="1:73" x14ac:dyDescent="0.25">
      <c r="A1113" s="21">
        <v>43734.554166666669</v>
      </c>
      <c r="B1113" s="17">
        <v>294993</v>
      </c>
      <c r="C1113" s="17">
        <v>13.38</v>
      </c>
      <c r="D1113" s="17">
        <v>31.49</v>
      </c>
      <c r="E1113" s="17">
        <v>470.4</v>
      </c>
      <c r="F1113" s="17">
        <v>47.86</v>
      </c>
      <c r="G1113" s="17">
        <v>-102.1</v>
      </c>
      <c r="H1113" s="17">
        <v>-8.77</v>
      </c>
      <c r="I1113" s="17">
        <v>34.659999999999997</v>
      </c>
      <c r="J1113" s="17">
        <v>307.8</v>
      </c>
      <c r="K1113" s="17">
        <v>422.5</v>
      </c>
      <c r="L1113" s="17">
        <v>-93.4</v>
      </c>
      <c r="M1113" s="17">
        <v>0.10199999999999999</v>
      </c>
      <c r="N1113" s="50">
        <v>368.2</v>
      </c>
      <c r="O1113" s="17">
        <v>39.08</v>
      </c>
      <c r="P1113" s="17">
        <v>329.2</v>
      </c>
      <c r="Q1113" s="17">
        <v>406.9</v>
      </c>
      <c r="R1113" s="17">
        <v>500.2</v>
      </c>
      <c r="S1113" s="17">
        <v>27.98</v>
      </c>
      <c r="T1113" s="17">
        <v>54.22</v>
      </c>
      <c r="U1113" s="17">
        <v>1.68</v>
      </c>
      <c r="V1113" s="17">
        <v>326.5</v>
      </c>
      <c r="W1113" s="17">
        <v>28.95</v>
      </c>
      <c r="X1113" s="17">
        <v>0.46300000000000002</v>
      </c>
      <c r="Y1113" s="17">
        <v>4.6263709999999998</v>
      </c>
      <c r="Z1113" s="7">
        <f t="shared" si="374"/>
        <v>28.465</v>
      </c>
      <c r="AA1113" s="7">
        <f t="shared" si="388"/>
        <v>301.61499999999995</v>
      </c>
      <c r="AB1113" s="2">
        <f t="shared" si="375"/>
        <v>381.024</v>
      </c>
      <c r="AC1113" s="42">
        <f t="shared" si="376"/>
        <v>4.2738569144605858</v>
      </c>
      <c r="AD1113" s="42">
        <f t="shared" si="377"/>
        <v>2.3172852190205298</v>
      </c>
      <c r="AE1113" s="42">
        <f t="shared" si="378"/>
        <v>0.85735116892235064</v>
      </c>
      <c r="AF1113" s="42">
        <f t="shared" si="379"/>
        <v>402.30325641722015</v>
      </c>
      <c r="AG1113" s="42">
        <f t="shared" si="380"/>
        <v>386.21112616053131</v>
      </c>
      <c r="AH1113" s="6">
        <f t="shared" si="381"/>
        <v>390.62399999999997</v>
      </c>
      <c r="AI1113" s="4">
        <v>29.9441419169992</v>
      </c>
      <c r="AJ1113" s="4">
        <f t="shared" si="389"/>
        <v>303.09414191699921</v>
      </c>
      <c r="AK1113" s="8">
        <f t="shared" si="382"/>
        <v>0.21362957384939465</v>
      </c>
      <c r="AL1113" s="8">
        <f t="shared" si="383"/>
        <v>459.67491300143951</v>
      </c>
      <c r="AM1113" s="8">
        <f t="shared" si="384"/>
        <v>3.2277894912772735</v>
      </c>
      <c r="AN1113" s="8">
        <f t="shared" si="385"/>
        <v>139.07706997379319</v>
      </c>
      <c r="AO1113" s="22">
        <f t="shared" si="386"/>
        <v>3.9392160130600684E-3</v>
      </c>
      <c r="AP1113" s="22">
        <f t="shared" si="387"/>
        <v>3.907998545921916E-2</v>
      </c>
      <c r="AQ1113" s="19">
        <f t="shared" si="390"/>
        <v>3.907998545921916E-2</v>
      </c>
      <c r="AX1113">
        <v>0.22531916483486844</v>
      </c>
      <c r="AY1113">
        <v>40.551724137931032</v>
      </c>
      <c r="AZ1113">
        <v>1.6896551724137929</v>
      </c>
      <c r="BA1113">
        <v>1.3686206896551723</v>
      </c>
      <c r="BB1113">
        <v>8.043103448275863</v>
      </c>
      <c r="BC1113">
        <v>0.33512931034482762</v>
      </c>
      <c r="BD1113">
        <v>1.0334913793103446</v>
      </c>
      <c r="BE1113">
        <v>0.10334913793103447</v>
      </c>
      <c r="BF1113">
        <v>0</v>
      </c>
      <c r="BG1113">
        <v>28.465</v>
      </c>
      <c r="BH1113">
        <v>1.9290699430164056</v>
      </c>
      <c r="BI1113">
        <v>3.8834860586430389</v>
      </c>
      <c r="BJ1113">
        <v>2.1056261409962556</v>
      </c>
      <c r="BK1113">
        <v>0.33842756631033233</v>
      </c>
      <c r="BL1113">
        <v>9.4007657308425646E-4</v>
      </c>
      <c r="BP1113" s="51">
        <f t="shared" si="391"/>
        <v>1.9296476582368116</v>
      </c>
      <c r="BQ1113" s="51">
        <f t="shared" si="392"/>
        <v>4.1339655172413788E-2</v>
      </c>
      <c r="BR1113" s="51">
        <f t="shared" si="393"/>
        <v>0.35188004378595489</v>
      </c>
      <c r="BS1113" s="51">
        <f t="shared" si="394"/>
        <v>0.36956159090639124</v>
      </c>
      <c r="BT1113" s="51">
        <f t="shared" si="395"/>
        <v>9.7744456607209702E-4</v>
      </c>
      <c r="BU1113" s="51">
        <f t="shared" si="395"/>
        <v>1.0265599747399756E-3</v>
      </c>
    </row>
    <row r="1114" spans="1:73" x14ac:dyDescent="0.25">
      <c r="A1114" s="21">
        <v>43734.554166666669</v>
      </c>
      <c r="B1114" s="17">
        <v>294994</v>
      </c>
      <c r="C1114" s="17">
        <v>13.37</v>
      </c>
      <c r="D1114" s="17">
        <v>31.5</v>
      </c>
      <c r="E1114" s="17">
        <v>478.2</v>
      </c>
      <c r="F1114" s="17">
        <v>50.13</v>
      </c>
      <c r="G1114" s="17">
        <v>-99.7</v>
      </c>
      <c r="H1114" s="17">
        <v>-10.24</v>
      </c>
      <c r="I1114" s="17">
        <v>34.64</v>
      </c>
      <c r="J1114" s="17">
        <v>307.8</v>
      </c>
      <c r="K1114" s="17">
        <v>428.1</v>
      </c>
      <c r="L1114" s="17">
        <v>-89.5</v>
      </c>
      <c r="M1114" s="17">
        <v>0.105</v>
      </c>
      <c r="N1114" s="50">
        <v>378.5</v>
      </c>
      <c r="O1114" s="17">
        <v>39.89</v>
      </c>
      <c r="P1114" s="17">
        <v>338.6</v>
      </c>
      <c r="Q1114" s="17">
        <v>409.2</v>
      </c>
      <c r="R1114" s="17">
        <v>498.6</v>
      </c>
      <c r="S1114" s="17">
        <v>28</v>
      </c>
      <c r="T1114" s="17">
        <v>52.47</v>
      </c>
      <c r="U1114" s="17">
        <v>1.56</v>
      </c>
      <c r="V1114" s="17">
        <v>317.5</v>
      </c>
      <c r="W1114" s="17">
        <v>28.5</v>
      </c>
      <c r="X1114" s="17">
        <v>0.46800000000000003</v>
      </c>
      <c r="Y1114" s="17">
        <v>4.6844020000000004</v>
      </c>
      <c r="Z1114" s="7">
        <f t="shared" si="374"/>
        <v>28.25</v>
      </c>
      <c r="AA1114" s="7">
        <f t="shared" si="388"/>
        <v>301.39999999999998</v>
      </c>
      <c r="AB1114" s="2">
        <f t="shared" si="375"/>
        <v>387.34200000000004</v>
      </c>
      <c r="AC1114" s="42">
        <f t="shared" si="376"/>
        <v>4.0039784294570859</v>
      </c>
      <c r="AD1114" s="42">
        <f t="shared" si="377"/>
        <v>2.100887481936133</v>
      </c>
      <c r="AE1114" s="42">
        <f t="shared" si="378"/>
        <v>0.84550184942092643</v>
      </c>
      <c r="AF1114" s="42">
        <f t="shared" si="379"/>
        <v>395.61305324778397</v>
      </c>
      <c r="AG1114" s="42">
        <f t="shared" si="380"/>
        <v>379.78853111787259</v>
      </c>
      <c r="AH1114" s="6">
        <f t="shared" si="381"/>
        <v>392.83199999999999</v>
      </c>
      <c r="AI1114" s="4">
        <v>28.9111875675794</v>
      </c>
      <c r="AJ1114" s="4">
        <f t="shared" si="389"/>
        <v>302.0611875675794</v>
      </c>
      <c r="AK1114" s="8">
        <f t="shared" si="382"/>
        <v>0.21317305518500512</v>
      </c>
      <c r="AL1114" s="8">
        <f t="shared" si="383"/>
        <v>453.29290567129971</v>
      </c>
      <c r="AM1114" s="8">
        <f t="shared" si="384"/>
        <v>3.1103757811557111</v>
      </c>
      <c r="AN1114" s="8">
        <f t="shared" si="385"/>
        <v>59.907062546618072</v>
      </c>
      <c r="AO1114" s="22">
        <f t="shared" si="386"/>
        <v>6.0826640148485033E-3</v>
      </c>
      <c r="AP1114" s="22">
        <f t="shared" si="387"/>
        <v>6.0344601683555939E-2</v>
      </c>
      <c r="AQ1114" s="19">
        <f t="shared" si="390"/>
        <v>6.0344601683555939E-2</v>
      </c>
      <c r="AX1114">
        <v>0.22288404328675201</v>
      </c>
      <c r="AY1114">
        <v>41.224137931034484</v>
      </c>
      <c r="AZ1114">
        <v>1.7176724137931034</v>
      </c>
      <c r="BA1114">
        <v>1.3913146551724138</v>
      </c>
      <c r="BB1114">
        <v>7.7068965517241415</v>
      </c>
      <c r="BC1114">
        <v>0.32112068965517254</v>
      </c>
      <c r="BD1114">
        <v>1.0701939655172412</v>
      </c>
      <c r="BE1114">
        <v>0.10701939655172413</v>
      </c>
      <c r="BF1114">
        <v>0</v>
      </c>
      <c r="BG1114">
        <v>28.25</v>
      </c>
      <c r="BH1114">
        <v>1.7912792328009481</v>
      </c>
      <c r="BI1114">
        <v>3.8353026014771459</v>
      </c>
      <c r="BJ1114">
        <v>2.0123832749950581</v>
      </c>
      <c r="BK1114">
        <v>0.34642749034523851</v>
      </c>
      <c r="BL1114">
        <v>9.6229858429232925E-4</v>
      </c>
      <c r="BP1114" s="51">
        <f t="shared" si="391"/>
        <v>1.7918156826484679</v>
      </c>
      <c r="BQ1114" s="51">
        <f t="shared" si="392"/>
        <v>4.2807758620689647E-2</v>
      </c>
      <c r="BR1114" s="51">
        <f t="shared" si="393"/>
        <v>0.35940072845958387</v>
      </c>
      <c r="BS1114" s="51">
        <f t="shared" si="394"/>
        <v>0.37777621869891792</v>
      </c>
      <c r="BT1114" s="51">
        <f t="shared" si="395"/>
        <v>9.9833535683217746E-4</v>
      </c>
      <c r="BU1114" s="51">
        <f t="shared" si="395"/>
        <v>1.0493783852747721E-3</v>
      </c>
    </row>
    <row r="1115" spans="1:73" x14ac:dyDescent="0.25">
      <c r="A1115" s="21">
        <v>43734.554861111108</v>
      </c>
      <c r="B1115" s="17">
        <v>294995</v>
      </c>
      <c r="C1115" s="17">
        <v>13.39</v>
      </c>
      <c r="D1115" s="17">
        <v>31.5</v>
      </c>
      <c r="E1115" s="17">
        <v>364.5</v>
      </c>
      <c r="F1115" s="17">
        <v>33.75</v>
      </c>
      <c r="G1115" s="17">
        <v>-101.2</v>
      </c>
      <c r="H1115" s="17">
        <v>-13.97</v>
      </c>
      <c r="I1115" s="17">
        <v>34.590000000000003</v>
      </c>
      <c r="J1115" s="17">
        <v>307.7</v>
      </c>
      <c r="K1115" s="17">
        <v>330.7</v>
      </c>
      <c r="L1115" s="17">
        <v>-87.2</v>
      </c>
      <c r="M1115" s="17">
        <v>9.1999999999999998E-2</v>
      </c>
      <c r="N1115" s="50">
        <v>263.3</v>
      </c>
      <c r="O1115" s="17">
        <v>19.78</v>
      </c>
      <c r="P1115" s="17">
        <v>243.5</v>
      </c>
      <c r="Q1115" s="17">
        <v>407.3</v>
      </c>
      <c r="R1115" s="17">
        <v>494.6</v>
      </c>
      <c r="S1115" s="17">
        <v>28</v>
      </c>
      <c r="T1115" s="17">
        <v>53.72</v>
      </c>
      <c r="U1115" s="17">
        <v>0.49</v>
      </c>
      <c r="V1115" s="17">
        <v>244.5</v>
      </c>
      <c r="W1115" s="17">
        <v>29.05</v>
      </c>
      <c r="X1115" s="17">
        <v>0.35399999999999998</v>
      </c>
      <c r="Y1115" s="17">
        <v>3.5413570000000001</v>
      </c>
      <c r="Z1115" s="7">
        <f t="shared" si="374"/>
        <v>28.524999999999999</v>
      </c>
      <c r="AA1115" s="7">
        <f t="shared" si="388"/>
        <v>301.67499999999995</v>
      </c>
      <c r="AB1115" s="2">
        <f t="shared" si="375"/>
        <v>295.245</v>
      </c>
      <c r="AC1115" s="42">
        <f t="shared" si="376"/>
        <v>4.2620012108795491</v>
      </c>
      <c r="AD1115" s="42">
        <f t="shared" si="377"/>
        <v>2.2895470504844937</v>
      </c>
      <c r="AE1115" s="42">
        <f t="shared" si="378"/>
        <v>0.85585169053522514</v>
      </c>
      <c r="AF1115" s="42">
        <f t="shared" si="379"/>
        <v>401.91929632479577</v>
      </c>
      <c r="AG1115" s="42">
        <f t="shared" si="380"/>
        <v>385.84252447180393</v>
      </c>
      <c r="AH1115" s="6">
        <f t="shared" si="381"/>
        <v>391.00799999999998</v>
      </c>
      <c r="AI1115" s="4">
        <v>29.907400677222299</v>
      </c>
      <c r="AJ1115" s="4">
        <f t="shared" si="389"/>
        <v>303.05740067722229</v>
      </c>
      <c r="AK1115" s="8">
        <f t="shared" si="382"/>
        <v>0.21375709062835149</v>
      </c>
      <c r="AL1115" s="8">
        <f t="shared" si="383"/>
        <v>459.43657789999628</v>
      </c>
      <c r="AM1115" s="8">
        <f t="shared" si="384"/>
        <v>1.7432055601678191</v>
      </c>
      <c r="AN1115" s="8">
        <f t="shared" si="385"/>
        <v>70.197722971597074</v>
      </c>
      <c r="AO1115" s="22">
        <f t="shared" si="386"/>
        <v>3.5683580117573089E-3</v>
      </c>
      <c r="AP1115" s="22">
        <f t="shared" si="387"/>
        <v>3.5400795171025658E-2</v>
      </c>
      <c r="AQ1115" s="19">
        <f t="shared" si="390"/>
        <v>3.5400795171025658E-2</v>
      </c>
      <c r="AX1115">
        <v>0.22600270775260869</v>
      </c>
      <c r="AY1115">
        <v>31.422413793103448</v>
      </c>
      <c r="AZ1115">
        <v>1.3092672413793103</v>
      </c>
      <c r="BA1115">
        <v>1.0605064655172414</v>
      </c>
      <c r="BB1115">
        <v>7.5258620689655187</v>
      </c>
      <c r="BC1115">
        <v>0.31357758620689663</v>
      </c>
      <c r="BD1115">
        <v>0.7469288793103448</v>
      </c>
      <c r="BE1115">
        <v>7.4692887931034485E-2</v>
      </c>
      <c r="BF1115">
        <v>0</v>
      </c>
      <c r="BG1115">
        <v>28.524999999999999</v>
      </c>
      <c r="BH1115">
        <v>0.56264540004645158</v>
      </c>
      <c r="BI1115">
        <v>3.8970262711041328</v>
      </c>
      <c r="BJ1115">
        <v>2.0934825128371402</v>
      </c>
      <c r="BK1115">
        <v>0.2302863274652468</v>
      </c>
      <c r="BL1115">
        <v>6.3968424295901885E-4</v>
      </c>
      <c r="BP1115" s="51">
        <f t="shared" si="391"/>
        <v>0.56281390031907008</v>
      </c>
      <c r="BQ1115" s="51">
        <f t="shared" si="392"/>
        <v>2.9877155172413794E-2</v>
      </c>
      <c r="BR1115" s="51">
        <f t="shared" si="393"/>
        <v>0.2331457161174266</v>
      </c>
      <c r="BS1115" s="51">
        <f t="shared" si="394"/>
        <v>0.24686019160226164</v>
      </c>
      <c r="BT1115" s="51">
        <f t="shared" si="395"/>
        <v>6.4762698921507389E-4</v>
      </c>
      <c r="BU1115" s="51">
        <f t="shared" si="395"/>
        <v>6.8572275445072676E-4</v>
      </c>
    </row>
    <row r="1116" spans="1:73" x14ac:dyDescent="0.25">
      <c r="A1116" s="21">
        <v>43734.554861111108</v>
      </c>
      <c r="B1116" s="17">
        <v>294996</v>
      </c>
      <c r="C1116" s="17">
        <v>13.39</v>
      </c>
      <c r="D1116" s="17">
        <v>31.5</v>
      </c>
      <c r="E1116" s="17">
        <v>330.4</v>
      </c>
      <c r="F1116" s="17">
        <v>29.14</v>
      </c>
      <c r="G1116" s="17">
        <v>-102.6</v>
      </c>
      <c r="H1116" s="17">
        <v>-15.98</v>
      </c>
      <c r="I1116" s="17">
        <v>34.58</v>
      </c>
      <c r="J1116" s="17">
        <v>307.7</v>
      </c>
      <c r="K1116" s="17">
        <v>301.3</v>
      </c>
      <c r="L1116" s="17">
        <v>-86.6</v>
      </c>
      <c r="M1116" s="17">
        <v>8.7999999999999995E-2</v>
      </c>
      <c r="N1116" s="50">
        <v>227.8</v>
      </c>
      <c r="O1116" s="17">
        <v>13.16</v>
      </c>
      <c r="P1116" s="17">
        <v>214.6</v>
      </c>
      <c r="Q1116" s="17">
        <v>405.9</v>
      </c>
      <c r="R1116" s="17">
        <v>492.5</v>
      </c>
      <c r="S1116" s="17">
        <v>28</v>
      </c>
      <c r="T1116" s="17">
        <v>54.5</v>
      </c>
      <c r="U1116" s="17">
        <v>0.46</v>
      </c>
      <c r="V1116" s="17">
        <v>212.5</v>
      </c>
      <c r="W1116" s="17">
        <v>29.15</v>
      </c>
      <c r="X1116" s="17">
        <v>0.32200000000000001</v>
      </c>
      <c r="Y1116" s="17">
        <v>3.224599</v>
      </c>
      <c r="Z1116" s="7">
        <f t="shared" si="374"/>
        <v>28.574999999999999</v>
      </c>
      <c r="AA1116" s="7">
        <f t="shared" si="388"/>
        <v>301.72499999999997</v>
      </c>
      <c r="AB1116" s="2">
        <f t="shared" si="375"/>
        <v>267.62400000000002</v>
      </c>
      <c r="AC1116" s="42">
        <f t="shared" si="376"/>
        <v>4.1233340371114826</v>
      </c>
      <c r="AD1116" s="42">
        <f t="shared" si="377"/>
        <v>2.2472170502257582</v>
      </c>
      <c r="AE1116" s="42">
        <f t="shared" si="378"/>
        <v>0.85355059541693645</v>
      </c>
      <c r="AF1116" s="42">
        <f t="shared" si="379"/>
        <v>401.10447968975654</v>
      </c>
      <c r="AG1116" s="42">
        <f t="shared" si="380"/>
        <v>385.06030050216629</v>
      </c>
      <c r="AH1116" s="6">
        <f t="shared" si="381"/>
        <v>389.66399999999999</v>
      </c>
      <c r="AI1116" s="4">
        <v>29.3997368893532</v>
      </c>
      <c r="AJ1116" s="4">
        <f t="shared" si="389"/>
        <v>302.5497368893532</v>
      </c>
      <c r="AK1116" s="8">
        <f t="shared" si="382"/>
        <v>0.21386339336521684</v>
      </c>
      <c r="AL1116" s="8">
        <f t="shared" si="383"/>
        <v>456.26566013484364</v>
      </c>
      <c r="AM1116" s="8">
        <f t="shared" si="384"/>
        <v>1.6889993339252682</v>
      </c>
      <c r="AN1116" s="8">
        <f t="shared" si="385"/>
        <v>40.577509054036575</v>
      </c>
      <c r="AO1116" s="22">
        <f t="shared" si="386"/>
        <v>3.6555315594883784E-3</v>
      </c>
      <c r="AP1116" s="22">
        <f t="shared" si="387"/>
        <v>3.6265622326090027E-2</v>
      </c>
      <c r="AQ1116" s="19">
        <f t="shared" si="390"/>
        <v>3.6265622326090027E-2</v>
      </c>
      <c r="AX1116">
        <v>0.22657365636170548</v>
      </c>
      <c r="AY1116">
        <v>28.482758620689655</v>
      </c>
      <c r="AZ1116">
        <v>1.1867816091954022</v>
      </c>
      <c r="BA1116">
        <v>0.9612931034482759</v>
      </c>
      <c r="BB1116">
        <v>7.4655172413793123</v>
      </c>
      <c r="BC1116">
        <v>0.3110632183908047</v>
      </c>
      <c r="BD1116">
        <v>0.65022988505747126</v>
      </c>
      <c r="BE1116">
        <v>6.5022988505747129E-2</v>
      </c>
      <c r="BF1116">
        <v>0</v>
      </c>
      <c r="BG1116">
        <v>28.574999999999999</v>
      </c>
      <c r="BH1116">
        <v>0.52819772249258723</v>
      </c>
      <c r="BI1116">
        <v>3.9083411472899363</v>
      </c>
      <c r="BJ1116">
        <v>2.1300459252730151</v>
      </c>
      <c r="BK1116">
        <v>0.20254486477015887</v>
      </c>
      <c r="BL1116">
        <v>5.6262462436155243E-4</v>
      </c>
      <c r="BP1116" s="51">
        <f t="shared" si="391"/>
        <v>0.52835590642198416</v>
      </c>
      <c r="BQ1116" s="51">
        <f t="shared" si="392"/>
        <v>2.6009195402298849E-2</v>
      </c>
      <c r="BR1116" s="51">
        <f t="shared" si="393"/>
        <v>0.20490646683957059</v>
      </c>
      <c r="BS1116" s="51">
        <f t="shared" si="394"/>
        <v>0.21687471614364337</v>
      </c>
      <c r="BT1116" s="51">
        <f t="shared" si="395"/>
        <v>5.6918463010991827E-4</v>
      </c>
      <c r="BU1116" s="51">
        <f t="shared" si="395"/>
        <v>6.0242976706567609E-4</v>
      </c>
    </row>
    <row r="1117" spans="1:73" x14ac:dyDescent="0.25">
      <c r="A1117" s="21">
        <v>43734.554861111108</v>
      </c>
      <c r="B1117" s="17">
        <v>294997</v>
      </c>
      <c r="C1117" s="17">
        <v>13.38</v>
      </c>
      <c r="D1117" s="17">
        <v>31.51</v>
      </c>
      <c r="E1117" s="17">
        <v>320.8</v>
      </c>
      <c r="F1117" s="17">
        <v>28.43</v>
      </c>
      <c r="G1117" s="17">
        <v>-101.6</v>
      </c>
      <c r="H1117" s="17">
        <v>-17.47</v>
      </c>
      <c r="I1117" s="17">
        <v>34.58</v>
      </c>
      <c r="J1117" s="17">
        <v>307.7</v>
      </c>
      <c r="K1117" s="17">
        <v>292.3</v>
      </c>
      <c r="L1117" s="17">
        <v>-84.1</v>
      </c>
      <c r="M1117" s="17">
        <v>8.8999999999999996E-2</v>
      </c>
      <c r="N1117" s="50">
        <v>219.2</v>
      </c>
      <c r="O1117" s="17">
        <v>10.96</v>
      </c>
      <c r="P1117" s="17">
        <v>208.2</v>
      </c>
      <c r="Q1117" s="17">
        <v>406.9</v>
      </c>
      <c r="R1117" s="17">
        <v>491</v>
      </c>
      <c r="S1117" s="17">
        <v>28</v>
      </c>
      <c r="T1117" s="17">
        <v>53.72</v>
      </c>
      <c r="U1117" s="17">
        <v>2.33</v>
      </c>
      <c r="V1117" s="17">
        <v>350</v>
      </c>
      <c r="W1117" s="17">
        <v>28.55</v>
      </c>
      <c r="X1117" s="17">
        <v>0.314</v>
      </c>
      <c r="Y1117" s="17">
        <v>3.1445829999999999</v>
      </c>
      <c r="Z1117" s="7">
        <f t="shared" si="374"/>
        <v>28.274999999999999</v>
      </c>
      <c r="AA1117" s="7">
        <f t="shared" si="388"/>
        <v>301.42499999999995</v>
      </c>
      <c r="AB1117" s="2">
        <f t="shared" si="375"/>
        <v>259.84800000000001</v>
      </c>
      <c r="AC1117" s="42">
        <f t="shared" si="376"/>
        <v>3.7229498667194365</v>
      </c>
      <c r="AD1117" s="42">
        <f t="shared" si="377"/>
        <v>1.9999686684016813</v>
      </c>
      <c r="AE1117" s="42">
        <f t="shared" si="378"/>
        <v>0.83956075188999379</v>
      </c>
      <c r="AF1117" s="42">
        <f t="shared" si="379"/>
        <v>392.96354685457385</v>
      </c>
      <c r="AG1117" s="42">
        <f t="shared" si="380"/>
        <v>377.24500498039089</v>
      </c>
      <c r="AH1117" s="6">
        <f t="shared" si="381"/>
        <v>390.62399999999997</v>
      </c>
      <c r="AI1117" s="4">
        <v>27.787095771286801</v>
      </c>
      <c r="AJ1117" s="4">
        <f t="shared" si="389"/>
        <v>300.93709577128675</v>
      </c>
      <c r="AK1117" s="8">
        <f t="shared" si="382"/>
        <v>0.21322610530218644</v>
      </c>
      <c r="AL1117" s="8">
        <f t="shared" si="383"/>
        <v>446.30565271720354</v>
      </c>
      <c r="AM1117" s="8">
        <f t="shared" si="384"/>
        <v>3.8012682916363585</v>
      </c>
      <c r="AN1117" s="8">
        <f t="shared" si="385"/>
        <v>-54.026096478536381</v>
      </c>
      <c r="AO1117" s="22">
        <f t="shared" si="386"/>
        <v>5.8825866923820349E-3</v>
      </c>
      <c r="AP1117" s="22">
        <f t="shared" si="387"/>
        <v>5.8359684170328462E-2</v>
      </c>
      <c r="AQ1117" s="19">
        <f t="shared" si="390"/>
        <v>5.8359684170328462E-2</v>
      </c>
      <c r="AX1117">
        <v>0.22316605607974882</v>
      </c>
      <c r="AY1117">
        <v>27.655172413793107</v>
      </c>
      <c r="AZ1117">
        <v>1.1522988505747127</v>
      </c>
      <c r="BA1117">
        <v>0.93336206896551732</v>
      </c>
      <c r="BB1117">
        <v>7.2500000000000018</v>
      </c>
      <c r="BC1117">
        <v>0.30208333333333343</v>
      </c>
      <c r="BD1117">
        <v>0.63127873563218384</v>
      </c>
      <c r="BE1117">
        <v>6.312787356321839E-2</v>
      </c>
      <c r="BF1117">
        <v>0</v>
      </c>
      <c r="BG1117">
        <v>28.274999999999999</v>
      </c>
      <c r="BH1117">
        <v>2.6754362900168007</v>
      </c>
      <c r="BI1117">
        <v>3.8408784597530388</v>
      </c>
      <c r="BJ1117">
        <v>2.0633199085793326</v>
      </c>
      <c r="BK1117">
        <v>0.25862009153324578</v>
      </c>
      <c r="BL1117">
        <v>7.1838914314790493E-4</v>
      </c>
      <c r="BP1117" s="51">
        <f t="shared" si="391"/>
        <v>2.6762375260070068</v>
      </c>
      <c r="BQ1117" s="51">
        <f t="shared" si="392"/>
        <v>2.5251149425287354E-2</v>
      </c>
      <c r="BR1117" s="51">
        <f t="shared" si="393"/>
        <v>0.27246797361935821</v>
      </c>
      <c r="BS1117" s="51">
        <f t="shared" si="394"/>
        <v>0.28285146940647166</v>
      </c>
      <c r="BT1117" s="51">
        <f t="shared" si="395"/>
        <v>7.5685548227599504E-4</v>
      </c>
      <c r="BU1117" s="51">
        <f t="shared" si="395"/>
        <v>7.8569852612908793E-4</v>
      </c>
    </row>
    <row r="1118" spans="1:73" x14ac:dyDescent="0.25">
      <c r="A1118" s="21">
        <v>43734.554861111108</v>
      </c>
      <c r="B1118" s="17">
        <v>294998</v>
      </c>
      <c r="C1118" s="17">
        <v>13.39</v>
      </c>
      <c r="D1118" s="17">
        <v>31.51</v>
      </c>
      <c r="E1118" s="17">
        <v>318.3</v>
      </c>
      <c r="F1118" s="17">
        <v>29.22</v>
      </c>
      <c r="G1118" s="17">
        <v>-99.1</v>
      </c>
      <c r="H1118" s="17">
        <v>-18.559999999999999</v>
      </c>
      <c r="I1118" s="17">
        <v>34.54</v>
      </c>
      <c r="J1118" s="17">
        <v>307.7</v>
      </c>
      <c r="K1118" s="17">
        <v>289.10000000000002</v>
      </c>
      <c r="L1118" s="17">
        <v>-80.5</v>
      </c>
      <c r="M1118" s="17">
        <v>9.1999999999999998E-2</v>
      </c>
      <c r="N1118" s="50">
        <v>219.2</v>
      </c>
      <c r="O1118" s="17">
        <v>10.65</v>
      </c>
      <c r="P1118" s="17">
        <v>208.6</v>
      </c>
      <c r="Q1118" s="17">
        <v>409.1</v>
      </c>
      <c r="R1118" s="17">
        <v>489.6</v>
      </c>
      <c r="S1118" s="17">
        <v>27.98</v>
      </c>
      <c r="T1118" s="17">
        <v>52.2</v>
      </c>
      <c r="U1118" s="17">
        <v>1.9950000000000001</v>
      </c>
      <c r="V1118" s="17">
        <v>327</v>
      </c>
      <c r="W1118" s="17">
        <v>27.75</v>
      </c>
      <c r="X1118" s="17">
        <v>0.313</v>
      </c>
      <c r="Y1118" s="17">
        <v>3.130004</v>
      </c>
      <c r="Z1118" s="7">
        <f t="shared" si="374"/>
        <v>27.865000000000002</v>
      </c>
      <c r="AA1118" s="7">
        <f t="shared" si="388"/>
        <v>301.01499999999999</v>
      </c>
      <c r="AB1118" s="2">
        <f t="shared" si="375"/>
        <v>257.82300000000004</v>
      </c>
      <c r="AC1118" s="42">
        <f t="shared" si="376"/>
        <v>3.7712910877901553</v>
      </c>
      <c r="AD1118" s="42">
        <f t="shared" si="377"/>
        <v>1.9686139478264613</v>
      </c>
      <c r="AE1118" s="42">
        <f t="shared" si="378"/>
        <v>0.83782883477437464</v>
      </c>
      <c r="AF1118" s="42">
        <f t="shared" si="379"/>
        <v>390.02362318387605</v>
      </c>
      <c r="AG1118" s="42">
        <f t="shared" si="380"/>
        <v>374.42267825652101</v>
      </c>
      <c r="AH1118" s="6">
        <f t="shared" si="381"/>
        <v>392.73599999999999</v>
      </c>
      <c r="AI1118" s="4">
        <v>27.946322842984401</v>
      </c>
      <c r="AJ1118" s="4">
        <f t="shared" si="389"/>
        <v>301.09632284298436</v>
      </c>
      <c r="AK1118" s="8">
        <f t="shared" si="382"/>
        <v>0.21235719418767096</v>
      </c>
      <c r="AL1118" s="8">
        <f t="shared" si="383"/>
        <v>447.39944615752341</v>
      </c>
      <c r="AM1118" s="8">
        <f t="shared" si="384"/>
        <v>3.5174020508750492</v>
      </c>
      <c r="AN1118" s="8">
        <f t="shared" si="385"/>
        <v>8.3324947737014465</v>
      </c>
      <c r="AO1118" s="22">
        <f t="shared" si="386"/>
        <v>4.4388869337064008E-3</v>
      </c>
      <c r="AP1118" s="22">
        <f t="shared" si="387"/>
        <v>4.4037096785054838E-2</v>
      </c>
      <c r="AQ1118" s="19">
        <f t="shared" si="390"/>
        <v>4.4037096785054838E-2</v>
      </c>
      <c r="AX1118">
        <v>0.21857870609243635</v>
      </c>
      <c r="AY1118">
        <v>27.439655172413794</v>
      </c>
      <c r="AZ1118">
        <v>1.1433189655172413</v>
      </c>
      <c r="BA1118">
        <v>0.9260883620689655</v>
      </c>
      <c r="BB1118">
        <v>6.9396551724137936</v>
      </c>
      <c r="BC1118">
        <v>0.28915229885057475</v>
      </c>
      <c r="BD1118">
        <v>0.63693606321839069</v>
      </c>
      <c r="BE1118">
        <v>6.3693606321839069E-2</v>
      </c>
      <c r="BF1118">
        <v>0</v>
      </c>
      <c r="BG1118">
        <v>27.865000000000002</v>
      </c>
      <c r="BH1118">
        <v>2.2907705573319816</v>
      </c>
      <c r="BI1118">
        <v>3.7503197398717427</v>
      </c>
      <c r="BJ1118">
        <v>1.9576669042130499</v>
      </c>
      <c r="BK1118">
        <v>0.2514214023681911</v>
      </c>
      <c r="BL1118">
        <v>6.9839278435608642E-4</v>
      </c>
      <c r="BP1118" s="51">
        <f t="shared" si="391"/>
        <v>2.2914565941562137</v>
      </c>
      <c r="BQ1118" s="51">
        <f t="shared" si="392"/>
        <v>2.5477442528735628E-2</v>
      </c>
      <c r="BR1118" s="51">
        <f t="shared" si="393"/>
        <v>0.26333366551253673</v>
      </c>
      <c r="BS1118" s="51">
        <f t="shared" si="394"/>
        <v>0.2739369263391635</v>
      </c>
      <c r="BT1118" s="51">
        <f t="shared" si="395"/>
        <v>7.3148240420149084E-4</v>
      </c>
      <c r="BU1118" s="51">
        <f t="shared" si="395"/>
        <v>7.6093590649767642E-4</v>
      </c>
    </row>
    <row r="1119" spans="1:73" x14ac:dyDescent="0.25">
      <c r="A1119" s="21">
        <v>43734.554861111108</v>
      </c>
      <c r="B1119" s="17">
        <v>294999</v>
      </c>
      <c r="C1119" s="17">
        <v>13.38</v>
      </c>
      <c r="D1119" s="17">
        <v>31.51</v>
      </c>
      <c r="E1119" s="17">
        <v>314.10000000000002</v>
      </c>
      <c r="F1119" s="17">
        <v>28.29</v>
      </c>
      <c r="G1119" s="17">
        <v>-98.9</v>
      </c>
      <c r="H1119" s="17">
        <v>-20.74</v>
      </c>
      <c r="I1119" s="17">
        <v>34.479999999999997</v>
      </c>
      <c r="J1119" s="17">
        <v>307.60000000000002</v>
      </c>
      <c r="K1119" s="17">
        <v>285.8</v>
      </c>
      <c r="L1119" s="17">
        <v>-78.180000000000007</v>
      </c>
      <c r="M1119" s="17">
        <v>0.09</v>
      </c>
      <c r="N1119" s="50">
        <v>215.1</v>
      </c>
      <c r="O1119" s="17">
        <v>7.5529999999999999</v>
      </c>
      <c r="P1119" s="17">
        <v>207.6</v>
      </c>
      <c r="Q1119" s="17">
        <v>408.9</v>
      </c>
      <c r="R1119" s="17">
        <v>487.1</v>
      </c>
      <c r="S1119" s="17">
        <v>27.96</v>
      </c>
      <c r="T1119" s="17">
        <v>52.31</v>
      </c>
      <c r="U1119" s="17">
        <v>0.94499999999999995</v>
      </c>
      <c r="V1119" s="17">
        <v>203.5</v>
      </c>
      <c r="W1119" s="17">
        <v>28.35</v>
      </c>
      <c r="X1119" s="17">
        <v>0.309</v>
      </c>
      <c r="Y1119" s="17">
        <v>3.0895739999999998</v>
      </c>
      <c r="Z1119" s="7">
        <f t="shared" si="374"/>
        <v>28.155000000000001</v>
      </c>
      <c r="AA1119" s="7">
        <f t="shared" si="388"/>
        <v>301.30499999999995</v>
      </c>
      <c r="AB1119" s="2">
        <f t="shared" si="375"/>
        <v>254.42100000000005</v>
      </c>
      <c r="AC1119" s="42">
        <f t="shared" si="376"/>
        <v>3.8723818768315392</v>
      </c>
      <c r="AD1119" s="42">
        <f t="shared" si="377"/>
        <v>2.0256429597705785</v>
      </c>
      <c r="AE1119" s="42">
        <f t="shared" si="378"/>
        <v>0.84114145047738398</v>
      </c>
      <c r="AF1119" s="42">
        <f t="shared" si="379"/>
        <v>393.07683310671587</v>
      </c>
      <c r="AG1119" s="42">
        <f t="shared" si="380"/>
        <v>377.35375978244724</v>
      </c>
      <c r="AH1119" s="6">
        <f t="shared" si="381"/>
        <v>392.54399999999998</v>
      </c>
      <c r="AI1119" s="4">
        <v>28.3842669806575</v>
      </c>
      <c r="AJ1119" s="4">
        <f t="shared" si="389"/>
        <v>301.53426698065749</v>
      </c>
      <c r="AK1119" s="8">
        <f t="shared" si="382"/>
        <v>0.21297154498846957</v>
      </c>
      <c r="AL1119" s="8">
        <f t="shared" si="383"/>
        <v>450.04338939934331</v>
      </c>
      <c r="AM1119" s="8">
        <f t="shared" si="384"/>
        <v>2.4208421184579554</v>
      </c>
      <c r="AN1119" s="8">
        <f t="shared" si="385"/>
        <v>16.167708222485583</v>
      </c>
      <c r="AO1119" s="22">
        <f t="shared" si="386"/>
        <v>4.1182479441917424E-3</v>
      </c>
      <c r="AP1119" s="22">
        <f t="shared" si="387"/>
        <v>4.085611686256576E-2</v>
      </c>
      <c r="AQ1119" s="19">
        <f t="shared" si="390"/>
        <v>4.085611686256576E-2</v>
      </c>
      <c r="AX1119">
        <v>0.22181512330799713</v>
      </c>
      <c r="AY1119">
        <v>27.077586206896555</v>
      </c>
      <c r="AZ1119">
        <v>1.1282327586206897</v>
      </c>
      <c r="BA1119">
        <v>0.91386853448275873</v>
      </c>
      <c r="BB1119">
        <v>6.7413793103448318</v>
      </c>
      <c r="BC1119">
        <v>0.28089080459770133</v>
      </c>
      <c r="BD1119">
        <v>0.63297772988505741</v>
      </c>
      <c r="BE1119">
        <v>6.3297772988505738E-2</v>
      </c>
      <c r="BF1119">
        <v>0</v>
      </c>
      <c r="BG1119">
        <v>28.155000000000001</v>
      </c>
      <c r="BH1119">
        <v>1.0851018429467281</v>
      </c>
      <c r="BI1119">
        <v>3.8141785438178935</v>
      </c>
      <c r="BJ1119">
        <v>1.9951967962711401</v>
      </c>
      <c r="BK1119">
        <v>0.216367684920551</v>
      </c>
      <c r="BL1119">
        <v>6.0102134700153057E-4</v>
      </c>
      <c r="BP1119" s="51">
        <f t="shared" si="391"/>
        <v>1.0854268077582065</v>
      </c>
      <c r="BQ1119" s="51">
        <f t="shared" si="392"/>
        <v>2.5319109195402298E-2</v>
      </c>
      <c r="BR1119" s="51">
        <f t="shared" si="393"/>
        <v>0.22147987860610355</v>
      </c>
      <c r="BS1119" s="51">
        <f t="shared" si="394"/>
        <v>0.23273232100031102</v>
      </c>
      <c r="BT1119" s="51">
        <f t="shared" si="395"/>
        <v>6.1522188501695436E-4</v>
      </c>
      <c r="BU1119" s="51">
        <f t="shared" si="395"/>
        <v>6.4647866944530835E-4</v>
      </c>
    </row>
    <row r="1120" spans="1:73" x14ac:dyDescent="0.25">
      <c r="A1120" s="21">
        <v>43734.554861111108</v>
      </c>
      <c r="B1120" s="17">
        <v>295000</v>
      </c>
      <c r="C1120" s="17">
        <v>13.38</v>
      </c>
      <c r="D1120" s="17">
        <v>31.52</v>
      </c>
      <c r="E1120" s="17">
        <v>312.5</v>
      </c>
      <c r="F1120" s="17">
        <v>27.86</v>
      </c>
      <c r="G1120" s="17">
        <v>-97.8</v>
      </c>
      <c r="H1120" s="17">
        <v>-20.75</v>
      </c>
      <c r="I1120" s="17">
        <v>34.43</v>
      </c>
      <c r="J1120" s="17">
        <v>307.60000000000002</v>
      </c>
      <c r="K1120" s="17">
        <v>284.7</v>
      </c>
      <c r="L1120" s="17">
        <v>-77.09</v>
      </c>
      <c r="M1120" s="17">
        <v>8.8999999999999996E-2</v>
      </c>
      <c r="N1120" s="50">
        <v>214.7</v>
      </c>
      <c r="O1120" s="17">
        <v>7.1150000000000002</v>
      </c>
      <c r="P1120" s="17">
        <v>207.6</v>
      </c>
      <c r="Q1120" s="17">
        <v>409.7</v>
      </c>
      <c r="R1120" s="17">
        <v>486.8</v>
      </c>
      <c r="S1120" s="17">
        <v>27.93</v>
      </c>
      <c r="T1120" s="17">
        <v>53.23</v>
      </c>
      <c r="U1120" s="17">
        <v>1.7749999999999999</v>
      </c>
      <c r="V1120" s="17">
        <v>343</v>
      </c>
      <c r="W1120" s="17">
        <v>28.4</v>
      </c>
      <c r="X1120" s="17">
        <v>0.308</v>
      </c>
      <c r="Y1120" s="17">
        <v>3.08222</v>
      </c>
      <c r="Z1120" s="7">
        <f t="shared" si="374"/>
        <v>28.164999999999999</v>
      </c>
      <c r="AA1120" s="7">
        <f t="shared" si="388"/>
        <v>301.315</v>
      </c>
      <c r="AB1120" s="2">
        <f t="shared" si="375"/>
        <v>253.12500000000003</v>
      </c>
      <c r="AC1120" s="42">
        <f t="shared" si="376"/>
        <v>3.864256994610026</v>
      </c>
      <c r="AD1120" s="42">
        <f t="shared" si="377"/>
        <v>2.056943998230917</v>
      </c>
      <c r="AE1120" s="42">
        <f t="shared" si="378"/>
        <v>0.84298392341564787</v>
      </c>
      <c r="AF1120" s="42">
        <f t="shared" si="379"/>
        <v>393.99014591012349</v>
      </c>
      <c r="AG1120" s="42">
        <f t="shared" si="380"/>
        <v>378.23054007371854</v>
      </c>
      <c r="AH1120" s="6">
        <f t="shared" si="381"/>
        <v>393.31199999999995</v>
      </c>
      <c r="AI1120" s="4">
        <v>28.3527632722381</v>
      </c>
      <c r="AJ1120" s="4">
        <f t="shared" si="389"/>
        <v>301.5027632722381</v>
      </c>
      <c r="AK1120" s="8">
        <f t="shared" si="382"/>
        <v>0.21299275060537323</v>
      </c>
      <c r="AL1120" s="8">
        <f t="shared" si="383"/>
        <v>449.84558217363735</v>
      </c>
      <c r="AM1120" s="8">
        <f t="shared" si="384"/>
        <v>3.3177964731881913</v>
      </c>
      <c r="AN1120" s="8">
        <f t="shared" si="385"/>
        <v>18.146834192264869</v>
      </c>
      <c r="AO1120" s="22">
        <f t="shared" si="386"/>
        <v>4.0656330515386032E-3</v>
      </c>
      <c r="AP1120" s="22">
        <f t="shared" si="387"/>
        <v>4.0334137556783591E-2</v>
      </c>
      <c r="AQ1120" s="19">
        <f t="shared" si="390"/>
        <v>4.0334137556783591E-2</v>
      </c>
      <c r="AX1120">
        <v>0.22192743799969211</v>
      </c>
      <c r="AY1120">
        <v>26.939655172413794</v>
      </c>
      <c r="AZ1120">
        <v>1.1224856321839081</v>
      </c>
      <c r="BA1120">
        <v>0.90921336206896564</v>
      </c>
      <c r="BB1120">
        <v>6.6465517241379333</v>
      </c>
      <c r="BC1120">
        <v>0.27693965517241387</v>
      </c>
      <c r="BD1120">
        <v>0.63227370689655182</v>
      </c>
      <c r="BE1120">
        <v>6.3227370689655185E-2</v>
      </c>
      <c r="BF1120">
        <v>0</v>
      </c>
      <c r="BG1120">
        <v>28.164999999999999</v>
      </c>
      <c r="BH1120">
        <v>2.0381542552703094</v>
      </c>
      <c r="BI1120">
        <v>3.8163973491663468</v>
      </c>
      <c r="BJ1120">
        <v>2.0314683089612462</v>
      </c>
      <c r="BK1120">
        <v>0.24286783487351571</v>
      </c>
      <c r="BL1120">
        <v>6.7463287464865481E-4</v>
      </c>
      <c r="BP1120" s="51">
        <f t="shared" si="391"/>
        <v>2.0387646389109171</v>
      </c>
      <c r="BQ1120" s="51">
        <f t="shared" si="392"/>
        <v>2.5290948275862073E-2</v>
      </c>
      <c r="BR1120" s="51">
        <f t="shared" si="393"/>
        <v>0.25312824532538336</v>
      </c>
      <c r="BS1120" s="51">
        <f t="shared" si="394"/>
        <v>0.26383764868742865</v>
      </c>
      <c r="BT1120" s="51">
        <f t="shared" si="395"/>
        <v>7.031340147927315E-4</v>
      </c>
      <c r="BU1120" s="51">
        <f t="shared" si="395"/>
        <v>7.3288235746507958E-4</v>
      </c>
    </row>
    <row r="1121" spans="1:73" x14ac:dyDescent="0.25">
      <c r="A1121" s="21">
        <v>43734.555555555555</v>
      </c>
      <c r="B1121" s="17">
        <v>295001</v>
      </c>
      <c r="C1121" s="17">
        <v>13.39</v>
      </c>
      <c r="D1121" s="17">
        <v>31.52</v>
      </c>
      <c r="E1121" s="17">
        <v>314.39999999999998</v>
      </c>
      <c r="F1121" s="17">
        <v>28.17</v>
      </c>
      <c r="G1121" s="17">
        <v>-97.1</v>
      </c>
      <c r="H1121" s="17">
        <v>-20.7</v>
      </c>
      <c r="I1121" s="17">
        <v>34.39</v>
      </c>
      <c r="J1121" s="17">
        <v>307.5</v>
      </c>
      <c r="K1121" s="17">
        <v>286.2</v>
      </c>
      <c r="L1121" s="17">
        <v>-76.42</v>
      </c>
      <c r="M1121" s="17">
        <v>0.09</v>
      </c>
      <c r="N1121" s="50">
        <v>217.3</v>
      </c>
      <c r="O1121" s="17">
        <v>7.4619999999999997</v>
      </c>
      <c r="P1121" s="17">
        <v>209.8</v>
      </c>
      <c r="Q1121" s="17">
        <v>410.1</v>
      </c>
      <c r="R1121" s="17">
        <v>486.5</v>
      </c>
      <c r="S1121" s="17">
        <v>27.89</v>
      </c>
      <c r="T1121" s="17">
        <v>52.93</v>
      </c>
      <c r="U1121" s="17">
        <v>1.17</v>
      </c>
      <c r="V1121" s="17">
        <v>319.5</v>
      </c>
      <c r="W1121" s="17">
        <v>28.35</v>
      </c>
      <c r="X1121" s="17">
        <v>0.31</v>
      </c>
      <c r="Y1121" s="17">
        <v>3.1039569999999999</v>
      </c>
      <c r="Z1121" s="7">
        <f t="shared" si="374"/>
        <v>28.12</v>
      </c>
      <c r="AA1121" s="7">
        <f t="shared" si="388"/>
        <v>301.27</v>
      </c>
      <c r="AB1121" s="2">
        <f t="shared" si="375"/>
        <v>254.66399999999999</v>
      </c>
      <c r="AC1121" s="42">
        <f t="shared" si="376"/>
        <v>3.8124011298878022</v>
      </c>
      <c r="AD1121" s="42">
        <f t="shared" si="377"/>
        <v>2.0179039180496137</v>
      </c>
      <c r="AE1121" s="42">
        <f t="shared" si="378"/>
        <v>0.84069511552216902</v>
      </c>
      <c r="AF1121" s="42">
        <f t="shared" si="379"/>
        <v>392.68574206924023</v>
      </c>
      <c r="AG1121" s="42">
        <f t="shared" si="380"/>
        <v>376.97831238647063</v>
      </c>
      <c r="AH1121" s="6">
        <f t="shared" si="381"/>
        <v>393.69600000000003</v>
      </c>
      <c r="AI1121" s="4">
        <v>28.139224057034902</v>
      </c>
      <c r="AJ1121" s="4">
        <f t="shared" si="389"/>
        <v>301.28922405703486</v>
      </c>
      <c r="AK1121" s="8">
        <f t="shared" si="382"/>
        <v>0.21289733641336298</v>
      </c>
      <c r="AL1121" s="8">
        <f t="shared" si="383"/>
        <v>448.53185730317955</v>
      </c>
      <c r="AM1121" s="8">
        <f t="shared" si="384"/>
        <v>2.6936644417967135</v>
      </c>
      <c r="AN1121" s="8">
        <f t="shared" si="385"/>
        <v>1.5084434176476427</v>
      </c>
      <c r="AO1121" s="22">
        <f t="shared" si="386"/>
        <v>4.5184623020775843E-3</v>
      </c>
      <c r="AP1121" s="22">
        <f t="shared" si="387"/>
        <v>4.4826544286422527E-2</v>
      </c>
      <c r="AQ1121" s="19">
        <f t="shared" si="390"/>
        <v>4.4826544286422527E-2</v>
      </c>
      <c r="AX1121">
        <v>0.22142239785918141</v>
      </c>
      <c r="AY1121">
        <v>27.103448275862068</v>
      </c>
      <c r="AZ1121">
        <v>1.1293103448275861</v>
      </c>
      <c r="BA1121">
        <v>0.91474137931034483</v>
      </c>
      <c r="BB1121">
        <v>6.5862068965517224</v>
      </c>
      <c r="BC1121">
        <v>0.27442528735632177</v>
      </c>
      <c r="BD1121">
        <v>0.64031609195402306</v>
      </c>
      <c r="BE1121">
        <v>6.4031609195402309E-2</v>
      </c>
      <c r="BF1121">
        <v>0</v>
      </c>
      <c r="BG1121">
        <v>28.12</v>
      </c>
      <c r="BH1121">
        <v>1.343459424600711</v>
      </c>
      <c r="BI1121">
        <v>3.8064215652355911</v>
      </c>
      <c r="BJ1121">
        <v>2.0147389344791984</v>
      </c>
      <c r="BK1121">
        <v>0.22537038563501277</v>
      </c>
      <c r="BL1121">
        <v>6.2602884898614662E-4</v>
      </c>
      <c r="BP1121" s="51">
        <f t="shared" si="391"/>
        <v>1.3438617619863509</v>
      </c>
      <c r="BQ1121" s="51">
        <f t="shared" si="392"/>
        <v>2.5612643678160924E-2</v>
      </c>
      <c r="BR1121" s="51">
        <f t="shared" si="393"/>
        <v>0.23188265046016449</v>
      </c>
      <c r="BS1121" s="51">
        <f t="shared" si="394"/>
        <v>0.24310857545248932</v>
      </c>
      <c r="BT1121" s="51">
        <f t="shared" si="395"/>
        <v>6.4411847350045689E-4</v>
      </c>
      <c r="BU1121" s="51">
        <f t="shared" si="395"/>
        <v>6.7530159847913702E-4</v>
      </c>
    </row>
    <row r="1122" spans="1:73" x14ac:dyDescent="0.25">
      <c r="A1122" s="21">
        <v>43734.555555555555</v>
      </c>
      <c r="B1122" s="17">
        <v>295002</v>
      </c>
      <c r="C1122" s="17">
        <v>13.39</v>
      </c>
      <c r="D1122" s="17">
        <v>31.52</v>
      </c>
      <c r="E1122" s="17">
        <v>318.10000000000002</v>
      </c>
      <c r="F1122" s="17">
        <v>28.81</v>
      </c>
      <c r="G1122" s="17">
        <v>-97.2</v>
      </c>
      <c r="H1122" s="17">
        <v>-21.36</v>
      </c>
      <c r="I1122" s="17">
        <v>34.35</v>
      </c>
      <c r="J1122" s="17">
        <v>307.5</v>
      </c>
      <c r="K1122" s="17">
        <v>289.3</v>
      </c>
      <c r="L1122" s="17">
        <v>-75.81</v>
      </c>
      <c r="M1122" s="17">
        <v>9.0999999999999998E-2</v>
      </c>
      <c r="N1122" s="50">
        <v>220.9</v>
      </c>
      <c r="O1122" s="17">
        <v>7.4530000000000003</v>
      </c>
      <c r="P1122" s="17">
        <v>213.5</v>
      </c>
      <c r="Q1122" s="17">
        <v>409.8</v>
      </c>
      <c r="R1122" s="17">
        <v>485.6</v>
      </c>
      <c r="S1122" s="17">
        <v>27.85</v>
      </c>
      <c r="T1122" s="17">
        <v>53.96</v>
      </c>
      <c r="U1122" s="17">
        <v>0.42</v>
      </c>
      <c r="V1122" s="17">
        <v>278</v>
      </c>
      <c r="W1122" s="17">
        <v>28.7</v>
      </c>
      <c r="X1122" s="17">
        <v>0.314</v>
      </c>
      <c r="Y1122" s="17">
        <v>3.140644</v>
      </c>
      <c r="Z1122" s="7">
        <f t="shared" si="374"/>
        <v>28.274999999999999</v>
      </c>
      <c r="AA1122" s="7">
        <f t="shared" si="388"/>
        <v>301.42499999999995</v>
      </c>
      <c r="AB1122" s="2">
        <f t="shared" si="375"/>
        <v>257.66100000000006</v>
      </c>
      <c r="AC1122" s="42">
        <f t="shared" si="376"/>
        <v>3.7540209651725318</v>
      </c>
      <c r="AD1122" s="42">
        <f t="shared" si="377"/>
        <v>2.0256697128070984</v>
      </c>
      <c r="AE1122" s="42">
        <f t="shared" si="378"/>
        <v>0.8410951449763896</v>
      </c>
      <c r="AF1122" s="42">
        <f t="shared" si="379"/>
        <v>393.68173258221998</v>
      </c>
      <c r="AG1122" s="42">
        <f t="shared" si="380"/>
        <v>377.93446327893116</v>
      </c>
      <c r="AH1122" s="6">
        <f t="shared" si="381"/>
        <v>393.40800000000002</v>
      </c>
      <c r="AI1122" s="4">
        <v>27.915738026734399</v>
      </c>
      <c r="AJ1122" s="4">
        <f t="shared" si="389"/>
        <v>301.06573802673438</v>
      </c>
      <c r="AK1122" s="8">
        <f t="shared" si="382"/>
        <v>0.21322610530218644</v>
      </c>
      <c r="AL1122" s="8">
        <f t="shared" si="383"/>
        <v>447.10468532861262</v>
      </c>
      <c r="AM1122" s="8">
        <f t="shared" si="384"/>
        <v>1.6138947456386368</v>
      </c>
      <c r="AN1122" s="8">
        <f t="shared" si="385"/>
        <v>-16.88989474929625</v>
      </c>
      <c r="AO1122" s="22">
        <f t="shared" si="386"/>
        <v>5.0318824763733762E-3</v>
      </c>
      <c r="AP1122" s="22">
        <f t="shared" si="387"/>
        <v>4.9920058549013775E-2</v>
      </c>
      <c r="AQ1122" s="19">
        <f t="shared" si="390"/>
        <v>4.9920058549013775E-2</v>
      </c>
      <c r="AX1122">
        <v>0.22316605607974882</v>
      </c>
      <c r="AY1122">
        <v>27.422413793103452</v>
      </c>
      <c r="AZ1122">
        <v>1.1426005747126438</v>
      </c>
      <c r="BA1122">
        <v>0.92550646551724147</v>
      </c>
      <c r="BB1122">
        <v>6.5344827586206913</v>
      </c>
      <c r="BC1122">
        <v>0.27227011494252878</v>
      </c>
      <c r="BD1122">
        <v>0.65323635057471274</v>
      </c>
      <c r="BE1122">
        <v>6.5323635057471283E-2</v>
      </c>
      <c r="BF1122">
        <v>0</v>
      </c>
      <c r="BG1122">
        <v>28.274999999999999</v>
      </c>
      <c r="BH1122">
        <v>0.48226748575410139</v>
      </c>
      <c r="BI1122">
        <v>3.8408784597530388</v>
      </c>
      <c r="BJ1122">
        <v>2.0725380168827399</v>
      </c>
      <c r="BK1122">
        <v>0.20133225803833169</v>
      </c>
      <c r="BL1122">
        <v>5.5925627232869914E-4</v>
      </c>
      <c r="BP1122" s="51">
        <f t="shared" si="391"/>
        <v>0.4824119145592029</v>
      </c>
      <c r="BQ1122" s="51">
        <f t="shared" si="392"/>
        <v>2.612945402298851E-2</v>
      </c>
      <c r="BR1122" s="51">
        <f t="shared" si="393"/>
        <v>0.20350545511743592</v>
      </c>
      <c r="BS1122" s="51">
        <f t="shared" si="394"/>
        <v>0.21551314980399422</v>
      </c>
      <c r="BT1122" s="51">
        <f t="shared" si="395"/>
        <v>5.6529293088176643E-4</v>
      </c>
      <c r="BU1122" s="51">
        <f t="shared" si="395"/>
        <v>5.9864763834442832E-4</v>
      </c>
    </row>
    <row r="1123" spans="1:73" x14ac:dyDescent="0.25">
      <c r="A1123" s="21">
        <v>43734.555555555555</v>
      </c>
      <c r="B1123" s="17">
        <v>295003</v>
      </c>
      <c r="C1123" s="17">
        <v>13.38</v>
      </c>
      <c r="D1123" s="17">
        <v>31.53</v>
      </c>
      <c r="E1123" s="17">
        <v>322.8</v>
      </c>
      <c r="F1123" s="17">
        <v>29.38</v>
      </c>
      <c r="G1123" s="17">
        <v>-96.9</v>
      </c>
      <c r="H1123" s="17">
        <v>-21.9</v>
      </c>
      <c r="I1123" s="17">
        <v>34.32</v>
      </c>
      <c r="J1123" s="17">
        <v>307.5</v>
      </c>
      <c r="K1123" s="17">
        <v>293.39999999999998</v>
      </c>
      <c r="L1123" s="17">
        <v>-74.95</v>
      </c>
      <c r="M1123" s="17">
        <v>9.0999999999999998E-2</v>
      </c>
      <c r="N1123" s="50">
        <v>225.9</v>
      </c>
      <c r="O1123" s="17">
        <v>7.48</v>
      </c>
      <c r="P1123" s="17">
        <v>218.5</v>
      </c>
      <c r="Q1123" s="17">
        <v>409.9</v>
      </c>
      <c r="R1123" s="17">
        <v>484.8</v>
      </c>
      <c r="S1123" s="17">
        <v>27.82</v>
      </c>
      <c r="T1123" s="17">
        <v>53.9</v>
      </c>
      <c r="U1123" s="17">
        <v>0.55000000000000004</v>
      </c>
      <c r="V1123" s="17">
        <v>275.5</v>
      </c>
      <c r="W1123" s="17">
        <v>29.25</v>
      </c>
      <c r="X1123" s="17">
        <v>0.31900000000000001</v>
      </c>
      <c r="Y1123" s="17">
        <v>3.1898249999999999</v>
      </c>
      <c r="Z1123" s="7">
        <f t="shared" si="374"/>
        <v>28.535</v>
      </c>
      <c r="AA1123" s="7">
        <f t="shared" si="388"/>
        <v>301.685</v>
      </c>
      <c r="AB1123" s="2">
        <f t="shared" si="375"/>
        <v>261.46800000000002</v>
      </c>
      <c r="AC1123" s="42">
        <f t="shared" si="376"/>
        <v>3.8754944422435935</v>
      </c>
      <c r="AD1123" s="42">
        <f t="shared" si="377"/>
        <v>2.0888915043692968</v>
      </c>
      <c r="AE1123" s="42">
        <f t="shared" si="378"/>
        <v>0.84469560920783693</v>
      </c>
      <c r="AF1123" s="42">
        <f t="shared" si="379"/>
        <v>396.73285233279768</v>
      </c>
      <c r="AG1123" s="42">
        <f t="shared" si="380"/>
        <v>380.86353823948576</v>
      </c>
      <c r="AH1123" s="6">
        <f t="shared" si="381"/>
        <v>393.50399999999996</v>
      </c>
      <c r="AI1123" s="4">
        <v>28.434771563037799</v>
      </c>
      <c r="AJ1123" s="4">
        <f t="shared" si="389"/>
        <v>301.58477156303775</v>
      </c>
      <c r="AK1123" s="8">
        <f t="shared" si="382"/>
        <v>0.21377834835700474</v>
      </c>
      <c r="AL1123" s="8">
        <f t="shared" si="383"/>
        <v>450.26434353485257</v>
      </c>
      <c r="AM1123" s="8">
        <f t="shared" si="384"/>
        <v>1.8468512054304755</v>
      </c>
      <c r="AN1123" s="8">
        <f t="shared" si="385"/>
        <v>-5.3921671902932848</v>
      </c>
      <c r="AO1123" s="22">
        <f t="shared" si="386"/>
        <v>4.7868574645421212E-3</v>
      </c>
      <c r="AP1123" s="22">
        <f t="shared" si="387"/>
        <v>4.7489226152982789E-2</v>
      </c>
      <c r="AQ1123" s="19">
        <f t="shared" si="390"/>
        <v>4.7489226152982789E-2</v>
      </c>
      <c r="AX1123">
        <v>0.22611680070730802</v>
      </c>
      <c r="AY1123">
        <v>27.827586206896555</v>
      </c>
      <c r="AZ1123">
        <v>1.1594827586206897</v>
      </c>
      <c r="BA1123">
        <v>0.93918103448275869</v>
      </c>
      <c r="BB1123">
        <v>6.4568965517241415</v>
      </c>
      <c r="BC1123">
        <v>0.26903735632183923</v>
      </c>
      <c r="BD1123">
        <v>0.67014367816091946</v>
      </c>
      <c r="BE1123">
        <v>6.7014367816091949E-2</v>
      </c>
      <c r="BF1123">
        <v>0</v>
      </c>
      <c r="BG1123">
        <v>28.535</v>
      </c>
      <c r="BH1123">
        <v>0.6315407551541804</v>
      </c>
      <c r="BI1123">
        <v>3.8992869629356033</v>
      </c>
      <c r="BJ1123">
        <v>2.1017156730222903</v>
      </c>
      <c r="BK1123">
        <v>0.21154688853234932</v>
      </c>
      <c r="BL1123">
        <v>5.8763024592319252E-4</v>
      </c>
      <c r="BP1123" s="51">
        <f t="shared" si="391"/>
        <v>0.63172988811324193</v>
      </c>
      <c r="BQ1123" s="51">
        <f t="shared" si="392"/>
        <v>2.6805747126436779E-2</v>
      </c>
      <c r="BR1123" s="51">
        <f t="shared" si="393"/>
        <v>0.21448414239639224</v>
      </c>
      <c r="BS1123" s="51">
        <f t="shared" si="394"/>
        <v>0.2267456630014989</v>
      </c>
      <c r="BT1123" s="51">
        <f t="shared" si="395"/>
        <v>5.9578928443442295E-4</v>
      </c>
      <c r="BU1123" s="51">
        <f t="shared" si="395"/>
        <v>6.2984906389305245E-4</v>
      </c>
    </row>
    <row r="1124" spans="1:73" x14ac:dyDescent="0.25">
      <c r="A1124" s="21">
        <v>43734.555555555555</v>
      </c>
      <c r="B1124" s="17">
        <v>295004</v>
      </c>
      <c r="C1124" s="17">
        <v>13.39</v>
      </c>
      <c r="D1124" s="17">
        <v>31.53</v>
      </c>
      <c r="E1124" s="17">
        <v>329.2</v>
      </c>
      <c r="F1124" s="17">
        <v>30.57</v>
      </c>
      <c r="G1124" s="17">
        <v>-96.5</v>
      </c>
      <c r="H1124" s="17">
        <v>-22.3</v>
      </c>
      <c r="I1124" s="17">
        <v>34.29</v>
      </c>
      <c r="J1124" s="17">
        <v>307.39999999999998</v>
      </c>
      <c r="K1124" s="17">
        <v>298.60000000000002</v>
      </c>
      <c r="L1124" s="17">
        <v>-74.180000000000007</v>
      </c>
      <c r="M1124" s="17">
        <v>9.2999999999999999E-2</v>
      </c>
      <c r="N1124" s="50">
        <v>232.7</v>
      </c>
      <c r="O1124" s="17">
        <v>8.27</v>
      </c>
      <c r="P1124" s="17">
        <v>224.4</v>
      </c>
      <c r="Q1124" s="17">
        <v>410.1</v>
      </c>
      <c r="R1124" s="17">
        <v>484.2</v>
      </c>
      <c r="S1124" s="17">
        <v>27.8</v>
      </c>
      <c r="T1124" s="17">
        <v>53.42</v>
      </c>
      <c r="U1124" s="17">
        <v>0.94</v>
      </c>
      <c r="V1124" s="17">
        <v>175.5</v>
      </c>
      <c r="W1124" s="17">
        <v>28.65</v>
      </c>
      <c r="X1124" s="17">
        <v>0.32600000000000001</v>
      </c>
      <c r="Y1124" s="17">
        <v>3.255735</v>
      </c>
      <c r="Z1124" s="7">
        <f t="shared" si="374"/>
        <v>28.225000000000001</v>
      </c>
      <c r="AA1124" s="7">
        <f t="shared" si="388"/>
        <v>301.375</v>
      </c>
      <c r="AB1124" s="2">
        <f t="shared" si="375"/>
        <v>266.65199999999999</v>
      </c>
      <c r="AC1124" s="42">
        <f t="shared" si="376"/>
        <v>3.8687383633585242</v>
      </c>
      <c r="AD1124" s="42">
        <f t="shared" si="377"/>
        <v>2.0666800337061235</v>
      </c>
      <c r="AE1124" s="42">
        <f t="shared" si="378"/>
        <v>0.84352932992892182</v>
      </c>
      <c r="AF1124" s="42">
        <f t="shared" si="379"/>
        <v>394.55916902436695</v>
      </c>
      <c r="AG1124" s="42">
        <f t="shared" si="380"/>
        <v>378.77680226339226</v>
      </c>
      <c r="AH1124" s="6">
        <f t="shared" si="381"/>
        <v>393.69600000000003</v>
      </c>
      <c r="AI1124" s="4">
        <v>28.376705555961099</v>
      </c>
      <c r="AJ1124" s="4">
        <f t="shared" si="389"/>
        <v>301.52670555596109</v>
      </c>
      <c r="AK1124" s="8">
        <f t="shared" si="382"/>
        <v>0.21312001386771048</v>
      </c>
      <c r="AL1124" s="8">
        <f t="shared" si="383"/>
        <v>449.97990997613169</v>
      </c>
      <c r="AM1124" s="8">
        <f t="shared" si="384"/>
        <v>2.414429280389053</v>
      </c>
      <c r="AN1124" s="8">
        <f t="shared" si="385"/>
        <v>10.669804456714603</v>
      </c>
      <c r="AO1124" s="22">
        <f t="shared" si="386"/>
        <v>4.5498716385935388E-3</v>
      </c>
      <c r="AP1124" s="22">
        <f t="shared" si="387"/>
        <v>4.5138148527027161E-2</v>
      </c>
      <c r="AQ1124" s="19">
        <f t="shared" si="390"/>
        <v>4.5138148527027161E-2</v>
      </c>
      <c r="AX1124">
        <v>0.22260232992020784</v>
      </c>
      <c r="AY1124">
        <v>28.379310344827587</v>
      </c>
      <c r="AZ1124">
        <v>1.1824712643678161</v>
      </c>
      <c r="BA1124">
        <v>0.95780172413793108</v>
      </c>
      <c r="BB1124">
        <v>6.3879310344827562</v>
      </c>
      <c r="BC1124">
        <v>0.26616379310344818</v>
      </c>
      <c r="BD1124">
        <v>0.6916379310344829</v>
      </c>
      <c r="BE1124">
        <v>6.9163793103448293E-2</v>
      </c>
      <c r="BF1124">
        <v>0</v>
      </c>
      <c r="BG1124">
        <v>28.225000000000001</v>
      </c>
      <c r="BH1124">
        <v>1.0793605633544172</v>
      </c>
      <c r="BI1124">
        <v>3.8297337900717623</v>
      </c>
      <c r="BJ1124">
        <v>2.0458437906563356</v>
      </c>
      <c r="BK1124">
        <v>0.23053268936020868</v>
      </c>
      <c r="BL1124">
        <v>6.4036858155613527E-4</v>
      </c>
      <c r="BP1124" s="51">
        <f t="shared" si="391"/>
        <v>1.0796838087753589</v>
      </c>
      <c r="BQ1124" s="51">
        <f t="shared" si="392"/>
        <v>2.7665517241379316E-2</v>
      </c>
      <c r="BR1124" s="51">
        <f t="shared" si="393"/>
        <v>0.23593710137873719</v>
      </c>
      <c r="BS1124" s="51">
        <f t="shared" si="394"/>
        <v>0.24824793963611774</v>
      </c>
      <c r="BT1124" s="51">
        <f t="shared" si="395"/>
        <v>6.5538083716315889E-4</v>
      </c>
      <c r="BU1124" s="51">
        <f t="shared" si="395"/>
        <v>6.8957761010032717E-4</v>
      </c>
    </row>
    <row r="1125" spans="1:73" x14ac:dyDescent="0.25">
      <c r="A1125" s="21">
        <v>43734.555555555555</v>
      </c>
      <c r="B1125" s="17">
        <v>295005</v>
      </c>
      <c r="C1125" s="17">
        <v>13.39</v>
      </c>
      <c r="D1125" s="17">
        <v>31.53</v>
      </c>
      <c r="E1125" s="17">
        <v>337.5</v>
      </c>
      <c r="F1125" s="17">
        <v>31.56</v>
      </c>
      <c r="G1125" s="17">
        <v>-96.1</v>
      </c>
      <c r="H1125" s="17">
        <v>-22.63</v>
      </c>
      <c r="I1125" s="17">
        <v>34.270000000000003</v>
      </c>
      <c r="J1125" s="17">
        <v>307.39999999999998</v>
      </c>
      <c r="K1125" s="17">
        <v>305.89999999999998</v>
      </c>
      <c r="L1125" s="17">
        <v>-73.47</v>
      </c>
      <c r="M1125" s="17">
        <v>9.4E-2</v>
      </c>
      <c r="N1125" s="50">
        <v>241.4</v>
      </c>
      <c r="O1125" s="17">
        <v>8.93</v>
      </c>
      <c r="P1125" s="17">
        <v>232.5</v>
      </c>
      <c r="Q1125" s="17">
        <v>410.3</v>
      </c>
      <c r="R1125" s="17">
        <v>483.8</v>
      </c>
      <c r="S1125" s="17">
        <v>27.77</v>
      </c>
      <c r="T1125" s="17">
        <v>53.7</v>
      </c>
      <c r="U1125" s="17">
        <v>0.53</v>
      </c>
      <c r="V1125" s="17">
        <v>33</v>
      </c>
      <c r="W1125" s="17">
        <v>28.8</v>
      </c>
      <c r="X1125" s="17">
        <v>0.33500000000000002</v>
      </c>
      <c r="Y1125" s="17">
        <v>3.3451939999999998</v>
      </c>
      <c r="Z1125" s="7">
        <f t="shared" si="374"/>
        <v>28.285</v>
      </c>
      <c r="AA1125" s="7">
        <f t="shared" si="388"/>
        <v>301.435</v>
      </c>
      <c r="AB1125" s="2">
        <f t="shared" si="375"/>
        <v>273.375</v>
      </c>
      <c r="AC1125" s="42">
        <f t="shared" si="376"/>
        <v>3.7767538451038103</v>
      </c>
      <c r="AD1125" s="42">
        <f t="shared" si="377"/>
        <v>2.0281168148207462</v>
      </c>
      <c r="AE1125" s="42">
        <f t="shared" si="378"/>
        <v>0.84123637860057598</v>
      </c>
      <c r="AF1125" s="42">
        <f t="shared" si="379"/>
        <v>393.80009229795223</v>
      </c>
      <c r="AG1125" s="42">
        <f t="shared" si="380"/>
        <v>378.04808860603413</v>
      </c>
      <c r="AH1125" s="6">
        <f t="shared" si="381"/>
        <v>393.88799999999998</v>
      </c>
      <c r="AI1125" s="4">
        <v>28.010177708875499</v>
      </c>
      <c r="AJ1125" s="4">
        <f t="shared" si="389"/>
        <v>301.16017770887549</v>
      </c>
      <c r="AK1125" s="8">
        <f t="shared" si="382"/>
        <v>0.21324732781319089</v>
      </c>
      <c r="AL1125" s="8">
        <f t="shared" si="383"/>
        <v>447.6886248604369</v>
      </c>
      <c r="AM1125" s="8">
        <f t="shared" si="384"/>
        <v>1.8129611482323609</v>
      </c>
      <c r="AN1125" s="8">
        <f t="shared" si="385"/>
        <v>-14.513793435573149</v>
      </c>
      <c r="AO1125" s="22">
        <f t="shared" si="386"/>
        <v>5.3334014165692875E-3</v>
      </c>
      <c r="AP1125" s="22">
        <f t="shared" si="387"/>
        <v>5.2911353202434369E-2</v>
      </c>
      <c r="AQ1125" s="19">
        <f t="shared" si="390"/>
        <v>5.2911353202434369E-2</v>
      </c>
      <c r="AX1125">
        <v>0.22327894509256993</v>
      </c>
      <c r="AY1125">
        <v>29.094827586206897</v>
      </c>
      <c r="AZ1125">
        <v>1.2122844827586208</v>
      </c>
      <c r="BA1125">
        <v>0.98195043103448287</v>
      </c>
      <c r="BB1125">
        <v>6.3362068965517242</v>
      </c>
      <c r="BC1125">
        <v>0.26400862068965519</v>
      </c>
      <c r="BD1125">
        <v>0.71794181034482762</v>
      </c>
      <c r="BE1125">
        <v>7.1794181034482762E-2</v>
      </c>
      <c r="BF1125">
        <v>0</v>
      </c>
      <c r="BG1125">
        <v>28.285</v>
      </c>
      <c r="BH1125">
        <v>0.60857563678493753</v>
      </c>
      <c r="BI1125">
        <v>3.843110777864486</v>
      </c>
      <c r="BJ1125">
        <v>2.0637504877132291</v>
      </c>
      <c r="BK1125">
        <v>0.22312206966129652</v>
      </c>
      <c r="BL1125">
        <v>6.1978352683693481E-4</v>
      </c>
      <c r="BP1125" s="51">
        <f t="shared" si="391"/>
        <v>0.60875789218185128</v>
      </c>
      <c r="BQ1125" s="51">
        <f t="shared" si="392"/>
        <v>2.8717672413793107E-2</v>
      </c>
      <c r="BR1125" s="51">
        <f t="shared" si="393"/>
        <v>0.22613876853855669</v>
      </c>
      <c r="BS1125" s="51">
        <f t="shared" si="394"/>
        <v>0.23924881211308888</v>
      </c>
      <c r="BT1125" s="51">
        <f t="shared" si="395"/>
        <v>6.2816324594043528E-4</v>
      </c>
      <c r="BU1125" s="51">
        <f t="shared" si="395"/>
        <v>6.6458003364746904E-4</v>
      </c>
    </row>
    <row r="1126" spans="1:73" x14ac:dyDescent="0.25">
      <c r="A1126" s="21">
        <v>43734.555555555555</v>
      </c>
      <c r="B1126" s="17">
        <v>295006</v>
      </c>
      <c r="C1126" s="17">
        <v>13.39</v>
      </c>
      <c r="D1126" s="17">
        <v>31.53</v>
      </c>
      <c r="E1126" s="17">
        <v>347.8</v>
      </c>
      <c r="F1126" s="17">
        <v>32.9</v>
      </c>
      <c r="G1126" s="17">
        <v>-94.9</v>
      </c>
      <c r="H1126" s="17">
        <v>-22.76</v>
      </c>
      <c r="I1126" s="17">
        <v>34.25</v>
      </c>
      <c r="J1126" s="17">
        <v>307.39999999999998</v>
      </c>
      <c r="K1126" s="17">
        <v>314.89999999999998</v>
      </c>
      <c r="L1126" s="17">
        <v>-72.11</v>
      </c>
      <c r="M1126" s="17">
        <v>9.5000000000000001E-2</v>
      </c>
      <c r="N1126" s="50">
        <v>253</v>
      </c>
      <c r="O1126" s="17">
        <v>10.14</v>
      </c>
      <c r="P1126" s="17">
        <v>242.8</v>
      </c>
      <c r="Q1126" s="17">
        <v>411.5</v>
      </c>
      <c r="R1126" s="17">
        <v>483.6</v>
      </c>
      <c r="S1126" s="17">
        <v>27.76</v>
      </c>
      <c r="T1126" s="17">
        <v>53.46</v>
      </c>
      <c r="U1126" s="17">
        <v>0.67500000000000004</v>
      </c>
      <c r="V1126" s="17">
        <v>181</v>
      </c>
      <c r="W1126" s="17">
        <v>29.1</v>
      </c>
      <c r="X1126" s="17">
        <v>0.34499999999999997</v>
      </c>
      <c r="Y1126" s="17">
        <v>3.4535580000000001</v>
      </c>
      <c r="Z1126" s="7">
        <f t="shared" si="374"/>
        <v>28.43</v>
      </c>
      <c r="AA1126" s="7">
        <f t="shared" si="388"/>
        <v>301.58</v>
      </c>
      <c r="AB1126" s="2">
        <f t="shared" si="375"/>
        <v>281.71800000000002</v>
      </c>
      <c r="AC1126" s="42">
        <f t="shared" si="376"/>
        <v>3.8195979198210961</v>
      </c>
      <c r="AD1126" s="42">
        <f t="shared" si="377"/>
        <v>2.041957047936358</v>
      </c>
      <c r="AE1126" s="42">
        <f t="shared" si="378"/>
        <v>0.84199700808976308</v>
      </c>
      <c r="AF1126" s="42">
        <f t="shared" si="379"/>
        <v>394.91511357091792</v>
      </c>
      <c r="AG1126" s="42">
        <f t="shared" si="380"/>
        <v>379.11850902808118</v>
      </c>
      <c r="AH1126" s="6">
        <f t="shared" si="381"/>
        <v>395.03999999999996</v>
      </c>
      <c r="AI1126" s="4">
        <v>28.199213374569201</v>
      </c>
      <c r="AJ1126" s="4">
        <f t="shared" si="389"/>
        <v>301.34921337456916</v>
      </c>
      <c r="AK1126" s="8">
        <f t="shared" si="382"/>
        <v>0.21355521248671339</v>
      </c>
      <c r="AL1126" s="8">
        <f t="shared" si="383"/>
        <v>448.82541978211731</v>
      </c>
      <c r="AM1126" s="8">
        <f t="shared" si="384"/>
        <v>2.0459850164407367</v>
      </c>
      <c r="AN1126" s="8">
        <f t="shared" si="385"/>
        <v>-13.754777528256625</v>
      </c>
      <c r="AO1126" s="22">
        <f t="shared" si="386"/>
        <v>5.5065392839638858E-3</v>
      </c>
      <c r="AP1126" s="22">
        <f t="shared" si="387"/>
        <v>5.4629011060695599E-2</v>
      </c>
      <c r="AQ1126" s="19">
        <f t="shared" si="390"/>
        <v>5.4629011060695599E-2</v>
      </c>
      <c r="AX1126">
        <v>0.22492123391827865</v>
      </c>
      <c r="AY1126">
        <v>29.982758620689658</v>
      </c>
      <c r="AZ1126">
        <v>1.2492816091954024</v>
      </c>
      <c r="BA1126">
        <v>1.011918103448276</v>
      </c>
      <c r="BB1126">
        <v>6.2155172413793123</v>
      </c>
      <c r="BC1126">
        <v>0.25897988505747133</v>
      </c>
      <c r="BD1126">
        <v>0.75293821839080466</v>
      </c>
      <c r="BE1126">
        <v>7.5293821839080469E-2</v>
      </c>
      <c r="BF1126">
        <v>0</v>
      </c>
      <c r="BG1126">
        <v>28.43</v>
      </c>
      <c r="BH1126">
        <v>0.77507274496194867</v>
      </c>
      <c r="BI1126">
        <v>3.8756065246070421</v>
      </c>
      <c r="BJ1126">
        <v>2.0718992480549248</v>
      </c>
      <c r="BK1126">
        <v>0.23828341896569133</v>
      </c>
      <c r="BL1126">
        <v>6.6189838601580923E-4</v>
      </c>
      <c r="BP1126" s="51">
        <f t="shared" si="391"/>
        <v>0.77530486268443333</v>
      </c>
      <c r="BQ1126" s="51">
        <f t="shared" si="392"/>
        <v>3.0117528735632188E-2</v>
      </c>
      <c r="BR1126" s="51">
        <f t="shared" si="393"/>
        <v>0.24232786784775254</v>
      </c>
      <c r="BS1126" s="51">
        <f t="shared" si="394"/>
        <v>0.25598219422244212</v>
      </c>
      <c r="BT1126" s="51">
        <f t="shared" si="395"/>
        <v>6.731329662437571E-4</v>
      </c>
      <c r="BU1126" s="51">
        <f t="shared" si="395"/>
        <v>7.1106165061789477E-4</v>
      </c>
    </row>
    <row r="1127" spans="1:73" x14ac:dyDescent="0.25">
      <c r="A1127" s="21">
        <v>43734.556250000001</v>
      </c>
      <c r="B1127" s="17">
        <v>295007</v>
      </c>
      <c r="C1127" s="17">
        <v>13.39</v>
      </c>
      <c r="D1127" s="17">
        <v>31.54</v>
      </c>
      <c r="E1127" s="17">
        <v>360.6</v>
      </c>
      <c r="F1127" s="17">
        <v>35.04</v>
      </c>
      <c r="G1127" s="17">
        <v>-93.1</v>
      </c>
      <c r="H1127" s="17">
        <v>-21.52</v>
      </c>
      <c r="I1127" s="17">
        <v>34.24</v>
      </c>
      <c r="J1127" s="17">
        <v>307.39999999999998</v>
      </c>
      <c r="K1127" s="17">
        <v>325.60000000000002</v>
      </c>
      <c r="L1127" s="17">
        <v>-71.599999999999994</v>
      </c>
      <c r="M1127" s="17">
        <v>9.7000000000000003E-2</v>
      </c>
      <c r="N1127" s="50">
        <v>267.5</v>
      </c>
      <c r="O1127" s="17">
        <v>13.51</v>
      </c>
      <c r="P1127" s="17">
        <v>254</v>
      </c>
      <c r="Q1127" s="17">
        <v>413.1</v>
      </c>
      <c r="R1127" s="17">
        <v>484.7</v>
      </c>
      <c r="S1127" s="17">
        <v>27.74</v>
      </c>
      <c r="T1127" s="17">
        <v>53.5</v>
      </c>
      <c r="U1127" s="17">
        <v>1.0049999999999999</v>
      </c>
      <c r="V1127" s="17">
        <v>339.5</v>
      </c>
      <c r="W1127" s="17">
        <v>28.4</v>
      </c>
      <c r="X1127" s="17">
        <v>0.35799999999999998</v>
      </c>
      <c r="Y1127" s="17">
        <v>3.58399</v>
      </c>
      <c r="Z1127" s="7">
        <f t="shared" si="374"/>
        <v>28.07</v>
      </c>
      <c r="AA1127" s="7">
        <f t="shared" si="388"/>
        <v>301.21999999999997</v>
      </c>
      <c r="AB1127" s="2">
        <f t="shared" si="375"/>
        <v>292.08600000000001</v>
      </c>
      <c r="AC1127" s="42">
        <f t="shared" si="376"/>
        <v>3.7507282435983718</v>
      </c>
      <c r="AD1127" s="42">
        <f t="shared" si="377"/>
        <v>2.0066396103251289</v>
      </c>
      <c r="AE1127" s="42">
        <f t="shared" si="378"/>
        <v>0.84004235614003053</v>
      </c>
      <c r="AF1127" s="42">
        <f t="shared" si="379"/>
        <v>392.12042077979925</v>
      </c>
      <c r="AG1127" s="42">
        <f t="shared" si="380"/>
        <v>376.43560394860725</v>
      </c>
      <c r="AH1127" s="6">
        <f t="shared" si="381"/>
        <v>396.57600000000002</v>
      </c>
      <c r="AI1127" s="4">
        <v>27.881986194615902</v>
      </c>
      <c r="AJ1127" s="4">
        <f t="shared" si="389"/>
        <v>301.03198619461585</v>
      </c>
      <c r="AK1127" s="8">
        <f t="shared" si="382"/>
        <v>0.21279135406942415</v>
      </c>
      <c r="AL1127" s="8">
        <f t="shared" si="383"/>
        <v>446.94960334952134</v>
      </c>
      <c r="AM1127" s="8">
        <f t="shared" si="384"/>
        <v>2.496511628753209</v>
      </c>
      <c r="AN1127" s="8">
        <f t="shared" si="385"/>
        <v>-13.673000118416082</v>
      </c>
      <c r="AO1127" s="22">
        <f t="shared" si="386"/>
        <v>5.8186316941564826E-3</v>
      </c>
      <c r="AP1127" s="22">
        <f t="shared" si="387"/>
        <v>5.772520248858961E-2</v>
      </c>
      <c r="AQ1127" s="19">
        <f t="shared" si="390"/>
        <v>5.772520248858961E-2</v>
      </c>
      <c r="AX1127">
        <v>0.22086237495409483</v>
      </c>
      <c r="AY1127">
        <v>31.086206896551726</v>
      </c>
      <c r="AZ1127">
        <v>1.2952586206896552</v>
      </c>
      <c r="BA1127">
        <v>1.0491594827586208</v>
      </c>
      <c r="BB1127">
        <v>6.1724137931034457</v>
      </c>
      <c r="BC1127">
        <v>0.25718390804597691</v>
      </c>
      <c r="BD1127">
        <v>0.7919755747126439</v>
      </c>
      <c r="BE1127">
        <v>7.919755747126439E-2</v>
      </c>
      <c r="BF1127">
        <v>0</v>
      </c>
      <c r="BG1127">
        <v>28.07</v>
      </c>
      <c r="BH1127">
        <v>1.1539971980544568</v>
      </c>
      <c r="BI1127">
        <v>3.7953639894921767</v>
      </c>
      <c r="BJ1127">
        <v>2.0305197343783146</v>
      </c>
      <c r="BK1127">
        <v>0.25806050107607592</v>
      </c>
      <c r="BL1127">
        <v>7.1683472521132195E-4</v>
      </c>
      <c r="BP1127" s="51">
        <f t="shared" si="391"/>
        <v>1.1543427955523782</v>
      </c>
      <c r="BQ1127" s="51">
        <f t="shared" si="392"/>
        <v>3.1679022988505758E-2</v>
      </c>
      <c r="BR1127" s="51">
        <f t="shared" si="393"/>
        <v>0.26453811786308301</v>
      </c>
      <c r="BS1127" s="51">
        <f t="shared" si="394"/>
        <v>0.27854995347263511</v>
      </c>
      <c r="BT1127" s="51">
        <f t="shared" si="395"/>
        <v>7.3482810517523048E-4</v>
      </c>
      <c r="BU1127" s="51">
        <f t="shared" si="395"/>
        <v>7.7374987075731977E-4</v>
      </c>
    </row>
    <row r="1128" spans="1:73" x14ac:dyDescent="0.25">
      <c r="A1128" s="21">
        <v>43734.556250000001</v>
      </c>
      <c r="B1128" s="17">
        <v>295008</v>
      </c>
      <c r="C1128" s="17">
        <v>13.39</v>
      </c>
      <c r="D1128" s="17">
        <v>31.54</v>
      </c>
      <c r="E1128" s="17">
        <v>365.6</v>
      </c>
      <c r="F1128" s="17">
        <v>35.880000000000003</v>
      </c>
      <c r="G1128" s="17">
        <v>-92.1</v>
      </c>
      <c r="H1128" s="17">
        <v>-21.02</v>
      </c>
      <c r="I1128" s="17">
        <v>34.21</v>
      </c>
      <c r="J1128" s="17">
        <v>307.39999999999998</v>
      </c>
      <c r="K1128" s="17">
        <v>329.7</v>
      </c>
      <c r="L1128" s="17">
        <v>-71.12</v>
      </c>
      <c r="M1128" s="17">
        <v>9.8000000000000004E-2</v>
      </c>
      <c r="N1128" s="50">
        <v>273.5</v>
      </c>
      <c r="O1128" s="17">
        <v>14.86</v>
      </c>
      <c r="P1128" s="17">
        <v>258.60000000000002</v>
      </c>
      <c r="Q1128" s="17">
        <v>413.9</v>
      </c>
      <c r="R1128" s="17">
        <v>485</v>
      </c>
      <c r="S1128" s="17">
        <v>27.72</v>
      </c>
      <c r="T1128" s="17">
        <v>52.91</v>
      </c>
      <c r="U1128" s="17">
        <v>0.72</v>
      </c>
      <c r="V1128" s="17">
        <v>212.5</v>
      </c>
      <c r="W1128" s="17">
        <v>28.45</v>
      </c>
      <c r="X1128" s="17">
        <v>0.36299999999999999</v>
      </c>
      <c r="Y1128" s="17">
        <v>3.6312950000000002</v>
      </c>
      <c r="Z1128" s="7">
        <f t="shared" si="374"/>
        <v>28.085000000000001</v>
      </c>
      <c r="AA1128" s="7">
        <f t="shared" si="388"/>
        <v>301.23499999999996</v>
      </c>
      <c r="AB1128" s="2">
        <f t="shared" si="375"/>
        <v>296.13600000000002</v>
      </c>
      <c r="AC1128" s="42">
        <f t="shared" si="376"/>
        <v>3.7868616079254975</v>
      </c>
      <c r="AD1128" s="42">
        <f t="shared" si="377"/>
        <v>2.0036284767533807</v>
      </c>
      <c r="AE1128" s="42">
        <f t="shared" si="378"/>
        <v>0.83985600022843676</v>
      </c>
      <c r="AF1128" s="42">
        <f t="shared" si="379"/>
        <v>392.11152731559133</v>
      </c>
      <c r="AG1128" s="42">
        <f t="shared" si="380"/>
        <v>376.42706622296765</v>
      </c>
      <c r="AH1128" s="6">
        <f t="shared" si="381"/>
        <v>397.34399999999994</v>
      </c>
      <c r="AI1128" s="4">
        <v>28.031768969387102</v>
      </c>
      <c r="AJ1128" s="4">
        <f t="shared" si="389"/>
        <v>301.18176896938706</v>
      </c>
      <c r="AK1128" s="8">
        <f t="shared" si="382"/>
        <v>0.2128231450785949</v>
      </c>
      <c r="AL1128" s="8">
        <f t="shared" si="383"/>
        <v>447.87428688073629</v>
      </c>
      <c r="AM1128" s="8">
        <f t="shared" si="384"/>
        <v>2.1130842387373012</v>
      </c>
      <c r="AN1128" s="8">
        <f t="shared" si="385"/>
        <v>-3.2765905169294824</v>
      </c>
      <c r="AO1128" s="22">
        <f t="shared" si="386"/>
        <v>5.6704669819578821E-3</v>
      </c>
      <c r="AP1128" s="22">
        <f t="shared" si="387"/>
        <v>5.6255297111709124E-2</v>
      </c>
      <c r="AQ1128" s="19">
        <f t="shared" si="390"/>
        <v>5.6255297111709124E-2</v>
      </c>
      <c r="AX1128">
        <v>0.22103025673273063</v>
      </c>
      <c r="AY1128">
        <v>31.517241379310349</v>
      </c>
      <c r="AZ1128">
        <v>1.3132183908045978</v>
      </c>
      <c r="BA1128">
        <v>1.0637068965517242</v>
      </c>
      <c r="BB1128">
        <v>6.1293103448275881</v>
      </c>
      <c r="BC1128">
        <v>0.25538793103448282</v>
      </c>
      <c r="BD1128">
        <v>0.80831896551724136</v>
      </c>
      <c r="BE1128">
        <v>8.0831896551724139E-2</v>
      </c>
      <c r="BF1128">
        <v>0</v>
      </c>
      <c r="BG1128">
        <v>28.085000000000001</v>
      </c>
      <c r="BH1128">
        <v>0.82674426129274514</v>
      </c>
      <c r="BI1128">
        <v>3.7986783223894891</v>
      </c>
      <c r="BJ1128">
        <v>2.0098807003762786</v>
      </c>
      <c r="BK1128">
        <v>0.25377494146098339</v>
      </c>
      <c r="BL1128">
        <v>7.0493039294717609E-4</v>
      </c>
      <c r="BP1128" s="51">
        <f t="shared" si="391"/>
        <v>0.8269918535300621</v>
      </c>
      <c r="BQ1128" s="51">
        <f t="shared" si="392"/>
        <v>3.2332758620689656E-2</v>
      </c>
      <c r="BR1128" s="51">
        <f t="shared" si="393"/>
        <v>0.25841551717214062</v>
      </c>
      <c r="BS1128" s="51">
        <f t="shared" si="394"/>
        <v>0.27296761318536533</v>
      </c>
      <c r="BT1128" s="51">
        <f t="shared" si="395"/>
        <v>7.1782088103372393E-4</v>
      </c>
      <c r="BU1128" s="51">
        <f t="shared" si="395"/>
        <v>7.5824336995934823E-4</v>
      </c>
    </row>
    <row r="1129" spans="1:73" x14ac:dyDescent="0.25">
      <c r="A1129" s="21">
        <v>43734.556250000001</v>
      </c>
      <c r="B1129" s="17">
        <v>295009</v>
      </c>
      <c r="C1129" s="17">
        <v>13.39</v>
      </c>
      <c r="D1129" s="17">
        <v>31.54</v>
      </c>
      <c r="E1129" s="17">
        <v>369.9</v>
      </c>
      <c r="F1129" s="17">
        <v>36.93</v>
      </c>
      <c r="G1129" s="17">
        <v>-90.9</v>
      </c>
      <c r="H1129" s="17">
        <v>-20.86</v>
      </c>
      <c r="I1129" s="17">
        <v>34.18</v>
      </c>
      <c r="J1129" s="17">
        <v>307.3</v>
      </c>
      <c r="K1129" s="17">
        <v>332.9</v>
      </c>
      <c r="L1129" s="17">
        <v>-70.02</v>
      </c>
      <c r="M1129" s="17">
        <v>0.1</v>
      </c>
      <c r="N1129" s="50">
        <v>279</v>
      </c>
      <c r="O1129" s="17">
        <v>16.07</v>
      </c>
      <c r="P1129" s="17">
        <v>262.89999999999998</v>
      </c>
      <c r="Q1129" s="17">
        <v>414.9</v>
      </c>
      <c r="R1129" s="17">
        <v>485</v>
      </c>
      <c r="S1129" s="17">
        <v>27.7</v>
      </c>
      <c r="T1129" s="17">
        <v>53.61</v>
      </c>
      <c r="U1129" s="17">
        <v>1.355</v>
      </c>
      <c r="V1129" s="17">
        <v>6</v>
      </c>
      <c r="W1129" s="17">
        <v>28.45</v>
      </c>
      <c r="X1129" s="17">
        <v>0.36799999999999999</v>
      </c>
      <c r="Y1129" s="17">
        <v>3.678687</v>
      </c>
      <c r="Z1129" s="7">
        <f t="shared" si="374"/>
        <v>28.074999999999999</v>
      </c>
      <c r="AA1129" s="7">
        <f t="shared" si="388"/>
        <v>301.22499999999997</v>
      </c>
      <c r="AB1129" s="2">
        <f t="shared" si="375"/>
        <v>299.61900000000003</v>
      </c>
      <c r="AC1129" s="42">
        <f t="shared" si="376"/>
        <v>3.7709244223382896</v>
      </c>
      <c r="AD1129" s="42">
        <f t="shared" si="377"/>
        <v>2.0215925828155572</v>
      </c>
      <c r="AE1129" s="42">
        <f t="shared" si="378"/>
        <v>0.84093266397775612</v>
      </c>
      <c r="AF1129" s="42">
        <f t="shared" si="379"/>
        <v>392.56206817423259</v>
      </c>
      <c r="AG1129" s="42">
        <f t="shared" si="380"/>
        <v>376.85958544726327</v>
      </c>
      <c r="AH1129" s="6">
        <f t="shared" si="381"/>
        <v>398.30399999999997</v>
      </c>
      <c r="AI1129" s="4">
        <v>27.965542991021302</v>
      </c>
      <c r="AJ1129" s="4">
        <f t="shared" si="389"/>
        <v>301.1155429910213</v>
      </c>
      <c r="AK1129" s="8">
        <f t="shared" si="382"/>
        <v>0.212801950720688</v>
      </c>
      <c r="AL1129" s="8">
        <f t="shared" si="383"/>
        <v>447.46626675359863</v>
      </c>
      <c r="AM1129" s="8">
        <f t="shared" si="384"/>
        <v>2.8988130652906889</v>
      </c>
      <c r="AN1129" s="8">
        <f t="shared" si="385"/>
        <v>-9.2428152267378465</v>
      </c>
      <c r="AO1129" s="22">
        <f t="shared" si="386"/>
        <v>5.9169241578498222E-3</v>
      </c>
      <c r="AP1129" s="22">
        <f t="shared" si="387"/>
        <v>5.8700337652325539E-2</v>
      </c>
      <c r="AQ1129" s="19">
        <f t="shared" si="390"/>
        <v>5.8700337652325539E-2</v>
      </c>
      <c r="AX1129">
        <v>0.22091832363936434</v>
      </c>
      <c r="AY1129">
        <v>31.887931034482758</v>
      </c>
      <c r="AZ1129">
        <v>1.3286637931034482</v>
      </c>
      <c r="BA1129">
        <v>1.0762176724137931</v>
      </c>
      <c r="BB1129">
        <v>6.0431034482758639</v>
      </c>
      <c r="BC1129">
        <v>0.25179597701149431</v>
      </c>
      <c r="BD1129">
        <v>0.8244216954022987</v>
      </c>
      <c r="BE1129">
        <v>8.244216954022987E-2</v>
      </c>
      <c r="BF1129">
        <v>0</v>
      </c>
      <c r="BG1129">
        <v>28.074999999999999</v>
      </c>
      <c r="BH1129">
        <v>1.555886769516208</v>
      </c>
      <c r="BI1129">
        <v>3.7964684873198991</v>
      </c>
      <c r="BJ1129">
        <v>2.0352867560521979</v>
      </c>
      <c r="BK1129">
        <v>0.27676882642348238</v>
      </c>
      <c r="BL1129">
        <v>7.6880229562078432E-4</v>
      </c>
      <c r="BP1129" s="51">
        <f t="shared" si="391"/>
        <v>1.5563527243517141</v>
      </c>
      <c r="BQ1129" s="51">
        <f t="shared" si="392"/>
        <v>3.2976867816091951E-2</v>
      </c>
      <c r="BR1129" s="51">
        <f t="shared" si="393"/>
        <v>0.28594003232479587</v>
      </c>
      <c r="BS1129" s="51">
        <f t="shared" si="394"/>
        <v>0.30022768466622074</v>
      </c>
      <c r="BT1129" s="51">
        <f t="shared" si="395"/>
        <v>7.9427786756887744E-4</v>
      </c>
      <c r="BU1129" s="51">
        <f t="shared" si="395"/>
        <v>8.3396579073950208E-4</v>
      </c>
    </row>
    <row r="1130" spans="1:73" x14ac:dyDescent="0.25">
      <c r="A1130" s="21">
        <v>43734.556250000001</v>
      </c>
      <c r="B1130" s="17">
        <v>295010</v>
      </c>
      <c r="C1130" s="17">
        <v>13.4</v>
      </c>
      <c r="D1130" s="17">
        <v>31.54</v>
      </c>
      <c r="E1130" s="17">
        <v>366.9</v>
      </c>
      <c r="F1130" s="17">
        <v>36.9</v>
      </c>
      <c r="G1130" s="17">
        <v>-90.3</v>
      </c>
      <c r="H1130" s="17">
        <v>-21.26</v>
      </c>
      <c r="I1130" s="17">
        <v>34.130000000000003</v>
      </c>
      <c r="J1130" s="17">
        <v>307.3</v>
      </c>
      <c r="K1130" s="17">
        <v>330</v>
      </c>
      <c r="L1130" s="17">
        <v>-69</v>
      </c>
      <c r="M1130" s="17">
        <v>0.10100000000000001</v>
      </c>
      <c r="N1130" s="50">
        <v>276.60000000000002</v>
      </c>
      <c r="O1130" s="17">
        <v>15.64</v>
      </c>
      <c r="P1130" s="17">
        <v>261</v>
      </c>
      <c r="Q1130" s="17">
        <v>415.3</v>
      </c>
      <c r="R1130" s="17">
        <v>484.3</v>
      </c>
      <c r="S1130" s="17">
        <v>27.68</v>
      </c>
      <c r="T1130" s="17">
        <v>53.26</v>
      </c>
      <c r="U1130" s="17">
        <v>1.23</v>
      </c>
      <c r="V1130" s="17">
        <v>329</v>
      </c>
      <c r="W1130" s="17">
        <v>28.25</v>
      </c>
      <c r="X1130" s="17">
        <v>0.36399999999999999</v>
      </c>
      <c r="Y1130" s="17">
        <v>3.642271</v>
      </c>
      <c r="Z1130" s="7">
        <f t="shared" si="374"/>
        <v>27.965</v>
      </c>
      <c r="AA1130" s="7">
        <f t="shared" si="388"/>
        <v>301.11499999999995</v>
      </c>
      <c r="AB1130" s="2">
        <f t="shared" si="375"/>
        <v>297.18900000000002</v>
      </c>
      <c r="AC1130" s="42">
        <f t="shared" si="376"/>
        <v>3.8759392600462297</v>
      </c>
      <c r="AD1130" s="42">
        <f t="shared" si="377"/>
        <v>2.0643252499006217</v>
      </c>
      <c r="AE1130" s="42">
        <f t="shared" si="378"/>
        <v>0.84349592130823314</v>
      </c>
      <c r="AF1130" s="42">
        <f t="shared" si="379"/>
        <v>393.18379239483937</v>
      </c>
      <c r="AG1130" s="42">
        <f t="shared" si="380"/>
        <v>377.4564406990458</v>
      </c>
      <c r="AH1130" s="6">
        <f t="shared" si="381"/>
        <v>398.68799999999999</v>
      </c>
      <c r="AI1130" s="4">
        <v>28.3794409203221</v>
      </c>
      <c r="AJ1130" s="4">
        <f t="shared" si="389"/>
        <v>301.52944092032209</v>
      </c>
      <c r="AK1130" s="8">
        <f t="shared" si="382"/>
        <v>0.21256890564628292</v>
      </c>
      <c r="AL1130" s="8">
        <f t="shared" si="383"/>
        <v>450.05680750537977</v>
      </c>
      <c r="AM1130" s="8">
        <f t="shared" si="384"/>
        <v>2.7618692718881537</v>
      </c>
      <c r="AN1130" s="8">
        <f t="shared" si="385"/>
        <v>33.343119756242444</v>
      </c>
      <c r="AO1130" s="22">
        <f t="shared" si="386"/>
        <v>4.8410200636330907E-3</v>
      </c>
      <c r="AP1130" s="22">
        <f t="shared" si="387"/>
        <v>4.8026559870628885E-2</v>
      </c>
      <c r="AQ1130" s="19">
        <f t="shared" si="390"/>
        <v>4.8026559870628885E-2</v>
      </c>
      <c r="AX1130">
        <v>0.21969019952871405</v>
      </c>
      <c r="AY1130">
        <v>31.629310344827584</v>
      </c>
      <c r="AZ1130">
        <v>1.3178879310344827</v>
      </c>
      <c r="BA1130">
        <v>1.067489224137931</v>
      </c>
      <c r="BB1130">
        <v>5.9482758620689653</v>
      </c>
      <c r="BC1130">
        <v>0.24784482758620688</v>
      </c>
      <c r="BD1130">
        <v>0.81964439655172416</v>
      </c>
      <c r="BE1130">
        <v>8.1964439655172416E-2</v>
      </c>
      <c r="BF1130">
        <v>0</v>
      </c>
      <c r="BG1130">
        <v>27.965</v>
      </c>
      <c r="BH1130">
        <v>1.4123547797084397</v>
      </c>
      <c r="BI1130">
        <v>3.7722340600712569</v>
      </c>
      <c r="BJ1130">
        <v>2.0090918603939514</v>
      </c>
      <c r="BK1130">
        <v>0.27188574916935421</v>
      </c>
      <c r="BL1130">
        <v>7.5523819213709495E-4</v>
      </c>
      <c r="BP1130" s="51">
        <f t="shared" si="391"/>
        <v>1.4127777497805227</v>
      </c>
      <c r="BQ1130" s="51">
        <f t="shared" si="392"/>
        <v>3.2785775862068968E-2</v>
      </c>
      <c r="BR1130" s="51">
        <f t="shared" si="393"/>
        <v>0.28015755375512813</v>
      </c>
      <c r="BS1130" s="51">
        <f t="shared" si="394"/>
        <v>0.29444434989736507</v>
      </c>
      <c r="BT1130" s="51">
        <f t="shared" si="395"/>
        <v>7.7821542709757819E-4</v>
      </c>
      <c r="BU1130" s="51">
        <f t="shared" si="395"/>
        <v>8.1790097193712517E-4</v>
      </c>
    </row>
    <row r="1131" spans="1:73" x14ac:dyDescent="0.25">
      <c r="A1131" s="21">
        <v>43734.556250000001</v>
      </c>
      <c r="B1131" s="17">
        <v>295011</v>
      </c>
      <c r="C1131" s="17">
        <v>13.4</v>
      </c>
      <c r="D1131" s="17">
        <v>31.55</v>
      </c>
      <c r="E1131" s="17">
        <v>363.9</v>
      </c>
      <c r="F1131" s="17">
        <v>36.31</v>
      </c>
      <c r="G1131" s="17">
        <v>-90.3</v>
      </c>
      <c r="H1131" s="17">
        <v>-20.9</v>
      </c>
      <c r="I1131" s="17">
        <v>34.1</v>
      </c>
      <c r="J1131" s="17">
        <v>307.2</v>
      </c>
      <c r="K1131" s="17">
        <v>327.60000000000002</v>
      </c>
      <c r="L1131" s="17">
        <v>-69.41</v>
      </c>
      <c r="M1131" s="17">
        <v>0.1</v>
      </c>
      <c r="N1131" s="50">
        <v>273.60000000000002</v>
      </c>
      <c r="O1131" s="17">
        <v>15.41</v>
      </c>
      <c r="P1131" s="17">
        <v>258.10000000000002</v>
      </c>
      <c r="Q1131" s="17">
        <v>415</v>
      </c>
      <c r="R1131" s="17">
        <v>484.4</v>
      </c>
      <c r="S1131" s="17">
        <v>27.66</v>
      </c>
      <c r="T1131" s="17">
        <v>54.06</v>
      </c>
      <c r="U1131" s="17">
        <v>0.54500000000000004</v>
      </c>
      <c r="V1131" s="17">
        <v>315</v>
      </c>
      <c r="W1131" s="17">
        <v>29.1</v>
      </c>
      <c r="X1131" s="17">
        <v>0.36099999999999999</v>
      </c>
      <c r="Y1131" s="17">
        <v>3.6121129999999999</v>
      </c>
      <c r="Z1131" s="7">
        <f t="shared" si="374"/>
        <v>28.380000000000003</v>
      </c>
      <c r="AA1131" s="7">
        <f t="shared" si="388"/>
        <v>301.52999999999997</v>
      </c>
      <c r="AB1131" s="2">
        <f t="shared" si="375"/>
        <v>294.75900000000001</v>
      </c>
      <c r="AC1131" s="42">
        <f t="shared" si="376"/>
        <v>3.8958770385928112</v>
      </c>
      <c r="AD1131" s="42">
        <f t="shared" si="377"/>
        <v>2.106111127063274</v>
      </c>
      <c r="AE1131" s="42">
        <f t="shared" si="378"/>
        <v>0.84574999688205987</v>
      </c>
      <c r="AF1131" s="42">
        <f t="shared" si="379"/>
        <v>396.41234850525177</v>
      </c>
      <c r="AG1131" s="42">
        <f t="shared" si="380"/>
        <v>380.55585456504167</v>
      </c>
      <c r="AH1131" s="6">
        <f t="shared" si="381"/>
        <v>398.4</v>
      </c>
      <c r="AI1131" s="4">
        <v>28.500487398889501</v>
      </c>
      <c r="AJ1131" s="4">
        <f t="shared" si="389"/>
        <v>301.65048739888948</v>
      </c>
      <c r="AK1131" s="8">
        <f t="shared" si="382"/>
        <v>0.21344901190558399</v>
      </c>
      <c r="AL1131" s="8">
        <f t="shared" si="383"/>
        <v>450.71174755038044</v>
      </c>
      <c r="AM1131" s="8">
        <f t="shared" si="384"/>
        <v>1.8384372609637787</v>
      </c>
      <c r="AN1131" s="8">
        <f t="shared" si="385"/>
        <v>6.4525432923246431</v>
      </c>
      <c r="AO1131" s="22">
        <f t="shared" si="386"/>
        <v>5.3768395206969999E-3</v>
      </c>
      <c r="AP1131" s="22">
        <f t="shared" si="387"/>
        <v>5.334229186435567E-2</v>
      </c>
      <c r="AQ1131" s="19">
        <f t="shared" si="390"/>
        <v>5.334229186435567E-2</v>
      </c>
      <c r="AX1131">
        <v>0.22435378521403432</v>
      </c>
      <c r="AY1131">
        <v>31.370689655172413</v>
      </c>
      <c r="AZ1131">
        <v>1.3071120689655171</v>
      </c>
      <c r="BA1131">
        <v>1.058760775862069</v>
      </c>
      <c r="BB1131">
        <v>5.982758620689653</v>
      </c>
      <c r="BC1131">
        <v>0.24928160919540221</v>
      </c>
      <c r="BD1131">
        <v>0.80947916666666675</v>
      </c>
      <c r="BE1131">
        <v>8.0947916666666675E-2</v>
      </c>
      <c r="BF1131">
        <v>0</v>
      </c>
      <c r="BG1131">
        <v>28.380000000000003</v>
      </c>
      <c r="BH1131">
        <v>0.62579947556186966</v>
      </c>
      <c r="BI1131">
        <v>3.8643741854653442</v>
      </c>
      <c r="BJ1131">
        <v>2.0890806846625649</v>
      </c>
      <c r="BK1131">
        <v>0.24846149408614265</v>
      </c>
      <c r="BL1131">
        <v>6.9017081690595178E-4</v>
      </c>
      <c r="BP1131" s="51">
        <f t="shared" si="391"/>
        <v>0.62598688913039424</v>
      </c>
      <c r="BQ1131" s="51">
        <f t="shared" si="392"/>
        <v>3.2379166666666667E-2</v>
      </c>
      <c r="BR1131" s="51">
        <f t="shared" si="393"/>
        <v>0.2518993159834198</v>
      </c>
      <c r="BS1131" s="51">
        <f t="shared" si="394"/>
        <v>0.26668539488484583</v>
      </c>
      <c r="BT1131" s="51">
        <f t="shared" si="395"/>
        <v>6.9972032217616609E-4</v>
      </c>
      <c r="BU1131" s="51">
        <f t="shared" si="395"/>
        <v>7.4079276356901617E-4</v>
      </c>
    </row>
    <row r="1132" spans="1:73" x14ac:dyDescent="0.25">
      <c r="A1132" s="21">
        <v>43734.556250000001</v>
      </c>
      <c r="B1132" s="17">
        <v>295012</v>
      </c>
      <c r="C1132" s="17">
        <v>13.39</v>
      </c>
      <c r="D1132" s="17">
        <v>31.55</v>
      </c>
      <c r="E1132" s="17">
        <v>364</v>
      </c>
      <c r="F1132" s="17">
        <v>36.74</v>
      </c>
      <c r="G1132" s="17">
        <v>-89.3</v>
      </c>
      <c r="H1132" s="17">
        <v>-20.440000000000001</v>
      </c>
      <c r="I1132" s="17">
        <v>34.08</v>
      </c>
      <c r="J1132" s="17">
        <v>307.2</v>
      </c>
      <c r="K1132" s="17">
        <v>327.3</v>
      </c>
      <c r="L1132" s="17">
        <v>-68.819999999999993</v>
      </c>
      <c r="M1132" s="17">
        <v>0.10100000000000001</v>
      </c>
      <c r="N1132" s="50">
        <v>274.8</v>
      </c>
      <c r="O1132" s="17">
        <v>16.29</v>
      </c>
      <c r="P1132" s="17">
        <v>258.5</v>
      </c>
      <c r="Q1132" s="17">
        <v>415.9</v>
      </c>
      <c r="R1132" s="17">
        <v>484.7</v>
      </c>
      <c r="S1132" s="17">
        <v>27.64</v>
      </c>
      <c r="T1132" s="17">
        <v>55.04</v>
      </c>
      <c r="U1132" s="17">
        <v>0.49</v>
      </c>
      <c r="V1132" s="17">
        <v>131.5</v>
      </c>
      <c r="W1132" s="17">
        <v>28.7</v>
      </c>
      <c r="X1132" s="17">
        <v>0.36199999999999999</v>
      </c>
      <c r="Y1132" s="17">
        <v>3.617162</v>
      </c>
      <c r="Z1132" s="7">
        <f t="shared" si="374"/>
        <v>28.17</v>
      </c>
      <c r="AA1132" s="7">
        <f t="shared" si="388"/>
        <v>301.32</v>
      </c>
      <c r="AB1132" s="2">
        <f t="shared" si="375"/>
        <v>294.84000000000003</v>
      </c>
      <c r="AC1132" s="42">
        <f t="shared" si="376"/>
        <v>3.9865531127315368</v>
      </c>
      <c r="AD1132" s="42">
        <f t="shared" si="377"/>
        <v>2.1941988332474378</v>
      </c>
      <c r="AE1132" s="42">
        <f t="shared" si="378"/>
        <v>0.85080476573676633</v>
      </c>
      <c r="AF1132" s="42">
        <f t="shared" si="379"/>
        <v>397.67181170845174</v>
      </c>
      <c r="AG1132" s="42">
        <f t="shared" si="380"/>
        <v>381.76493924011368</v>
      </c>
      <c r="AH1132" s="6">
        <f t="shared" si="381"/>
        <v>399.26399999999995</v>
      </c>
      <c r="AI1132" s="4">
        <v>28.8355142724423</v>
      </c>
      <c r="AJ1132" s="4">
        <f t="shared" si="389"/>
        <v>301.98551427244229</v>
      </c>
      <c r="AK1132" s="8">
        <f t="shared" si="382"/>
        <v>0.21300335394166642</v>
      </c>
      <c r="AL1132" s="8">
        <f t="shared" si="383"/>
        <v>452.8397659385929</v>
      </c>
      <c r="AM1132" s="8">
        <f t="shared" si="384"/>
        <v>1.7432055601678191</v>
      </c>
      <c r="AN1132" s="8">
        <f t="shared" si="385"/>
        <v>33.794533886093021</v>
      </c>
      <c r="AO1132" s="22">
        <f t="shared" si="386"/>
        <v>4.7269334436911619E-3</v>
      </c>
      <c r="AP1132" s="22">
        <f t="shared" si="387"/>
        <v>4.6894734798421545E-2</v>
      </c>
      <c r="AQ1132" s="19">
        <f t="shared" si="390"/>
        <v>4.6894734798421545E-2</v>
      </c>
      <c r="AX1132">
        <v>0.22198361325898794</v>
      </c>
      <c r="AY1132">
        <v>31.379310344827587</v>
      </c>
      <c r="AZ1132">
        <v>1.3074712643678161</v>
      </c>
      <c r="BA1132">
        <v>1.0590517241379311</v>
      </c>
      <c r="BB1132">
        <v>5.9310344827586219</v>
      </c>
      <c r="BC1132">
        <v>0.24712643678160925</v>
      </c>
      <c r="BD1132">
        <v>0.81192528735632186</v>
      </c>
      <c r="BE1132">
        <v>8.1192528735632194E-2</v>
      </c>
      <c r="BF1132">
        <v>0</v>
      </c>
      <c r="BG1132">
        <v>28.17</v>
      </c>
      <c r="BH1132">
        <v>0.56264540004645158</v>
      </c>
      <c r="BI1132">
        <v>3.8175071730979542</v>
      </c>
      <c r="BJ1132">
        <v>2.1011559480731141</v>
      </c>
      <c r="BK1132">
        <v>0.24600258213624626</v>
      </c>
      <c r="BL1132">
        <v>6.8334050593401739E-4</v>
      </c>
      <c r="BP1132" s="51">
        <f t="shared" si="391"/>
        <v>0.56281390031907008</v>
      </c>
      <c r="BQ1132" s="51">
        <f t="shared" si="392"/>
        <v>3.2477011494252875E-2</v>
      </c>
      <c r="BR1132" s="51">
        <f t="shared" si="393"/>
        <v>0.24909744655203128</v>
      </c>
      <c r="BS1132" s="51">
        <f t="shared" si="394"/>
        <v>0.26393816951119209</v>
      </c>
      <c r="BT1132" s="51">
        <f t="shared" si="395"/>
        <v>6.9193735153342021E-4</v>
      </c>
      <c r="BU1132" s="51">
        <f t="shared" si="395"/>
        <v>7.331615819755336E-4</v>
      </c>
    </row>
    <row r="1133" spans="1:73" x14ac:dyDescent="0.25">
      <c r="A1133" s="21">
        <v>43734.556944444441</v>
      </c>
      <c r="B1133" s="17">
        <v>295013</v>
      </c>
      <c r="C1133" s="17">
        <v>13.4</v>
      </c>
      <c r="D1133" s="17">
        <v>31.55</v>
      </c>
      <c r="E1133" s="17">
        <v>369.1</v>
      </c>
      <c r="F1133" s="17">
        <v>37.75</v>
      </c>
      <c r="G1133" s="17">
        <v>-88.4</v>
      </c>
      <c r="H1133" s="17">
        <v>-21.07</v>
      </c>
      <c r="I1133" s="17">
        <v>34.049999999999997</v>
      </c>
      <c r="J1133" s="17">
        <v>307.2</v>
      </c>
      <c r="K1133" s="17">
        <v>331.4</v>
      </c>
      <c r="L1133" s="17">
        <v>-67.3</v>
      </c>
      <c r="M1133" s="17">
        <v>0.10199999999999999</v>
      </c>
      <c r="N1133" s="50">
        <v>280.7</v>
      </c>
      <c r="O1133" s="17">
        <v>16.68</v>
      </c>
      <c r="P1133" s="17">
        <v>264.10000000000002</v>
      </c>
      <c r="Q1133" s="17">
        <v>416.6</v>
      </c>
      <c r="R1133" s="17">
        <v>483.9</v>
      </c>
      <c r="S1133" s="17">
        <v>27.64</v>
      </c>
      <c r="T1133" s="17">
        <v>55.61</v>
      </c>
      <c r="U1133" s="17">
        <v>2.665</v>
      </c>
      <c r="V1133" s="17">
        <v>335.5</v>
      </c>
      <c r="W1133" s="17">
        <v>28.7</v>
      </c>
      <c r="X1133" s="17">
        <v>0.36699999999999999</v>
      </c>
      <c r="Y1133" s="17">
        <v>3.6732659999999999</v>
      </c>
      <c r="Z1133" s="7">
        <f t="shared" si="374"/>
        <v>28.17</v>
      </c>
      <c r="AA1133" s="7">
        <f t="shared" si="388"/>
        <v>301.32</v>
      </c>
      <c r="AB1133" s="2">
        <f t="shared" si="375"/>
        <v>298.97100000000006</v>
      </c>
      <c r="AC1133" s="42">
        <f t="shared" si="376"/>
        <v>3.8542958068410385</v>
      </c>
      <c r="AD1133" s="42">
        <f t="shared" si="377"/>
        <v>2.1433738981843016</v>
      </c>
      <c r="AE1133" s="42">
        <f t="shared" si="378"/>
        <v>0.84795821873245047</v>
      </c>
      <c r="AF1133" s="42">
        <f t="shared" si="379"/>
        <v>396.34131668784698</v>
      </c>
      <c r="AG1133" s="42">
        <f t="shared" si="380"/>
        <v>380.48766402033311</v>
      </c>
      <c r="AH1133" s="6">
        <f t="shared" si="381"/>
        <v>399.93599999999998</v>
      </c>
      <c r="AI1133" s="4">
        <v>28.3133183714199</v>
      </c>
      <c r="AJ1133" s="4">
        <f t="shared" si="389"/>
        <v>301.46331837141986</v>
      </c>
      <c r="AK1133" s="8">
        <f t="shared" si="382"/>
        <v>0.21300335394166642</v>
      </c>
      <c r="AL1133" s="8">
        <f t="shared" si="383"/>
        <v>449.59965123477104</v>
      </c>
      <c r="AM1133" s="8">
        <f t="shared" si="384"/>
        <v>4.0653614922291972</v>
      </c>
      <c r="AN1133" s="8">
        <f t="shared" si="385"/>
        <v>16.972331989159361</v>
      </c>
      <c r="AO1133" s="22">
        <f t="shared" si="386"/>
        <v>5.2934580809213721E-3</v>
      </c>
      <c r="AP1133" s="22">
        <f t="shared" si="387"/>
        <v>5.2515085272181759E-2</v>
      </c>
      <c r="AQ1133" s="19">
        <f t="shared" si="390"/>
        <v>5.2515085272181759E-2</v>
      </c>
      <c r="AX1133">
        <v>0.22198361325898794</v>
      </c>
      <c r="AY1133">
        <v>31.818965517241381</v>
      </c>
      <c r="AZ1133">
        <v>1.3257902298850575</v>
      </c>
      <c r="BA1133">
        <v>1.0738900862068965</v>
      </c>
      <c r="BB1133">
        <v>5.8017241379310311</v>
      </c>
      <c r="BC1133">
        <v>0.2417385057471263</v>
      </c>
      <c r="BD1133">
        <v>0.83215158045977022</v>
      </c>
      <c r="BE1133">
        <v>8.3215158045977025E-2</v>
      </c>
      <c r="BF1133">
        <v>0</v>
      </c>
      <c r="BG1133">
        <v>28.17</v>
      </c>
      <c r="BH1133">
        <v>3.0601020227016194</v>
      </c>
      <c r="BI1133">
        <v>3.8175071730979542</v>
      </c>
      <c r="BJ1133">
        <v>2.1229157389597724</v>
      </c>
      <c r="BK1133">
        <v>0.30808891332896354</v>
      </c>
      <c r="BL1133">
        <v>8.5580253702489874E-4</v>
      </c>
      <c r="BP1133" s="51">
        <f t="shared" si="391"/>
        <v>3.0610184578577995</v>
      </c>
      <c r="BQ1133" s="51">
        <f t="shared" si="392"/>
        <v>3.328606321839081E-2</v>
      </c>
      <c r="BR1133" s="51">
        <f t="shared" si="393"/>
        <v>0.32667129727203897</v>
      </c>
      <c r="BS1133" s="51">
        <f t="shared" si="394"/>
        <v>0.34008656272031595</v>
      </c>
      <c r="BT1133" s="51">
        <f t="shared" si="395"/>
        <v>9.0742027020010831E-4</v>
      </c>
      <c r="BU1133" s="51">
        <f t="shared" si="395"/>
        <v>9.4468489644532205E-4</v>
      </c>
    </row>
    <row r="1134" spans="1:73" x14ac:dyDescent="0.25">
      <c r="A1134" s="21">
        <v>43734.556944444441</v>
      </c>
      <c r="B1134" s="17">
        <v>295014</v>
      </c>
      <c r="C1134" s="17">
        <v>13.38</v>
      </c>
      <c r="D1134" s="17">
        <v>31.55</v>
      </c>
      <c r="E1134" s="17">
        <v>376.1</v>
      </c>
      <c r="F1134" s="17">
        <v>38.700000000000003</v>
      </c>
      <c r="G1134" s="17">
        <v>-87.3</v>
      </c>
      <c r="H1134" s="17">
        <v>-20.420000000000002</v>
      </c>
      <c r="I1134" s="17">
        <v>34.01</v>
      </c>
      <c r="J1134" s="17">
        <v>307.2</v>
      </c>
      <c r="K1134" s="17">
        <v>337.4</v>
      </c>
      <c r="L1134" s="17">
        <v>-66.91</v>
      </c>
      <c r="M1134" s="17">
        <v>0.10299999999999999</v>
      </c>
      <c r="N1134" s="50">
        <v>288.8</v>
      </c>
      <c r="O1134" s="17">
        <v>18.28</v>
      </c>
      <c r="P1134" s="17">
        <v>270.5</v>
      </c>
      <c r="Q1134" s="17">
        <v>417.4</v>
      </c>
      <c r="R1134" s="17">
        <v>484.3</v>
      </c>
      <c r="S1134" s="17">
        <v>27.64</v>
      </c>
      <c r="T1134" s="17">
        <v>54.32</v>
      </c>
      <c r="U1134" s="17">
        <v>1.395</v>
      </c>
      <c r="V1134" s="17">
        <v>334.5</v>
      </c>
      <c r="W1134" s="17">
        <v>28.65</v>
      </c>
      <c r="X1134" s="17">
        <v>0.375</v>
      </c>
      <c r="Y1134" s="17">
        <v>3.7480349999999998</v>
      </c>
      <c r="Z1134" s="7">
        <f t="shared" si="374"/>
        <v>28.145</v>
      </c>
      <c r="AA1134" s="7">
        <f t="shared" si="388"/>
        <v>301.29499999999996</v>
      </c>
      <c r="AB1134" s="2">
        <f t="shared" si="375"/>
        <v>304.64100000000002</v>
      </c>
      <c r="AC1134" s="42">
        <f t="shared" si="376"/>
        <v>3.8517440406670067</v>
      </c>
      <c r="AD1134" s="42">
        <f t="shared" si="377"/>
        <v>2.0922673628903179</v>
      </c>
      <c r="AE1134" s="42">
        <f t="shared" si="378"/>
        <v>0.84504698873428974</v>
      </c>
      <c r="AF1134" s="42">
        <f t="shared" si="379"/>
        <v>394.84952128899306</v>
      </c>
      <c r="AG1134" s="42">
        <f t="shared" si="380"/>
        <v>379.05554043743331</v>
      </c>
      <c r="AH1134" s="6">
        <f t="shared" si="381"/>
        <v>400.70399999999995</v>
      </c>
      <c r="AI1134" s="4">
        <v>28.300572953058499</v>
      </c>
      <c r="AJ1134" s="4">
        <f t="shared" si="389"/>
        <v>301.4505729530585</v>
      </c>
      <c r="AK1134" s="8">
        <f t="shared" si="382"/>
        <v>0.21295034077910407</v>
      </c>
      <c r="AL1134" s="8">
        <f t="shared" si="383"/>
        <v>449.52655169200369</v>
      </c>
      <c r="AM1134" s="8">
        <f t="shared" si="384"/>
        <v>2.9412887800248382</v>
      </c>
      <c r="AN1134" s="8">
        <f t="shared" si="385"/>
        <v>13.329450505455695</v>
      </c>
      <c r="AO1134" s="22">
        <f t="shared" si="386"/>
        <v>5.5248036338386083E-3</v>
      </c>
      <c r="AP1134" s="22">
        <f t="shared" si="387"/>
        <v>5.4810207147724048E-2</v>
      </c>
      <c r="AQ1134" s="19">
        <f t="shared" si="390"/>
        <v>5.4810207147724048E-2</v>
      </c>
      <c r="AX1134">
        <v>0.22170285637214346</v>
      </c>
      <c r="AY1134">
        <v>32.422413793103452</v>
      </c>
      <c r="AZ1134">
        <v>1.3509339080459772</v>
      </c>
      <c r="BA1134">
        <v>1.0942564655172415</v>
      </c>
      <c r="BB1134">
        <v>5.7672413793103479</v>
      </c>
      <c r="BC1134">
        <v>0.24030172413793116</v>
      </c>
      <c r="BD1134">
        <v>0.85395474137931038</v>
      </c>
      <c r="BE1134">
        <v>8.5395474137931041E-2</v>
      </c>
      <c r="BF1134">
        <v>0</v>
      </c>
      <c r="BG1134">
        <v>28.145</v>
      </c>
      <c r="BH1134">
        <v>1.6018170062546939</v>
      </c>
      <c r="BI1134">
        <v>3.8119608614244211</v>
      </c>
      <c r="BJ1134">
        <v>2.0706571399257454</v>
      </c>
      <c r="BK1134">
        <v>0.28458064400565031</v>
      </c>
      <c r="BL1134">
        <v>7.9050178890458422E-4</v>
      </c>
      <c r="BP1134" s="51">
        <f t="shared" si="391"/>
        <v>1.6022967162144954</v>
      </c>
      <c r="BQ1134" s="51">
        <f t="shared" si="392"/>
        <v>3.4158189655172415E-2</v>
      </c>
      <c r="BR1134" s="51">
        <f t="shared" si="393"/>
        <v>0.29424127085683871</v>
      </c>
      <c r="BS1134" s="51">
        <f t="shared" si="394"/>
        <v>0.30902149026118186</v>
      </c>
      <c r="BT1134" s="51">
        <f t="shared" si="395"/>
        <v>8.1733686349121863E-4</v>
      </c>
      <c r="BU1134" s="51">
        <f t="shared" si="395"/>
        <v>8.583930285032829E-4</v>
      </c>
    </row>
    <row r="1135" spans="1:73" x14ac:dyDescent="0.25">
      <c r="A1135" s="21">
        <v>43734.556944444441</v>
      </c>
      <c r="B1135" s="17">
        <v>295015</v>
      </c>
      <c r="C1135" s="17">
        <v>13.39</v>
      </c>
      <c r="D1135" s="17">
        <v>31.56</v>
      </c>
      <c r="E1135" s="17">
        <v>378.2</v>
      </c>
      <c r="F1135" s="17">
        <v>38.86</v>
      </c>
      <c r="G1135" s="17">
        <v>-87.5</v>
      </c>
      <c r="H1135" s="17">
        <v>-20.079999999999998</v>
      </c>
      <c r="I1135" s="17">
        <v>33.97</v>
      </c>
      <c r="J1135" s="17">
        <v>307.10000000000002</v>
      </c>
      <c r="K1135" s="17">
        <v>339.4</v>
      </c>
      <c r="L1135" s="17">
        <v>-67.41</v>
      </c>
      <c r="M1135" s="17">
        <v>0.10299999999999999</v>
      </c>
      <c r="N1135" s="50">
        <v>290.7</v>
      </c>
      <c r="O1135" s="17">
        <v>18.78</v>
      </c>
      <c r="P1135" s="17">
        <v>272</v>
      </c>
      <c r="Q1135" s="17">
        <v>417</v>
      </c>
      <c r="R1135" s="17">
        <v>484.4</v>
      </c>
      <c r="S1135" s="17">
        <v>27.64</v>
      </c>
      <c r="T1135" s="17">
        <v>54.52</v>
      </c>
      <c r="U1135" s="17">
        <v>1.3149999999999999</v>
      </c>
      <c r="V1135" s="17">
        <v>334</v>
      </c>
      <c r="W1135" s="17">
        <v>28.6</v>
      </c>
      <c r="X1135" s="17">
        <v>0.376</v>
      </c>
      <c r="Y1135" s="17">
        <v>3.7632289999999999</v>
      </c>
      <c r="Z1135" s="7">
        <f t="shared" si="374"/>
        <v>28.12</v>
      </c>
      <c r="AA1135" s="7">
        <f t="shared" si="388"/>
        <v>301.27</v>
      </c>
      <c r="AB1135" s="2">
        <f t="shared" si="375"/>
        <v>306.34199999999998</v>
      </c>
      <c r="AC1135" s="42">
        <f t="shared" si="376"/>
        <v>3.8193735718085873</v>
      </c>
      <c r="AD1135" s="42">
        <f t="shared" si="377"/>
        <v>2.0823224713500421</v>
      </c>
      <c r="AE1135" s="42">
        <f t="shared" si="378"/>
        <v>0.8444814553237987</v>
      </c>
      <c r="AF1135" s="42">
        <f t="shared" si="379"/>
        <v>394.45432812056481</v>
      </c>
      <c r="AG1135" s="42">
        <f t="shared" si="380"/>
        <v>378.67615499574219</v>
      </c>
      <c r="AH1135" s="6">
        <f t="shared" si="381"/>
        <v>400.32</v>
      </c>
      <c r="AI1135" s="4">
        <v>28.1674946199457</v>
      </c>
      <c r="AJ1135" s="4">
        <f t="shared" si="389"/>
        <v>301.31749461994571</v>
      </c>
      <c r="AK1135" s="8">
        <f t="shared" si="382"/>
        <v>0.21289733641336298</v>
      </c>
      <c r="AL1135" s="8">
        <f t="shared" si="383"/>
        <v>448.70718283649626</v>
      </c>
      <c r="AM1135" s="8">
        <f t="shared" si="384"/>
        <v>2.8557056374038274</v>
      </c>
      <c r="AN1135" s="8">
        <f t="shared" si="385"/>
        <v>3.9509209488455928</v>
      </c>
      <c r="AO1135" s="22">
        <f t="shared" si="386"/>
        <v>5.7871559597876534E-3</v>
      </c>
      <c r="AP1135" s="22">
        <f t="shared" si="387"/>
        <v>5.7412939531347879E-2</v>
      </c>
      <c r="AQ1135" s="19">
        <f t="shared" si="390"/>
        <v>5.7412939531347879E-2</v>
      </c>
      <c r="AX1135">
        <v>0.22142239785918141</v>
      </c>
      <c r="AY1135">
        <v>32.603448275862071</v>
      </c>
      <c r="AZ1135">
        <v>1.358477011494253</v>
      </c>
      <c r="BA1135">
        <v>1.1003663793103451</v>
      </c>
      <c r="BB1135">
        <v>5.8103448275862055</v>
      </c>
      <c r="BC1135">
        <v>0.24209770114942522</v>
      </c>
      <c r="BD1135">
        <v>0.8582686781609199</v>
      </c>
      <c r="BE1135">
        <v>8.5826867816092001E-2</v>
      </c>
      <c r="BF1135">
        <v>0</v>
      </c>
      <c r="BG1135">
        <v>28.12</v>
      </c>
      <c r="BH1135">
        <v>1.509956532777722</v>
      </c>
      <c r="BI1135">
        <v>3.8064215652355911</v>
      </c>
      <c r="BJ1135">
        <v>2.0752610373664444</v>
      </c>
      <c r="BK1135">
        <v>0.28304339517004984</v>
      </c>
      <c r="BL1135">
        <v>7.8623165325013842E-4</v>
      </c>
      <c r="BP1135" s="51">
        <f t="shared" si="391"/>
        <v>1.5104087324889328</v>
      </c>
      <c r="BQ1135" s="51">
        <f t="shared" si="392"/>
        <v>3.4330747126436793E-2</v>
      </c>
      <c r="BR1135" s="51">
        <f t="shared" si="393"/>
        <v>0.29215145755568528</v>
      </c>
      <c r="BS1135" s="51">
        <f t="shared" si="394"/>
        <v>0.30707051419092835</v>
      </c>
      <c r="BT1135" s="51">
        <f t="shared" si="395"/>
        <v>8.1153182654357013E-4</v>
      </c>
      <c r="BU1135" s="51">
        <f t="shared" si="395"/>
        <v>8.5297365053035651E-4</v>
      </c>
    </row>
    <row r="1136" spans="1:73" x14ac:dyDescent="0.25">
      <c r="A1136" s="21">
        <v>43734.556944444441</v>
      </c>
      <c r="B1136" s="17">
        <v>295016</v>
      </c>
      <c r="C1136" s="17">
        <v>13.4</v>
      </c>
      <c r="D1136" s="17">
        <v>31.56</v>
      </c>
      <c r="E1136" s="17">
        <v>378.4</v>
      </c>
      <c r="F1136" s="17">
        <v>39.29</v>
      </c>
      <c r="G1136" s="17">
        <v>-86.9</v>
      </c>
      <c r="H1136" s="17">
        <v>-19.55</v>
      </c>
      <c r="I1136" s="17">
        <v>33.94</v>
      </c>
      <c r="J1136" s="17">
        <v>307.10000000000002</v>
      </c>
      <c r="K1136" s="17">
        <v>339.1</v>
      </c>
      <c r="L1136" s="17">
        <v>-67.37</v>
      </c>
      <c r="M1136" s="17">
        <v>0.104</v>
      </c>
      <c r="N1136" s="50">
        <v>291.39999999999998</v>
      </c>
      <c r="O1136" s="17">
        <v>19.739999999999998</v>
      </c>
      <c r="P1136" s="17">
        <v>271.7</v>
      </c>
      <c r="Q1136" s="17">
        <v>417.4</v>
      </c>
      <c r="R1136" s="17">
        <v>484.7</v>
      </c>
      <c r="S1136" s="17">
        <v>27.62</v>
      </c>
      <c r="T1136" s="17">
        <v>54.13</v>
      </c>
      <c r="U1136" s="17">
        <v>2.2450000000000001</v>
      </c>
      <c r="V1136" s="17">
        <v>344</v>
      </c>
      <c r="W1136" s="17">
        <v>28.1</v>
      </c>
      <c r="X1136" s="17">
        <v>0.377</v>
      </c>
      <c r="Y1136" s="17">
        <v>3.773968</v>
      </c>
      <c r="Z1136" s="7">
        <f t="shared" si="374"/>
        <v>27.86</v>
      </c>
      <c r="AA1136" s="7">
        <f t="shared" si="388"/>
        <v>301.01</v>
      </c>
      <c r="AB1136" s="2">
        <f t="shared" si="375"/>
        <v>306.50400000000002</v>
      </c>
      <c r="AC1136" s="42">
        <f t="shared" si="376"/>
        <v>3.7942132542184659</v>
      </c>
      <c r="AD1136" s="42">
        <f t="shared" si="377"/>
        <v>2.0538076345084555</v>
      </c>
      <c r="AE1136" s="42">
        <f t="shared" si="378"/>
        <v>0.84292206233422906</v>
      </c>
      <c r="AF1136" s="42">
        <f t="shared" si="379"/>
        <v>392.36853676486476</v>
      </c>
      <c r="AG1136" s="42">
        <f t="shared" si="380"/>
        <v>376.67379529427018</v>
      </c>
      <c r="AH1136" s="6">
        <f t="shared" si="381"/>
        <v>400.70399999999995</v>
      </c>
      <c r="AI1136" s="4">
        <v>28.0394919236922</v>
      </c>
      <c r="AJ1136" s="4">
        <f t="shared" si="389"/>
        <v>301.18949192369217</v>
      </c>
      <c r="AK1136" s="8">
        <f t="shared" si="382"/>
        <v>0.21234661230635998</v>
      </c>
      <c r="AL1136" s="8">
        <f t="shared" si="383"/>
        <v>447.97696944047328</v>
      </c>
      <c r="AM1136" s="8">
        <f t="shared" si="384"/>
        <v>3.7312876882518724</v>
      </c>
      <c r="AN1136" s="8">
        <f t="shared" si="385"/>
        <v>19.509409826037029</v>
      </c>
      <c r="AO1136" s="22">
        <f t="shared" si="386"/>
        <v>5.4617524644006259E-3</v>
      </c>
      <c r="AP1136" s="22">
        <f t="shared" si="387"/>
        <v>5.4184692127310384E-2</v>
      </c>
      <c r="AQ1136" s="19">
        <f t="shared" si="390"/>
        <v>5.4184692127310384E-2</v>
      </c>
      <c r="AX1136">
        <v>0.21852325569635556</v>
      </c>
      <c r="AY1136">
        <v>32.620689655172413</v>
      </c>
      <c r="AZ1136">
        <v>1.3591954022988506</v>
      </c>
      <c r="BA1136">
        <v>1.100948275862069</v>
      </c>
      <c r="BB1136">
        <v>5.8017241379310356</v>
      </c>
      <c r="BC1136">
        <v>0.24173850574712649</v>
      </c>
      <c r="BD1136">
        <v>0.85920977011494248</v>
      </c>
      <c r="BE1136">
        <v>8.5920977011494259E-2</v>
      </c>
      <c r="BF1136">
        <v>0</v>
      </c>
      <c r="BG1136">
        <v>27.86</v>
      </c>
      <c r="BH1136">
        <v>2.5778345369475182</v>
      </c>
      <c r="BI1136">
        <v>3.7492269393740769</v>
      </c>
      <c r="BJ1136">
        <v>2.0294565422831878</v>
      </c>
      <c r="BK1136">
        <v>0.30644561043385904</v>
      </c>
      <c r="BL1136">
        <v>8.5123780676071945E-4</v>
      </c>
      <c r="BP1136" s="51">
        <f t="shared" si="391"/>
        <v>2.5786065432985965</v>
      </c>
      <c r="BQ1136" s="51">
        <f t="shared" si="392"/>
        <v>3.43683908045977E-2</v>
      </c>
      <c r="BR1136" s="51">
        <f t="shared" si="393"/>
        <v>0.32254892717313977</v>
      </c>
      <c r="BS1136" s="51">
        <f t="shared" si="394"/>
        <v>0.33665062745333385</v>
      </c>
      <c r="BT1136" s="51">
        <f t="shared" si="395"/>
        <v>8.9596924214761049E-4</v>
      </c>
      <c r="BU1136" s="51">
        <f t="shared" si="395"/>
        <v>9.3514063181481628E-4</v>
      </c>
    </row>
    <row r="1137" spans="1:73" x14ac:dyDescent="0.25">
      <c r="A1137" s="21">
        <v>43734.556944444441</v>
      </c>
      <c r="B1137" s="17">
        <v>295017</v>
      </c>
      <c r="C1137" s="17">
        <v>13.39</v>
      </c>
      <c r="D1137" s="17">
        <v>31.56</v>
      </c>
      <c r="E1137" s="17">
        <v>383</v>
      </c>
      <c r="F1137" s="17">
        <v>40.07</v>
      </c>
      <c r="G1137" s="17">
        <v>-86.9</v>
      </c>
      <c r="H1137" s="17">
        <v>-19.68</v>
      </c>
      <c r="I1137" s="17">
        <v>33.909999999999997</v>
      </c>
      <c r="J1137" s="17">
        <v>307.10000000000002</v>
      </c>
      <c r="K1137" s="17">
        <v>342.9</v>
      </c>
      <c r="L1137" s="17">
        <v>-67.19</v>
      </c>
      <c r="M1137" s="17">
        <v>0.105</v>
      </c>
      <c r="N1137" s="50">
        <v>296.10000000000002</v>
      </c>
      <c r="O1137" s="17">
        <v>20.39</v>
      </c>
      <c r="P1137" s="17">
        <v>275.8</v>
      </c>
      <c r="Q1137" s="17">
        <v>417.2</v>
      </c>
      <c r="R1137" s="17">
        <v>484.4</v>
      </c>
      <c r="S1137" s="17">
        <v>27.62</v>
      </c>
      <c r="T1137" s="17">
        <v>53.52</v>
      </c>
      <c r="U1137" s="17">
        <v>1.2649999999999999</v>
      </c>
      <c r="V1137" s="17">
        <v>341</v>
      </c>
      <c r="W1137" s="17">
        <v>28.1</v>
      </c>
      <c r="X1137" s="17">
        <v>0.38200000000000001</v>
      </c>
      <c r="Y1137" s="17">
        <v>3.8197649999999999</v>
      </c>
      <c r="Z1137" s="7">
        <f t="shared" si="374"/>
        <v>27.86</v>
      </c>
      <c r="AA1137" s="7">
        <f t="shared" si="388"/>
        <v>301.01</v>
      </c>
      <c r="AB1137" s="2">
        <f t="shared" si="375"/>
        <v>310.23</v>
      </c>
      <c r="AC1137" s="42">
        <f t="shared" si="376"/>
        <v>3.6464369153638785</v>
      </c>
      <c r="AD1137" s="42">
        <f t="shared" si="377"/>
        <v>1.951573037102748</v>
      </c>
      <c r="AE1137" s="42">
        <f t="shared" si="378"/>
        <v>0.83678984776599075</v>
      </c>
      <c r="AF1137" s="42">
        <f t="shared" si="379"/>
        <v>389.51407587840401</v>
      </c>
      <c r="AG1137" s="42">
        <f t="shared" si="380"/>
        <v>373.93351284326786</v>
      </c>
      <c r="AH1137" s="6">
        <f t="shared" si="381"/>
        <v>400.512</v>
      </c>
      <c r="AI1137" s="4">
        <v>27.425524175417799</v>
      </c>
      <c r="AJ1137" s="4">
        <f t="shared" si="389"/>
        <v>300.5755241754178</v>
      </c>
      <c r="AK1137" s="8">
        <f t="shared" si="382"/>
        <v>0.21234661230635998</v>
      </c>
      <c r="AL1137" s="8">
        <f t="shared" si="383"/>
        <v>444.17917565325843</v>
      </c>
      <c r="AM1137" s="8">
        <f t="shared" si="384"/>
        <v>2.8008885308951519</v>
      </c>
      <c r="AN1137" s="8">
        <f t="shared" si="385"/>
        <v>-35.448831652703966</v>
      </c>
      <c r="AO1137" s="22">
        <f t="shared" si="386"/>
        <v>6.8809517530608157E-3</v>
      </c>
      <c r="AP1137" s="22">
        <f t="shared" si="387"/>
        <v>6.8264216423691904E-2</v>
      </c>
      <c r="AQ1137" s="19">
        <f t="shared" si="390"/>
        <v>6.8264216423691904E-2</v>
      </c>
      <c r="AX1137">
        <v>0.21852325569635556</v>
      </c>
      <c r="AY1137">
        <v>33.017241379310349</v>
      </c>
      <c r="AZ1137">
        <v>1.3757183908045978</v>
      </c>
      <c r="BA1137">
        <v>1.1143318965517244</v>
      </c>
      <c r="BB1137">
        <v>5.7931034482758612</v>
      </c>
      <c r="BC1137">
        <v>0.24137931034482754</v>
      </c>
      <c r="BD1137">
        <v>0.87295258620689686</v>
      </c>
      <c r="BE1137">
        <v>8.7295258620689695E-2</v>
      </c>
      <c r="BF1137">
        <v>0</v>
      </c>
      <c r="BG1137">
        <v>27.86</v>
      </c>
      <c r="BH1137">
        <v>1.4525437368546148</v>
      </c>
      <c r="BI1137">
        <v>3.7492269393740769</v>
      </c>
      <c r="BJ1137">
        <v>2.006586257953006</v>
      </c>
      <c r="BK1137">
        <v>0.28554687926928302</v>
      </c>
      <c r="BL1137">
        <v>7.9318577574800844E-4</v>
      </c>
      <c r="BP1137" s="51">
        <f t="shared" si="391"/>
        <v>1.4529787426604561</v>
      </c>
      <c r="BQ1137" s="51">
        <f t="shared" si="392"/>
        <v>3.4918103448275874E-2</v>
      </c>
      <c r="BR1137" s="51">
        <f t="shared" si="393"/>
        <v>0.29449554091768571</v>
      </c>
      <c r="BS1137" s="51">
        <f t="shared" si="394"/>
        <v>0.3096565843729292</v>
      </c>
      <c r="BT1137" s="51">
        <f t="shared" si="395"/>
        <v>8.1804316921579368E-4</v>
      </c>
      <c r="BU1137" s="51">
        <f t="shared" si="395"/>
        <v>8.6015717881369233E-4</v>
      </c>
    </row>
    <row r="1138" spans="1:73" x14ac:dyDescent="0.25">
      <c r="A1138" s="21">
        <v>43734.556944444441</v>
      </c>
      <c r="B1138" s="17">
        <v>295018</v>
      </c>
      <c r="C1138" s="17">
        <v>13.39</v>
      </c>
      <c r="D1138" s="17">
        <v>31.56</v>
      </c>
      <c r="E1138" s="17">
        <v>384.6</v>
      </c>
      <c r="F1138" s="17">
        <v>40.53</v>
      </c>
      <c r="G1138" s="17">
        <v>-85.8</v>
      </c>
      <c r="H1138" s="17">
        <v>-19.43</v>
      </c>
      <c r="I1138" s="17">
        <v>33.86</v>
      </c>
      <c r="J1138" s="17">
        <v>307</v>
      </c>
      <c r="K1138" s="17">
        <v>344.1</v>
      </c>
      <c r="L1138" s="17">
        <v>-66.37</v>
      </c>
      <c r="M1138" s="17">
        <v>0.105</v>
      </c>
      <c r="N1138" s="50">
        <v>298.8</v>
      </c>
      <c r="O1138" s="17">
        <v>21.1</v>
      </c>
      <c r="P1138" s="17">
        <v>277.7</v>
      </c>
      <c r="Q1138" s="17">
        <v>418</v>
      </c>
      <c r="R1138" s="17">
        <v>484.3</v>
      </c>
      <c r="S1138" s="17">
        <v>27.62</v>
      </c>
      <c r="T1138" s="17">
        <v>53.13</v>
      </c>
      <c r="U1138" s="17">
        <v>2.7349999999999999</v>
      </c>
      <c r="V1138" s="17">
        <v>347</v>
      </c>
      <c r="W1138" s="17">
        <v>27.8</v>
      </c>
      <c r="X1138" s="17">
        <v>0.38400000000000001</v>
      </c>
      <c r="Y1138" s="17">
        <v>3.8362829999999999</v>
      </c>
      <c r="Z1138" s="7">
        <f t="shared" si="374"/>
        <v>27.71</v>
      </c>
      <c r="AA1138" s="7">
        <f t="shared" si="388"/>
        <v>300.85999999999996</v>
      </c>
      <c r="AB1138" s="2">
        <f t="shared" si="375"/>
        <v>311.52600000000007</v>
      </c>
      <c r="AC1138" s="42">
        <f t="shared" si="376"/>
        <v>3.669549038588154</v>
      </c>
      <c r="AD1138" s="42">
        <f t="shared" si="377"/>
        <v>1.9496314042018863</v>
      </c>
      <c r="AE1138" s="42">
        <f t="shared" si="378"/>
        <v>0.83673038373260833</v>
      </c>
      <c r="AF1138" s="42">
        <f t="shared" si="379"/>
        <v>388.71061726759956</v>
      </c>
      <c r="AG1138" s="42">
        <f t="shared" si="380"/>
        <v>373.16219257689556</v>
      </c>
      <c r="AH1138" s="6">
        <f t="shared" si="381"/>
        <v>401.28</v>
      </c>
      <c r="AI1138" s="4">
        <v>27.508582907648599</v>
      </c>
      <c r="AJ1138" s="4">
        <f t="shared" si="389"/>
        <v>300.65858290764857</v>
      </c>
      <c r="AK1138" s="8">
        <f t="shared" si="382"/>
        <v>0.21202931930688287</v>
      </c>
      <c r="AL1138" s="8">
        <f t="shared" si="383"/>
        <v>444.73258964240114</v>
      </c>
      <c r="AM1138" s="8">
        <f t="shared" si="384"/>
        <v>4.1184066624727578</v>
      </c>
      <c r="AN1138" s="8">
        <f t="shared" si="385"/>
        <v>-24.163844631559854</v>
      </c>
      <c r="AO1138" s="22">
        <f t="shared" si="386"/>
        <v>6.6582544484012386E-3</v>
      </c>
      <c r="AP1138" s="22">
        <f t="shared" si="387"/>
        <v>6.6054891675049104E-2</v>
      </c>
      <c r="AQ1138" s="19">
        <f t="shared" si="390"/>
        <v>6.6054891675049104E-2</v>
      </c>
      <c r="AX1138">
        <v>0.21686523173096114</v>
      </c>
      <c r="AY1138">
        <v>33.155172413793103</v>
      </c>
      <c r="AZ1138">
        <v>1.3814655172413792</v>
      </c>
      <c r="BA1138">
        <v>1.1189870689655173</v>
      </c>
      <c r="BB1138">
        <v>5.7155172413793114</v>
      </c>
      <c r="BC1138">
        <v>0.23814655172413798</v>
      </c>
      <c r="BD1138">
        <v>0.88084051724137924</v>
      </c>
      <c r="BE1138">
        <v>8.8084051724137927E-2</v>
      </c>
      <c r="BF1138">
        <v>0</v>
      </c>
      <c r="BG1138">
        <v>27.71</v>
      </c>
      <c r="BH1138">
        <v>3.1404799369939695</v>
      </c>
      <c r="BI1138">
        <v>3.7165715728944466</v>
      </c>
      <c r="BJ1138">
        <v>1.9746144766788196</v>
      </c>
      <c r="BK1138">
        <v>0.32425141752592113</v>
      </c>
      <c r="BL1138">
        <v>9.0069838201644757E-4</v>
      </c>
      <c r="BP1138" s="51">
        <f t="shared" si="391"/>
        <v>3.1414204436176663</v>
      </c>
      <c r="BQ1138" s="51">
        <f t="shared" si="392"/>
        <v>3.5233620689655173E-2</v>
      </c>
      <c r="BR1138" s="51">
        <f t="shared" si="393"/>
        <v>0.34455260606788896</v>
      </c>
      <c r="BS1138" s="51">
        <f t="shared" si="394"/>
        <v>0.35858514838446831</v>
      </c>
      <c r="BT1138" s="51">
        <f t="shared" si="395"/>
        <v>9.5709057241080264E-4</v>
      </c>
      <c r="BU1138" s="51">
        <f t="shared" si="395"/>
        <v>9.9606985662352302E-4</v>
      </c>
    </row>
    <row r="1139" spans="1:73" x14ac:dyDescent="0.25">
      <c r="A1139" s="21">
        <v>43734.557638888888</v>
      </c>
      <c r="B1139" s="17">
        <v>295019</v>
      </c>
      <c r="C1139" s="17">
        <v>13.39</v>
      </c>
      <c r="D1139" s="17">
        <v>31.56</v>
      </c>
      <c r="E1139" s="17">
        <v>392.9</v>
      </c>
      <c r="F1139" s="17">
        <v>41.68</v>
      </c>
      <c r="G1139" s="17">
        <v>-85</v>
      </c>
      <c r="H1139" s="17">
        <v>-19.14</v>
      </c>
      <c r="I1139" s="17">
        <v>33.81</v>
      </c>
      <c r="J1139" s="17">
        <v>307</v>
      </c>
      <c r="K1139" s="17">
        <v>351.3</v>
      </c>
      <c r="L1139" s="17">
        <v>-65.89</v>
      </c>
      <c r="M1139" s="17">
        <v>0.106</v>
      </c>
      <c r="N1139" s="50">
        <v>307.89999999999998</v>
      </c>
      <c r="O1139" s="17">
        <v>22.54</v>
      </c>
      <c r="P1139" s="17">
        <v>285.39999999999998</v>
      </c>
      <c r="Q1139" s="17">
        <v>418.4</v>
      </c>
      <c r="R1139" s="17">
        <v>484.2</v>
      </c>
      <c r="S1139" s="17">
        <v>27.6</v>
      </c>
      <c r="T1139" s="17">
        <v>53.86</v>
      </c>
      <c r="U1139" s="17">
        <v>0.93</v>
      </c>
      <c r="V1139" s="17">
        <v>55.5</v>
      </c>
      <c r="W1139" s="17">
        <v>28</v>
      </c>
      <c r="X1139" s="17">
        <v>0.39200000000000002</v>
      </c>
      <c r="Y1139" s="17">
        <v>3.9248560000000001</v>
      </c>
      <c r="Z1139" s="7">
        <f t="shared" si="374"/>
        <v>27.8</v>
      </c>
      <c r="AA1139" s="7">
        <f t="shared" si="388"/>
        <v>300.95</v>
      </c>
      <c r="AB1139" s="2">
        <f t="shared" si="375"/>
        <v>318.24900000000002</v>
      </c>
      <c r="AC1139" s="42">
        <f t="shared" si="376"/>
        <v>3.8395839065089978</v>
      </c>
      <c r="AD1139" s="42">
        <f t="shared" si="377"/>
        <v>2.0679998920457461</v>
      </c>
      <c r="AE1139" s="42">
        <f t="shared" si="378"/>
        <v>0.84377660235762686</v>
      </c>
      <c r="AF1139" s="42">
        <f t="shared" si="379"/>
        <v>392.45324817191107</v>
      </c>
      <c r="AG1139" s="42">
        <f t="shared" si="380"/>
        <v>376.75511824503462</v>
      </c>
      <c r="AH1139" s="6">
        <f t="shared" si="381"/>
        <v>401.66399999999999</v>
      </c>
      <c r="AI1139" s="4">
        <v>28.217256003292299</v>
      </c>
      <c r="AJ1139" s="4">
        <f t="shared" si="389"/>
        <v>301.36725600329225</v>
      </c>
      <c r="AK1139" s="8">
        <f t="shared" si="382"/>
        <v>0.21221965714907826</v>
      </c>
      <c r="AL1139" s="8">
        <f t="shared" si="383"/>
        <v>449.08996602517368</v>
      </c>
      <c r="AM1139" s="8">
        <f t="shared" si="384"/>
        <v>2.4015522324113627</v>
      </c>
      <c r="AN1139" s="8">
        <f t="shared" si="385"/>
        <v>29.190068570819118</v>
      </c>
      <c r="AO1139" s="22">
        <f t="shared" si="386"/>
        <v>5.5053000235760425E-3</v>
      </c>
      <c r="AP1139" s="22">
        <f t="shared" si="387"/>
        <v>5.4616716665623968E-2</v>
      </c>
      <c r="AQ1139" s="19">
        <f t="shared" si="390"/>
        <v>5.4616716665623968E-2</v>
      </c>
      <c r="AX1139">
        <v>0.21785877242715079</v>
      </c>
      <c r="AY1139">
        <v>33.870689655172413</v>
      </c>
      <c r="AZ1139">
        <v>1.4112787356321839</v>
      </c>
      <c r="BA1139">
        <v>1.143135775862069</v>
      </c>
      <c r="BB1139">
        <v>5.6724137931034493</v>
      </c>
      <c r="BC1139">
        <v>0.23635057471264373</v>
      </c>
      <c r="BD1139">
        <v>0.90678520114942529</v>
      </c>
      <c r="BE1139">
        <v>9.067852011494254E-2</v>
      </c>
      <c r="BF1139">
        <v>0</v>
      </c>
      <c r="BG1139">
        <v>27.8</v>
      </c>
      <c r="BH1139">
        <v>1.0678780041697959</v>
      </c>
      <c r="BI1139">
        <v>3.7361349407572058</v>
      </c>
      <c r="BJ1139">
        <v>2.0122822790918309</v>
      </c>
      <c r="BK1139">
        <v>0.28402414715178975</v>
      </c>
      <c r="BL1139">
        <v>7.8895596431052719E-4</v>
      </c>
      <c r="BP1139" s="51">
        <f t="shared" si="391"/>
        <v>1.0681978108096637</v>
      </c>
      <c r="BQ1139" s="51">
        <f t="shared" si="392"/>
        <v>3.6271408045977012E-2</v>
      </c>
      <c r="BR1139" s="51">
        <f t="shared" si="393"/>
        <v>0.29071539247834571</v>
      </c>
      <c r="BS1139" s="51">
        <f t="shared" si="394"/>
        <v>0.30677015892504883</v>
      </c>
      <c r="BT1139" s="51">
        <f t="shared" si="395"/>
        <v>8.0754275688429359E-4</v>
      </c>
      <c r="BU1139" s="51">
        <f t="shared" si="395"/>
        <v>8.5213933034735789E-4</v>
      </c>
    </row>
    <row r="1140" spans="1:73" x14ac:dyDescent="0.25">
      <c r="A1140" s="21">
        <v>43734.557638888888</v>
      </c>
      <c r="B1140" s="17">
        <v>295020</v>
      </c>
      <c r="C1140" s="17">
        <v>13.38</v>
      </c>
      <c r="D1140" s="17">
        <v>31.56</v>
      </c>
      <c r="E1140" s="17">
        <v>404.5</v>
      </c>
      <c r="F1140" s="17">
        <v>42.79</v>
      </c>
      <c r="G1140" s="17">
        <v>-85.1</v>
      </c>
      <c r="H1140" s="17">
        <v>-20.25</v>
      </c>
      <c r="I1140" s="17">
        <v>33.770000000000003</v>
      </c>
      <c r="J1140" s="17">
        <v>306.89999999999998</v>
      </c>
      <c r="K1140" s="17">
        <v>361.7</v>
      </c>
      <c r="L1140" s="17">
        <v>-64.89</v>
      </c>
      <c r="M1140" s="17">
        <v>0.106</v>
      </c>
      <c r="N1140" s="50">
        <v>319.3</v>
      </c>
      <c r="O1140" s="17">
        <v>22.54</v>
      </c>
      <c r="P1140" s="17">
        <v>296.8</v>
      </c>
      <c r="Q1140" s="17">
        <v>418</v>
      </c>
      <c r="R1140" s="17">
        <v>482.9</v>
      </c>
      <c r="S1140" s="17">
        <v>27.59</v>
      </c>
      <c r="T1140" s="17">
        <v>54.21</v>
      </c>
      <c r="U1140" s="17">
        <v>0.71</v>
      </c>
      <c r="V1140" s="17">
        <v>181</v>
      </c>
      <c r="W1140" s="17">
        <v>28.3</v>
      </c>
      <c r="X1140" s="17">
        <v>0.40300000000000002</v>
      </c>
      <c r="Y1140" s="17">
        <v>4.0329790000000001</v>
      </c>
      <c r="Z1140" s="7">
        <f t="shared" si="374"/>
        <v>27.945</v>
      </c>
      <c r="AA1140" s="7">
        <f t="shared" si="388"/>
        <v>301.09499999999997</v>
      </c>
      <c r="AB1140" s="2">
        <f t="shared" si="375"/>
        <v>327.64500000000004</v>
      </c>
      <c r="AC1140" s="42">
        <f t="shared" si="376"/>
        <v>3.7709428298241496</v>
      </c>
      <c r="AD1140" s="42">
        <f t="shared" si="377"/>
        <v>2.0442281080476716</v>
      </c>
      <c r="AE1140" s="42">
        <f t="shared" si="378"/>
        <v>0.8423247039661752</v>
      </c>
      <c r="AF1140" s="42">
        <f t="shared" si="379"/>
        <v>392.53354053263445</v>
      </c>
      <c r="AG1140" s="42">
        <f t="shared" si="380"/>
        <v>376.83219891132904</v>
      </c>
      <c r="AH1140" s="6">
        <f t="shared" si="381"/>
        <v>401.28</v>
      </c>
      <c r="AI1140" s="4">
        <v>27.952789916076998</v>
      </c>
      <c r="AJ1140" s="4">
        <f t="shared" si="389"/>
        <v>301.10278991607697</v>
      </c>
      <c r="AK1140" s="8">
        <f t="shared" si="382"/>
        <v>0.2125265521028514</v>
      </c>
      <c r="AL1140" s="8">
        <f t="shared" si="383"/>
        <v>447.41988401391473</v>
      </c>
      <c r="AM1140" s="8">
        <f t="shared" si="384"/>
        <v>2.0983587336296909</v>
      </c>
      <c r="AN1140" s="8">
        <f t="shared" si="385"/>
        <v>0.47616009959461736</v>
      </c>
      <c r="AO1140" s="22">
        <f t="shared" si="386"/>
        <v>6.4028875980586281E-3</v>
      </c>
      <c r="AP1140" s="22">
        <f t="shared" si="387"/>
        <v>6.352146046308485E-2</v>
      </c>
      <c r="AQ1140" s="19">
        <f t="shared" si="390"/>
        <v>6.352146046308485E-2</v>
      </c>
      <c r="AX1140">
        <v>0.21946752173521691</v>
      </c>
      <c r="AY1140">
        <v>34.870689655172413</v>
      </c>
      <c r="AZ1140">
        <v>1.4529454022988506</v>
      </c>
      <c r="BA1140">
        <v>1.176885775862069</v>
      </c>
      <c r="BB1140">
        <v>5.594827586206895</v>
      </c>
      <c r="BC1140">
        <v>0.23311781609195395</v>
      </c>
      <c r="BD1140">
        <v>0.94376795977011507</v>
      </c>
      <c r="BE1140">
        <v>9.4376795977011513E-2</v>
      </c>
      <c r="BF1140">
        <v>0</v>
      </c>
      <c r="BG1140">
        <v>27.945</v>
      </c>
      <c r="BH1140">
        <v>0.81526170210812376</v>
      </c>
      <c r="BI1140">
        <v>3.7678422999245775</v>
      </c>
      <c r="BJ1140">
        <v>2.0425473107891134</v>
      </c>
      <c r="BK1140">
        <v>0.28773086914369961</v>
      </c>
      <c r="BL1140">
        <v>7.9925241428805457E-4</v>
      </c>
      <c r="BP1140" s="51">
        <f t="shared" si="391"/>
        <v>0.81550585556436672</v>
      </c>
      <c r="BQ1140" s="51">
        <f t="shared" si="392"/>
        <v>3.7750718390804607E-2</v>
      </c>
      <c r="BR1140" s="51">
        <f t="shared" si="393"/>
        <v>0.29294759149185656</v>
      </c>
      <c r="BS1140" s="51">
        <f t="shared" si="394"/>
        <v>0.30991659472172195</v>
      </c>
      <c r="BT1140" s="51">
        <f t="shared" si="395"/>
        <v>8.1374330969960159E-4</v>
      </c>
      <c r="BU1140" s="51">
        <f t="shared" si="395"/>
        <v>8.6087942978256094E-4</v>
      </c>
    </row>
    <row r="1141" spans="1:73" x14ac:dyDescent="0.25">
      <c r="A1141" s="21">
        <v>43734.557638888888</v>
      </c>
      <c r="B1141" s="17">
        <v>295021</v>
      </c>
      <c r="C1141" s="17">
        <v>13.39</v>
      </c>
      <c r="D1141" s="17">
        <v>31.56</v>
      </c>
      <c r="E1141" s="17">
        <v>407.4</v>
      </c>
      <c r="F1141" s="17">
        <v>42.88</v>
      </c>
      <c r="G1141" s="17">
        <v>-84.8</v>
      </c>
      <c r="H1141" s="17">
        <v>-20.38</v>
      </c>
      <c r="I1141" s="17">
        <v>33.729999999999997</v>
      </c>
      <c r="J1141" s="17">
        <v>306.89999999999998</v>
      </c>
      <c r="K1141" s="17">
        <v>364.5</v>
      </c>
      <c r="L1141" s="17">
        <v>-64.42</v>
      </c>
      <c r="M1141" s="17">
        <v>0.105</v>
      </c>
      <c r="N1141" s="50">
        <v>322.60000000000002</v>
      </c>
      <c r="O1141" s="17">
        <v>22.5</v>
      </c>
      <c r="P1141" s="17">
        <v>300.10000000000002</v>
      </c>
      <c r="Q1141" s="17">
        <v>418.1</v>
      </c>
      <c r="R1141" s="17">
        <v>482.5</v>
      </c>
      <c r="S1141" s="17">
        <v>27.57</v>
      </c>
      <c r="T1141" s="17">
        <v>53.59</v>
      </c>
      <c r="U1141" s="17">
        <v>0.53</v>
      </c>
      <c r="V1141" s="17">
        <v>207</v>
      </c>
      <c r="W1141" s="17">
        <v>28.9</v>
      </c>
      <c r="X1141" s="17">
        <v>0.40600000000000003</v>
      </c>
      <c r="Y1141" s="17">
        <v>4.060454</v>
      </c>
      <c r="Z1141" s="7">
        <f t="shared" si="374"/>
        <v>28.234999999999999</v>
      </c>
      <c r="AA1141" s="7">
        <f t="shared" si="388"/>
        <v>301.38499999999999</v>
      </c>
      <c r="AB1141" s="2">
        <f t="shared" si="375"/>
        <v>329.99400000000003</v>
      </c>
      <c r="AC1141" s="42">
        <f t="shared" si="376"/>
        <v>3.8990887311868425</v>
      </c>
      <c r="AD1141" s="42">
        <f t="shared" si="377"/>
        <v>2.0895216510430292</v>
      </c>
      <c r="AE1141" s="42">
        <f t="shared" si="378"/>
        <v>0.84485223344016935</v>
      </c>
      <c r="AF1141" s="42">
        <f t="shared" si="379"/>
        <v>395.23040712348256</v>
      </c>
      <c r="AG1141" s="42">
        <f t="shared" si="380"/>
        <v>379.42119083854323</v>
      </c>
      <c r="AH1141" s="6">
        <f t="shared" si="381"/>
        <v>401.37600000000003</v>
      </c>
      <c r="AI1141" s="4">
        <v>28.498675382625699</v>
      </c>
      <c r="AJ1141" s="4">
        <f t="shared" si="389"/>
        <v>301.6486753826257</v>
      </c>
      <c r="AK1141" s="8">
        <f t="shared" si="382"/>
        <v>0.21314122933868865</v>
      </c>
      <c r="AL1141" s="8">
        <f t="shared" si="383"/>
        <v>450.73480399207989</v>
      </c>
      <c r="AM1141" s="8">
        <f t="shared" si="384"/>
        <v>1.8129611482323609</v>
      </c>
      <c r="AN1141" s="8">
        <f t="shared" si="385"/>
        <v>13.925107828103464</v>
      </c>
      <c r="AO1141" s="22">
        <f t="shared" si="386"/>
        <v>6.0766503953187962E-3</v>
      </c>
      <c r="AP1141" s="22">
        <f t="shared" si="387"/>
        <v>6.0284942055092036E-2</v>
      </c>
      <c r="AQ1141" s="19">
        <f t="shared" si="390"/>
        <v>6.0284942055092036E-2</v>
      </c>
      <c r="AX1141">
        <v>0.22271497935170831</v>
      </c>
      <c r="AY1141">
        <v>35.120689655172413</v>
      </c>
      <c r="AZ1141">
        <v>1.4633620689655171</v>
      </c>
      <c r="BA1141">
        <v>1.1853232758620689</v>
      </c>
      <c r="BB1141">
        <v>5.5517241379310329</v>
      </c>
      <c r="BC1141">
        <v>0.2313218390804597</v>
      </c>
      <c r="BD1141">
        <v>0.9540014367816092</v>
      </c>
      <c r="BE1141">
        <v>9.5400143678160923E-2</v>
      </c>
      <c r="BF1141">
        <v>0</v>
      </c>
      <c r="BG1141">
        <v>28.234999999999999</v>
      </c>
      <c r="BH1141">
        <v>0.60857563678493753</v>
      </c>
      <c r="BI1141">
        <v>3.8319604694884966</v>
      </c>
      <c r="BJ1141">
        <v>2.0535476155988857</v>
      </c>
      <c r="BK1141">
        <v>0.28679209810455808</v>
      </c>
      <c r="BL1141">
        <v>7.9664471695710577E-4</v>
      </c>
      <c r="BP1141" s="51">
        <f t="shared" si="391"/>
        <v>0.60875789218185128</v>
      </c>
      <c r="BQ1141" s="51">
        <f t="shared" si="392"/>
        <v>3.8160057471264372E-2</v>
      </c>
      <c r="BR1141" s="51">
        <f t="shared" si="393"/>
        <v>0.29067443329286474</v>
      </c>
      <c r="BS1141" s="51">
        <f t="shared" si="394"/>
        <v>0.30808386556275286</v>
      </c>
      <c r="BT1141" s="51">
        <f t="shared" si="395"/>
        <v>8.074289813690687E-4</v>
      </c>
      <c r="BU1141" s="51">
        <f t="shared" si="395"/>
        <v>8.5578851545209129E-4</v>
      </c>
    </row>
    <row r="1142" spans="1:73" x14ac:dyDescent="0.25">
      <c r="A1142" s="21">
        <v>43734.557638888888</v>
      </c>
      <c r="B1142" s="17">
        <v>295022</v>
      </c>
      <c r="C1142" s="17">
        <v>13.4</v>
      </c>
      <c r="D1142" s="17">
        <v>31.57</v>
      </c>
      <c r="E1142" s="17">
        <v>425.6</v>
      </c>
      <c r="F1142" s="17">
        <v>45.37</v>
      </c>
      <c r="G1142" s="17">
        <v>-84.4</v>
      </c>
      <c r="H1142" s="17">
        <v>-19.739999999999998</v>
      </c>
      <c r="I1142" s="17">
        <v>33.71</v>
      </c>
      <c r="J1142" s="17">
        <v>306.89999999999998</v>
      </c>
      <c r="K1142" s="17">
        <v>380.3</v>
      </c>
      <c r="L1142" s="17">
        <v>-64.650000000000006</v>
      </c>
      <c r="M1142" s="17">
        <v>0.107</v>
      </c>
      <c r="N1142" s="50">
        <v>341.2</v>
      </c>
      <c r="O1142" s="17">
        <v>25.63</v>
      </c>
      <c r="P1142" s="17">
        <v>315.60000000000002</v>
      </c>
      <c r="Q1142" s="17">
        <v>418.3</v>
      </c>
      <c r="R1142" s="17">
        <v>483</v>
      </c>
      <c r="S1142" s="17">
        <v>27.53</v>
      </c>
      <c r="T1142" s="17">
        <v>53.89</v>
      </c>
      <c r="U1142" s="17">
        <v>1.415</v>
      </c>
      <c r="V1142" s="17">
        <v>341</v>
      </c>
      <c r="W1142" s="17">
        <v>28.65</v>
      </c>
      <c r="X1142" s="17">
        <v>0.42599999999999999</v>
      </c>
      <c r="Y1142" s="17">
        <v>4.2558160000000003</v>
      </c>
      <c r="Z1142" s="7">
        <f t="shared" si="374"/>
        <v>28.09</v>
      </c>
      <c r="AA1142" s="7">
        <f t="shared" si="388"/>
        <v>301.23999999999995</v>
      </c>
      <c r="AB1142" s="2">
        <f t="shared" si="375"/>
        <v>344.73600000000005</v>
      </c>
      <c r="AC1142" s="42">
        <f t="shared" si="376"/>
        <v>3.7930940089152125</v>
      </c>
      <c r="AD1142" s="42">
        <f t="shared" si="377"/>
        <v>2.0440983614044081</v>
      </c>
      <c r="AE1142" s="42">
        <f t="shared" si="378"/>
        <v>0.84225906820781438</v>
      </c>
      <c r="AF1142" s="42">
        <f t="shared" si="379"/>
        <v>393.25957916535106</v>
      </c>
      <c r="AG1142" s="42">
        <f t="shared" si="380"/>
        <v>377.52919599873701</v>
      </c>
      <c r="AH1142" s="6">
        <f t="shared" si="381"/>
        <v>401.56799999999998</v>
      </c>
      <c r="AI1142" s="4">
        <v>28.0577023193126</v>
      </c>
      <c r="AJ1142" s="4">
        <f t="shared" si="389"/>
        <v>301.2077023193126</v>
      </c>
      <c r="AK1142" s="8">
        <f t="shared" si="382"/>
        <v>0.21283374278524955</v>
      </c>
      <c r="AL1142" s="8">
        <f t="shared" si="383"/>
        <v>448.03381253727605</v>
      </c>
      <c r="AM1142" s="8">
        <f t="shared" si="384"/>
        <v>2.9622982526241346</v>
      </c>
      <c r="AN1142" s="8">
        <f t="shared" si="385"/>
        <v>-2.7870233260528252</v>
      </c>
      <c r="AO1142" s="22">
        <f t="shared" si="386"/>
        <v>6.8592059319473311E-3</v>
      </c>
      <c r="AP1142" s="22">
        <f t="shared" si="387"/>
        <v>6.8048481523626442E-2</v>
      </c>
      <c r="AQ1142" s="19">
        <f t="shared" si="390"/>
        <v>6.8048481523626442E-2</v>
      </c>
      <c r="AX1142">
        <v>0.22108624114482642</v>
      </c>
      <c r="AY1142">
        <v>36.689655172413794</v>
      </c>
      <c r="AZ1142">
        <v>1.5287356321839081</v>
      </c>
      <c r="BA1142">
        <v>1.2382758620689656</v>
      </c>
      <c r="BB1142">
        <v>5.5775862068965507</v>
      </c>
      <c r="BC1142">
        <v>0.23239942528735627</v>
      </c>
      <c r="BD1142">
        <v>1.0058764367816093</v>
      </c>
      <c r="BE1142">
        <v>0.10058764367816093</v>
      </c>
      <c r="BF1142">
        <v>0</v>
      </c>
      <c r="BG1142">
        <v>28.09</v>
      </c>
      <c r="BH1142">
        <v>1.6247821246239369</v>
      </c>
      <c r="BI1142">
        <v>3.7997836597504504</v>
      </c>
      <c r="BJ1142">
        <v>2.0477034142395176</v>
      </c>
      <c r="BK1142">
        <v>0.32358512754510382</v>
      </c>
      <c r="BL1142">
        <v>8.9884757651417736E-4</v>
      </c>
      <c r="BP1142" s="51">
        <f t="shared" si="391"/>
        <v>1.625268712145886</v>
      </c>
      <c r="BQ1142" s="51">
        <f t="shared" si="392"/>
        <v>4.0235057471264372E-2</v>
      </c>
      <c r="BR1142" s="51">
        <f t="shared" si="393"/>
        <v>0.33473335954288819</v>
      </c>
      <c r="BS1142" s="51">
        <f t="shared" si="394"/>
        <v>0.35210851009232758</v>
      </c>
      <c r="BT1142" s="51">
        <f t="shared" si="395"/>
        <v>9.2981488761913385E-4</v>
      </c>
      <c r="BU1142" s="51">
        <f t="shared" si="395"/>
        <v>9.7807919470090988E-4</v>
      </c>
    </row>
    <row r="1143" spans="1:73" x14ac:dyDescent="0.25">
      <c r="A1143" s="21">
        <v>43734.557638888888</v>
      </c>
      <c r="B1143" s="17">
        <v>295023</v>
      </c>
      <c r="C1143" s="17">
        <v>13.39</v>
      </c>
      <c r="D1143" s="17">
        <v>31.57</v>
      </c>
      <c r="E1143" s="17">
        <v>428.2</v>
      </c>
      <c r="F1143" s="17">
        <v>46.03</v>
      </c>
      <c r="G1143" s="17">
        <v>-84</v>
      </c>
      <c r="H1143" s="17">
        <v>-19.579999999999998</v>
      </c>
      <c r="I1143" s="17">
        <v>33.68</v>
      </c>
      <c r="J1143" s="17">
        <v>306.8</v>
      </c>
      <c r="K1143" s="17">
        <v>382.2</v>
      </c>
      <c r="L1143" s="17">
        <v>-64.459999999999994</v>
      </c>
      <c r="M1143" s="17">
        <v>0.107</v>
      </c>
      <c r="N1143" s="50">
        <v>344.2</v>
      </c>
      <c r="O1143" s="17">
        <v>26.45</v>
      </c>
      <c r="P1143" s="17">
        <v>317.7</v>
      </c>
      <c r="Q1143" s="17">
        <v>418.5</v>
      </c>
      <c r="R1143" s="17">
        <v>482.9</v>
      </c>
      <c r="S1143" s="17">
        <v>27.51</v>
      </c>
      <c r="T1143" s="17">
        <v>53.26</v>
      </c>
      <c r="U1143" s="17">
        <v>1.06</v>
      </c>
      <c r="V1143" s="17">
        <v>352.5</v>
      </c>
      <c r="W1143" s="17">
        <v>28.55</v>
      </c>
      <c r="X1143" s="17">
        <v>0.42599999999999999</v>
      </c>
      <c r="Y1143" s="17">
        <v>4.260459</v>
      </c>
      <c r="Z1143" s="7">
        <f t="shared" si="374"/>
        <v>28.03</v>
      </c>
      <c r="AA1143" s="7">
        <f t="shared" si="388"/>
        <v>301.17999999999995</v>
      </c>
      <c r="AB1143" s="2">
        <f t="shared" si="375"/>
        <v>346.84200000000004</v>
      </c>
      <c r="AC1143" s="42">
        <f t="shared" si="376"/>
        <v>3.8165096424362823</v>
      </c>
      <c r="AD1143" s="42">
        <f t="shared" si="377"/>
        <v>2.0326730355615639</v>
      </c>
      <c r="AE1143" s="42">
        <f t="shared" si="378"/>
        <v>0.84160821632529403</v>
      </c>
      <c r="AF1143" s="42">
        <f t="shared" si="379"/>
        <v>392.64271260090698</v>
      </c>
      <c r="AG1143" s="42">
        <f t="shared" si="380"/>
        <v>376.93700409687068</v>
      </c>
      <c r="AH1143" s="6">
        <f t="shared" si="381"/>
        <v>401.76</v>
      </c>
      <c r="AI1143" s="4">
        <v>28.1469479516429</v>
      </c>
      <c r="AJ1143" s="4">
        <f t="shared" si="389"/>
        <v>301.29694795164289</v>
      </c>
      <c r="AK1143" s="8">
        <f t="shared" si="382"/>
        <v>0.21270659352309146</v>
      </c>
      <c r="AL1143" s="8">
        <f t="shared" si="383"/>
        <v>448.60167494886906</v>
      </c>
      <c r="AM1143" s="8">
        <f t="shared" si="384"/>
        <v>2.5639142438857041</v>
      </c>
      <c r="AN1143" s="8">
        <f t="shared" si="385"/>
        <v>8.7344708387786412</v>
      </c>
      <c r="AO1143" s="22">
        <f t="shared" si="386"/>
        <v>6.6361223162622633E-3</v>
      </c>
      <c r="AP1143" s="22">
        <f t="shared" si="387"/>
        <v>6.5835324279073598E-2</v>
      </c>
      <c r="AQ1143" s="19">
        <f t="shared" si="390"/>
        <v>6.5835324279073598E-2</v>
      </c>
      <c r="AX1143">
        <v>0.22041521388202262</v>
      </c>
      <c r="AY1143">
        <v>36.913793103448278</v>
      </c>
      <c r="AZ1143">
        <v>1.5380747126436782</v>
      </c>
      <c r="BA1143">
        <v>1.2458405172413793</v>
      </c>
      <c r="BB1143">
        <v>5.5517241379310329</v>
      </c>
      <c r="BC1143">
        <v>0.2313218390804597</v>
      </c>
      <c r="BD1143">
        <v>1.0145186781609197</v>
      </c>
      <c r="BE1143">
        <v>0.10145186781609197</v>
      </c>
      <c r="BF1143">
        <v>0</v>
      </c>
      <c r="BG1143">
        <v>28.03</v>
      </c>
      <c r="BH1143">
        <v>1.2171512735698751</v>
      </c>
      <c r="BI1143">
        <v>3.7865380719838457</v>
      </c>
      <c r="BJ1143">
        <v>2.016710177138596</v>
      </c>
      <c r="BK1143">
        <v>0.3172222371568264</v>
      </c>
      <c r="BL1143">
        <v>8.8117288099118446E-4</v>
      </c>
      <c r="BP1143" s="51">
        <f t="shared" si="391"/>
        <v>1.2175157843637026</v>
      </c>
      <c r="BQ1143" s="51">
        <f t="shared" si="392"/>
        <v>4.0580747126436785E-2</v>
      </c>
      <c r="BR1143" s="51">
        <f t="shared" si="393"/>
        <v>0.32560144090546228</v>
      </c>
      <c r="BS1143" s="51">
        <f t="shared" si="394"/>
        <v>0.34348152896938994</v>
      </c>
      <c r="BT1143" s="51">
        <f t="shared" si="395"/>
        <v>9.044484469596174E-4</v>
      </c>
      <c r="BU1143" s="51">
        <f t="shared" si="395"/>
        <v>9.5411535824830532E-4</v>
      </c>
    </row>
    <row r="1144" spans="1:73" x14ac:dyDescent="0.25">
      <c r="A1144" s="21">
        <v>43734.557638888888</v>
      </c>
      <c r="B1144" s="17">
        <v>295024</v>
      </c>
      <c r="C1144" s="17">
        <v>13.39</v>
      </c>
      <c r="D1144" s="17">
        <v>31.57</v>
      </c>
      <c r="E1144" s="17">
        <v>401.1</v>
      </c>
      <c r="F1144" s="17">
        <v>43.13</v>
      </c>
      <c r="G1144" s="17">
        <v>-82.7</v>
      </c>
      <c r="H1144" s="17">
        <v>-19.29</v>
      </c>
      <c r="I1144" s="17">
        <v>33.659999999999997</v>
      </c>
      <c r="J1144" s="17">
        <v>306.8</v>
      </c>
      <c r="K1144" s="17">
        <v>357.9</v>
      </c>
      <c r="L1144" s="17">
        <v>-63.38</v>
      </c>
      <c r="M1144" s="17">
        <v>0.108</v>
      </c>
      <c r="N1144" s="50">
        <v>318.39999999999998</v>
      </c>
      <c r="O1144" s="17">
        <v>23.84</v>
      </c>
      <c r="P1144" s="17">
        <v>294.5</v>
      </c>
      <c r="Q1144" s="17">
        <v>419.7</v>
      </c>
      <c r="R1144" s="17">
        <v>483.1</v>
      </c>
      <c r="S1144" s="17">
        <v>27.48</v>
      </c>
      <c r="T1144" s="17">
        <v>53.57</v>
      </c>
      <c r="U1144" s="17">
        <v>0.83499999999999996</v>
      </c>
      <c r="V1144" s="17">
        <v>173</v>
      </c>
      <c r="W1144" s="17">
        <v>28.45</v>
      </c>
      <c r="X1144" s="17">
        <v>0.39900000000000002</v>
      </c>
      <c r="Y1144" s="17">
        <v>3.9924840000000001</v>
      </c>
      <c r="Z1144" s="7">
        <f t="shared" si="374"/>
        <v>27.965</v>
      </c>
      <c r="AA1144" s="7">
        <f t="shared" si="388"/>
        <v>301.11499999999995</v>
      </c>
      <c r="AB1144" s="2">
        <f t="shared" si="375"/>
        <v>324.89100000000002</v>
      </c>
      <c r="AC1144" s="42">
        <f t="shared" si="376"/>
        <v>3.8141070931987189</v>
      </c>
      <c r="AD1144" s="42">
        <f t="shared" si="377"/>
        <v>2.0432171698265535</v>
      </c>
      <c r="AE1144" s="42">
        <f t="shared" si="378"/>
        <v>0.84225712354976656</v>
      </c>
      <c r="AF1144" s="42">
        <f t="shared" si="379"/>
        <v>392.60634419576729</v>
      </c>
      <c r="AG1144" s="42">
        <f t="shared" si="380"/>
        <v>376.90209042793657</v>
      </c>
      <c r="AH1144" s="6">
        <f t="shared" si="381"/>
        <v>402.91199999999998</v>
      </c>
      <c r="AI1144" s="4">
        <v>28.130753257003899</v>
      </c>
      <c r="AJ1144" s="4">
        <f t="shared" si="389"/>
        <v>301.28075325700388</v>
      </c>
      <c r="AK1144" s="8">
        <f t="shared" si="382"/>
        <v>0.21256890564628292</v>
      </c>
      <c r="AL1144" s="8">
        <f t="shared" si="383"/>
        <v>448.5169006122635</v>
      </c>
      <c r="AM1144" s="8">
        <f t="shared" si="384"/>
        <v>2.2755888660959829</v>
      </c>
      <c r="AN1144" s="8">
        <f t="shared" si="385"/>
        <v>10.987435933161695</v>
      </c>
      <c r="AO1144" s="22">
        <f t="shared" si="386"/>
        <v>6.112844064021886E-3</v>
      </c>
      <c r="AP1144" s="22">
        <f t="shared" si="387"/>
        <v>6.0644010469198567E-2</v>
      </c>
      <c r="AQ1144" s="19">
        <f t="shared" si="390"/>
        <v>6.0644010469198567E-2</v>
      </c>
      <c r="AX1144">
        <v>0.21969019952871405</v>
      </c>
      <c r="AY1144">
        <v>34.577586206896555</v>
      </c>
      <c r="AZ1144">
        <v>1.4407327586206897</v>
      </c>
      <c r="BA1144">
        <v>1.1669935344827587</v>
      </c>
      <c r="BB1144">
        <v>5.4655172413793132</v>
      </c>
      <c r="BC1144">
        <v>0.22772988505747138</v>
      </c>
      <c r="BD1144">
        <v>0.93926364942528728</v>
      </c>
      <c r="BE1144">
        <v>9.3926364942528734E-2</v>
      </c>
      <c r="BF1144">
        <v>0</v>
      </c>
      <c r="BG1144">
        <v>27.965</v>
      </c>
      <c r="BH1144">
        <v>0.95879369191589203</v>
      </c>
      <c r="BI1144">
        <v>3.7722340600712569</v>
      </c>
      <c r="BJ1144">
        <v>2.0207857859801721</v>
      </c>
      <c r="BK1144">
        <v>0.29079207391884598</v>
      </c>
      <c r="BL1144">
        <v>8.077557608856833E-4</v>
      </c>
      <c r="BP1144" s="51">
        <f t="shared" si="391"/>
        <v>0.95908083013555812</v>
      </c>
      <c r="BQ1144" s="51">
        <f t="shared" si="392"/>
        <v>3.7570545977011489E-2</v>
      </c>
      <c r="BR1144" s="51">
        <f t="shared" si="393"/>
        <v>0.29694093472468841</v>
      </c>
      <c r="BS1144" s="51">
        <f t="shared" si="394"/>
        <v>0.31370531599181511</v>
      </c>
      <c r="BT1144" s="51">
        <f t="shared" si="395"/>
        <v>8.248359297908011E-4</v>
      </c>
      <c r="BU1144" s="51">
        <f t="shared" si="395"/>
        <v>8.7140365553281974E-4</v>
      </c>
    </row>
    <row r="1145" spans="1:73" x14ac:dyDescent="0.25">
      <c r="A1145" s="21">
        <v>43734.558333333334</v>
      </c>
      <c r="B1145" s="17">
        <v>295025</v>
      </c>
      <c r="C1145" s="17">
        <v>13.38</v>
      </c>
      <c r="D1145" s="17">
        <v>31.57</v>
      </c>
      <c r="E1145" s="17">
        <v>399.6</v>
      </c>
      <c r="F1145" s="17">
        <v>43.41</v>
      </c>
      <c r="G1145" s="17">
        <v>-81.7</v>
      </c>
      <c r="H1145" s="17">
        <v>-18.25</v>
      </c>
      <c r="I1145" s="17">
        <v>33.630000000000003</v>
      </c>
      <c r="J1145" s="17">
        <v>306.8</v>
      </c>
      <c r="K1145" s="17">
        <v>356.2</v>
      </c>
      <c r="L1145" s="17">
        <v>-63.43</v>
      </c>
      <c r="M1145" s="17">
        <v>0.109</v>
      </c>
      <c r="N1145" s="50">
        <v>318</v>
      </c>
      <c r="O1145" s="17">
        <v>25.15</v>
      </c>
      <c r="P1145" s="17">
        <v>292.8</v>
      </c>
      <c r="Q1145" s="17">
        <v>420.5</v>
      </c>
      <c r="R1145" s="17">
        <v>484</v>
      </c>
      <c r="S1145" s="17">
        <v>27.47</v>
      </c>
      <c r="T1145" s="17">
        <v>53.56</v>
      </c>
      <c r="U1145" s="17">
        <v>2.2549999999999999</v>
      </c>
      <c r="V1145" s="17">
        <v>339</v>
      </c>
      <c r="W1145" s="17">
        <v>28.35</v>
      </c>
      <c r="X1145" s="17">
        <v>0.39900000000000002</v>
      </c>
      <c r="Y1145" s="17">
        <v>3.9931649999999999</v>
      </c>
      <c r="Z1145" s="7">
        <f t="shared" si="374"/>
        <v>27.91</v>
      </c>
      <c r="AA1145" s="7">
        <f t="shared" si="388"/>
        <v>301.06</v>
      </c>
      <c r="AB1145" s="2">
        <f t="shared" si="375"/>
        <v>323.67600000000004</v>
      </c>
      <c r="AC1145" s="42">
        <f t="shared" si="376"/>
        <v>3.571880677791726</v>
      </c>
      <c r="AD1145" s="42">
        <f t="shared" si="377"/>
        <v>1.9130992910252484</v>
      </c>
      <c r="AE1145" s="42">
        <f t="shared" si="378"/>
        <v>0.83439083235974676</v>
      </c>
      <c r="AF1145" s="42">
        <f t="shared" si="379"/>
        <v>388.655494531481</v>
      </c>
      <c r="AG1145" s="42">
        <f t="shared" si="380"/>
        <v>373.10927475022174</v>
      </c>
      <c r="AH1145" s="6">
        <f t="shared" si="381"/>
        <v>403.68</v>
      </c>
      <c r="AI1145" s="4">
        <v>27.111108362721101</v>
      </c>
      <c r="AJ1145" s="4">
        <f t="shared" si="389"/>
        <v>300.26110836272107</v>
      </c>
      <c r="AK1145" s="8">
        <f t="shared" si="382"/>
        <v>0.21245244693973322</v>
      </c>
      <c r="AL1145" s="8">
        <f t="shared" si="383"/>
        <v>442.21954705836492</v>
      </c>
      <c r="AM1145" s="8">
        <f t="shared" si="384"/>
        <v>3.7395886722338862</v>
      </c>
      <c r="AN1145" s="8">
        <f t="shared" si="385"/>
        <v>-87.026635791433534</v>
      </c>
      <c r="AO1145" s="22">
        <f t="shared" si="386"/>
        <v>8.4792629919125968E-3</v>
      </c>
      <c r="AP1145" s="22">
        <f t="shared" si="387"/>
        <v>8.4120665972675215E-2</v>
      </c>
      <c r="AQ1145" s="19">
        <f t="shared" si="390"/>
        <v>8.4120665972675215E-2</v>
      </c>
      <c r="AX1145">
        <v>0.21907829193889392</v>
      </c>
      <c r="AY1145">
        <v>34.448275862068968</v>
      </c>
      <c r="AZ1145">
        <v>1.4353448275862071</v>
      </c>
      <c r="BA1145">
        <v>1.1626293103448277</v>
      </c>
      <c r="BB1145">
        <v>5.4741379310344831</v>
      </c>
      <c r="BC1145">
        <v>0.22808908045977014</v>
      </c>
      <c r="BD1145">
        <v>0.93454022988505758</v>
      </c>
      <c r="BE1145">
        <v>9.3454022988505761E-2</v>
      </c>
      <c r="BF1145">
        <v>0</v>
      </c>
      <c r="BG1145">
        <v>27.91</v>
      </c>
      <c r="BH1145">
        <v>2.5893170961321395</v>
      </c>
      <c r="BI1145">
        <v>3.7601674296374576</v>
      </c>
      <c r="BJ1145">
        <v>2.0139456753138223</v>
      </c>
      <c r="BK1145">
        <v>0.32592977238290094</v>
      </c>
      <c r="BL1145">
        <v>9.0536047884139147E-4</v>
      </c>
      <c r="BP1145" s="51">
        <f t="shared" si="391"/>
        <v>2.5900925412642914</v>
      </c>
      <c r="BQ1145" s="51">
        <f t="shared" si="392"/>
        <v>3.7381609195402302E-2</v>
      </c>
      <c r="BR1145" s="51">
        <f t="shared" si="393"/>
        <v>0.3430927737460549</v>
      </c>
      <c r="BS1145" s="51">
        <f t="shared" si="394"/>
        <v>0.35843505007927917</v>
      </c>
      <c r="BT1145" s="51">
        <f t="shared" si="395"/>
        <v>9.5303548262793032E-4</v>
      </c>
      <c r="BU1145" s="51">
        <f t="shared" si="395"/>
        <v>9.9565291688688659E-4</v>
      </c>
    </row>
    <row r="1146" spans="1:73" x14ac:dyDescent="0.25">
      <c r="A1146" s="21">
        <v>43734.558333333334</v>
      </c>
      <c r="B1146" s="17">
        <v>295026</v>
      </c>
      <c r="C1146" s="17">
        <v>13.39</v>
      </c>
      <c r="D1146" s="17">
        <v>31.57</v>
      </c>
      <c r="E1146" s="17">
        <v>407</v>
      </c>
      <c r="F1146" s="17">
        <v>44.81</v>
      </c>
      <c r="G1146" s="17">
        <v>-80.8</v>
      </c>
      <c r="H1146" s="17">
        <v>-18.71</v>
      </c>
      <c r="I1146" s="17">
        <v>33.58</v>
      </c>
      <c r="J1146" s="17">
        <v>306.7</v>
      </c>
      <c r="K1146" s="17">
        <v>362.2</v>
      </c>
      <c r="L1146" s="17">
        <v>-62.07</v>
      </c>
      <c r="M1146" s="17">
        <v>0.11</v>
      </c>
      <c r="N1146" s="50">
        <v>326.2</v>
      </c>
      <c r="O1146" s="17">
        <v>26.1</v>
      </c>
      <c r="P1146" s="17">
        <v>300.10000000000002</v>
      </c>
      <c r="Q1146" s="17">
        <v>421.1</v>
      </c>
      <c r="R1146" s="17">
        <v>483.2</v>
      </c>
      <c r="S1146" s="17">
        <v>27.45</v>
      </c>
      <c r="T1146" s="17">
        <v>52.74</v>
      </c>
      <c r="U1146" s="17">
        <v>0.78500000000000003</v>
      </c>
      <c r="V1146" s="17">
        <v>299.5</v>
      </c>
      <c r="W1146" s="17">
        <v>27.8</v>
      </c>
      <c r="X1146" s="17">
        <v>0.40600000000000003</v>
      </c>
      <c r="Y1146" s="17">
        <v>4.0634940000000004</v>
      </c>
      <c r="Z1146" s="7">
        <f t="shared" si="374"/>
        <v>27.625</v>
      </c>
      <c r="AA1146" s="7">
        <f t="shared" si="388"/>
        <v>300.77499999999998</v>
      </c>
      <c r="AB1146" s="2">
        <f t="shared" si="375"/>
        <v>329.67</v>
      </c>
      <c r="AC1146" s="42">
        <f t="shared" si="376"/>
        <v>3.7566252465129835</v>
      </c>
      <c r="AD1146" s="42">
        <f t="shared" si="377"/>
        <v>1.9812441550109474</v>
      </c>
      <c r="AE1146" s="42">
        <f t="shared" si="378"/>
        <v>0.83869105768674868</v>
      </c>
      <c r="AF1146" s="42">
        <f t="shared" si="379"/>
        <v>389.18134375334307</v>
      </c>
      <c r="AG1146" s="42">
        <f t="shared" si="380"/>
        <v>373.61409000320936</v>
      </c>
      <c r="AH1146" s="6">
        <f t="shared" si="381"/>
        <v>404.25600000000003</v>
      </c>
      <c r="AI1146" s="4">
        <v>27.862465457170401</v>
      </c>
      <c r="AJ1146" s="4">
        <f t="shared" si="389"/>
        <v>301.01246545717038</v>
      </c>
      <c r="AK1146" s="8">
        <f t="shared" si="382"/>
        <v>0.21184966032086699</v>
      </c>
      <c r="AL1146" s="8">
        <f t="shared" si="383"/>
        <v>446.93828538681311</v>
      </c>
      <c r="AM1146" s="8">
        <f t="shared" si="384"/>
        <v>2.2064058018641997</v>
      </c>
      <c r="AN1146" s="8">
        <f t="shared" si="385"/>
        <v>15.26252258196774</v>
      </c>
      <c r="AO1146" s="22">
        <f t="shared" si="386"/>
        <v>6.1909131628397722E-3</v>
      </c>
      <c r="AP1146" s="22">
        <f t="shared" si="387"/>
        <v>6.1418514643760788E-2</v>
      </c>
      <c r="AQ1146" s="19">
        <f t="shared" si="390"/>
        <v>6.1418514643760788E-2</v>
      </c>
      <c r="AX1146">
        <v>0.21593038701667383</v>
      </c>
      <c r="AY1146">
        <v>35.086206896551722</v>
      </c>
      <c r="AZ1146">
        <v>1.4619252873563218</v>
      </c>
      <c r="BA1146">
        <v>1.1841594827586208</v>
      </c>
      <c r="BB1146">
        <v>5.3534482758620658</v>
      </c>
      <c r="BC1146">
        <v>0.22306034482758608</v>
      </c>
      <c r="BD1146">
        <v>0.96109913793103474</v>
      </c>
      <c r="BE1146">
        <v>9.6109913793103477E-2</v>
      </c>
      <c r="BF1146">
        <v>0</v>
      </c>
      <c r="BG1146">
        <v>27.625</v>
      </c>
      <c r="BH1146">
        <v>0.9013808959927847</v>
      </c>
      <c r="BI1146">
        <v>3.6981770156101601</v>
      </c>
      <c r="BJ1146">
        <v>1.9504185580327984</v>
      </c>
      <c r="BK1146">
        <v>0.2943334647649134</v>
      </c>
      <c r="BL1146">
        <v>8.1759295768031506E-4</v>
      </c>
      <c r="BP1146" s="51">
        <f t="shared" si="391"/>
        <v>0.90165084030708165</v>
      </c>
      <c r="BQ1146" s="51">
        <f t="shared" si="392"/>
        <v>3.8443965517241392E-2</v>
      </c>
      <c r="BR1146" s="51">
        <f t="shared" si="393"/>
        <v>0.30027655754803023</v>
      </c>
      <c r="BS1146" s="51">
        <f t="shared" si="394"/>
        <v>0.31740277171950532</v>
      </c>
      <c r="BT1146" s="51">
        <f t="shared" si="395"/>
        <v>8.341015487445284E-4</v>
      </c>
      <c r="BU1146" s="51">
        <f t="shared" si="395"/>
        <v>8.8167436588751466E-4</v>
      </c>
    </row>
    <row r="1147" spans="1:73" x14ac:dyDescent="0.25">
      <c r="A1147" s="21">
        <v>43734.558333333334</v>
      </c>
      <c r="B1147" s="17">
        <v>295027</v>
      </c>
      <c r="C1147" s="17">
        <v>13.38</v>
      </c>
      <c r="D1147" s="17">
        <v>31.57</v>
      </c>
      <c r="E1147" s="17">
        <v>403.7</v>
      </c>
      <c r="F1147" s="17">
        <v>43.54</v>
      </c>
      <c r="G1147" s="17">
        <v>-81.3</v>
      </c>
      <c r="H1147" s="17">
        <v>-19.53</v>
      </c>
      <c r="I1147" s="17">
        <v>33.53</v>
      </c>
      <c r="J1147" s="17">
        <v>306.7</v>
      </c>
      <c r="K1147" s="17">
        <v>360.1</v>
      </c>
      <c r="L1147" s="17">
        <v>-61.78</v>
      </c>
      <c r="M1147" s="17">
        <v>0.108</v>
      </c>
      <c r="N1147" s="50">
        <v>322.39999999999998</v>
      </c>
      <c r="O1147" s="17">
        <v>24.01</v>
      </c>
      <c r="P1147" s="17">
        <v>298.39999999999998</v>
      </c>
      <c r="Q1147" s="17">
        <v>420.3</v>
      </c>
      <c r="R1147" s="17">
        <v>482.1</v>
      </c>
      <c r="S1147" s="17">
        <v>27.41</v>
      </c>
      <c r="T1147" s="17">
        <v>53.54</v>
      </c>
      <c r="U1147" s="17">
        <v>0.98</v>
      </c>
      <c r="V1147" s="17">
        <v>66.5</v>
      </c>
      <c r="W1147" s="17">
        <v>28.25</v>
      </c>
      <c r="X1147" s="17">
        <v>0.40200000000000002</v>
      </c>
      <c r="Y1147" s="17">
        <v>4.023943</v>
      </c>
      <c r="Z1147" s="7">
        <f t="shared" si="374"/>
        <v>27.83</v>
      </c>
      <c r="AA1147" s="7">
        <f t="shared" si="388"/>
        <v>300.97999999999996</v>
      </c>
      <c r="AB1147" s="2">
        <f t="shared" si="375"/>
        <v>326.99700000000001</v>
      </c>
      <c r="AC1147" s="42">
        <f t="shared" si="376"/>
        <v>3.8320268092563348</v>
      </c>
      <c r="AD1147" s="42">
        <f t="shared" si="377"/>
        <v>2.0516671536758415</v>
      </c>
      <c r="AE1147" s="42">
        <f t="shared" si="378"/>
        <v>0.84280839372965288</v>
      </c>
      <c r="AF1147" s="42">
        <f t="shared" si="379"/>
        <v>392.15924928004415</v>
      </c>
      <c r="AG1147" s="42">
        <f t="shared" si="380"/>
        <v>376.47287930884238</v>
      </c>
      <c r="AH1147" s="6">
        <f t="shared" si="381"/>
        <v>403.488</v>
      </c>
      <c r="AI1147" s="4">
        <v>28.189794404611799</v>
      </c>
      <c r="AJ1147" s="4">
        <f t="shared" si="389"/>
        <v>301.33979440461178</v>
      </c>
      <c r="AK1147" s="8">
        <f t="shared" si="382"/>
        <v>0.21228312840062971</v>
      </c>
      <c r="AL1147" s="8">
        <f t="shared" si="383"/>
        <v>448.91347306207575</v>
      </c>
      <c r="AM1147" s="8">
        <f t="shared" si="384"/>
        <v>2.4652649451935185</v>
      </c>
      <c r="AN1147" s="8">
        <f t="shared" si="385"/>
        <v>25.837975971134018</v>
      </c>
      <c r="AO1147" s="22">
        <f t="shared" si="386"/>
        <v>5.8265639450837403E-3</v>
      </c>
      <c r="AP1147" s="22">
        <f t="shared" si="387"/>
        <v>5.7803896383483502E-2</v>
      </c>
      <c r="AQ1147" s="19">
        <f t="shared" si="390"/>
        <v>5.7803896383483502E-2</v>
      </c>
      <c r="AX1147">
        <v>0.21819080149516779</v>
      </c>
      <c r="AY1147">
        <v>34.801724137931032</v>
      </c>
      <c r="AZ1147">
        <v>1.4500718390804597</v>
      </c>
      <c r="BA1147">
        <v>1.1745581896551724</v>
      </c>
      <c r="BB1147">
        <v>5.3275862068965525</v>
      </c>
      <c r="BC1147">
        <v>0.2219827586206897</v>
      </c>
      <c r="BD1147">
        <v>0.95257543103448272</v>
      </c>
      <c r="BE1147">
        <v>9.5257543103448278E-2</v>
      </c>
      <c r="BF1147">
        <v>0</v>
      </c>
      <c r="BG1147">
        <v>27.83</v>
      </c>
      <c r="BH1147">
        <v>1.1252908000929032</v>
      </c>
      <c r="BI1147">
        <v>3.742675956233704</v>
      </c>
      <c r="BJ1147">
        <v>2.0038287069675254</v>
      </c>
      <c r="BK1147">
        <v>0.2977723270604381</v>
      </c>
      <c r="BL1147">
        <v>8.2714535294566146E-4</v>
      </c>
      <c r="BP1147" s="51">
        <f t="shared" si="391"/>
        <v>1.1256278006381402</v>
      </c>
      <c r="BQ1147" s="51">
        <f t="shared" si="392"/>
        <v>3.8103017241379308E-2</v>
      </c>
      <c r="BR1147" s="51">
        <f t="shared" si="393"/>
        <v>0.3051335294062929</v>
      </c>
      <c r="BS1147" s="51">
        <f t="shared" si="394"/>
        <v>0.32195510799323646</v>
      </c>
      <c r="BT1147" s="51">
        <f t="shared" si="395"/>
        <v>8.4759313723970246E-4</v>
      </c>
      <c r="BU1147" s="51">
        <f t="shared" si="395"/>
        <v>8.9431974442565683E-4</v>
      </c>
    </row>
    <row r="1148" spans="1:73" x14ac:dyDescent="0.25">
      <c r="A1148" s="21">
        <v>43734.558333333334</v>
      </c>
      <c r="B1148" s="17">
        <v>295028</v>
      </c>
      <c r="C1148" s="17">
        <v>13.37</v>
      </c>
      <c r="D1148" s="17">
        <v>31.57</v>
      </c>
      <c r="E1148" s="17">
        <v>409.3</v>
      </c>
      <c r="F1148" s="17">
        <v>44.25</v>
      </c>
      <c r="G1148" s="17">
        <v>-80.7</v>
      </c>
      <c r="H1148" s="17">
        <v>-19.649999999999999</v>
      </c>
      <c r="I1148" s="17">
        <v>33.5</v>
      </c>
      <c r="J1148" s="17">
        <v>306.60000000000002</v>
      </c>
      <c r="K1148" s="17">
        <v>365.1</v>
      </c>
      <c r="L1148" s="17">
        <v>-61.08</v>
      </c>
      <c r="M1148" s="17">
        <v>0.108</v>
      </c>
      <c r="N1148" s="50">
        <v>328.6</v>
      </c>
      <c r="O1148" s="17">
        <v>24.6</v>
      </c>
      <c r="P1148" s="17">
        <v>304</v>
      </c>
      <c r="Q1148" s="17">
        <v>420.6</v>
      </c>
      <c r="R1148" s="17">
        <v>481.7</v>
      </c>
      <c r="S1148" s="17">
        <v>27.39</v>
      </c>
      <c r="T1148" s="17">
        <v>53.54</v>
      </c>
      <c r="U1148" s="17">
        <v>1.4850000000000001</v>
      </c>
      <c r="V1148" s="17">
        <v>202</v>
      </c>
      <c r="W1148" s="17">
        <v>28.3</v>
      </c>
      <c r="X1148" s="17">
        <v>0.40799999999999997</v>
      </c>
      <c r="Y1148" s="17">
        <v>4.0838749999999999</v>
      </c>
      <c r="Z1148" s="7">
        <f t="shared" si="374"/>
        <v>27.844999999999999</v>
      </c>
      <c r="AA1148" s="7">
        <f t="shared" si="388"/>
        <v>300.995</v>
      </c>
      <c r="AB1148" s="2">
        <f t="shared" si="375"/>
        <v>331.53300000000002</v>
      </c>
      <c r="AC1148" s="42">
        <f t="shared" si="376"/>
        <v>3.8609830076551335</v>
      </c>
      <c r="AD1148" s="42">
        <f t="shared" si="377"/>
        <v>2.0671703022985586</v>
      </c>
      <c r="AE1148" s="42">
        <f t="shared" si="378"/>
        <v>0.84371015127940485</v>
      </c>
      <c r="AF1148" s="42">
        <f t="shared" si="379"/>
        <v>392.65710357524586</v>
      </c>
      <c r="AG1148" s="42">
        <f t="shared" si="380"/>
        <v>376.95081943223602</v>
      </c>
      <c r="AH1148" s="6">
        <f t="shared" si="381"/>
        <v>403.77600000000001</v>
      </c>
      <c r="AI1148" s="4">
        <v>28.307652951104</v>
      </c>
      <c r="AJ1148" s="4">
        <f t="shared" si="389"/>
        <v>301.45765295110397</v>
      </c>
      <c r="AK1148" s="8">
        <f t="shared" si="382"/>
        <v>0.21231486877164374</v>
      </c>
      <c r="AL1148" s="8">
        <f t="shared" si="383"/>
        <v>449.63901176938941</v>
      </c>
      <c r="AM1148" s="8">
        <f t="shared" si="384"/>
        <v>3.0346861967096368</v>
      </c>
      <c r="AN1148" s="8">
        <f t="shared" si="385"/>
        <v>40.898710061078674</v>
      </c>
      <c r="AO1148" s="22">
        <f t="shared" si="386"/>
        <v>5.5768024914332089E-3</v>
      </c>
      <c r="AP1148" s="22">
        <f t="shared" si="387"/>
        <v>5.5326074922417215E-2</v>
      </c>
      <c r="AQ1148" s="19">
        <f t="shared" si="390"/>
        <v>5.5326074922417215E-2</v>
      </c>
      <c r="AX1148">
        <v>0.21835697542727475</v>
      </c>
      <c r="AY1148">
        <v>35.28448275862069</v>
      </c>
      <c r="AZ1148">
        <v>1.4701867816091954</v>
      </c>
      <c r="BA1148">
        <v>1.1908512931034483</v>
      </c>
      <c r="BB1148">
        <v>5.2672413793103416</v>
      </c>
      <c r="BC1148">
        <v>0.21946839080459757</v>
      </c>
      <c r="BD1148">
        <v>0.97138290229885071</v>
      </c>
      <c r="BE1148">
        <v>9.7138290229885071E-2</v>
      </c>
      <c r="BF1148">
        <v>0</v>
      </c>
      <c r="BG1148">
        <v>27.844999999999999</v>
      </c>
      <c r="BH1148">
        <v>1.7051600389162871</v>
      </c>
      <c r="BI1148">
        <v>3.7459502010486481</v>
      </c>
      <c r="BJ1148">
        <v>2.005581737641446</v>
      </c>
      <c r="BK1148">
        <v>0.31593535848077658</v>
      </c>
      <c r="BL1148">
        <v>8.7759821800215728E-4</v>
      </c>
      <c r="BP1148" s="51">
        <f t="shared" si="391"/>
        <v>1.7056706979057532</v>
      </c>
      <c r="BQ1148" s="51">
        <f t="shared" si="392"/>
        <v>3.8855316091954029E-2</v>
      </c>
      <c r="BR1148" s="51">
        <f t="shared" si="393"/>
        <v>0.32741198870318894</v>
      </c>
      <c r="BS1148" s="51">
        <f t="shared" si="394"/>
        <v>0.3440611638078393</v>
      </c>
      <c r="BT1148" s="51">
        <f t="shared" si="395"/>
        <v>9.0947774639774711E-4</v>
      </c>
      <c r="BU1148" s="51">
        <f t="shared" si="395"/>
        <v>9.5572545502177573E-4</v>
      </c>
    </row>
    <row r="1149" spans="1:73" x14ac:dyDescent="0.25">
      <c r="A1149" s="21">
        <v>43734.558333333334</v>
      </c>
      <c r="B1149" s="17">
        <v>295029</v>
      </c>
      <c r="C1149" s="17">
        <v>13.39</v>
      </c>
      <c r="D1149" s="17">
        <v>31.57</v>
      </c>
      <c r="E1149" s="17">
        <v>410.3</v>
      </c>
      <c r="F1149" s="17">
        <v>44.09</v>
      </c>
      <c r="G1149" s="17">
        <v>-79.290000000000006</v>
      </c>
      <c r="H1149" s="17">
        <v>-19.37</v>
      </c>
      <c r="I1149" s="17">
        <v>33.46</v>
      </c>
      <c r="J1149" s="17">
        <v>306.60000000000002</v>
      </c>
      <c r="K1149" s="17">
        <v>366.2</v>
      </c>
      <c r="L1149" s="17">
        <v>-59.91</v>
      </c>
      <c r="M1149" s="17">
        <v>0.107</v>
      </c>
      <c r="N1149" s="50">
        <v>331</v>
      </c>
      <c r="O1149" s="17">
        <v>24.72</v>
      </c>
      <c r="P1149" s="17">
        <v>306.3</v>
      </c>
      <c r="Q1149" s="17">
        <v>421.8</v>
      </c>
      <c r="R1149" s="17">
        <v>481.7</v>
      </c>
      <c r="S1149" s="17">
        <v>27.36</v>
      </c>
      <c r="T1149" s="17">
        <v>54.28</v>
      </c>
      <c r="U1149" s="17">
        <v>1.4550000000000001</v>
      </c>
      <c r="V1149" s="17">
        <v>234.5</v>
      </c>
      <c r="W1149" s="17">
        <v>28.4</v>
      </c>
      <c r="X1149" s="17">
        <v>0.40899999999999997</v>
      </c>
      <c r="Y1149" s="17">
        <v>4.0888220000000004</v>
      </c>
      <c r="Z1149" s="7">
        <f t="shared" si="374"/>
        <v>27.88</v>
      </c>
      <c r="AA1149" s="7">
        <f t="shared" si="388"/>
        <v>301.02999999999997</v>
      </c>
      <c r="AB1149" s="2">
        <f t="shared" si="375"/>
        <v>332.34300000000002</v>
      </c>
      <c r="AC1149" s="42">
        <f t="shared" si="376"/>
        <v>3.73543549213298</v>
      </c>
      <c r="AD1149" s="42">
        <f t="shared" si="377"/>
        <v>2.0275943851297815</v>
      </c>
      <c r="AE1149" s="42">
        <f t="shared" si="378"/>
        <v>0.84136713333715096</v>
      </c>
      <c r="AF1149" s="42">
        <f t="shared" si="379"/>
        <v>391.74883740991049</v>
      </c>
      <c r="AG1149" s="42">
        <f t="shared" si="380"/>
        <v>376.07888391351406</v>
      </c>
      <c r="AH1149" s="6">
        <f t="shared" si="381"/>
        <v>404.928</v>
      </c>
      <c r="AI1149" s="4">
        <v>27.800143096134601</v>
      </c>
      <c r="AJ1149" s="4">
        <f t="shared" si="389"/>
        <v>300.95014309613458</v>
      </c>
      <c r="AK1149" s="8">
        <f t="shared" si="382"/>
        <v>0.21238894194090224</v>
      </c>
      <c r="AL1149" s="8">
        <f t="shared" si="383"/>
        <v>446.4914045769226</v>
      </c>
      <c r="AM1149" s="8">
        <f t="shared" si="384"/>
        <v>3.0038764018348028</v>
      </c>
      <c r="AN1149" s="8">
        <f t="shared" si="385"/>
        <v>-6.9877122372761358</v>
      </c>
      <c r="AO1149" s="22">
        <f t="shared" si="386"/>
        <v>6.7842496703288506E-3</v>
      </c>
      <c r="AP1149" s="22">
        <f t="shared" si="387"/>
        <v>6.7304859035188166E-2</v>
      </c>
      <c r="AQ1149" s="19">
        <f t="shared" si="390"/>
        <v>6.7304859035188166E-2</v>
      </c>
      <c r="AX1149">
        <v>0.21874512822769279</v>
      </c>
      <c r="AY1149">
        <v>35.370689655172413</v>
      </c>
      <c r="AZ1149">
        <v>1.4737787356321839</v>
      </c>
      <c r="BA1149">
        <v>1.193760775862069</v>
      </c>
      <c r="BB1149">
        <v>5.163793103448274</v>
      </c>
      <c r="BC1149">
        <v>0.21515804597701141</v>
      </c>
      <c r="BD1149">
        <v>0.97860272988505759</v>
      </c>
      <c r="BE1149">
        <v>9.7860272988505762E-2</v>
      </c>
      <c r="BF1149">
        <v>0</v>
      </c>
      <c r="BG1149">
        <v>27.88</v>
      </c>
      <c r="BH1149">
        <v>1.6707123613624226</v>
      </c>
      <c r="BI1149">
        <v>3.753599805359884</v>
      </c>
      <c r="BJ1149">
        <v>2.0374539743493454</v>
      </c>
      <c r="BK1149">
        <v>0.31599440056996464</v>
      </c>
      <c r="BL1149">
        <v>8.7776222380545738E-4</v>
      </c>
      <c r="BP1149" s="51">
        <f t="shared" si="391"/>
        <v>1.6712127040086673</v>
      </c>
      <c r="BQ1149" s="51">
        <f t="shared" si="392"/>
        <v>3.9144109195402302E-2</v>
      </c>
      <c r="BR1149" s="51">
        <f t="shared" si="393"/>
        <v>0.32724675079086507</v>
      </c>
      <c r="BS1149" s="51">
        <f t="shared" si="394"/>
        <v>0.34405814291640369</v>
      </c>
      <c r="BT1149" s="51">
        <f t="shared" si="395"/>
        <v>9.0901875219684739E-4</v>
      </c>
      <c r="BU1149" s="51">
        <f t="shared" si="395"/>
        <v>9.5571706365667685E-4</v>
      </c>
    </row>
    <row r="1150" spans="1:73" x14ac:dyDescent="0.25">
      <c r="A1150" s="21">
        <v>43734.558333333334</v>
      </c>
      <c r="B1150" s="17">
        <v>295030</v>
      </c>
      <c r="C1150" s="17">
        <v>13.39</v>
      </c>
      <c r="D1150" s="17">
        <v>31.57</v>
      </c>
      <c r="E1150" s="17">
        <v>401.5</v>
      </c>
      <c r="F1150" s="17">
        <v>43.1</v>
      </c>
      <c r="G1150" s="17">
        <v>-78.77</v>
      </c>
      <c r="H1150" s="17">
        <v>-18.98</v>
      </c>
      <c r="I1150" s="17">
        <v>33.43</v>
      </c>
      <c r="J1150" s="17">
        <v>306.60000000000002</v>
      </c>
      <c r="K1150" s="17">
        <v>358.4</v>
      </c>
      <c r="L1150" s="17">
        <v>-59.79</v>
      </c>
      <c r="M1150" s="17">
        <v>0.107</v>
      </c>
      <c r="N1150" s="50">
        <v>322.8</v>
      </c>
      <c r="O1150" s="17">
        <v>24.12</v>
      </c>
      <c r="P1150" s="17">
        <v>298.7</v>
      </c>
      <c r="Q1150" s="17">
        <v>422.1</v>
      </c>
      <c r="R1150" s="17">
        <v>481.9</v>
      </c>
      <c r="S1150" s="17">
        <v>27.34</v>
      </c>
      <c r="T1150" s="17">
        <v>54.03</v>
      </c>
      <c r="U1150" s="17">
        <v>1.1200000000000001</v>
      </c>
      <c r="V1150" s="17">
        <v>342.5</v>
      </c>
      <c r="W1150" s="17">
        <v>28.25</v>
      </c>
      <c r="X1150" s="17">
        <v>0.4</v>
      </c>
      <c r="Y1150" s="17">
        <v>4.0036839999999998</v>
      </c>
      <c r="Z1150" s="7">
        <f t="shared" si="374"/>
        <v>27.795000000000002</v>
      </c>
      <c r="AA1150" s="7">
        <f t="shared" si="388"/>
        <v>300.94499999999999</v>
      </c>
      <c r="AB1150" s="2">
        <f t="shared" si="375"/>
        <v>325.21500000000003</v>
      </c>
      <c r="AC1150" s="42">
        <f t="shared" si="376"/>
        <v>3.7984475913260756</v>
      </c>
      <c r="AD1150" s="42">
        <f t="shared" si="377"/>
        <v>2.0523012335934787</v>
      </c>
      <c r="AE1150" s="42">
        <f t="shared" si="378"/>
        <v>0.84285965333577562</v>
      </c>
      <c r="AF1150" s="42">
        <f t="shared" si="379"/>
        <v>392.00070935750085</v>
      </c>
      <c r="AG1150" s="42">
        <f t="shared" si="380"/>
        <v>376.32068098320082</v>
      </c>
      <c r="AH1150" s="6">
        <f t="shared" si="381"/>
        <v>405.21600000000001</v>
      </c>
      <c r="AI1150" s="4">
        <v>28.050292212080201</v>
      </c>
      <c r="AJ1150" s="4">
        <f t="shared" si="389"/>
        <v>301.20029221208017</v>
      </c>
      <c r="AK1150" s="8">
        <f t="shared" si="382"/>
        <v>0.21220907983733181</v>
      </c>
      <c r="AL1150" s="8">
        <f t="shared" si="383"/>
        <v>448.05896124938619</v>
      </c>
      <c r="AM1150" s="8">
        <f t="shared" si="384"/>
        <v>2.6354790835823381</v>
      </c>
      <c r="AN1150" s="8">
        <f t="shared" si="385"/>
        <v>19.599167516092539</v>
      </c>
      <c r="AO1150" s="22">
        <f t="shared" si="386"/>
        <v>5.9869459110588859E-3</v>
      </c>
      <c r="AP1150" s="22">
        <f t="shared" si="387"/>
        <v>5.9395006106192201E-2</v>
      </c>
      <c r="AQ1150" s="19">
        <f t="shared" si="390"/>
        <v>5.9395006106192201E-2</v>
      </c>
      <c r="AX1150">
        <v>0.21780347555139395</v>
      </c>
      <c r="AY1150">
        <v>34.612068965517246</v>
      </c>
      <c r="AZ1150">
        <v>1.4421695402298853</v>
      </c>
      <c r="BA1150">
        <v>1.1681573275862072</v>
      </c>
      <c r="BB1150">
        <v>5.1551724137930997</v>
      </c>
      <c r="BC1150">
        <v>0.21479885057471249</v>
      </c>
      <c r="BD1150">
        <v>0.95335847701149468</v>
      </c>
      <c r="BE1150">
        <v>9.5335847701149473E-2</v>
      </c>
      <c r="BF1150">
        <v>0</v>
      </c>
      <c r="BG1150">
        <v>27.795000000000002</v>
      </c>
      <c r="BH1150">
        <v>1.2860466286776038</v>
      </c>
      <c r="BI1150">
        <v>3.7350457396942467</v>
      </c>
      <c r="BJ1150">
        <v>2.0180452131568014</v>
      </c>
      <c r="BK1150">
        <v>0.30101848392128666</v>
      </c>
      <c r="BL1150">
        <v>8.361624553369075E-4</v>
      </c>
      <c r="BP1150" s="51">
        <f t="shared" si="391"/>
        <v>1.2864317721578744</v>
      </c>
      <c r="BQ1150" s="51">
        <f t="shared" si="392"/>
        <v>3.8134339080459788E-2</v>
      </c>
      <c r="BR1150" s="51">
        <f t="shared" si="393"/>
        <v>0.30946190552304559</v>
      </c>
      <c r="BS1150" s="51">
        <f t="shared" si="394"/>
        <v>0.32614752993812213</v>
      </c>
      <c r="BT1150" s="51">
        <f t="shared" si="395"/>
        <v>8.5961640423068213E-4</v>
      </c>
      <c r="BU1150" s="51">
        <f t="shared" si="395"/>
        <v>9.0596536093922816E-4</v>
      </c>
    </row>
    <row r="1151" spans="1:73" x14ac:dyDescent="0.25">
      <c r="A1151" s="21">
        <v>43734.559027777781</v>
      </c>
      <c r="B1151" s="17">
        <v>295031</v>
      </c>
      <c r="C1151" s="17">
        <v>13.38</v>
      </c>
      <c r="D1151" s="17">
        <v>31.57</v>
      </c>
      <c r="E1151" s="17">
        <v>403.5</v>
      </c>
      <c r="F1151" s="17">
        <v>43.16</v>
      </c>
      <c r="G1151" s="17">
        <v>-78.81</v>
      </c>
      <c r="H1151" s="17">
        <v>-18.420000000000002</v>
      </c>
      <c r="I1151" s="17">
        <v>33.4</v>
      </c>
      <c r="J1151" s="17">
        <v>306.60000000000002</v>
      </c>
      <c r="K1151" s="17">
        <v>360.4</v>
      </c>
      <c r="L1151" s="17">
        <v>-60.38</v>
      </c>
      <c r="M1151" s="17">
        <v>0.107</v>
      </c>
      <c r="N1151" s="50">
        <v>324.7</v>
      </c>
      <c r="O1151" s="17">
        <v>24.74</v>
      </c>
      <c r="P1151" s="17">
        <v>300</v>
      </c>
      <c r="Q1151" s="17">
        <v>421.9</v>
      </c>
      <c r="R1151" s="17">
        <v>482.3</v>
      </c>
      <c r="S1151" s="17">
        <v>27.33</v>
      </c>
      <c r="T1151" s="17">
        <v>53.7</v>
      </c>
      <c r="U1151" s="17">
        <v>0.76</v>
      </c>
      <c r="V1151" s="17">
        <v>194</v>
      </c>
      <c r="W1151" s="17">
        <v>28.6</v>
      </c>
      <c r="X1151" s="17">
        <v>0.40200000000000002</v>
      </c>
      <c r="Y1151" s="17">
        <v>4.0166820000000003</v>
      </c>
      <c r="Z1151" s="7">
        <f t="shared" si="374"/>
        <v>27.965</v>
      </c>
      <c r="AA1151" s="7">
        <f t="shared" si="388"/>
        <v>301.11499999999995</v>
      </c>
      <c r="AB1151" s="2">
        <f t="shared" si="375"/>
        <v>326.83500000000004</v>
      </c>
      <c r="AC1151" s="42">
        <f t="shared" si="376"/>
        <v>3.8260254212222811</v>
      </c>
      <c r="AD1151" s="42">
        <f t="shared" si="377"/>
        <v>2.0545756511963651</v>
      </c>
      <c r="AE1151" s="42">
        <f t="shared" si="378"/>
        <v>0.84292508941004951</v>
      </c>
      <c r="AF1151" s="42">
        <f t="shared" si="379"/>
        <v>392.91770711229333</v>
      </c>
      <c r="AG1151" s="42">
        <f t="shared" si="380"/>
        <v>377.20099882780158</v>
      </c>
      <c r="AH1151" s="6">
        <f t="shared" si="381"/>
        <v>405.02399999999994</v>
      </c>
      <c r="AI1151" s="4">
        <v>28.178998448540799</v>
      </c>
      <c r="AJ1151" s="4">
        <f t="shared" si="389"/>
        <v>301.3289984485408</v>
      </c>
      <c r="AK1151" s="8">
        <f t="shared" si="382"/>
        <v>0.21256890564628292</v>
      </c>
      <c r="AL1151" s="8">
        <f t="shared" si="383"/>
        <v>448.81564121731054</v>
      </c>
      <c r="AM1151" s="8">
        <f t="shared" si="384"/>
        <v>2.1709876784542099</v>
      </c>
      <c r="AN1151" s="8">
        <f t="shared" si="385"/>
        <v>13.533448294073281</v>
      </c>
      <c r="AO1151" s="22">
        <f t="shared" si="386"/>
        <v>6.1404407883095457E-3</v>
      </c>
      <c r="AP1151" s="22">
        <f t="shared" si="387"/>
        <v>6.0917790729105178E-2</v>
      </c>
      <c r="AQ1151" s="19">
        <f t="shared" si="390"/>
        <v>6.0917790729105178E-2</v>
      </c>
      <c r="AX1151">
        <v>0.21969019952871405</v>
      </c>
      <c r="AY1151">
        <v>34.78448275862069</v>
      </c>
      <c r="AZ1151">
        <v>1.4493534482758621</v>
      </c>
      <c r="BA1151">
        <v>1.1739762931034483</v>
      </c>
      <c r="BB1151">
        <v>5.2068965517241415</v>
      </c>
      <c r="BC1151">
        <v>0.21695402298850588</v>
      </c>
      <c r="BD1151">
        <v>0.95702227011494245</v>
      </c>
      <c r="BE1151">
        <v>9.5702227011494251E-2</v>
      </c>
      <c r="BF1151">
        <v>0</v>
      </c>
      <c r="BG1151">
        <v>27.965</v>
      </c>
      <c r="BH1151">
        <v>0.87267449803123109</v>
      </c>
      <c r="BI1151">
        <v>3.7722340600712569</v>
      </c>
      <c r="BJ1151">
        <v>2.0256896902582651</v>
      </c>
      <c r="BK1151">
        <v>0.29318718945662808</v>
      </c>
      <c r="BL1151">
        <v>8.1440885960174468E-4</v>
      </c>
      <c r="BP1151" s="51">
        <f t="shared" si="391"/>
        <v>0.8729358453928433</v>
      </c>
      <c r="BQ1151" s="51">
        <f t="shared" si="392"/>
        <v>3.8280890804597699E-2</v>
      </c>
      <c r="BR1151" s="51">
        <f t="shared" si="393"/>
        <v>0.29885552361539797</v>
      </c>
      <c r="BS1151" s="51">
        <f t="shared" si="394"/>
        <v>0.31601499185563892</v>
      </c>
      <c r="BT1151" s="51">
        <f t="shared" si="395"/>
        <v>8.3015423226499429E-4</v>
      </c>
      <c r="BU1151" s="51">
        <f t="shared" si="395"/>
        <v>8.7781942182121918E-4</v>
      </c>
    </row>
    <row r="1152" spans="1:73" x14ac:dyDescent="0.25">
      <c r="A1152" s="21">
        <v>43734.559027777781</v>
      </c>
      <c r="B1152" s="17">
        <v>295032</v>
      </c>
      <c r="C1152" s="17">
        <v>13.38</v>
      </c>
      <c r="D1152" s="17">
        <v>31.57</v>
      </c>
      <c r="E1152" s="17">
        <v>376.6</v>
      </c>
      <c r="F1152" s="17">
        <v>40.770000000000003</v>
      </c>
      <c r="G1152" s="17">
        <v>-76.790000000000006</v>
      </c>
      <c r="H1152" s="17">
        <v>-18.12</v>
      </c>
      <c r="I1152" s="17">
        <v>33.380000000000003</v>
      </c>
      <c r="J1152" s="17">
        <v>306.5</v>
      </c>
      <c r="K1152" s="17">
        <v>335.8</v>
      </c>
      <c r="L1152" s="17">
        <v>-58.67</v>
      </c>
      <c r="M1152" s="17">
        <v>0.108</v>
      </c>
      <c r="N1152" s="50">
        <v>299.8</v>
      </c>
      <c r="O1152" s="17">
        <v>22.65</v>
      </c>
      <c r="P1152" s="17">
        <v>277.2</v>
      </c>
      <c r="Q1152" s="17">
        <v>423.8</v>
      </c>
      <c r="R1152" s="17">
        <v>482.5</v>
      </c>
      <c r="S1152" s="17">
        <v>27.32</v>
      </c>
      <c r="T1152" s="17">
        <v>53.8</v>
      </c>
      <c r="U1152" s="17">
        <v>1.9750000000000001</v>
      </c>
      <c r="V1152" s="17">
        <v>334.5</v>
      </c>
      <c r="W1152" s="17">
        <v>28</v>
      </c>
      <c r="X1152" s="17">
        <v>0.374</v>
      </c>
      <c r="Y1152" s="17">
        <v>3.7403189999999999</v>
      </c>
      <c r="Z1152" s="7">
        <f t="shared" si="374"/>
        <v>27.66</v>
      </c>
      <c r="AA1152" s="7">
        <f t="shared" si="388"/>
        <v>300.81</v>
      </c>
      <c r="AB1152" s="2">
        <f t="shared" si="375"/>
        <v>305.04600000000005</v>
      </c>
      <c r="AC1152" s="42">
        <f t="shared" si="376"/>
        <v>3.7486745540880673</v>
      </c>
      <c r="AD1152" s="42">
        <f t="shared" si="377"/>
        <v>2.01678691009938</v>
      </c>
      <c r="AE1152" s="42">
        <f t="shared" si="378"/>
        <v>0.84081225759838807</v>
      </c>
      <c r="AF1152" s="42">
        <f t="shared" si="379"/>
        <v>390.34729293442496</v>
      </c>
      <c r="AG1152" s="42">
        <f t="shared" si="380"/>
        <v>374.73340121704797</v>
      </c>
      <c r="AH1152" s="6">
        <f t="shared" si="381"/>
        <v>406.84800000000001</v>
      </c>
      <c r="AI1152" s="4">
        <v>27.833189157705</v>
      </c>
      <c r="AJ1152" s="4">
        <f t="shared" si="389"/>
        <v>300.983189157705</v>
      </c>
      <c r="AK1152" s="8">
        <f t="shared" si="382"/>
        <v>0.2119236252544737</v>
      </c>
      <c r="AL1152" s="8">
        <f t="shared" si="383"/>
        <v>446.74938575146803</v>
      </c>
      <c r="AM1152" s="8">
        <f t="shared" si="384"/>
        <v>3.4997265518180134</v>
      </c>
      <c r="AN1152" s="8">
        <f t="shared" si="385"/>
        <v>17.656121027689959</v>
      </c>
      <c r="AO1152" s="22">
        <f t="shared" si="386"/>
        <v>5.638710783048252E-3</v>
      </c>
      <c r="AP1152" s="22">
        <f t="shared" si="387"/>
        <v>5.5940251735290589E-2</v>
      </c>
      <c r="AQ1152" s="19">
        <f t="shared" si="390"/>
        <v>5.5940251735290589E-2</v>
      </c>
      <c r="AX1152">
        <v>0.21631491204336006</v>
      </c>
      <c r="AY1152">
        <v>32.465517241379317</v>
      </c>
      <c r="AZ1152">
        <v>1.3527298850574716</v>
      </c>
      <c r="BA1152">
        <v>1.095711206896552</v>
      </c>
      <c r="BB1152">
        <v>5.0603448275862064</v>
      </c>
      <c r="BC1152">
        <v>0.21084770114942528</v>
      </c>
      <c r="BD1152">
        <v>0.88486350574712669</v>
      </c>
      <c r="BE1152">
        <v>8.8486350574712672E-2</v>
      </c>
      <c r="BF1152">
        <v>0</v>
      </c>
      <c r="BG1152">
        <v>27.66</v>
      </c>
      <c r="BH1152">
        <v>2.2678054389627387</v>
      </c>
      <c r="BI1152">
        <v>3.7057416223068582</v>
      </c>
      <c r="BJ1152">
        <v>1.9936889928010897</v>
      </c>
      <c r="BK1152">
        <v>0.30551251901133841</v>
      </c>
      <c r="BL1152">
        <v>8.4864588614260664E-4</v>
      </c>
      <c r="BP1152" s="51">
        <f t="shared" si="391"/>
        <v>2.2684845982248234</v>
      </c>
      <c r="BQ1152" s="51">
        <f t="shared" si="392"/>
        <v>3.5394540229885071E-2</v>
      </c>
      <c r="BR1152" s="51">
        <f t="shared" si="393"/>
        <v>0.31995260560927063</v>
      </c>
      <c r="BS1152" s="51">
        <f t="shared" si="394"/>
        <v>0.3346508734673222</v>
      </c>
      <c r="BT1152" s="51">
        <f t="shared" si="395"/>
        <v>8.8875723780352947E-4</v>
      </c>
      <c r="BU1152" s="51">
        <f t="shared" si="395"/>
        <v>9.2958575963145065E-4</v>
      </c>
    </row>
    <row r="1153" spans="1:73" x14ac:dyDescent="0.25">
      <c r="A1153" s="21">
        <v>43734.559027777781</v>
      </c>
      <c r="B1153" s="17">
        <v>295033</v>
      </c>
      <c r="C1153" s="17">
        <v>13.39</v>
      </c>
      <c r="D1153" s="17">
        <v>31.57</v>
      </c>
      <c r="E1153" s="17">
        <v>354.1</v>
      </c>
      <c r="F1153" s="17">
        <v>38.159999999999997</v>
      </c>
      <c r="G1153" s="17">
        <v>-75.98</v>
      </c>
      <c r="H1153" s="17">
        <v>-18.61</v>
      </c>
      <c r="I1153" s="17">
        <v>33.33</v>
      </c>
      <c r="J1153" s="17">
        <v>306.5</v>
      </c>
      <c r="K1153" s="17">
        <v>316</v>
      </c>
      <c r="L1153" s="17">
        <v>-57.36</v>
      </c>
      <c r="M1153" s="17">
        <v>0.108</v>
      </c>
      <c r="N1153" s="50">
        <v>278.10000000000002</v>
      </c>
      <c r="O1153" s="17">
        <v>19.54</v>
      </c>
      <c r="P1153" s="17">
        <v>258.60000000000002</v>
      </c>
      <c r="Q1153" s="17">
        <v>424.3</v>
      </c>
      <c r="R1153" s="17">
        <v>481.6</v>
      </c>
      <c r="S1153" s="17">
        <v>27.3</v>
      </c>
      <c r="T1153" s="17">
        <v>53.72</v>
      </c>
      <c r="U1153" s="17">
        <v>2.0099999999999998</v>
      </c>
      <c r="V1153" s="17">
        <v>345.5</v>
      </c>
      <c r="W1153" s="17">
        <v>28</v>
      </c>
      <c r="X1153" s="17">
        <v>0.35199999999999998</v>
      </c>
      <c r="Y1153" s="17">
        <v>3.5193699999999999</v>
      </c>
      <c r="Z1153" s="7">
        <f t="shared" si="374"/>
        <v>27.65</v>
      </c>
      <c r="AA1153" s="7">
        <f t="shared" si="388"/>
        <v>300.79999999999995</v>
      </c>
      <c r="AB1153" s="2">
        <f t="shared" si="375"/>
        <v>286.82100000000003</v>
      </c>
      <c r="AC1153" s="42">
        <f t="shared" si="376"/>
        <v>3.575254654324191</v>
      </c>
      <c r="AD1153" s="42">
        <f t="shared" si="377"/>
        <v>1.9206268003029552</v>
      </c>
      <c r="AE1153" s="42">
        <f t="shared" si="378"/>
        <v>0.83496267870486762</v>
      </c>
      <c r="AF1153" s="42">
        <f t="shared" si="379"/>
        <v>387.58008205065988</v>
      </c>
      <c r="AG1153" s="42">
        <f t="shared" si="380"/>
        <v>372.07687876863349</v>
      </c>
      <c r="AH1153" s="6">
        <f t="shared" si="381"/>
        <v>407.32799999999997</v>
      </c>
      <c r="AI1153" s="4">
        <v>27.1008023879929</v>
      </c>
      <c r="AJ1153" s="4">
        <f t="shared" si="389"/>
        <v>300.25080238799285</v>
      </c>
      <c r="AK1153" s="8">
        <f t="shared" si="382"/>
        <v>0.21190249065985572</v>
      </c>
      <c r="AL1153" s="8">
        <f t="shared" si="383"/>
        <v>442.23092712646167</v>
      </c>
      <c r="AM1153" s="8">
        <f t="shared" si="384"/>
        <v>3.5306006040049334</v>
      </c>
      <c r="AN1153" s="8">
        <f t="shared" si="385"/>
        <v>-56.482994864127434</v>
      </c>
      <c r="AO1153" s="22">
        <f t="shared" si="386"/>
        <v>7.0265263791646987E-3</v>
      </c>
      <c r="AP1153" s="22">
        <f t="shared" si="387"/>
        <v>6.970842619855816E-2</v>
      </c>
      <c r="AQ1153" s="19">
        <f t="shared" si="390"/>
        <v>6.970842619855816E-2</v>
      </c>
      <c r="AX1153">
        <v>0.21620498907075034</v>
      </c>
      <c r="AY1153">
        <v>30.52586206896552</v>
      </c>
      <c r="AZ1153">
        <v>1.2719109195402301</v>
      </c>
      <c r="BA1153">
        <v>1.0302478448275865</v>
      </c>
      <c r="BB1153">
        <v>4.9396551724137945</v>
      </c>
      <c r="BC1153">
        <v>0.20581896551724144</v>
      </c>
      <c r="BD1153">
        <v>0.82442887931034503</v>
      </c>
      <c r="BE1153">
        <v>8.2442887931034506E-2</v>
      </c>
      <c r="BF1153">
        <v>0</v>
      </c>
      <c r="BG1153">
        <v>27.65</v>
      </c>
      <c r="BH1153">
        <v>2.3079943961089135</v>
      </c>
      <c r="BI1153">
        <v>3.70357893260018</v>
      </c>
      <c r="BJ1153">
        <v>1.9895626025928166</v>
      </c>
      <c r="BK1153">
        <v>0.29213296121460852</v>
      </c>
      <c r="BL1153">
        <v>8.11480447818357E-4</v>
      </c>
      <c r="BP1153" s="51">
        <f t="shared" si="391"/>
        <v>2.3086855911047564</v>
      </c>
      <c r="BQ1153" s="51">
        <f t="shared" si="392"/>
        <v>3.29771551724138E-2</v>
      </c>
      <c r="BR1153" s="51">
        <f t="shared" si="393"/>
        <v>0.30616338047716829</v>
      </c>
      <c r="BS1153" s="51">
        <f t="shared" si="394"/>
        <v>0.31982809421804331</v>
      </c>
      <c r="BT1153" s="51">
        <f t="shared" si="395"/>
        <v>8.5045383465880088E-4</v>
      </c>
      <c r="BU1153" s="51">
        <f t="shared" si="395"/>
        <v>8.8841137282789819E-4</v>
      </c>
    </row>
    <row r="1154" spans="1:73" x14ac:dyDescent="0.25">
      <c r="A1154" s="21">
        <v>43734.559027777781</v>
      </c>
      <c r="B1154" s="17">
        <v>295034</v>
      </c>
      <c r="C1154" s="17">
        <v>13.38</v>
      </c>
      <c r="D1154" s="17">
        <v>31.57</v>
      </c>
      <c r="E1154" s="17">
        <v>343.1</v>
      </c>
      <c r="F1154" s="17">
        <v>36.61</v>
      </c>
      <c r="G1154" s="17">
        <v>-75.709999999999994</v>
      </c>
      <c r="H1154" s="17">
        <v>-18.95</v>
      </c>
      <c r="I1154" s="17">
        <v>33.270000000000003</v>
      </c>
      <c r="J1154" s="17">
        <v>306.39999999999998</v>
      </c>
      <c r="K1154" s="17">
        <v>306.5</v>
      </c>
      <c r="L1154" s="17">
        <v>-56.77</v>
      </c>
      <c r="M1154" s="17">
        <v>0.107</v>
      </c>
      <c r="N1154" s="50">
        <v>267.39999999999998</v>
      </c>
      <c r="O1154" s="17">
        <v>17.670000000000002</v>
      </c>
      <c r="P1154" s="17">
        <v>249.8</v>
      </c>
      <c r="Q1154" s="17">
        <v>424.2</v>
      </c>
      <c r="R1154" s="17">
        <v>480.9</v>
      </c>
      <c r="S1154" s="17">
        <v>27.28</v>
      </c>
      <c r="T1154" s="17">
        <v>53.02</v>
      </c>
      <c r="U1154" s="17">
        <v>0.57999999999999996</v>
      </c>
      <c r="V1154" s="17">
        <v>196.5</v>
      </c>
      <c r="W1154" s="17">
        <v>27.75</v>
      </c>
      <c r="X1154" s="17">
        <v>0.34100000000000003</v>
      </c>
      <c r="Y1154" s="17">
        <v>3.4086210000000001</v>
      </c>
      <c r="Z1154" s="7">
        <f t="shared" si="374"/>
        <v>27.515000000000001</v>
      </c>
      <c r="AA1154" s="7">
        <f t="shared" si="388"/>
        <v>300.66499999999996</v>
      </c>
      <c r="AB1154" s="2">
        <f t="shared" si="375"/>
        <v>277.91100000000006</v>
      </c>
      <c r="AC1154" s="42">
        <f t="shared" si="376"/>
        <v>3.7139452571792937</v>
      </c>
      <c r="AD1154" s="42">
        <f t="shared" si="377"/>
        <v>1.9691337753564617</v>
      </c>
      <c r="AE1154" s="42">
        <f t="shared" si="378"/>
        <v>0.83799987218048133</v>
      </c>
      <c r="AF1154" s="42">
        <f t="shared" si="379"/>
        <v>388.29206268082527</v>
      </c>
      <c r="AG1154" s="42">
        <f t="shared" si="380"/>
        <v>372.76038017359224</v>
      </c>
      <c r="AH1154" s="6">
        <f t="shared" si="381"/>
        <v>407.23199999999997</v>
      </c>
      <c r="AI1154" s="4">
        <v>27.675253489396699</v>
      </c>
      <c r="AJ1154" s="4">
        <f t="shared" si="389"/>
        <v>300.82525348939669</v>
      </c>
      <c r="AK1154" s="8">
        <f t="shared" si="382"/>
        <v>0.21161731114535723</v>
      </c>
      <c r="AL1154" s="8">
        <f t="shared" si="383"/>
        <v>445.80939247963789</v>
      </c>
      <c r="AM1154" s="8">
        <f t="shared" si="384"/>
        <v>1.8965511461597866</v>
      </c>
      <c r="AN1154" s="8">
        <f t="shared" si="385"/>
        <v>8.8534499928212433</v>
      </c>
      <c r="AO1154" s="22">
        <f t="shared" si="386"/>
        <v>5.2511974702982231E-3</v>
      </c>
      <c r="AP1154" s="22">
        <f t="shared" si="387"/>
        <v>5.2095828231396281E-2</v>
      </c>
      <c r="AQ1154" s="19">
        <f t="shared" si="390"/>
        <v>5.2095828231396281E-2</v>
      </c>
      <c r="AX1154">
        <v>0.21472561784840771</v>
      </c>
      <c r="AY1154">
        <v>29.577586206896555</v>
      </c>
      <c r="AZ1154">
        <v>1.2323994252873565</v>
      </c>
      <c r="BA1154">
        <v>0.99824353448275882</v>
      </c>
      <c r="BB1154">
        <v>4.887931034482758</v>
      </c>
      <c r="BC1154">
        <v>0.20366379310344826</v>
      </c>
      <c r="BD1154">
        <v>0.79457974137931053</v>
      </c>
      <c r="BE1154">
        <v>7.9457974137931056E-2</v>
      </c>
      <c r="BF1154">
        <v>0</v>
      </c>
      <c r="BG1154">
        <v>27.515000000000001</v>
      </c>
      <c r="BH1154">
        <v>0.66598843270804475</v>
      </c>
      <c r="BI1154">
        <v>3.674489998916219</v>
      </c>
      <c r="BJ1154">
        <v>1.9482145974253795</v>
      </c>
      <c r="BK1154">
        <v>0.24330287885724067</v>
      </c>
      <c r="BL1154">
        <v>6.7584133015900175E-4</v>
      </c>
      <c r="BP1154" s="51">
        <f t="shared" si="391"/>
        <v>0.66618788201032775</v>
      </c>
      <c r="BQ1154" s="51">
        <f t="shared" si="392"/>
        <v>3.178318965517242E-2</v>
      </c>
      <c r="BR1154" s="51">
        <f t="shared" si="393"/>
        <v>0.24699587218263799</v>
      </c>
      <c r="BS1154" s="51">
        <f t="shared" si="394"/>
        <v>0.26131496498767137</v>
      </c>
      <c r="BT1154" s="51">
        <f t="shared" si="395"/>
        <v>6.8609964495177213E-4</v>
      </c>
      <c r="BU1154" s="51">
        <f t="shared" si="395"/>
        <v>7.2587490274353156E-4</v>
      </c>
    </row>
    <row r="1155" spans="1:73" x14ac:dyDescent="0.25">
      <c r="A1155" s="21">
        <v>43734.559027777781</v>
      </c>
      <c r="B1155" s="17">
        <v>295035</v>
      </c>
      <c r="C1155" s="17">
        <v>13.39</v>
      </c>
      <c r="D1155" s="17">
        <v>31.57</v>
      </c>
      <c r="E1155" s="17">
        <v>334.2</v>
      </c>
      <c r="F1155" s="17">
        <v>35.08</v>
      </c>
      <c r="G1155" s="17">
        <v>-75.98</v>
      </c>
      <c r="H1155" s="17">
        <v>-19.54</v>
      </c>
      <c r="I1155" s="17">
        <v>33.24</v>
      </c>
      <c r="J1155" s="17">
        <v>306.39999999999998</v>
      </c>
      <c r="K1155" s="17">
        <v>299.2</v>
      </c>
      <c r="L1155" s="17">
        <v>-56.44</v>
      </c>
      <c r="M1155" s="17">
        <v>0.105</v>
      </c>
      <c r="N1155" s="50">
        <v>258.3</v>
      </c>
      <c r="O1155" s="17">
        <v>15.53</v>
      </c>
      <c r="P1155" s="17">
        <v>242.7</v>
      </c>
      <c r="Q1155" s="17">
        <v>423.7</v>
      </c>
      <c r="R1155" s="17">
        <v>480.1</v>
      </c>
      <c r="S1155" s="17">
        <v>27.26</v>
      </c>
      <c r="T1155" s="17">
        <v>54.45</v>
      </c>
      <c r="U1155" s="17">
        <v>1.1599999999999999</v>
      </c>
      <c r="V1155" s="17">
        <v>97</v>
      </c>
      <c r="W1155" s="17">
        <v>28.15</v>
      </c>
      <c r="X1155" s="17">
        <v>0.33100000000000002</v>
      </c>
      <c r="Y1155" s="17">
        <v>3.3134790000000001</v>
      </c>
      <c r="Z1155" s="7">
        <f t="shared" si="374"/>
        <v>27.704999999999998</v>
      </c>
      <c r="AA1155" s="7">
        <f t="shared" si="388"/>
        <v>300.85499999999996</v>
      </c>
      <c r="AB1155" s="2">
        <f t="shared" si="375"/>
        <v>270.702</v>
      </c>
      <c r="AC1155" s="42">
        <f t="shared" si="376"/>
        <v>3.7455312210627127</v>
      </c>
      <c r="AD1155" s="42">
        <f t="shared" si="377"/>
        <v>2.0394417498686472</v>
      </c>
      <c r="AE1155" s="42">
        <f t="shared" si="378"/>
        <v>0.84213841619986074</v>
      </c>
      <c r="AF1155" s="42">
        <f t="shared" si="379"/>
        <v>391.1969610085755</v>
      </c>
      <c r="AG1155" s="42">
        <f t="shared" si="380"/>
        <v>375.54908256823245</v>
      </c>
      <c r="AH1155" s="6">
        <f t="shared" si="381"/>
        <v>406.75199999999995</v>
      </c>
      <c r="AI1155" s="4">
        <v>27.824656969365499</v>
      </c>
      <c r="AJ1155" s="4">
        <f t="shared" si="389"/>
        <v>300.97465696936547</v>
      </c>
      <c r="AK1155" s="8">
        <f t="shared" si="382"/>
        <v>0.21201874832059661</v>
      </c>
      <c r="AL1155" s="8">
        <f t="shared" si="383"/>
        <v>446.68599310034489</v>
      </c>
      <c r="AM1155" s="8">
        <f t="shared" si="384"/>
        <v>2.6821283526334083</v>
      </c>
      <c r="AN1155" s="8">
        <f t="shared" si="385"/>
        <v>9.3488467491533598</v>
      </c>
      <c r="AO1155" s="22">
        <f t="shared" si="386"/>
        <v>5.0447541607521454E-3</v>
      </c>
      <c r="AP1155" s="22">
        <f t="shared" si="387"/>
        <v>5.0047755338600897E-2</v>
      </c>
      <c r="AQ1155" s="19">
        <f t="shared" si="390"/>
        <v>5.0047755338600897E-2</v>
      </c>
      <c r="AX1155">
        <v>0.21681014686766967</v>
      </c>
      <c r="AY1155">
        <v>28.810344827586206</v>
      </c>
      <c r="AZ1155">
        <v>1.2004310344827587</v>
      </c>
      <c r="BA1155">
        <v>0.97234913793103461</v>
      </c>
      <c r="BB1155">
        <v>4.8620689655172447</v>
      </c>
      <c r="BC1155">
        <v>0.20258620689655185</v>
      </c>
      <c r="BD1155">
        <v>0.76976293103448279</v>
      </c>
      <c r="BE1155">
        <v>7.6976293103448279E-2</v>
      </c>
      <c r="BF1155">
        <v>0</v>
      </c>
      <c r="BG1155">
        <v>27.704999999999998</v>
      </c>
      <c r="BH1155">
        <v>1.3319768654160895</v>
      </c>
      <c r="BI1155">
        <v>3.7154873392121899</v>
      </c>
      <c r="BJ1155">
        <v>2.0230828562010377</v>
      </c>
      <c r="BK1155">
        <v>0.25441940825851106</v>
      </c>
      <c r="BL1155">
        <v>7.0672057849586404E-4</v>
      </c>
      <c r="BP1155" s="51">
        <f t="shared" si="391"/>
        <v>1.3323757640206555</v>
      </c>
      <c r="BQ1155" s="51">
        <f t="shared" si="392"/>
        <v>3.0790517241379312E-2</v>
      </c>
      <c r="BR1155" s="51">
        <f t="shared" si="393"/>
        <v>0.26181955772391713</v>
      </c>
      <c r="BS1155" s="51">
        <f t="shared" si="394"/>
        <v>0.27524199058829152</v>
      </c>
      <c r="BT1155" s="51">
        <f t="shared" si="395"/>
        <v>7.2727654923310312E-4</v>
      </c>
      <c r="BU1155" s="51">
        <f t="shared" si="395"/>
        <v>7.645610849674765E-4</v>
      </c>
    </row>
    <row r="1156" spans="1:73" x14ac:dyDescent="0.25">
      <c r="A1156" s="21">
        <v>43734.559027777781</v>
      </c>
      <c r="B1156" s="17">
        <v>295036</v>
      </c>
      <c r="C1156" s="17">
        <v>13.39</v>
      </c>
      <c r="D1156" s="17">
        <v>31.57</v>
      </c>
      <c r="E1156" s="17">
        <v>326.5</v>
      </c>
      <c r="F1156" s="17">
        <v>34.15</v>
      </c>
      <c r="G1156" s="17">
        <v>-75.12</v>
      </c>
      <c r="H1156" s="17">
        <v>-19.82</v>
      </c>
      <c r="I1156" s="17">
        <v>33.21</v>
      </c>
      <c r="J1156" s="17">
        <v>306.39999999999998</v>
      </c>
      <c r="K1156" s="17">
        <v>292.3</v>
      </c>
      <c r="L1156" s="17">
        <v>-55.3</v>
      </c>
      <c r="M1156" s="17">
        <v>0.105</v>
      </c>
      <c r="N1156" s="50">
        <v>251.4</v>
      </c>
      <c r="O1156" s="17">
        <v>14.33</v>
      </c>
      <c r="P1156" s="17">
        <v>237</v>
      </c>
      <c r="Q1156" s="17">
        <v>424.4</v>
      </c>
      <c r="R1156" s="17">
        <v>479.7</v>
      </c>
      <c r="S1156" s="17">
        <v>27.24</v>
      </c>
      <c r="T1156" s="17">
        <v>56.1</v>
      </c>
      <c r="U1156" s="17">
        <v>1.415</v>
      </c>
      <c r="V1156" s="17">
        <v>180</v>
      </c>
      <c r="W1156" s="17">
        <v>27.95</v>
      </c>
      <c r="X1156" s="17">
        <v>0.32400000000000001</v>
      </c>
      <c r="Y1156" s="17">
        <v>3.240265</v>
      </c>
      <c r="Z1156" s="7">
        <f t="shared" si="374"/>
        <v>27.594999999999999</v>
      </c>
      <c r="AA1156" s="7">
        <f t="shared" si="388"/>
        <v>300.745</v>
      </c>
      <c r="AB1156" s="2">
        <f t="shared" si="375"/>
        <v>264.46500000000003</v>
      </c>
      <c r="AC1156" s="42">
        <f t="shared" si="376"/>
        <v>3.6873768923670607</v>
      </c>
      <c r="AD1156" s="42">
        <f t="shared" si="377"/>
        <v>2.0686184366179212</v>
      </c>
      <c r="AE1156" s="42">
        <f t="shared" si="378"/>
        <v>0.84389491378827641</v>
      </c>
      <c r="AF1156" s="42">
        <f t="shared" si="379"/>
        <v>391.43989955238641</v>
      </c>
      <c r="AG1156" s="42">
        <f t="shared" si="380"/>
        <v>375.78230357029094</v>
      </c>
      <c r="AH1156" s="6">
        <f t="shared" si="381"/>
        <v>407.42399999999998</v>
      </c>
      <c r="AI1156" s="4">
        <v>27.572233190713298</v>
      </c>
      <c r="AJ1156" s="4">
        <f t="shared" si="389"/>
        <v>300.72223319071327</v>
      </c>
      <c r="AK1156" s="8">
        <f t="shared" si="382"/>
        <v>0.21178627550577941</v>
      </c>
      <c r="AL1156" s="8">
        <f t="shared" si="383"/>
        <v>445.1546836954596</v>
      </c>
      <c r="AM1156" s="8">
        <f t="shared" si="384"/>
        <v>2.9622982526241346</v>
      </c>
      <c r="AN1156" s="8">
        <f t="shared" si="385"/>
        <v>-1.9645877719876661</v>
      </c>
      <c r="AO1156" s="22">
        <f t="shared" si="386"/>
        <v>5.2106138742253122E-3</v>
      </c>
      <c r="AP1156" s="22">
        <f t="shared" si="387"/>
        <v>5.169320843619999E-2</v>
      </c>
      <c r="AQ1156" s="19">
        <f t="shared" si="390"/>
        <v>5.169320843619999E-2</v>
      </c>
      <c r="AX1156">
        <v>0.21560125155197618</v>
      </c>
      <c r="AY1156">
        <v>28.146551724137932</v>
      </c>
      <c r="AZ1156">
        <v>1.1727729885057472</v>
      </c>
      <c r="BA1156">
        <v>0.94994612068965523</v>
      </c>
      <c r="BB1156">
        <v>4.7672413793103461</v>
      </c>
      <c r="BC1156">
        <v>0.19863505747126442</v>
      </c>
      <c r="BD1156">
        <v>0.75131106321839081</v>
      </c>
      <c r="BE1156">
        <v>7.5131106321839086E-2</v>
      </c>
      <c r="BF1156">
        <v>0</v>
      </c>
      <c r="BG1156">
        <v>27.594999999999999</v>
      </c>
      <c r="BH1156">
        <v>1.6247821246239369</v>
      </c>
      <c r="BI1156">
        <v>3.6917037719844941</v>
      </c>
      <c r="BJ1156">
        <v>2.0710458160833012</v>
      </c>
      <c r="BK1156">
        <v>0.2541882792142543</v>
      </c>
      <c r="BL1156">
        <v>7.0607855337292871E-4</v>
      </c>
      <c r="BP1156" s="51">
        <f t="shared" si="391"/>
        <v>1.625268712145886</v>
      </c>
      <c r="BQ1156" s="51">
        <f t="shared" si="392"/>
        <v>3.0052442528735634E-2</v>
      </c>
      <c r="BR1156" s="51">
        <f t="shared" si="393"/>
        <v>0.2631048556975521</v>
      </c>
      <c r="BS1156" s="51">
        <f t="shared" si="394"/>
        <v>0.27598626484815375</v>
      </c>
      <c r="BT1156" s="51">
        <f t="shared" si="395"/>
        <v>7.3084682138208925E-4</v>
      </c>
      <c r="BU1156" s="51">
        <f t="shared" si="395"/>
        <v>7.6662851346709371E-4</v>
      </c>
    </row>
    <row r="1157" spans="1:73" x14ac:dyDescent="0.25">
      <c r="A1157" s="21">
        <v>43734.55972222222</v>
      </c>
      <c r="B1157" s="17">
        <v>295037</v>
      </c>
      <c r="C1157" s="17">
        <v>13.39</v>
      </c>
      <c r="D1157" s="17">
        <v>31.57</v>
      </c>
      <c r="E1157" s="17">
        <v>318.2</v>
      </c>
      <c r="F1157" s="17">
        <v>33.68</v>
      </c>
      <c r="G1157" s="17">
        <v>-73.760000000000005</v>
      </c>
      <c r="H1157" s="17">
        <v>-19.46</v>
      </c>
      <c r="I1157" s="17">
        <v>33.18</v>
      </c>
      <c r="J1157" s="17">
        <v>306.3</v>
      </c>
      <c r="K1157" s="17">
        <v>284.60000000000002</v>
      </c>
      <c r="L1157" s="17">
        <v>-54.3</v>
      </c>
      <c r="M1157" s="17">
        <v>0.106</v>
      </c>
      <c r="N1157" s="50">
        <v>244.5</v>
      </c>
      <c r="O1157" s="17">
        <v>14.22</v>
      </c>
      <c r="P1157" s="17">
        <v>230.3</v>
      </c>
      <c r="Q1157" s="17">
        <v>425.5</v>
      </c>
      <c r="R1157" s="17">
        <v>479.8</v>
      </c>
      <c r="S1157" s="17">
        <v>27.21</v>
      </c>
      <c r="T1157" s="17">
        <v>54</v>
      </c>
      <c r="U1157" s="17">
        <v>1.355</v>
      </c>
      <c r="V1157" s="17">
        <v>283.5</v>
      </c>
      <c r="W1157" s="17">
        <v>27.8</v>
      </c>
      <c r="X1157" s="17">
        <v>0.316</v>
      </c>
      <c r="Y1157" s="17">
        <v>3.1595740000000001</v>
      </c>
      <c r="Z1157" s="7">
        <f t="shared" si="374"/>
        <v>27.505000000000003</v>
      </c>
      <c r="AA1157" s="7">
        <f t="shared" si="388"/>
        <v>300.65499999999997</v>
      </c>
      <c r="AB1157" s="2">
        <f t="shared" si="375"/>
        <v>257.74200000000002</v>
      </c>
      <c r="AC1157" s="42">
        <f t="shared" si="376"/>
        <v>3.7752365672001824</v>
      </c>
      <c r="AD1157" s="42">
        <f t="shared" si="377"/>
        <v>2.0386277462880984</v>
      </c>
      <c r="AE1157" s="42">
        <f t="shared" si="378"/>
        <v>0.8421704239205936</v>
      </c>
      <c r="AF1157" s="42">
        <f t="shared" si="379"/>
        <v>390.17259956020041</v>
      </c>
      <c r="AG1157" s="42">
        <f t="shared" si="380"/>
        <v>374.56569557779238</v>
      </c>
      <c r="AH1157" s="6">
        <f t="shared" si="381"/>
        <v>408.47999999999996</v>
      </c>
      <c r="AI1157" s="4">
        <v>27.926937716719301</v>
      </c>
      <c r="AJ1157" s="4">
        <f t="shared" si="389"/>
        <v>301.07693771671927</v>
      </c>
      <c r="AK1157" s="8">
        <f t="shared" si="382"/>
        <v>0.21159619692126258</v>
      </c>
      <c r="AL1157" s="8">
        <f t="shared" si="383"/>
        <v>447.36308702095744</v>
      </c>
      <c r="AM1157" s="8">
        <f t="shared" si="384"/>
        <v>2.8988130652906889</v>
      </c>
      <c r="AN1157" s="8">
        <f t="shared" si="385"/>
        <v>35.629443826555352</v>
      </c>
      <c r="AO1157" s="22">
        <f t="shared" si="386"/>
        <v>4.1746505869280888E-3</v>
      </c>
      <c r="AP1157" s="22">
        <f t="shared" si="387"/>
        <v>4.1415673497868337E-2</v>
      </c>
      <c r="AQ1157" s="19">
        <f t="shared" si="390"/>
        <v>4.1415673497868337E-2</v>
      </c>
      <c r="AX1157">
        <v>0.21461637412165507</v>
      </c>
      <c r="AY1157">
        <v>27.431034482758619</v>
      </c>
      <c r="AZ1157">
        <v>1.1429597701149425</v>
      </c>
      <c r="BA1157">
        <v>0.92579741379310354</v>
      </c>
      <c r="BB1157">
        <v>4.6810344827586219</v>
      </c>
      <c r="BC1157">
        <v>0.19504310344827591</v>
      </c>
      <c r="BD1157">
        <v>0.73075431034482763</v>
      </c>
      <c r="BE1157">
        <v>7.307543103448276E-2</v>
      </c>
      <c r="BF1157">
        <v>0</v>
      </c>
      <c r="BG1157">
        <v>27.505000000000003</v>
      </c>
      <c r="BH1157">
        <v>1.555886769516208</v>
      </c>
      <c r="BI1157">
        <v>3.6723431994181022</v>
      </c>
      <c r="BJ1157">
        <v>1.983065327685775</v>
      </c>
      <c r="BK1157">
        <v>0.25013910082836849</v>
      </c>
      <c r="BL1157">
        <v>6.9483083563435686E-4</v>
      </c>
      <c r="BP1157" s="51">
        <f t="shared" si="391"/>
        <v>1.5563527243517141</v>
      </c>
      <c r="BQ1157" s="51">
        <f t="shared" si="392"/>
        <v>2.9230172413793106E-2</v>
      </c>
      <c r="BR1157" s="51">
        <f t="shared" si="393"/>
        <v>0.25859997944083818</v>
      </c>
      <c r="BS1157" s="51">
        <f t="shared" si="394"/>
        <v>0.27115664414552731</v>
      </c>
      <c r="BT1157" s="51">
        <f t="shared" si="395"/>
        <v>7.1833327622455043E-4</v>
      </c>
      <c r="BU1157" s="51">
        <f t="shared" si="395"/>
        <v>7.5321290040424255E-4</v>
      </c>
    </row>
    <row r="1158" spans="1:73" x14ac:dyDescent="0.25">
      <c r="A1158" s="21">
        <v>43734.55972222222</v>
      </c>
      <c r="B1158" s="17">
        <v>295038</v>
      </c>
      <c r="C1158" s="17">
        <v>13.38</v>
      </c>
      <c r="D1158" s="17">
        <v>31.57</v>
      </c>
      <c r="E1158" s="17">
        <v>311</v>
      </c>
      <c r="F1158" s="17">
        <v>32.68</v>
      </c>
      <c r="G1158" s="17">
        <v>-72.83</v>
      </c>
      <c r="H1158" s="17">
        <v>-20.010000000000002</v>
      </c>
      <c r="I1158" s="17">
        <v>33.130000000000003</v>
      </c>
      <c r="J1158" s="17">
        <v>306.3</v>
      </c>
      <c r="K1158" s="17">
        <v>278.3</v>
      </c>
      <c r="L1158" s="17">
        <v>-52.82</v>
      </c>
      <c r="M1158" s="17">
        <v>0.105</v>
      </c>
      <c r="N1158" s="50">
        <v>238.1</v>
      </c>
      <c r="O1158" s="17">
        <v>12.66</v>
      </c>
      <c r="P1158" s="17">
        <v>225.5</v>
      </c>
      <c r="Q1158" s="17">
        <v>426.1</v>
      </c>
      <c r="R1158" s="17">
        <v>478.9</v>
      </c>
      <c r="S1158" s="17">
        <v>27.19</v>
      </c>
      <c r="T1158" s="17">
        <v>55.7</v>
      </c>
      <c r="U1158" s="17">
        <v>0.55000000000000004</v>
      </c>
      <c r="V1158" s="17">
        <v>315.5</v>
      </c>
      <c r="W1158" s="17">
        <v>28.15</v>
      </c>
      <c r="X1158" s="17">
        <v>0.308</v>
      </c>
      <c r="Y1158" s="17">
        <v>3.0840689999999999</v>
      </c>
      <c r="Z1158" s="7">
        <f t="shared" ref="Z1158:Z1221" si="396">AVERAGE(S1158,W1158)</f>
        <v>27.67</v>
      </c>
      <c r="AA1158" s="7">
        <f t="shared" si="388"/>
        <v>300.82</v>
      </c>
      <c r="AB1158" s="2">
        <f t="shared" ref="AB1158:AB1221" si="397">E1158*$U$1828</f>
        <v>251.91000000000003</v>
      </c>
      <c r="AC1158" s="42">
        <f t="shared" ref="AC1158:AC1221" si="398">0.61121*EXP((18.678 - (AI1158/234.5))*(AI1158/(257.15+Z1158)))</f>
        <v>3.8019384117794708</v>
      </c>
      <c r="AD1158" s="42">
        <f t="shared" ref="AD1158:AD1221" si="399">T1158*AC1158/100</f>
        <v>2.1176796953611654</v>
      </c>
      <c r="AE1158" s="42">
        <f t="shared" ref="AE1158:AE1221" si="400">1.72*(AD1158/AA1158)^(0.143)</f>
        <v>0.84669814207540939</v>
      </c>
      <c r="AF1158" s="42">
        <f t="shared" ref="AF1158:AF1221" si="401">AE1158*$U$1835*AA1158^4</f>
        <v>393.13208834031002</v>
      </c>
      <c r="AG1158" s="42">
        <f t="shared" ref="AG1158:AG1221" si="402">$U$1832*AF1158</f>
        <v>377.40680480669761</v>
      </c>
      <c r="AH1158" s="6">
        <f t="shared" ref="AH1158:AH1221" si="403">$U$1832*($U$1833*Q1158+$U$1834*R1158)</f>
        <v>409.05599999999998</v>
      </c>
      <c r="AI1158" s="4">
        <v>28.052096537441301</v>
      </c>
      <c r="AJ1158" s="4">
        <f t="shared" si="389"/>
        <v>301.20209653744126</v>
      </c>
      <c r="AK1158" s="8">
        <f t="shared" ref="AK1158:AK1221" si="404">(4*$U$1835*AA1158^3) / $U$1839</f>
        <v>0.21194476125431727</v>
      </c>
      <c r="AL1158" s="8">
        <f t="shared" ref="AL1158:AL1221" si="405">$U$1832*$U$1835*AA1158^4   +    $U$1839*AK1158*(AJ1158-AA1158)</f>
        <v>448.09854325999856</v>
      </c>
      <c r="AM1158" s="8">
        <f t="shared" ref="AM1158:AM1221" si="406">1.4*0.135*SQRT(U1158/$U$1845)</f>
        <v>1.8468512054304755</v>
      </c>
      <c r="AN1158" s="8">
        <f t="shared" ref="AN1158:AN1221" si="407">AM1158*$U$1839*(AJ1158-AA1158)</f>
        <v>20.556325880761783</v>
      </c>
      <c r="AO1158" s="22">
        <f t="shared" ref="AO1158:AO1221" si="408">(AB1158+AH1158-AL1158-AN1158)/$U$1825</f>
        <v>4.3815647069642321E-3</v>
      </c>
      <c r="AP1158" s="22">
        <f t="shared" ref="AP1158:AP1221" si="409">AO1158*10*$U$1842*$U$1843</f>
        <v>4.3468417184812799E-2</v>
      </c>
      <c r="AQ1158" s="19">
        <f t="shared" si="390"/>
        <v>4.3468417184812799E-2</v>
      </c>
      <c r="AX1158">
        <v>0.2164248819831448</v>
      </c>
      <c r="AY1158">
        <v>26.810344827586206</v>
      </c>
      <c r="AZ1158">
        <v>1.1170977011494252</v>
      </c>
      <c r="BA1158">
        <v>0.9048491379310345</v>
      </c>
      <c r="BB1158">
        <v>4.5517241379310311</v>
      </c>
      <c r="BC1158">
        <v>0.18965517241379296</v>
      </c>
      <c r="BD1158">
        <v>0.71519396551724157</v>
      </c>
      <c r="BE1158">
        <v>7.1519396551724165E-2</v>
      </c>
      <c r="BF1158">
        <v>0</v>
      </c>
      <c r="BG1158">
        <v>27.67</v>
      </c>
      <c r="BH1158">
        <v>0.6315407551541804</v>
      </c>
      <c r="BI1158">
        <v>3.7079054115239654</v>
      </c>
      <c r="BJ1158">
        <v>2.0653033142188488</v>
      </c>
      <c r="BK1158">
        <v>0.21987279259857742</v>
      </c>
      <c r="BL1158">
        <v>6.1075775721827058E-4</v>
      </c>
      <c r="BP1158" s="51">
        <f t="shared" si="391"/>
        <v>0.63172988811324193</v>
      </c>
      <c r="BQ1158" s="51">
        <f t="shared" si="392"/>
        <v>2.8607758620689663E-2</v>
      </c>
      <c r="BR1158" s="51">
        <f t="shared" si="393"/>
        <v>0.22302552564859709</v>
      </c>
      <c r="BS1158" s="51">
        <f t="shared" si="394"/>
        <v>0.2359649668351099</v>
      </c>
      <c r="BT1158" s="51">
        <f t="shared" si="395"/>
        <v>6.1951534902388082E-4</v>
      </c>
      <c r="BU1158" s="51">
        <f t="shared" si="395"/>
        <v>6.554582412086385E-4</v>
      </c>
    </row>
    <row r="1159" spans="1:73" x14ac:dyDescent="0.25">
      <c r="A1159" s="21">
        <v>43734.55972222222</v>
      </c>
      <c r="B1159" s="17">
        <v>295039</v>
      </c>
      <c r="C1159" s="17">
        <v>13.39</v>
      </c>
      <c r="D1159" s="17">
        <v>31.57</v>
      </c>
      <c r="E1159" s="17">
        <v>305.3</v>
      </c>
      <c r="F1159" s="17">
        <v>31.68</v>
      </c>
      <c r="G1159" s="17">
        <v>-73.45</v>
      </c>
      <c r="H1159" s="17">
        <v>-20.09</v>
      </c>
      <c r="I1159" s="17">
        <v>33.090000000000003</v>
      </c>
      <c r="J1159" s="17">
        <v>306.2</v>
      </c>
      <c r="K1159" s="17">
        <v>273.60000000000002</v>
      </c>
      <c r="L1159" s="17">
        <v>-53.36</v>
      </c>
      <c r="M1159" s="17">
        <v>0.104</v>
      </c>
      <c r="N1159" s="50">
        <v>231.8</v>
      </c>
      <c r="O1159" s="17">
        <v>11.59</v>
      </c>
      <c r="P1159" s="17">
        <v>220.2</v>
      </c>
      <c r="Q1159" s="17">
        <v>425.3</v>
      </c>
      <c r="R1159" s="17">
        <v>478.6</v>
      </c>
      <c r="S1159" s="17">
        <v>27.17</v>
      </c>
      <c r="T1159" s="17">
        <v>55.54</v>
      </c>
      <c r="U1159" s="17">
        <v>0.86</v>
      </c>
      <c r="V1159" s="17">
        <v>174.5</v>
      </c>
      <c r="W1159" s="17">
        <v>28.4</v>
      </c>
      <c r="X1159" s="17">
        <v>0.30299999999999999</v>
      </c>
      <c r="Y1159" s="17">
        <v>3.0264169999999999</v>
      </c>
      <c r="Z1159" s="7">
        <f t="shared" si="396"/>
        <v>27.785</v>
      </c>
      <c r="AA1159" s="7">
        <f t="shared" ref="AA1159:AA1222" si="410">CONVERT(Z1159,"C","K")</f>
        <v>300.935</v>
      </c>
      <c r="AB1159" s="2">
        <f t="shared" si="397"/>
        <v>247.29300000000003</v>
      </c>
      <c r="AC1159" s="42">
        <f t="shared" si="398"/>
        <v>3.7969359429725906</v>
      </c>
      <c r="AD1159" s="42">
        <f t="shared" si="399"/>
        <v>2.1088182227269767</v>
      </c>
      <c r="AE1159" s="42">
        <f t="shared" si="400"/>
        <v>0.84614432985511034</v>
      </c>
      <c r="AF1159" s="42">
        <f t="shared" si="401"/>
        <v>393.4760574375199</v>
      </c>
      <c r="AG1159" s="42">
        <f t="shared" si="402"/>
        <v>377.73701514001908</v>
      </c>
      <c r="AH1159" s="6">
        <f t="shared" si="403"/>
        <v>408.28800000000001</v>
      </c>
      <c r="AI1159" s="4">
        <v>28.043150436768599</v>
      </c>
      <c r="AJ1159" s="4">
        <f t="shared" ref="AJ1159:AJ1222" si="411">CONVERT(AI1159,"C","K")</f>
        <v>301.19315043676858</v>
      </c>
      <c r="AK1159" s="8">
        <f t="shared" si="404"/>
        <v>0.21218792626822539</v>
      </c>
      <c r="AL1159" s="8">
        <f t="shared" si="405"/>
        <v>448.01712983530467</v>
      </c>
      <c r="AM1159" s="8">
        <f t="shared" si="406"/>
        <v>2.309403332031891</v>
      </c>
      <c r="AN1159" s="8">
        <f t="shared" si="407"/>
        <v>17.366533438575189</v>
      </c>
      <c r="AO1159" s="22">
        <f t="shared" si="408"/>
        <v>4.3334045940779768E-3</v>
      </c>
      <c r="AP1159" s="22">
        <f t="shared" si="409"/>
        <v>4.2990632644673517E-2</v>
      </c>
      <c r="AQ1159" s="19">
        <f t="shared" ref="AQ1159:AQ1222" si="412">MAX(AP1159,0)</f>
        <v>4.2990632644673517E-2</v>
      </c>
      <c r="AX1159">
        <v>0.21769291718392444</v>
      </c>
      <c r="AY1159">
        <v>26.318965517241381</v>
      </c>
      <c r="AZ1159">
        <v>1.0966235632183909</v>
      </c>
      <c r="BA1159">
        <v>0.8882650862068967</v>
      </c>
      <c r="BB1159">
        <v>4.5948275862068977</v>
      </c>
      <c r="BC1159">
        <v>0.1914511494252874</v>
      </c>
      <c r="BD1159">
        <v>0.6968139367816093</v>
      </c>
      <c r="BE1159">
        <v>6.9681393678160938E-2</v>
      </c>
      <c r="BF1159">
        <v>0</v>
      </c>
      <c r="BG1159">
        <v>27.785</v>
      </c>
      <c r="BH1159">
        <v>0.98750008987744564</v>
      </c>
      <c r="BI1159">
        <v>3.732868166908629</v>
      </c>
      <c r="BJ1159">
        <v>2.0732349799010525</v>
      </c>
      <c r="BK1159">
        <v>0.22550646986501161</v>
      </c>
      <c r="BL1159">
        <v>6.2640686073614342E-4</v>
      </c>
      <c r="BP1159" s="51">
        <f t="shared" ref="BP1159:BP1222" si="413">U1159*(LN((2-0.08)/0.015)/LN(($AW$13-0.08)/0.015))</f>
        <v>0.98779582504979635</v>
      </c>
      <c r="BQ1159" s="51">
        <f t="shared" ref="BQ1159:BQ1222" si="414">0.04*BD1159</f>
        <v>2.7872557471264374E-2</v>
      </c>
      <c r="BR1159" s="51">
        <f t="shared" ref="BR1159:BR1222" si="415">(0.408*AX1159*(BD1159-BE1159) + $BF$6*($BN$7/(BG1159+273))*BP1159*(BI1159-BJ1159))  /  (AX1159 + $BF$6*(1 + $BN$8*BP1159))</f>
        <v>0.23044528148649793</v>
      </c>
      <c r="BS1159" s="51">
        <f t="shared" ref="BS1159:BS1222" si="416">(0.408*AX1159*(BD1159-BQ1159) + $BF$6*($BN$7/(BG1159+273))*BP1159*(BI1159-BJ1159))  /  (AX1159 + $BF$6*(1 + $BN$8*BP1159))</f>
        <v>0.2428325571128078</v>
      </c>
      <c r="BT1159" s="51">
        <f t="shared" ref="BT1159:BU1222" si="417">BR1159/60/6</f>
        <v>6.4012578190693868E-4</v>
      </c>
      <c r="BU1159" s="51">
        <f t="shared" si="417"/>
        <v>6.7453488086891054E-4</v>
      </c>
    </row>
    <row r="1160" spans="1:73" x14ac:dyDescent="0.25">
      <c r="A1160" s="21">
        <v>43734.55972222222</v>
      </c>
      <c r="B1160" s="17">
        <v>295040</v>
      </c>
      <c r="C1160" s="17">
        <v>13.39</v>
      </c>
      <c r="D1160" s="17">
        <v>31.57</v>
      </c>
      <c r="E1160" s="17">
        <v>301</v>
      </c>
      <c r="F1160" s="17">
        <v>31.15</v>
      </c>
      <c r="G1160" s="17">
        <v>-73.09</v>
      </c>
      <c r="H1160" s="17">
        <v>-19.670000000000002</v>
      </c>
      <c r="I1160" s="17">
        <v>33.07</v>
      </c>
      <c r="J1160" s="17">
        <v>306.2</v>
      </c>
      <c r="K1160" s="17">
        <v>269.8</v>
      </c>
      <c r="L1160" s="17">
        <v>-53.42</v>
      </c>
      <c r="M1160" s="17">
        <v>0.104</v>
      </c>
      <c r="N1160" s="50">
        <v>227.9</v>
      </c>
      <c r="O1160" s="17">
        <v>11.48</v>
      </c>
      <c r="P1160" s="17">
        <v>216.4</v>
      </c>
      <c r="Q1160" s="17">
        <v>425.5</v>
      </c>
      <c r="R1160" s="17">
        <v>478.9</v>
      </c>
      <c r="S1160" s="17">
        <v>27.16</v>
      </c>
      <c r="T1160" s="17">
        <v>54.95</v>
      </c>
      <c r="U1160" s="17">
        <v>0.67500000000000004</v>
      </c>
      <c r="V1160" s="17">
        <v>348</v>
      </c>
      <c r="W1160" s="17">
        <v>28.2</v>
      </c>
      <c r="X1160" s="17">
        <v>0.29799999999999999</v>
      </c>
      <c r="Y1160" s="17">
        <v>2.983536</v>
      </c>
      <c r="Z1160" s="7">
        <f t="shared" si="396"/>
        <v>27.68</v>
      </c>
      <c r="AA1160" s="7">
        <f t="shared" si="410"/>
        <v>300.83</v>
      </c>
      <c r="AB1160" s="2">
        <f t="shared" si="397"/>
        <v>243.81</v>
      </c>
      <c r="AC1160" s="42">
        <f t="shared" si="398"/>
        <v>3.7197615550333154</v>
      </c>
      <c r="AD1160" s="42">
        <f t="shared" si="399"/>
        <v>2.044008974490807</v>
      </c>
      <c r="AE1160" s="42">
        <f t="shared" si="400"/>
        <v>0.84241785575905326</v>
      </c>
      <c r="AF1160" s="42">
        <f t="shared" si="401"/>
        <v>391.19671319651758</v>
      </c>
      <c r="AG1160" s="42">
        <f t="shared" si="402"/>
        <v>375.54884466865684</v>
      </c>
      <c r="AH1160" s="6">
        <f t="shared" si="403"/>
        <v>408.47999999999996</v>
      </c>
      <c r="AI1160" s="4">
        <v>27.715566400836099</v>
      </c>
      <c r="AJ1160" s="4">
        <f t="shared" si="411"/>
        <v>300.86556640083609</v>
      </c>
      <c r="AK1160" s="8">
        <f t="shared" si="404"/>
        <v>0.21196589865943327</v>
      </c>
      <c r="AL1160" s="8">
        <f t="shared" si="405"/>
        <v>446.01837799631528</v>
      </c>
      <c r="AM1160" s="8">
        <f t="shared" si="406"/>
        <v>2.0459850164407367</v>
      </c>
      <c r="AN1160" s="8">
        <f t="shared" si="407"/>
        <v>2.1197412547983006</v>
      </c>
      <c r="AO1160" s="22">
        <f t="shared" si="408"/>
        <v>4.6513411447016845E-3</v>
      </c>
      <c r="AP1160" s="22">
        <f t="shared" si="409"/>
        <v>4.6144802340911326E-2</v>
      </c>
      <c r="AQ1160" s="19">
        <f t="shared" si="412"/>
        <v>4.6144802340911326E-2</v>
      </c>
      <c r="AX1160">
        <v>0.21653489890594796</v>
      </c>
      <c r="AY1160">
        <v>25.948275862068968</v>
      </c>
      <c r="AZ1160">
        <v>1.0811781609195403</v>
      </c>
      <c r="BA1160">
        <v>0.87575431034482776</v>
      </c>
      <c r="BB1160">
        <v>4.6034482758620667</v>
      </c>
      <c r="BC1160">
        <v>0.1918103448275861</v>
      </c>
      <c r="BD1160">
        <v>0.68394396551724168</v>
      </c>
      <c r="BE1160">
        <v>6.8394396551724176E-2</v>
      </c>
      <c r="BF1160">
        <v>0</v>
      </c>
      <c r="BG1160">
        <v>27.68</v>
      </c>
      <c r="BH1160">
        <v>0.77507274496194867</v>
      </c>
      <c r="BI1160">
        <v>3.7100703007212679</v>
      </c>
      <c r="BJ1160">
        <v>2.0386836302463367</v>
      </c>
      <c r="BK1160">
        <v>0.21626031597526685</v>
      </c>
      <c r="BL1160">
        <v>6.007230999312968E-4</v>
      </c>
      <c r="BP1160" s="51">
        <f t="shared" si="413"/>
        <v>0.77530486268443333</v>
      </c>
      <c r="BQ1160" s="51">
        <f t="shared" si="414"/>
        <v>2.7357758620689669E-2</v>
      </c>
      <c r="BR1160" s="51">
        <f t="shared" si="415"/>
        <v>0.22003547495554904</v>
      </c>
      <c r="BS1160" s="51">
        <f t="shared" si="416"/>
        <v>0.23231533411695396</v>
      </c>
      <c r="BT1160" s="51">
        <f t="shared" si="417"/>
        <v>6.1120965265430282E-4</v>
      </c>
      <c r="BU1160" s="51">
        <f t="shared" si="417"/>
        <v>6.4532037254709431E-4</v>
      </c>
    </row>
    <row r="1161" spans="1:73" x14ac:dyDescent="0.25">
      <c r="A1161" s="21">
        <v>43734.55972222222</v>
      </c>
      <c r="B1161" s="17">
        <v>295041</v>
      </c>
      <c r="C1161" s="17">
        <v>13.39</v>
      </c>
      <c r="D1161" s="17">
        <v>31.57</v>
      </c>
      <c r="E1161" s="17">
        <v>297.8</v>
      </c>
      <c r="F1161" s="17">
        <v>30.99</v>
      </c>
      <c r="G1161" s="17">
        <v>-72.33</v>
      </c>
      <c r="H1161" s="17">
        <v>-19.05</v>
      </c>
      <c r="I1161" s="17">
        <v>33.06</v>
      </c>
      <c r="J1161" s="17">
        <v>306.2</v>
      </c>
      <c r="K1161" s="17">
        <v>266.8</v>
      </c>
      <c r="L1161" s="17">
        <v>-53.28</v>
      </c>
      <c r="M1161" s="17">
        <v>0.104</v>
      </c>
      <c r="N1161" s="50">
        <v>225.5</v>
      </c>
      <c r="O1161" s="17">
        <v>11.94</v>
      </c>
      <c r="P1161" s="17">
        <v>213.5</v>
      </c>
      <c r="Q1161" s="17">
        <v>426.2</v>
      </c>
      <c r="R1161" s="17">
        <v>479.4</v>
      </c>
      <c r="S1161" s="17">
        <v>27.13</v>
      </c>
      <c r="T1161" s="17">
        <v>55.88</v>
      </c>
      <c r="U1161" s="17">
        <v>1.575</v>
      </c>
      <c r="V1161" s="17">
        <v>333.5</v>
      </c>
      <c r="W1161" s="17">
        <v>27.9</v>
      </c>
      <c r="X1161" s="17">
        <v>0.29599999999999999</v>
      </c>
      <c r="Y1161" s="17">
        <v>2.9564590000000002</v>
      </c>
      <c r="Z1161" s="7">
        <f t="shared" si="396"/>
        <v>27.515000000000001</v>
      </c>
      <c r="AA1161" s="7">
        <f t="shared" si="410"/>
        <v>300.66499999999996</v>
      </c>
      <c r="AB1161" s="2">
        <f t="shared" si="397"/>
        <v>241.21800000000002</v>
      </c>
      <c r="AC1161" s="42">
        <f t="shared" si="398"/>
        <v>3.5839707651031332</v>
      </c>
      <c r="AD1161" s="42">
        <f t="shared" si="399"/>
        <v>2.0027228635396308</v>
      </c>
      <c r="AE1161" s="42">
        <f t="shared" si="400"/>
        <v>0.84002919111550289</v>
      </c>
      <c r="AF1161" s="42">
        <f t="shared" si="401"/>
        <v>389.23235928620119</v>
      </c>
      <c r="AG1161" s="42">
        <f t="shared" si="402"/>
        <v>373.66306491475314</v>
      </c>
      <c r="AH1161" s="6">
        <f t="shared" si="403"/>
        <v>409.15199999999999</v>
      </c>
      <c r="AI1161" s="4">
        <v>27.1254507649593</v>
      </c>
      <c r="AJ1161" s="4">
        <f t="shared" si="411"/>
        <v>300.27545076495926</v>
      </c>
      <c r="AK1161" s="8">
        <f t="shared" si="404"/>
        <v>0.21161731114535723</v>
      </c>
      <c r="AL1161" s="8">
        <f t="shared" si="405"/>
        <v>442.42018181702178</v>
      </c>
      <c r="AM1161" s="8">
        <f t="shared" si="406"/>
        <v>3.1252937361950481</v>
      </c>
      <c r="AN1161" s="8">
        <f t="shared" si="407"/>
        <v>-35.464486994103851</v>
      </c>
      <c r="AO1161" s="22">
        <f t="shared" si="408"/>
        <v>5.5458855863874286E-3</v>
      </c>
      <c r="AP1161" s="22">
        <f t="shared" si="409"/>
        <v>5.5019355972345078E-2</v>
      </c>
      <c r="AQ1161" s="19">
        <f t="shared" si="412"/>
        <v>5.5019355972345078E-2</v>
      </c>
      <c r="AX1161">
        <v>0.21472561784840771</v>
      </c>
      <c r="AY1161">
        <v>25.672413793103448</v>
      </c>
      <c r="AZ1161">
        <v>1.069683908045977</v>
      </c>
      <c r="BA1161">
        <v>0.86644396551724145</v>
      </c>
      <c r="BB1161">
        <v>4.5862068965517233</v>
      </c>
      <c r="BC1161">
        <v>0.19109195402298848</v>
      </c>
      <c r="BD1161">
        <v>0.67535201149425295</v>
      </c>
      <c r="BE1161">
        <v>6.7535201149425295E-2</v>
      </c>
      <c r="BF1161">
        <v>0</v>
      </c>
      <c r="BG1161">
        <v>27.515000000000001</v>
      </c>
      <c r="BH1161">
        <v>1.80850307157788</v>
      </c>
      <c r="BI1161">
        <v>3.674489998916219</v>
      </c>
      <c r="BJ1161">
        <v>2.0533050113943832</v>
      </c>
      <c r="BK1161">
        <v>0.23984826331212267</v>
      </c>
      <c r="BL1161">
        <v>6.6624517586700736E-4</v>
      </c>
      <c r="BP1161" s="51">
        <f t="shared" si="413"/>
        <v>1.8090446795970108</v>
      </c>
      <c r="BQ1161" s="51">
        <f t="shared" si="414"/>
        <v>2.7014080459770117E-2</v>
      </c>
      <c r="BR1161" s="51">
        <f t="shared" si="415"/>
        <v>0.24915250571210298</v>
      </c>
      <c r="BS1161" s="51">
        <f t="shared" si="416"/>
        <v>0.26060822893743163</v>
      </c>
      <c r="BT1161" s="51">
        <f t="shared" si="417"/>
        <v>6.9209029364473041E-4</v>
      </c>
      <c r="BU1161" s="51">
        <f t="shared" si="417"/>
        <v>7.2391174704842121E-4</v>
      </c>
    </row>
    <row r="1162" spans="1:73" x14ac:dyDescent="0.25">
      <c r="A1162" s="21">
        <v>43734.55972222222</v>
      </c>
      <c r="B1162" s="17">
        <v>295042</v>
      </c>
      <c r="C1162" s="17">
        <v>13.39</v>
      </c>
      <c r="D1162" s="17">
        <v>31.57</v>
      </c>
      <c r="E1162" s="17">
        <v>295.7</v>
      </c>
      <c r="F1162" s="17">
        <v>31.26</v>
      </c>
      <c r="G1162" s="17">
        <v>-72.05</v>
      </c>
      <c r="H1162" s="17">
        <v>-19.36</v>
      </c>
      <c r="I1162" s="17">
        <v>33.04</v>
      </c>
      <c r="J1162" s="17">
        <v>306.2</v>
      </c>
      <c r="K1162" s="17">
        <v>264.39999999999998</v>
      </c>
      <c r="L1162" s="17">
        <v>-52.69</v>
      </c>
      <c r="M1162" s="17">
        <v>0.106</v>
      </c>
      <c r="N1162" s="50">
        <v>223.6</v>
      </c>
      <c r="O1162" s="17">
        <v>11.9</v>
      </c>
      <c r="P1162" s="17">
        <v>211.7</v>
      </c>
      <c r="Q1162" s="17">
        <v>426.3</v>
      </c>
      <c r="R1162" s="17">
        <v>479</v>
      </c>
      <c r="S1162" s="17">
        <v>27.12</v>
      </c>
      <c r="T1162" s="17">
        <v>55.63</v>
      </c>
      <c r="U1162" s="17">
        <v>1.0149999999999999</v>
      </c>
      <c r="V1162" s="17">
        <v>76</v>
      </c>
      <c r="W1162" s="17">
        <v>27.7</v>
      </c>
      <c r="X1162" s="17">
        <v>0.29299999999999998</v>
      </c>
      <c r="Y1162" s="17">
        <v>2.9342410000000001</v>
      </c>
      <c r="Z1162" s="7">
        <f t="shared" si="396"/>
        <v>27.41</v>
      </c>
      <c r="AA1162" s="7">
        <f t="shared" si="410"/>
        <v>300.56</v>
      </c>
      <c r="AB1162" s="2">
        <f t="shared" si="397"/>
        <v>239.517</v>
      </c>
      <c r="AC1162" s="42">
        <f t="shared" si="398"/>
        <v>3.6874710806493902</v>
      </c>
      <c r="AD1162" s="42">
        <f t="shared" si="399"/>
        <v>2.0513401621652561</v>
      </c>
      <c r="AE1162" s="42">
        <f t="shared" si="400"/>
        <v>0.84295749514354679</v>
      </c>
      <c r="AF1162" s="42">
        <f t="shared" si="401"/>
        <v>390.04387611469195</v>
      </c>
      <c r="AG1162" s="42">
        <f t="shared" si="402"/>
        <v>374.44212107010424</v>
      </c>
      <c r="AH1162" s="6">
        <f t="shared" si="403"/>
        <v>409.24799999999999</v>
      </c>
      <c r="AI1162" s="4">
        <v>27.554599375233799</v>
      </c>
      <c r="AJ1162" s="4">
        <f t="shared" si="411"/>
        <v>300.70459937523378</v>
      </c>
      <c r="AK1162" s="8">
        <f t="shared" si="404"/>
        <v>0.2113956818352801</v>
      </c>
      <c r="AL1162" s="8">
        <f t="shared" si="405"/>
        <v>445.09091318986947</v>
      </c>
      <c r="AM1162" s="8">
        <f t="shared" si="406"/>
        <v>2.5089013407266534</v>
      </c>
      <c r="AN1162" s="8">
        <f t="shared" si="407"/>
        <v>10.567943549006836</v>
      </c>
      <c r="AO1162" s="22">
        <f t="shared" si="408"/>
        <v>4.3996780541539155E-3</v>
      </c>
      <c r="AP1162" s="22">
        <f t="shared" si="409"/>
        <v>4.3648115211639395E-2</v>
      </c>
      <c r="AQ1162" s="19">
        <f t="shared" si="412"/>
        <v>4.3648115211639395E-2</v>
      </c>
      <c r="AX1162">
        <v>0.21358088675107881</v>
      </c>
      <c r="AY1162">
        <v>25.491379310344826</v>
      </c>
      <c r="AZ1162">
        <v>1.062140804597701</v>
      </c>
      <c r="BA1162">
        <v>0.8603340517241379</v>
      </c>
      <c r="BB1162">
        <v>4.5431034482758612</v>
      </c>
      <c r="BC1162">
        <v>0.18929597701149423</v>
      </c>
      <c r="BD1162">
        <v>0.67103807471264365</v>
      </c>
      <c r="BE1162">
        <v>6.7103807471264362E-2</v>
      </c>
      <c r="BF1162">
        <v>0</v>
      </c>
      <c r="BG1162">
        <v>27.41</v>
      </c>
      <c r="BH1162">
        <v>1.1654797572390783</v>
      </c>
      <c r="BI1162">
        <v>3.652003014141886</v>
      </c>
      <c r="BJ1162">
        <v>2.0316092767671314</v>
      </c>
      <c r="BK1162">
        <v>0.2222574833589801</v>
      </c>
      <c r="BL1162">
        <v>6.1738189821938913E-4</v>
      </c>
      <c r="BP1162" s="51">
        <f t="shared" si="413"/>
        <v>1.1658287935180736</v>
      </c>
      <c r="BQ1162" s="51">
        <f t="shared" si="414"/>
        <v>2.6841522988505746E-2</v>
      </c>
      <c r="BR1162" s="51">
        <f t="shared" si="415"/>
        <v>0.22802689784537447</v>
      </c>
      <c r="BS1162" s="51">
        <f t="shared" si="416"/>
        <v>0.23978069206266744</v>
      </c>
      <c r="BT1162" s="51">
        <f t="shared" si="417"/>
        <v>6.3340804957048467E-4</v>
      </c>
      <c r="BU1162" s="51">
        <f t="shared" si="417"/>
        <v>6.6605747795185405E-4</v>
      </c>
    </row>
    <row r="1163" spans="1:73" x14ac:dyDescent="0.25">
      <c r="A1163" s="21">
        <v>43734.560416666667</v>
      </c>
      <c r="B1163" s="17">
        <v>295043</v>
      </c>
      <c r="C1163" s="17">
        <v>13.39</v>
      </c>
      <c r="D1163" s="17">
        <v>31.57</v>
      </c>
      <c r="E1163" s="17">
        <v>293.2</v>
      </c>
      <c r="F1163" s="17">
        <v>30.77</v>
      </c>
      <c r="G1163" s="17">
        <v>-72.040000000000006</v>
      </c>
      <c r="H1163" s="17">
        <v>-20.45</v>
      </c>
      <c r="I1163" s="17">
        <v>33.01</v>
      </c>
      <c r="J1163" s="17">
        <v>306.2</v>
      </c>
      <c r="K1163" s="17">
        <v>262.39999999999998</v>
      </c>
      <c r="L1163" s="17">
        <v>-51.59</v>
      </c>
      <c r="M1163" s="17">
        <v>0.105</v>
      </c>
      <c r="N1163" s="50">
        <v>221.1</v>
      </c>
      <c r="O1163" s="17">
        <v>10.32</v>
      </c>
      <c r="P1163" s="17">
        <v>210.8</v>
      </c>
      <c r="Q1163" s="17">
        <v>426.2</v>
      </c>
      <c r="R1163" s="17">
        <v>477.7</v>
      </c>
      <c r="S1163" s="17">
        <v>27.11</v>
      </c>
      <c r="T1163" s="17">
        <v>56.21</v>
      </c>
      <c r="U1163" s="17">
        <v>0.69499999999999995</v>
      </c>
      <c r="V1163" s="17">
        <v>319</v>
      </c>
      <c r="W1163" s="17">
        <v>27.9</v>
      </c>
      <c r="X1163" s="17">
        <v>0.29099999999999998</v>
      </c>
      <c r="Y1163" s="17">
        <v>2.907413</v>
      </c>
      <c r="Z1163" s="7">
        <f t="shared" si="396"/>
        <v>27.504999999999999</v>
      </c>
      <c r="AA1163" s="7">
        <f t="shared" si="410"/>
        <v>300.65499999999997</v>
      </c>
      <c r="AB1163" s="2">
        <f t="shared" si="397"/>
        <v>237.49200000000002</v>
      </c>
      <c r="AC1163" s="42">
        <f t="shared" si="398"/>
        <v>3.6498600179946648</v>
      </c>
      <c r="AD1163" s="42">
        <f t="shared" si="399"/>
        <v>2.0515863161148009</v>
      </c>
      <c r="AE1163" s="42">
        <f t="shared" si="400"/>
        <v>0.84293386457027952</v>
      </c>
      <c r="AF1163" s="42">
        <f t="shared" si="401"/>
        <v>390.52629711883844</v>
      </c>
      <c r="AG1163" s="42">
        <f t="shared" si="402"/>
        <v>374.90524523408487</v>
      </c>
      <c r="AH1163" s="6">
        <f t="shared" si="403"/>
        <v>409.15199999999999</v>
      </c>
      <c r="AI1163" s="4">
        <v>27.405628584537698</v>
      </c>
      <c r="AJ1163" s="4">
        <f t="shared" si="411"/>
        <v>300.55562858453766</v>
      </c>
      <c r="AK1163" s="8">
        <f t="shared" si="404"/>
        <v>0.21159619692126258</v>
      </c>
      <c r="AL1163" s="8">
        <f t="shared" si="405"/>
        <v>444.14984324317606</v>
      </c>
      <c r="AM1163" s="8">
        <f t="shared" si="406"/>
        <v>2.0760746464180908</v>
      </c>
      <c r="AN1163" s="8">
        <f t="shared" si="407"/>
        <v>-6.0095911322883246</v>
      </c>
      <c r="AO1163" s="22">
        <f t="shared" si="408"/>
        <v>4.750492906671031E-3</v>
      </c>
      <c r="AP1163" s="22">
        <f t="shared" si="409"/>
        <v>4.7128462389807182E-2</v>
      </c>
      <c r="AQ1163" s="19">
        <f t="shared" si="412"/>
        <v>4.7128462389807182E-2</v>
      </c>
      <c r="AX1163">
        <v>0.21461637412165502</v>
      </c>
      <c r="AY1163">
        <v>25.275862068965516</v>
      </c>
      <c r="AZ1163">
        <v>1.0531609195402298</v>
      </c>
      <c r="BA1163">
        <v>0.85306034482758619</v>
      </c>
      <c r="BB1163">
        <v>4.4396551724137936</v>
      </c>
      <c r="BC1163">
        <v>0.18498563218390807</v>
      </c>
      <c r="BD1163">
        <v>0.66807471264367813</v>
      </c>
      <c r="BE1163">
        <v>6.6807471264367813E-2</v>
      </c>
      <c r="BF1163">
        <v>0</v>
      </c>
      <c r="BG1163">
        <v>27.504999999999999</v>
      </c>
      <c r="BH1163">
        <v>0.79803786333119153</v>
      </c>
      <c r="BI1163">
        <v>3.6723431994181013</v>
      </c>
      <c r="BJ1163">
        <v>2.0642241123929148</v>
      </c>
      <c r="BK1163">
        <v>0.21116846554677518</v>
      </c>
      <c r="BL1163">
        <v>5.8657907096326439E-4</v>
      </c>
      <c r="BP1163" s="51">
        <f t="shared" si="413"/>
        <v>0.79827685861582376</v>
      </c>
      <c r="BQ1163" s="51">
        <f t="shared" si="414"/>
        <v>2.6722988505747124E-2</v>
      </c>
      <c r="BR1163" s="51">
        <f t="shared" si="415"/>
        <v>0.2149838755260311</v>
      </c>
      <c r="BS1163" s="51">
        <f t="shared" si="416"/>
        <v>0.22693538970588556</v>
      </c>
      <c r="BT1163" s="51">
        <f t="shared" si="417"/>
        <v>5.9717743201675305E-4</v>
      </c>
      <c r="BU1163" s="51">
        <f t="shared" si="417"/>
        <v>6.3037608251634877E-4</v>
      </c>
    </row>
    <row r="1164" spans="1:73" x14ac:dyDescent="0.25">
      <c r="A1164" s="21">
        <v>43734.560416666667</v>
      </c>
      <c r="B1164" s="17">
        <v>295044</v>
      </c>
      <c r="C1164" s="17">
        <v>13.39</v>
      </c>
      <c r="D1164" s="17">
        <v>31.56</v>
      </c>
      <c r="E1164" s="17">
        <v>291</v>
      </c>
      <c r="F1164" s="17">
        <v>30.64</v>
      </c>
      <c r="G1164" s="17">
        <v>-71.17</v>
      </c>
      <c r="H1164" s="17">
        <v>-20.09</v>
      </c>
      <c r="I1164" s="17">
        <v>33</v>
      </c>
      <c r="J1164" s="17">
        <v>306.10000000000002</v>
      </c>
      <c r="K1164" s="17">
        <v>260.3</v>
      </c>
      <c r="L1164" s="17">
        <v>-51.07</v>
      </c>
      <c r="M1164" s="17">
        <v>0.105</v>
      </c>
      <c r="N1164" s="50">
        <v>219.8</v>
      </c>
      <c r="O1164" s="17">
        <v>10.54</v>
      </c>
      <c r="P1164" s="17">
        <v>209.2</v>
      </c>
      <c r="Q1164" s="17">
        <v>426.9</v>
      </c>
      <c r="R1164" s="17">
        <v>478</v>
      </c>
      <c r="S1164" s="17">
        <v>27.09</v>
      </c>
      <c r="T1164" s="17">
        <v>55.54</v>
      </c>
      <c r="U1164" s="17">
        <v>2.2149999999999999</v>
      </c>
      <c r="V1164" s="17">
        <v>326</v>
      </c>
      <c r="W1164" s="17">
        <v>27.65</v>
      </c>
      <c r="X1164" s="17">
        <v>0.28899999999999998</v>
      </c>
      <c r="Y1164" s="17">
        <v>2.8898450000000002</v>
      </c>
      <c r="Z1164" s="7">
        <f t="shared" si="396"/>
        <v>27.369999999999997</v>
      </c>
      <c r="AA1164" s="7">
        <f t="shared" si="410"/>
        <v>300.52</v>
      </c>
      <c r="AB1164" s="2">
        <f t="shared" si="397"/>
        <v>235.71</v>
      </c>
      <c r="AC1164" s="42">
        <f t="shared" si="398"/>
        <v>3.559398523220902</v>
      </c>
      <c r="AD1164" s="42">
        <f t="shared" si="399"/>
        <v>1.9768899397968889</v>
      </c>
      <c r="AE1164" s="42">
        <f t="shared" si="400"/>
        <v>0.83852892817429303</v>
      </c>
      <c r="AF1164" s="42">
        <f t="shared" si="401"/>
        <v>387.78823532632555</v>
      </c>
      <c r="AG1164" s="42">
        <f t="shared" si="402"/>
        <v>372.27670591327251</v>
      </c>
      <c r="AH1164" s="6">
        <f t="shared" si="403"/>
        <v>409.82399999999996</v>
      </c>
      <c r="AI1164" s="4">
        <v>27.005437539102601</v>
      </c>
      <c r="AJ1164" s="4">
        <f t="shared" si="411"/>
        <v>300.15543753910259</v>
      </c>
      <c r="AK1164" s="8">
        <f t="shared" si="404"/>
        <v>0.21131129234252982</v>
      </c>
      <c r="AL1164" s="8">
        <f t="shared" si="405"/>
        <v>441.71999477196141</v>
      </c>
      <c r="AM1164" s="8">
        <f t="shared" si="406"/>
        <v>3.7062731871112797</v>
      </c>
      <c r="AN1164" s="8">
        <f t="shared" si="407"/>
        <v>-39.359525991288287</v>
      </c>
      <c r="AO1164" s="22">
        <f t="shared" si="408"/>
        <v>5.540399857761411E-3</v>
      </c>
      <c r="AP1164" s="22">
        <f t="shared" si="409"/>
        <v>5.4964933418662515E-2</v>
      </c>
      <c r="AQ1164" s="19">
        <f t="shared" si="412"/>
        <v>5.4964933418662515E-2</v>
      </c>
      <c r="AX1164">
        <v>0.21314615030024031</v>
      </c>
      <c r="AY1164">
        <v>25.086206896551726</v>
      </c>
      <c r="AZ1164">
        <v>1.0452586206896552</v>
      </c>
      <c r="BA1164">
        <v>0.8466594827586208</v>
      </c>
      <c r="BB1164">
        <v>4.4051724137931059</v>
      </c>
      <c r="BC1164">
        <v>0.18354885057471274</v>
      </c>
      <c r="BD1164">
        <v>0.66311063218390809</v>
      </c>
      <c r="BE1164">
        <v>6.6311063218390809E-2</v>
      </c>
      <c r="BF1164">
        <v>0</v>
      </c>
      <c r="BG1164">
        <v>27.369999999999997</v>
      </c>
      <c r="BH1164">
        <v>2.5433868593936535</v>
      </c>
      <c r="BI1164">
        <v>3.643468119756621</v>
      </c>
      <c r="BJ1164">
        <v>2.0235821937128273</v>
      </c>
      <c r="BK1164">
        <v>0.25402209448227736</v>
      </c>
      <c r="BL1164">
        <v>7.0561692911743712E-4</v>
      </c>
      <c r="BP1164" s="51">
        <f t="shared" si="413"/>
        <v>2.5441485494015104</v>
      </c>
      <c r="BQ1164" s="51">
        <f t="shared" si="414"/>
        <v>2.6524425287356324E-2</v>
      </c>
      <c r="BR1164" s="51">
        <f t="shared" si="415"/>
        <v>0.26743995029247591</v>
      </c>
      <c r="BS1164" s="51">
        <f t="shared" si="416"/>
        <v>0.27825196362754107</v>
      </c>
      <c r="BT1164" s="51">
        <f t="shared" si="417"/>
        <v>7.4288875081243309E-4</v>
      </c>
      <c r="BU1164" s="51">
        <f t="shared" si="417"/>
        <v>7.7292212118761398E-4</v>
      </c>
    </row>
    <row r="1165" spans="1:73" x14ac:dyDescent="0.25">
      <c r="A1165" s="21">
        <v>43734.560416666667</v>
      </c>
      <c r="B1165" s="17">
        <v>295045</v>
      </c>
      <c r="C1165" s="17">
        <v>13.39</v>
      </c>
      <c r="D1165" s="17">
        <v>31.56</v>
      </c>
      <c r="E1165" s="17">
        <v>290</v>
      </c>
      <c r="F1165" s="17">
        <v>31.05</v>
      </c>
      <c r="G1165" s="17">
        <v>-69.63</v>
      </c>
      <c r="H1165" s="17">
        <v>-19.91</v>
      </c>
      <c r="I1165" s="17">
        <v>32.97</v>
      </c>
      <c r="J1165" s="17">
        <v>306.10000000000002</v>
      </c>
      <c r="K1165" s="17">
        <v>259</v>
      </c>
      <c r="L1165" s="17">
        <v>-49.72</v>
      </c>
      <c r="M1165" s="17">
        <v>0.107</v>
      </c>
      <c r="N1165" s="50">
        <v>220.4</v>
      </c>
      <c r="O1165" s="17">
        <v>11.14</v>
      </c>
      <c r="P1165" s="17">
        <v>209.2</v>
      </c>
      <c r="Q1165" s="17">
        <v>428.3</v>
      </c>
      <c r="R1165" s="17">
        <v>478</v>
      </c>
      <c r="S1165" s="17">
        <v>27.08</v>
      </c>
      <c r="T1165" s="17">
        <v>54.53</v>
      </c>
      <c r="U1165" s="17">
        <v>1.925</v>
      </c>
      <c r="V1165" s="17">
        <v>348.5</v>
      </c>
      <c r="W1165" s="17">
        <v>27.45</v>
      </c>
      <c r="X1165" s="17">
        <v>0.28799999999999998</v>
      </c>
      <c r="Y1165" s="17">
        <v>2.8829199999999999</v>
      </c>
      <c r="Z1165" s="7">
        <f t="shared" si="396"/>
        <v>27.265000000000001</v>
      </c>
      <c r="AA1165" s="7">
        <f t="shared" si="410"/>
        <v>300.41499999999996</v>
      </c>
      <c r="AB1165" s="2">
        <f t="shared" si="397"/>
        <v>234.9</v>
      </c>
      <c r="AC1165" s="42">
        <f t="shared" si="398"/>
        <v>3.6051117019151113</v>
      </c>
      <c r="AD1165" s="42">
        <f t="shared" si="399"/>
        <v>1.9658674110543104</v>
      </c>
      <c r="AE1165" s="42">
        <f t="shared" si="400"/>
        <v>0.83790061674971028</v>
      </c>
      <c r="AF1165" s="42">
        <f t="shared" si="401"/>
        <v>386.95639054574764</v>
      </c>
      <c r="AG1165" s="42">
        <f t="shared" si="402"/>
        <v>371.47813492391771</v>
      </c>
      <c r="AH1165" s="6">
        <f t="shared" si="403"/>
        <v>411.16800000000001</v>
      </c>
      <c r="AI1165" s="4">
        <v>27.192161286540198</v>
      </c>
      <c r="AJ1165" s="4">
        <f t="shared" si="411"/>
        <v>300.3421612865402</v>
      </c>
      <c r="AK1165" s="8">
        <f t="shared" si="404"/>
        <v>0.21108987678603361</v>
      </c>
      <c r="AL1165" s="8">
        <f t="shared" si="405"/>
        <v>442.89602041439753</v>
      </c>
      <c r="AM1165" s="8">
        <f t="shared" si="406"/>
        <v>3.4551422275356485</v>
      </c>
      <c r="AN1165" s="8">
        <f t="shared" si="407"/>
        <v>-7.3310921804590041</v>
      </c>
      <c r="AO1165" s="22">
        <f t="shared" si="408"/>
        <v>4.7960449602515564E-3</v>
      </c>
      <c r="AP1165" s="22">
        <f t="shared" si="409"/>
        <v>4.7580373020161687E-2</v>
      </c>
      <c r="AQ1165" s="19">
        <f t="shared" si="412"/>
        <v>4.7580373020161687E-2</v>
      </c>
      <c r="AX1165">
        <v>0.21200850504360588</v>
      </c>
      <c r="AY1165">
        <v>25</v>
      </c>
      <c r="AZ1165">
        <v>1.0416666666666667</v>
      </c>
      <c r="BA1165">
        <v>0.84375000000000011</v>
      </c>
      <c r="BB1165">
        <v>4.2844827586206886</v>
      </c>
      <c r="BC1165">
        <v>0.1785201149425287</v>
      </c>
      <c r="BD1165">
        <v>0.66522988505747138</v>
      </c>
      <c r="BE1165">
        <v>6.6522988505747144E-2</v>
      </c>
      <c r="BF1165">
        <v>0</v>
      </c>
      <c r="BG1165">
        <v>27.265000000000001</v>
      </c>
      <c r="BH1165">
        <v>2.2103926430396315</v>
      </c>
      <c r="BI1165">
        <v>3.6211466137527535</v>
      </c>
      <c r="BJ1165">
        <v>1.9746112484793763</v>
      </c>
      <c r="BK1165">
        <v>0.24844143286889794</v>
      </c>
      <c r="BL1165">
        <v>6.9011509130249436E-4</v>
      </c>
      <c r="BP1165" s="51">
        <f t="shared" si="413"/>
        <v>2.2110546083963465</v>
      </c>
      <c r="BQ1165" s="51">
        <f t="shared" si="414"/>
        <v>2.6609195402298856E-2</v>
      </c>
      <c r="BR1165" s="51">
        <f t="shared" si="415"/>
        <v>0.26008175176139076</v>
      </c>
      <c r="BS1165" s="51">
        <f t="shared" si="416"/>
        <v>0.27109207088456072</v>
      </c>
      <c r="BT1165" s="51">
        <f t="shared" si="417"/>
        <v>7.2244931044830769E-4</v>
      </c>
      <c r="BU1165" s="51">
        <f t="shared" si="417"/>
        <v>7.5303353023489089E-4</v>
      </c>
    </row>
    <row r="1166" spans="1:73" x14ac:dyDescent="0.25">
      <c r="A1166" s="21">
        <v>43734.560416666667</v>
      </c>
      <c r="B1166" s="17">
        <v>295046</v>
      </c>
      <c r="C1166" s="17">
        <v>13.38</v>
      </c>
      <c r="D1166" s="17">
        <v>31.56</v>
      </c>
      <c r="E1166" s="17">
        <v>288.3</v>
      </c>
      <c r="F1166" s="17">
        <v>30.72</v>
      </c>
      <c r="G1166" s="17">
        <v>-69.23</v>
      </c>
      <c r="H1166" s="17">
        <v>-19.760000000000002</v>
      </c>
      <c r="I1166" s="17">
        <v>32.93</v>
      </c>
      <c r="J1166" s="17">
        <v>306.10000000000002</v>
      </c>
      <c r="K1166" s="17">
        <v>257.60000000000002</v>
      </c>
      <c r="L1166" s="17">
        <v>-49.46</v>
      </c>
      <c r="M1166" s="17">
        <v>0.107</v>
      </c>
      <c r="N1166" s="50">
        <v>219.1</v>
      </c>
      <c r="O1166" s="17">
        <v>10.96</v>
      </c>
      <c r="P1166" s="17">
        <v>208.2</v>
      </c>
      <c r="Q1166" s="17">
        <v>428.4</v>
      </c>
      <c r="R1166" s="17">
        <v>477.9</v>
      </c>
      <c r="S1166" s="17">
        <v>27.06</v>
      </c>
      <c r="T1166" s="17">
        <v>55.29</v>
      </c>
      <c r="U1166" s="17">
        <v>1.37</v>
      </c>
      <c r="V1166" s="17">
        <v>307</v>
      </c>
      <c r="W1166" s="17">
        <v>27.4</v>
      </c>
      <c r="X1166" s="17">
        <v>0.28699999999999998</v>
      </c>
      <c r="Y1166" s="17">
        <v>2.867826</v>
      </c>
      <c r="Z1166" s="7">
        <f t="shared" si="396"/>
        <v>27.229999999999997</v>
      </c>
      <c r="AA1166" s="7">
        <f t="shared" si="410"/>
        <v>300.38</v>
      </c>
      <c r="AB1166" s="2">
        <f t="shared" si="397"/>
        <v>233.52300000000002</v>
      </c>
      <c r="AC1166" s="42">
        <f t="shared" si="398"/>
        <v>3.6193395435269751</v>
      </c>
      <c r="AD1166" s="42">
        <f t="shared" si="399"/>
        <v>2.0011328336160643</v>
      </c>
      <c r="AE1166" s="42">
        <f t="shared" si="400"/>
        <v>0.8400477023294568</v>
      </c>
      <c r="AF1166" s="42">
        <f t="shared" si="401"/>
        <v>387.76718955977867</v>
      </c>
      <c r="AG1166" s="42">
        <f t="shared" si="402"/>
        <v>372.25650197738753</v>
      </c>
      <c r="AH1166" s="6">
        <f t="shared" si="403"/>
        <v>411.26399999999995</v>
      </c>
      <c r="AI1166" s="4">
        <v>27.249518644514399</v>
      </c>
      <c r="AJ1166" s="4">
        <f t="shared" si="411"/>
        <v>300.39951864451439</v>
      </c>
      <c r="AK1166" s="8">
        <f t="shared" si="404"/>
        <v>0.21101610598602707</v>
      </c>
      <c r="AL1166" s="8">
        <f t="shared" si="405"/>
        <v>443.25731639463186</v>
      </c>
      <c r="AM1166" s="8">
        <f t="shared" si="406"/>
        <v>2.9148139949231755</v>
      </c>
      <c r="AN1166" s="8">
        <f t="shared" si="407"/>
        <v>1.6572994459469317</v>
      </c>
      <c r="AO1166" s="22">
        <f t="shared" si="408"/>
        <v>4.5538382537551447E-3</v>
      </c>
      <c r="AP1166" s="22">
        <f t="shared" si="409"/>
        <v>4.5177500332646343E-2</v>
      </c>
      <c r="AQ1166" s="19">
        <f t="shared" si="412"/>
        <v>4.5177500332646343E-2</v>
      </c>
      <c r="AX1166">
        <v>0.21163042629075671</v>
      </c>
      <c r="AY1166">
        <v>24.853448275862071</v>
      </c>
      <c r="AZ1166">
        <v>1.0355603448275863</v>
      </c>
      <c r="BA1166">
        <v>0.83880387931034495</v>
      </c>
      <c r="BB1166">
        <v>4.2672413793103452</v>
      </c>
      <c r="BC1166">
        <v>0.17780172413793105</v>
      </c>
      <c r="BD1166">
        <v>0.6610021551724139</v>
      </c>
      <c r="BE1166">
        <v>6.6100215517241392E-2</v>
      </c>
      <c r="BF1166">
        <v>0</v>
      </c>
      <c r="BG1166">
        <v>27.229999999999997</v>
      </c>
      <c r="BH1166">
        <v>1.5731106082931403</v>
      </c>
      <c r="BI1166">
        <v>3.6137326247536681</v>
      </c>
      <c r="BJ1166">
        <v>1.998032768226303</v>
      </c>
      <c r="BK1166">
        <v>0.23016635725020573</v>
      </c>
      <c r="BL1166">
        <v>6.3935099236168264E-4</v>
      </c>
      <c r="BP1166" s="51">
        <f t="shared" si="413"/>
        <v>1.5735817213002572</v>
      </c>
      <c r="BQ1166" s="51">
        <f t="shared" si="414"/>
        <v>2.6440086206896557E-2</v>
      </c>
      <c r="BR1166" s="51">
        <f t="shared" si="415"/>
        <v>0.23810907869637304</v>
      </c>
      <c r="BS1166" s="51">
        <f t="shared" si="416"/>
        <v>0.24940937348134321</v>
      </c>
      <c r="BT1166" s="51">
        <f t="shared" si="417"/>
        <v>6.614141074899252E-4</v>
      </c>
      <c r="BU1166" s="51">
        <f t="shared" si="417"/>
        <v>6.9280381522595334E-4</v>
      </c>
    </row>
    <row r="1167" spans="1:73" x14ac:dyDescent="0.25">
      <c r="A1167" s="21">
        <v>43734.560416666667</v>
      </c>
      <c r="B1167" s="17">
        <v>295047</v>
      </c>
      <c r="C1167" s="17">
        <v>13.38</v>
      </c>
      <c r="D1167" s="17">
        <v>31.56</v>
      </c>
      <c r="E1167" s="17">
        <v>286.39999999999998</v>
      </c>
      <c r="F1167" s="17">
        <v>30.1</v>
      </c>
      <c r="G1167" s="17">
        <v>-70.260000000000005</v>
      </c>
      <c r="H1167" s="17">
        <v>-20.51</v>
      </c>
      <c r="I1167" s="17">
        <v>32.89</v>
      </c>
      <c r="J1167" s="17">
        <v>306</v>
      </c>
      <c r="K1167" s="17">
        <v>256.3</v>
      </c>
      <c r="L1167" s="17">
        <v>-49.75</v>
      </c>
      <c r="M1167" s="17">
        <v>0.105</v>
      </c>
      <c r="N1167" s="50">
        <v>216.1</v>
      </c>
      <c r="O1167" s="17">
        <v>9.6</v>
      </c>
      <c r="P1167" s="17">
        <v>206.5</v>
      </c>
      <c r="Q1167" s="17">
        <v>427.1</v>
      </c>
      <c r="R1167" s="17">
        <v>476.9</v>
      </c>
      <c r="S1167" s="17">
        <v>27.05</v>
      </c>
      <c r="T1167" s="17">
        <v>54.73</v>
      </c>
      <c r="U1167" s="17">
        <v>0.96499999999999997</v>
      </c>
      <c r="V1167" s="17">
        <v>110</v>
      </c>
      <c r="W1167" s="17">
        <v>28.05</v>
      </c>
      <c r="X1167" s="17">
        <v>0.28399999999999997</v>
      </c>
      <c r="Y1167" s="17">
        <v>2.8410859999999998</v>
      </c>
      <c r="Z1167" s="7">
        <f t="shared" si="396"/>
        <v>27.55</v>
      </c>
      <c r="AA1167" s="7">
        <f t="shared" si="410"/>
        <v>300.7</v>
      </c>
      <c r="AB1167" s="2">
        <f t="shared" si="397"/>
        <v>231.98400000000001</v>
      </c>
      <c r="AC1167" s="42">
        <f t="shared" si="398"/>
        <v>3.5073789720486119</v>
      </c>
      <c r="AD1167" s="42">
        <f t="shared" si="399"/>
        <v>1.9195885114022053</v>
      </c>
      <c r="AE1167" s="42">
        <f t="shared" si="400"/>
        <v>0.83493781492135588</v>
      </c>
      <c r="AF1167" s="42">
        <f t="shared" si="401"/>
        <v>387.05341382000768</v>
      </c>
      <c r="AG1167" s="42">
        <f t="shared" si="402"/>
        <v>371.57127726720734</v>
      </c>
      <c r="AH1167" s="6">
        <f t="shared" si="403"/>
        <v>410.01600000000002</v>
      </c>
      <c r="AI1167" s="4">
        <v>26.795428508574901</v>
      </c>
      <c r="AJ1167" s="4">
        <f t="shared" si="411"/>
        <v>299.94542850857488</v>
      </c>
      <c r="AK1167" s="8">
        <f t="shared" si="404"/>
        <v>0.21169122199081356</v>
      </c>
      <c r="AL1167" s="8">
        <f t="shared" si="405"/>
        <v>440.37556995166011</v>
      </c>
      <c r="AM1167" s="8">
        <f t="shared" si="406"/>
        <v>2.4463253693039282</v>
      </c>
      <c r="AN1167" s="8">
        <f t="shared" si="407"/>
        <v>-53.771864650091217</v>
      </c>
      <c r="AO1167" s="22">
        <f t="shared" si="408"/>
        <v>5.8188799896307071E-3</v>
      </c>
      <c r="AP1167" s="22">
        <f t="shared" si="409"/>
        <v>5.7727665766432228E-2</v>
      </c>
      <c r="AQ1167" s="19">
        <f t="shared" si="412"/>
        <v>5.7727665766432228E-2</v>
      </c>
      <c r="AX1167">
        <v>0.21510833905626109</v>
      </c>
      <c r="AY1167">
        <v>24.689655172413794</v>
      </c>
      <c r="AZ1167">
        <v>1.0287356321839081</v>
      </c>
      <c r="BA1167">
        <v>0.83327586206896553</v>
      </c>
      <c r="BB1167">
        <v>4.2931034482758585</v>
      </c>
      <c r="BC1167">
        <v>0.17887931034482743</v>
      </c>
      <c r="BD1167">
        <v>0.65439655172413813</v>
      </c>
      <c r="BE1167">
        <v>6.5439655172413819E-2</v>
      </c>
      <c r="BF1167">
        <v>0</v>
      </c>
      <c r="BG1167">
        <v>27.55</v>
      </c>
      <c r="BH1167">
        <v>1.108066961315971</v>
      </c>
      <c r="BI1167">
        <v>3.6820124053705694</v>
      </c>
      <c r="BJ1167">
        <v>2.0151653894593125</v>
      </c>
      <c r="BK1167">
        <v>0.21789678458481543</v>
      </c>
      <c r="BL1167">
        <v>6.0526884606893177E-4</v>
      </c>
      <c r="BP1167" s="51">
        <f t="shared" si="413"/>
        <v>1.1083988036895971</v>
      </c>
      <c r="BQ1167" s="51">
        <f t="shared" si="414"/>
        <v>2.6175862068965525E-2</v>
      </c>
      <c r="BR1167" s="51">
        <f t="shared" si="415"/>
        <v>0.22326405488135634</v>
      </c>
      <c r="BS1167" s="51">
        <f t="shared" si="416"/>
        <v>0.23478467809422965</v>
      </c>
      <c r="BT1167" s="51">
        <f t="shared" si="417"/>
        <v>6.2017793022598985E-4</v>
      </c>
      <c r="BU1167" s="51">
        <f t="shared" si="417"/>
        <v>6.5217966137286014E-4</v>
      </c>
    </row>
    <row r="1168" spans="1:73" x14ac:dyDescent="0.25">
      <c r="A1168" s="21">
        <v>43734.560416666667</v>
      </c>
      <c r="B1168" s="17">
        <v>295048</v>
      </c>
      <c r="C1168" s="17">
        <v>13.39</v>
      </c>
      <c r="D1168" s="17">
        <v>31.56</v>
      </c>
      <c r="E1168" s="17">
        <v>285.2</v>
      </c>
      <c r="F1168" s="17">
        <v>30.37</v>
      </c>
      <c r="G1168" s="17">
        <v>-68.78</v>
      </c>
      <c r="H1168" s="17">
        <v>-20.03</v>
      </c>
      <c r="I1168" s="17">
        <v>32.86</v>
      </c>
      <c r="J1168" s="17">
        <v>306</v>
      </c>
      <c r="K1168" s="17">
        <v>254.9</v>
      </c>
      <c r="L1168" s="17">
        <v>-48.75</v>
      </c>
      <c r="M1168" s="17">
        <v>0.106</v>
      </c>
      <c r="N1168" s="50">
        <v>216.4</v>
      </c>
      <c r="O1168" s="17">
        <v>10.34</v>
      </c>
      <c r="P1168" s="17">
        <v>206.1</v>
      </c>
      <c r="Q1168" s="17">
        <v>428.4</v>
      </c>
      <c r="R1168" s="17">
        <v>477.1</v>
      </c>
      <c r="S1168" s="17">
        <v>27.02</v>
      </c>
      <c r="T1168" s="17">
        <v>54.7</v>
      </c>
      <c r="U1168" s="17">
        <v>1.6950000000000001</v>
      </c>
      <c r="V1168" s="17">
        <v>345</v>
      </c>
      <c r="W1168" s="17">
        <v>27.55</v>
      </c>
      <c r="X1168" s="17">
        <v>0.28299999999999997</v>
      </c>
      <c r="Y1168" s="17">
        <v>2.8346269999999998</v>
      </c>
      <c r="Z1168" s="7">
        <f t="shared" si="396"/>
        <v>27.285</v>
      </c>
      <c r="AA1168" s="7">
        <f t="shared" si="410"/>
        <v>300.435</v>
      </c>
      <c r="AB1168" s="2">
        <f t="shared" si="397"/>
        <v>231.012</v>
      </c>
      <c r="AC1168" s="42">
        <f t="shared" si="398"/>
        <v>3.5563820198948384</v>
      </c>
      <c r="AD1168" s="42">
        <f t="shared" si="399"/>
        <v>1.9453409648824767</v>
      </c>
      <c r="AE1168" s="42">
        <f t="shared" si="400"/>
        <v>0.83663592939548048</v>
      </c>
      <c r="AF1168" s="42">
        <f t="shared" si="401"/>
        <v>386.4752375339956</v>
      </c>
      <c r="AG1168" s="42">
        <f t="shared" si="402"/>
        <v>371.01622803263575</v>
      </c>
      <c r="AH1168" s="6">
        <f t="shared" si="403"/>
        <v>411.26399999999995</v>
      </c>
      <c r="AI1168" s="4">
        <v>26.984247117904999</v>
      </c>
      <c r="AJ1168" s="4">
        <f t="shared" si="411"/>
        <v>300.13424711790498</v>
      </c>
      <c r="AK1168" s="8">
        <f t="shared" si="404"/>
        <v>0.21113203924735871</v>
      </c>
      <c r="AL1168" s="8">
        <f t="shared" si="405"/>
        <v>441.61226935801136</v>
      </c>
      <c r="AM1168" s="8">
        <f t="shared" si="406"/>
        <v>3.2421672439126272</v>
      </c>
      <c r="AN1168" s="8">
        <f t="shared" si="407"/>
        <v>-28.404404990952752</v>
      </c>
      <c r="AO1168" s="22">
        <f t="shared" si="408"/>
        <v>5.2190263459790248E-3</v>
      </c>
      <c r="AP1168" s="22">
        <f t="shared" si="409"/>
        <v>5.1776666482857295E-2</v>
      </c>
      <c r="AQ1168" s="19">
        <f t="shared" si="412"/>
        <v>5.1776666482857295E-2</v>
      </c>
      <c r="AX1168">
        <v>0.21222480489558132</v>
      </c>
      <c r="AY1168">
        <v>24.586206896551722</v>
      </c>
      <c r="AZ1168">
        <v>1.0244252873563218</v>
      </c>
      <c r="BA1168">
        <v>0.82978448275862071</v>
      </c>
      <c r="BB1168">
        <v>4.1982758620689697</v>
      </c>
      <c r="BC1168">
        <v>0.17492816091954042</v>
      </c>
      <c r="BD1168">
        <v>0.65485632183908027</v>
      </c>
      <c r="BE1168">
        <v>6.548563218390803E-2</v>
      </c>
      <c r="BF1168">
        <v>0</v>
      </c>
      <c r="BG1168">
        <v>27.285</v>
      </c>
      <c r="BH1168">
        <v>1.9462937817933377</v>
      </c>
      <c r="BI1168">
        <v>3.6253891235657498</v>
      </c>
      <c r="BJ1168">
        <v>1.9830878505904652</v>
      </c>
      <c r="BK1168">
        <v>0.23928246999434655</v>
      </c>
      <c r="BL1168">
        <v>6.646735277620738E-4</v>
      </c>
      <c r="BP1168" s="51">
        <f t="shared" si="413"/>
        <v>1.9468766551853547</v>
      </c>
      <c r="BQ1168" s="51">
        <f t="shared" si="414"/>
        <v>2.6194252873563213E-2</v>
      </c>
      <c r="BR1168" s="51">
        <f t="shared" si="415"/>
        <v>0.24928225972978532</v>
      </c>
      <c r="BS1168" s="51">
        <f t="shared" si="416"/>
        <v>0.26027179993458055</v>
      </c>
      <c r="BT1168" s="51">
        <f t="shared" si="417"/>
        <v>6.9245072147162588E-4</v>
      </c>
      <c r="BU1168" s="51">
        <f t="shared" si="417"/>
        <v>7.2297722204050152E-4</v>
      </c>
    </row>
    <row r="1169" spans="1:73" x14ac:dyDescent="0.25">
      <c r="A1169" s="21">
        <v>43734.561111111114</v>
      </c>
      <c r="B1169" s="17">
        <v>295049</v>
      </c>
      <c r="C1169" s="17">
        <v>13.39</v>
      </c>
      <c r="D1169" s="17">
        <v>31.56</v>
      </c>
      <c r="E1169" s="17">
        <v>283.7</v>
      </c>
      <c r="F1169" s="17">
        <v>30.17</v>
      </c>
      <c r="G1169" s="17">
        <v>-68.27</v>
      </c>
      <c r="H1169" s="17">
        <v>-19.899999999999999</v>
      </c>
      <c r="I1169" s="17">
        <v>32.82</v>
      </c>
      <c r="J1169" s="17">
        <v>306</v>
      </c>
      <c r="K1169" s="17">
        <v>253.5</v>
      </c>
      <c r="L1169" s="17">
        <v>-48.37</v>
      </c>
      <c r="M1169" s="17">
        <v>0.106</v>
      </c>
      <c r="N1169" s="50">
        <v>215.4</v>
      </c>
      <c r="O1169" s="17">
        <v>10.27</v>
      </c>
      <c r="P1169" s="17">
        <v>205.2</v>
      </c>
      <c r="Q1169" s="17">
        <v>428.6</v>
      </c>
      <c r="R1169" s="17">
        <v>477</v>
      </c>
      <c r="S1169" s="17">
        <v>26.99</v>
      </c>
      <c r="T1169" s="17">
        <v>55.3</v>
      </c>
      <c r="U1169" s="17">
        <v>2.2050000000000001</v>
      </c>
      <c r="V1169" s="17">
        <v>348</v>
      </c>
      <c r="W1169" s="17">
        <v>27.8</v>
      </c>
      <c r="X1169" s="17">
        <v>0.28199999999999997</v>
      </c>
      <c r="Y1169" s="17">
        <v>2.820487</v>
      </c>
      <c r="Z1169" s="7">
        <f t="shared" si="396"/>
        <v>27.395</v>
      </c>
      <c r="AA1169" s="7">
        <f t="shared" si="410"/>
        <v>300.54499999999996</v>
      </c>
      <c r="AB1169" s="2">
        <f t="shared" si="397"/>
        <v>229.797</v>
      </c>
      <c r="AC1169" s="42">
        <f t="shared" si="398"/>
        <v>3.506781352716998</v>
      </c>
      <c r="AD1169" s="42">
        <f t="shared" si="399"/>
        <v>1.9392500880524997</v>
      </c>
      <c r="AE1169" s="42">
        <f t="shared" si="400"/>
        <v>0.83621706016663966</v>
      </c>
      <c r="AF1169" s="42">
        <f t="shared" si="401"/>
        <v>386.84778229593223</v>
      </c>
      <c r="AG1169" s="42">
        <f t="shared" si="402"/>
        <v>371.37387100409495</v>
      </c>
      <c r="AH1169" s="6">
        <f t="shared" si="403"/>
        <v>411.45600000000002</v>
      </c>
      <c r="AI1169" s="4">
        <v>26.7781217917974</v>
      </c>
      <c r="AJ1169" s="4">
        <f t="shared" si="411"/>
        <v>299.92812179179737</v>
      </c>
      <c r="AK1169" s="8">
        <f t="shared" si="404"/>
        <v>0.21136403314305077</v>
      </c>
      <c r="AL1169" s="8">
        <f t="shared" si="405"/>
        <v>440.31366835959204</v>
      </c>
      <c r="AM1169" s="8">
        <f t="shared" si="406"/>
        <v>3.6978974177902777</v>
      </c>
      <c r="AN1169" s="8">
        <f t="shared" si="407"/>
        <v>-66.449967466216819</v>
      </c>
      <c r="AO1169" s="22">
        <f t="shared" si="408"/>
        <v>6.0921253530718394E-3</v>
      </c>
      <c r="AP1169" s="22">
        <f t="shared" si="409"/>
        <v>6.0438465274424501E-2</v>
      </c>
      <c r="AQ1169" s="19">
        <f t="shared" si="412"/>
        <v>6.0438465274424501E-2</v>
      </c>
      <c r="AX1169">
        <v>0.21341777331313583</v>
      </c>
      <c r="AY1169">
        <v>24.456896551724139</v>
      </c>
      <c r="AZ1169">
        <v>1.0190373563218391</v>
      </c>
      <c r="BA1169">
        <v>0.82542025862068968</v>
      </c>
      <c r="BB1169">
        <v>4.1724137931034466</v>
      </c>
      <c r="BC1169">
        <v>0.17385057471264362</v>
      </c>
      <c r="BD1169">
        <v>0.65156968390804604</v>
      </c>
      <c r="BE1169">
        <v>6.5156968390804607E-2</v>
      </c>
      <c r="BF1169">
        <v>0</v>
      </c>
      <c r="BG1169">
        <v>27.395</v>
      </c>
      <c r="BH1169">
        <v>2.5319043002090322</v>
      </c>
      <c r="BI1169">
        <v>3.6488003906899116</v>
      </c>
      <c r="BJ1169">
        <v>2.017786616051521</v>
      </c>
      <c r="BK1169">
        <v>0.25174823416379777</v>
      </c>
      <c r="BL1169">
        <v>6.9930065045499372E-4</v>
      </c>
      <c r="BP1169" s="51">
        <f t="shared" si="413"/>
        <v>2.5326625514358154</v>
      </c>
      <c r="BQ1169" s="51">
        <f t="shared" si="414"/>
        <v>2.6062787356321841E-2</v>
      </c>
      <c r="BR1169" s="51">
        <f t="shared" si="415"/>
        <v>0.26498277092213229</v>
      </c>
      <c r="BS1169" s="51">
        <f t="shared" si="416"/>
        <v>0.27561719966780912</v>
      </c>
      <c r="BT1169" s="51">
        <f t="shared" si="417"/>
        <v>7.3606325256147858E-4</v>
      </c>
      <c r="BU1169" s="51">
        <f t="shared" si="417"/>
        <v>7.6560333241058095E-4</v>
      </c>
    </row>
    <row r="1170" spans="1:73" x14ac:dyDescent="0.25">
      <c r="A1170" s="21">
        <v>43734.561111111114</v>
      </c>
      <c r="B1170" s="17">
        <v>295050</v>
      </c>
      <c r="C1170" s="17">
        <v>13.39</v>
      </c>
      <c r="D1170" s="17">
        <v>31.56</v>
      </c>
      <c r="E1170" s="17">
        <v>282.89999999999998</v>
      </c>
      <c r="F1170" s="17">
        <v>30.48</v>
      </c>
      <c r="G1170" s="17">
        <v>-67.489999999999995</v>
      </c>
      <c r="H1170" s="17">
        <v>-19.399999999999999</v>
      </c>
      <c r="I1170" s="17">
        <v>32.76</v>
      </c>
      <c r="J1170" s="17">
        <v>305.89999999999998</v>
      </c>
      <c r="K1170" s="17">
        <v>252.4</v>
      </c>
      <c r="L1170" s="17">
        <v>-48.09</v>
      </c>
      <c r="M1170" s="17">
        <v>0.108</v>
      </c>
      <c r="N1170" s="50">
        <v>215.4</v>
      </c>
      <c r="O1170" s="17">
        <v>11.09</v>
      </c>
      <c r="P1170" s="17">
        <v>204.3</v>
      </c>
      <c r="Q1170" s="17">
        <v>429.1</v>
      </c>
      <c r="R1170" s="17">
        <v>477.2</v>
      </c>
      <c r="S1170" s="17">
        <v>26.95</v>
      </c>
      <c r="T1170" s="17">
        <v>55</v>
      </c>
      <c r="U1170" s="17">
        <v>2.4849999999999999</v>
      </c>
      <c r="V1170" s="17">
        <v>169.5</v>
      </c>
      <c r="W1170" s="17">
        <v>27.3</v>
      </c>
      <c r="X1170" s="17">
        <v>0.28100000000000003</v>
      </c>
      <c r="Y1170" s="17">
        <v>2.8143729999999998</v>
      </c>
      <c r="Z1170" s="7">
        <f t="shared" si="396"/>
        <v>27.125</v>
      </c>
      <c r="AA1170" s="7">
        <f t="shared" si="410"/>
        <v>300.27499999999998</v>
      </c>
      <c r="AB1170" s="2">
        <f t="shared" si="397"/>
        <v>229.149</v>
      </c>
      <c r="AC1170" s="42">
        <f t="shared" si="398"/>
        <v>3.5336430995731107</v>
      </c>
      <c r="AD1170" s="42">
        <f t="shared" si="399"/>
        <v>1.9435037047652108</v>
      </c>
      <c r="AE1170" s="42">
        <f t="shared" si="400"/>
        <v>0.83658661753712726</v>
      </c>
      <c r="AF1170" s="42">
        <f t="shared" si="401"/>
        <v>385.62987762321001</v>
      </c>
      <c r="AG1170" s="42">
        <f t="shared" si="402"/>
        <v>370.20468251828157</v>
      </c>
      <c r="AH1170" s="6">
        <f t="shared" si="403"/>
        <v>411.93599999999998</v>
      </c>
      <c r="AI1170" s="4">
        <v>26.870133217815901</v>
      </c>
      <c r="AJ1170" s="4">
        <f t="shared" si="411"/>
        <v>300.0201332178159</v>
      </c>
      <c r="AK1170" s="8">
        <f t="shared" si="404"/>
        <v>0.21079489671444318</v>
      </c>
      <c r="AL1170" s="8">
        <f t="shared" si="405"/>
        <v>440.95305653154963</v>
      </c>
      <c r="AM1170" s="8">
        <f t="shared" si="406"/>
        <v>3.925669727893573</v>
      </c>
      <c r="AN1170" s="8">
        <f t="shared" si="407"/>
        <v>-29.145229497995587</v>
      </c>
      <c r="AO1170" s="22">
        <f t="shared" si="408"/>
        <v>5.2237889959558083E-3</v>
      </c>
      <c r="AP1170" s="22">
        <f t="shared" si="409"/>
        <v>5.1823915552525718E-2</v>
      </c>
      <c r="AQ1170" s="19">
        <f t="shared" si="412"/>
        <v>5.1823915552525718E-2</v>
      </c>
      <c r="AX1170">
        <v>0.21049958961170348</v>
      </c>
      <c r="AY1170">
        <v>24.387931034482758</v>
      </c>
      <c r="AZ1170">
        <v>1.0161637931034482</v>
      </c>
      <c r="BA1170">
        <v>0.82309267241379303</v>
      </c>
      <c r="BB1170">
        <v>4.1465517241379279</v>
      </c>
      <c r="BC1170">
        <v>0.17277298850574699</v>
      </c>
      <c r="BD1170">
        <v>0.65031968390804606</v>
      </c>
      <c r="BE1170">
        <v>6.5031968390804606E-2</v>
      </c>
      <c r="BF1170">
        <v>0</v>
      </c>
      <c r="BG1170">
        <v>27.125</v>
      </c>
      <c r="BH1170">
        <v>2.853415957378433</v>
      </c>
      <c r="BI1170">
        <v>3.591569918734633</v>
      </c>
      <c r="BJ1170">
        <v>1.9753634553040482</v>
      </c>
      <c r="BK1170">
        <v>0.25786775429989811</v>
      </c>
      <c r="BL1170">
        <v>7.1629931749971705E-4</v>
      </c>
      <c r="BP1170" s="51">
        <f t="shared" si="413"/>
        <v>2.8542704944752835</v>
      </c>
      <c r="BQ1170" s="51">
        <f t="shared" si="414"/>
        <v>2.6012787356321843E-2</v>
      </c>
      <c r="BR1170" s="51">
        <f t="shared" si="415"/>
        <v>0.27303983717943081</v>
      </c>
      <c r="BS1170" s="51">
        <f t="shared" si="416"/>
        <v>0.28343716637664124</v>
      </c>
      <c r="BT1170" s="51">
        <f t="shared" si="417"/>
        <v>7.5844399216508558E-4</v>
      </c>
      <c r="BU1170" s="51">
        <f t="shared" si="417"/>
        <v>7.8732546215733677E-4</v>
      </c>
    </row>
    <row r="1171" spans="1:73" x14ac:dyDescent="0.25">
      <c r="A1171" s="21">
        <v>43734.561111111114</v>
      </c>
      <c r="B1171" s="17">
        <v>295051</v>
      </c>
      <c r="C1171" s="17">
        <v>13.39</v>
      </c>
      <c r="D1171" s="17">
        <v>31.55</v>
      </c>
      <c r="E1171" s="17">
        <v>281.10000000000002</v>
      </c>
      <c r="F1171" s="17">
        <v>29.88</v>
      </c>
      <c r="G1171" s="17">
        <v>-67.33</v>
      </c>
      <c r="H1171" s="17">
        <v>-19.73</v>
      </c>
      <c r="I1171" s="17">
        <v>32.700000000000003</v>
      </c>
      <c r="J1171" s="17">
        <v>305.8</v>
      </c>
      <c r="K1171" s="17">
        <v>251.2</v>
      </c>
      <c r="L1171" s="17">
        <v>-47.6</v>
      </c>
      <c r="M1171" s="17">
        <v>0.106</v>
      </c>
      <c r="N1171" s="50">
        <v>213.7</v>
      </c>
      <c r="O1171" s="17">
        <v>10.15</v>
      </c>
      <c r="P1171" s="17">
        <v>203.6</v>
      </c>
      <c r="Q1171" s="17">
        <v>428.8</v>
      </c>
      <c r="R1171" s="17">
        <v>476.4</v>
      </c>
      <c r="S1171" s="17">
        <v>26.91</v>
      </c>
      <c r="T1171" s="17">
        <v>55.21</v>
      </c>
      <c r="U1171" s="17">
        <v>0.745</v>
      </c>
      <c r="V1171" s="17">
        <v>195</v>
      </c>
      <c r="W1171" s="17">
        <v>27.45</v>
      </c>
      <c r="X1171" s="17">
        <v>0.28000000000000003</v>
      </c>
      <c r="Y1171" s="17">
        <v>2.7965300000000002</v>
      </c>
      <c r="Z1171" s="7">
        <f t="shared" si="396"/>
        <v>27.18</v>
      </c>
      <c r="AA1171" s="7">
        <f t="shared" si="410"/>
        <v>300.33</v>
      </c>
      <c r="AB1171" s="2">
        <f t="shared" si="397"/>
        <v>227.69100000000003</v>
      </c>
      <c r="AC1171" s="42">
        <f t="shared" si="398"/>
        <v>3.5837616180814282</v>
      </c>
      <c r="AD1171" s="42">
        <f t="shared" si="399"/>
        <v>1.9785947893427565</v>
      </c>
      <c r="AE1171" s="42">
        <f t="shared" si="400"/>
        <v>0.83870814693618434</v>
      </c>
      <c r="AF1171" s="42">
        <f t="shared" si="401"/>
        <v>386.89114055828838</v>
      </c>
      <c r="AG1171" s="42">
        <f t="shared" si="402"/>
        <v>371.41549493595681</v>
      </c>
      <c r="AH1171" s="6">
        <f t="shared" si="403"/>
        <v>411.64799999999997</v>
      </c>
      <c r="AI1171" s="4">
        <v>27.092429512738299</v>
      </c>
      <c r="AJ1171" s="4">
        <f t="shared" si="411"/>
        <v>300.24242951273828</v>
      </c>
      <c r="AK1171" s="8">
        <f t="shared" si="404"/>
        <v>0.21091074894673914</v>
      </c>
      <c r="AL1171" s="8">
        <f t="shared" si="405"/>
        <v>442.30434155920182</v>
      </c>
      <c r="AM1171" s="8">
        <f t="shared" si="406"/>
        <v>2.1494566900730985</v>
      </c>
      <c r="AN1171" s="8">
        <f t="shared" si="407"/>
        <v>-5.4831098872917758</v>
      </c>
      <c r="AO1171" s="22">
        <f t="shared" si="408"/>
        <v>4.6141099699996109E-3</v>
      </c>
      <c r="AP1171" s="22">
        <f t="shared" si="409"/>
        <v>4.5775441087006284E-2</v>
      </c>
      <c r="AQ1171" s="19">
        <f t="shared" si="412"/>
        <v>4.5775441087006284E-2</v>
      </c>
      <c r="AX1171">
        <v>0.2110912972689338</v>
      </c>
      <c r="AY1171">
        <v>24.232758620689658</v>
      </c>
      <c r="AZ1171">
        <v>1.0096982758620692</v>
      </c>
      <c r="BA1171">
        <v>0.81785560344827613</v>
      </c>
      <c r="BB1171">
        <v>4.1034482758620658</v>
      </c>
      <c r="BC1171">
        <v>0.17097701149425273</v>
      </c>
      <c r="BD1171">
        <v>0.64687859195402342</v>
      </c>
      <c r="BE1171">
        <v>6.4687859195402347E-2</v>
      </c>
      <c r="BF1171">
        <v>0</v>
      </c>
      <c r="BG1171">
        <v>27.18</v>
      </c>
      <c r="BH1171">
        <v>0.85545065925429886</v>
      </c>
      <c r="BI1171">
        <v>3.6031641455027672</v>
      </c>
      <c r="BJ1171">
        <v>1.9893069247320778</v>
      </c>
      <c r="BK1171">
        <v>0.20702259603346121</v>
      </c>
      <c r="BL1171">
        <v>5.7506276675961445E-4</v>
      </c>
      <c r="BP1171" s="51">
        <f t="shared" si="413"/>
        <v>0.85570684844430034</v>
      </c>
      <c r="BQ1171" s="51">
        <f t="shared" si="414"/>
        <v>2.5875143678160937E-2</v>
      </c>
      <c r="BR1171" s="51">
        <f t="shared" si="415"/>
        <v>0.2110684406968851</v>
      </c>
      <c r="BS1171" s="51">
        <f t="shared" si="416"/>
        <v>0.22255277542132371</v>
      </c>
      <c r="BT1171" s="51">
        <f t="shared" si="417"/>
        <v>5.863012241580141E-4</v>
      </c>
      <c r="BU1171" s="51">
        <f t="shared" si="417"/>
        <v>6.1820215394812138E-4</v>
      </c>
    </row>
    <row r="1172" spans="1:73" x14ac:dyDescent="0.25">
      <c r="A1172" s="21">
        <v>43734.561111111114</v>
      </c>
      <c r="B1172" s="17">
        <v>295052</v>
      </c>
      <c r="C1172" s="17">
        <v>13.39</v>
      </c>
      <c r="D1172" s="17">
        <v>31.55</v>
      </c>
      <c r="E1172" s="17">
        <v>278.89999999999998</v>
      </c>
      <c r="F1172" s="17">
        <v>29.03</v>
      </c>
      <c r="G1172" s="17">
        <v>-68.489999999999995</v>
      </c>
      <c r="H1172" s="17">
        <v>-20.27</v>
      </c>
      <c r="I1172" s="17">
        <v>32.65</v>
      </c>
      <c r="J1172" s="17">
        <v>305.8</v>
      </c>
      <c r="K1172" s="17">
        <v>249.8</v>
      </c>
      <c r="L1172" s="17">
        <v>-48.22</v>
      </c>
      <c r="M1172" s="17">
        <v>0.104</v>
      </c>
      <c r="N1172" s="50">
        <v>210.4</v>
      </c>
      <c r="O1172" s="17">
        <v>8.76</v>
      </c>
      <c r="P1172" s="17">
        <v>201.6</v>
      </c>
      <c r="Q1172" s="17">
        <v>427.4</v>
      </c>
      <c r="R1172" s="17">
        <v>475.6</v>
      </c>
      <c r="S1172" s="17">
        <v>26.87</v>
      </c>
      <c r="T1172" s="17">
        <v>55.61</v>
      </c>
      <c r="U1172" s="17">
        <v>0.68500000000000005</v>
      </c>
      <c r="V1172" s="17">
        <v>262</v>
      </c>
      <c r="W1172" s="17">
        <v>28</v>
      </c>
      <c r="X1172" s="17">
        <v>0.27700000000000002</v>
      </c>
      <c r="Y1172" s="17">
        <v>2.7715909999999999</v>
      </c>
      <c r="Z1172" s="7">
        <f t="shared" si="396"/>
        <v>27.435000000000002</v>
      </c>
      <c r="AA1172" s="7">
        <f t="shared" si="410"/>
        <v>300.58499999999998</v>
      </c>
      <c r="AB1172" s="2">
        <f t="shared" si="397"/>
        <v>225.90899999999999</v>
      </c>
      <c r="AC1172" s="42">
        <f t="shared" si="398"/>
        <v>3.561708936260374</v>
      </c>
      <c r="AD1172" s="42">
        <f t="shared" si="399"/>
        <v>1.980666339454394</v>
      </c>
      <c r="AE1172" s="42">
        <f t="shared" si="400"/>
        <v>0.83873186171136815</v>
      </c>
      <c r="AF1172" s="42">
        <f t="shared" si="401"/>
        <v>388.21777617729703</v>
      </c>
      <c r="AG1172" s="42">
        <f t="shared" si="402"/>
        <v>372.68906513020511</v>
      </c>
      <c r="AH1172" s="6">
        <f t="shared" si="403"/>
        <v>410.30399999999997</v>
      </c>
      <c r="AI1172" s="4">
        <v>27.021655832092499</v>
      </c>
      <c r="AJ1172" s="4">
        <f t="shared" si="411"/>
        <v>300.17165583209248</v>
      </c>
      <c r="AK1172" s="8">
        <f t="shared" si="404"/>
        <v>0.21144843667602906</v>
      </c>
      <c r="AL1172" s="8">
        <f t="shared" si="405"/>
        <v>441.80229546603522</v>
      </c>
      <c r="AM1172" s="8">
        <f t="shared" si="406"/>
        <v>2.0610847417076283</v>
      </c>
      <c r="AN1172" s="8">
        <f t="shared" si="407"/>
        <v>-24.816935225372557</v>
      </c>
      <c r="AO1172" s="22">
        <f t="shared" si="408"/>
        <v>4.9948231538592229E-3</v>
      </c>
      <c r="AP1172" s="22">
        <f t="shared" si="409"/>
        <v>4.9552402198059675E-2</v>
      </c>
      <c r="AQ1172" s="19">
        <f t="shared" si="412"/>
        <v>4.9552402198059675E-2</v>
      </c>
      <c r="AX1172">
        <v>0.21385297536859404</v>
      </c>
      <c r="AY1172">
        <v>24.043103448275861</v>
      </c>
      <c r="AZ1172">
        <v>1.0017959770114941</v>
      </c>
      <c r="BA1172">
        <v>0.81145474137931028</v>
      </c>
      <c r="BB1172">
        <v>4.1551724137931076</v>
      </c>
      <c r="BC1172">
        <v>0.17313218390804616</v>
      </c>
      <c r="BD1172">
        <v>0.6383225574712641</v>
      </c>
      <c r="BE1172">
        <v>6.3832255747126407E-2</v>
      </c>
      <c r="BF1172">
        <v>0</v>
      </c>
      <c r="BG1172">
        <v>27.435000000000002</v>
      </c>
      <c r="BH1172">
        <v>0.78655530414657016</v>
      </c>
      <c r="BI1172">
        <v>3.6573461597594425</v>
      </c>
      <c r="BJ1172">
        <v>2.033850199442226</v>
      </c>
      <c r="BK1172">
        <v>0.20325666349470753</v>
      </c>
      <c r="BL1172">
        <v>5.6460184304085422E-4</v>
      </c>
      <c r="BP1172" s="51">
        <f t="shared" si="413"/>
        <v>0.7867908606501286</v>
      </c>
      <c r="BQ1172" s="51">
        <f t="shared" si="414"/>
        <v>2.5532902298850566E-2</v>
      </c>
      <c r="BR1172" s="51">
        <f t="shared" si="415"/>
        <v>0.20688848183234645</v>
      </c>
      <c r="BS1172" s="51">
        <f t="shared" si="416"/>
        <v>0.21830390959197668</v>
      </c>
      <c r="BT1172" s="51">
        <f t="shared" si="417"/>
        <v>5.7469022731207345E-4</v>
      </c>
      <c r="BU1172" s="51">
        <f t="shared" si="417"/>
        <v>6.0639974886660195E-4</v>
      </c>
    </row>
    <row r="1173" spans="1:73" x14ac:dyDescent="0.25">
      <c r="A1173" s="21">
        <v>43734.561111111114</v>
      </c>
      <c r="B1173" s="17">
        <v>295053</v>
      </c>
      <c r="C1173" s="17">
        <v>13.38</v>
      </c>
      <c r="D1173" s="17">
        <v>31.55</v>
      </c>
      <c r="E1173" s="17">
        <v>277.3</v>
      </c>
      <c r="F1173" s="17">
        <v>29</v>
      </c>
      <c r="G1173" s="17">
        <v>-67.98</v>
      </c>
      <c r="H1173" s="17">
        <v>-19.73</v>
      </c>
      <c r="I1173" s="17">
        <v>32.619999999999997</v>
      </c>
      <c r="J1173" s="17">
        <v>305.8</v>
      </c>
      <c r="K1173" s="17">
        <v>248.3</v>
      </c>
      <c r="L1173" s="17">
        <v>-48.25</v>
      </c>
      <c r="M1173" s="17">
        <v>0.105</v>
      </c>
      <c r="N1173" s="50">
        <v>209.3</v>
      </c>
      <c r="O1173" s="17">
        <v>9.27</v>
      </c>
      <c r="P1173" s="17">
        <v>200.1</v>
      </c>
      <c r="Q1173" s="17">
        <v>427.7</v>
      </c>
      <c r="R1173" s="17">
        <v>475.9</v>
      </c>
      <c r="S1173" s="17">
        <v>26.85</v>
      </c>
      <c r="T1173" s="17">
        <v>56.57</v>
      </c>
      <c r="U1173" s="17">
        <v>0.93500000000000005</v>
      </c>
      <c r="V1173" s="17">
        <v>344</v>
      </c>
      <c r="W1173" s="17">
        <v>28</v>
      </c>
      <c r="X1173" s="17">
        <v>0.27500000000000002</v>
      </c>
      <c r="Y1173" s="17">
        <v>2.754289</v>
      </c>
      <c r="Z1173" s="7">
        <f t="shared" si="396"/>
        <v>27.425000000000001</v>
      </c>
      <c r="AA1173" s="7">
        <f t="shared" si="410"/>
        <v>300.57499999999999</v>
      </c>
      <c r="AB1173" s="2">
        <f t="shared" si="397"/>
        <v>224.61300000000003</v>
      </c>
      <c r="AC1173" s="42">
        <f t="shared" si="398"/>
        <v>3.5397006483169084</v>
      </c>
      <c r="AD1173" s="42">
        <f t="shared" si="399"/>
        <v>2.0024086567528752</v>
      </c>
      <c r="AE1173" s="42">
        <f t="shared" si="400"/>
        <v>0.84004630648297463</v>
      </c>
      <c r="AF1173" s="42">
        <f t="shared" si="401"/>
        <v>388.7744437508585</v>
      </c>
      <c r="AG1173" s="42">
        <f t="shared" si="402"/>
        <v>373.22346600082415</v>
      </c>
      <c r="AH1173" s="6">
        <f t="shared" si="403"/>
        <v>410.59199999999998</v>
      </c>
      <c r="AI1173" s="4">
        <v>26.925086360906999</v>
      </c>
      <c r="AJ1173" s="4">
        <f t="shared" si="411"/>
        <v>300.07508636090699</v>
      </c>
      <c r="AK1173" s="8">
        <f t="shared" si="404"/>
        <v>0.21142733368663941</v>
      </c>
      <c r="AL1173" s="8">
        <f t="shared" si="405"/>
        <v>441.21025054795433</v>
      </c>
      <c r="AM1173" s="8">
        <f t="shared" si="406"/>
        <v>2.4079993640987531</v>
      </c>
      <c r="AN1173" s="8">
        <f t="shared" si="407"/>
        <v>-35.066452950421755</v>
      </c>
      <c r="AO1173" s="22">
        <f t="shared" si="408"/>
        <v>5.2188683811341726E-3</v>
      </c>
      <c r="AP1173" s="22">
        <f t="shared" si="409"/>
        <v>5.1775099352794E-2</v>
      </c>
      <c r="AQ1173" s="19">
        <f t="shared" si="412"/>
        <v>5.1775099352794E-2</v>
      </c>
      <c r="AX1173">
        <v>0.21374410497663185</v>
      </c>
      <c r="AY1173">
        <v>23.905172413793107</v>
      </c>
      <c r="AZ1173">
        <v>0.99604885057471282</v>
      </c>
      <c r="BA1173">
        <v>0.80679956896551741</v>
      </c>
      <c r="BB1173">
        <v>4.1551724137931023</v>
      </c>
      <c r="BC1173">
        <v>0.17313218390804594</v>
      </c>
      <c r="BD1173">
        <v>0.63366738505747144</v>
      </c>
      <c r="BE1173">
        <v>6.3366738505747144E-2</v>
      </c>
      <c r="BF1173">
        <v>0</v>
      </c>
      <c r="BG1173">
        <v>27.425000000000001</v>
      </c>
      <c r="BH1173">
        <v>1.0736192837621068</v>
      </c>
      <c r="BI1173">
        <v>3.655208085183399</v>
      </c>
      <c r="BJ1173">
        <v>2.0677512137882488</v>
      </c>
      <c r="BK1173">
        <v>0.20919644847672955</v>
      </c>
      <c r="BL1173">
        <v>5.8110124576869315E-4</v>
      </c>
      <c r="BP1173" s="51">
        <f t="shared" si="413"/>
        <v>1.0739408097925112</v>
      </c>
      <c r="BQ1173" s="51">
        <f t="shared" si="414"/>
        <v>2.534669540229886E-2</v>
      </c>
      <c r="BR1173" s="51">
        <f t="shared" si="415"/>
        <v>0.2142212440153192</v>
      </c>
      <c r="BS1173" s="51">
        <f t="shared" si="416"/>
        <v>0.22537753074776481</v>
      </c>
      <c r="BT1173" s="51">
        <f t="shared" si="417"/>
        <v>5.9505901115366447E-4</v>
      </c>
      <c r="BU1173" s="51">
        <f t="shared" si="417"/>
        <v>6.2604869652156897E-4</v>
      </c>
    </row>
    <row r="1174" spans="1:73" x14ac:dyDescent="0.25">
      <c r="A1174" s="21">
        <v>43734.561111111114</v>
      </c>
      <c r="B1174" s="17">
        <v>295054</v>
      </c>
      <c r="C1174" s="17">
        <v>13.39</v>
      </c>
      <c r="D1174" s="17">
        <v>31.55</v>
      </c>
      <c r="E1174" s="17">
        <v>276.10000000000002</v>
      </c>
      <c r="F1174" s="17">
        <v>29.06</v>
      </c>
      <c r="G1174" s="17">
        <v>-67.930000000000007</v>
      </c>
      <c r="H1174" s="17">
        <v>-19.12</v>
      </c>
      <c r="I1174" s="17">
        <v>32.6</v>
      </c>
      <c r="J1174" s="17">
        <v>305.7</v>
      </c>
      <c r="K1174" s="17">
        <v>247.1</v>
      </c>
      <c r="L1174" s="17">
        <v>-48.81</v>
      </c>
      <c r="M1174" s="17">
        <v>0.105</v>
      </c>
      <c r="N1174" s="50">
        <v>208.2</v>
      </c>
      <c r="O1174" s="17">
        <v>9.94</v>
      </c>
      <c r="P1174" s="17">
        <v>198.3</v>
      </c>
      <c r="Q1174" s="17">
        <v>427.6</v>
      </c>
      <c r="R1174" s="17">
        <v>476.4</v>
      </c>
      <c r="S1174" s="17">
        <v>26.82</v>
      </c>
      <c r="T1174" s="17">
        <v>55.8</v>
      </c>
      <c r="U1174" s="17">
        <v>0.85499999999999998</v>
      </c>
      <c r="V1174" s="17">
        <v>186.5</v>
      </c>
      <c r="W1174" s="17">
        <v>27.7</v>
      </c>
      <c r="X1174" s="17">
        <v>0.27400000000000002</v>
      </c>
      <c r="Y1174" s="17">
        <v>2.741695</v>
      </c>
      <c r="Z1174" s="7">
        <f t="shared" si="396"/>
        <v>27.259999999999998</v>
      </c>
      <c r="AA1174" s="7">
        <f t="shared" si="410"/>
        <v>300.40999999999997</v>
      </c>
      <c r="AB1174" s="2">
        <f t="shared" si="397"/>
        <v>223.64100000000002</v>
      </c>
      <c r="AC1174" s="42">
        <f t="shared" si="398"/>
        <v>3.6123622880103663</v>
      </c>
      <c r="AD1174" s="42">
        <f t="shared" si="399"/>
        <v>2.0156981567097843</v>
      </c>
      <c r="AE1174" s="42">
        <f t="shared" si="400"/>
        <v>0.84090732607866958</v>
      </c>
      <c r="AF1174" s="42">
        <f t="shared" si="401"/>
        <v>388.31908548862134</v>
      </c>
      <c r="AG1174" s="42">
        <f t="shared" si="402"/>
        <v>372.78632206907645</v>
      </c>
      <c r="AH1174" s="6">
        <f t="shared" si="403"/>
        <v>410.49599999999998</v>
      </c>
      <c r="AI1174" s="4">
        <v>27.222658840327401</v>
      </c>
      <c r="AJ1174" s="4">
        <f t="shared" si="411"/>
        <v>300.3726588403274</v>
      </c>
      <c r="AK1174" s="8">
        <f t="shared" si="404"/>
        <v>0.21107933704782975</v>
      </c>
      <c r="AL1174" s="8">
        <f t="shared" si="405"/>
        <v>443.08479335095547</v>
      </c>
      <c r="AM1174" s="8">
        <f t="shared" si="406"/>
        <v>2.3026801639611176</v>
      </c>
      <c r="AN1174" s="8">
        <f t="shared" si="407"/>
        <v>-2.5047356998403099</v>
      </c>
      <c r="AO1174" s="22">
        <f t="shared" si="408"/>
        <v>4.4099489384445984E-3</v>
      </c>
      <c r="AP1174" s="22">
        <f t="shared" si="409"/>
        <v>4.3750010108340273E-2</v>
      </c>
      <c r="AQ1174" s="19">
        <f t="shared" si="412"/>
        <v>4.3750010108340273E-2</v>
      </c>
      <c r="AX1174">
        <v>0.21195445905068849</v>
      </c>
      <c r="AY1174">
        <v>23.801724137931036</v>
      </c>
      <c r="AZ1174">
        <v>0.99173850574712652</v>
      </c>
      <c r="BA1174">
        <v>0.80330818965517259</v>
      </c>
      <c r="BB1174">
        <v>4.2068965517241343</v>
      </c>
      <c r="BC1174">
        <v>0.17528735632183892</v>
      </c>
      <c r="BD1174">
        <v>0.62802083333333369</v>
      </c>
      <c r="BE1174">
        <v>6.2802083333333369E-2</v>
      </c>
      <c r="BF1174">
        <v>0</v>
      </c>
      <c r="BG1174">
        <v>27.259999999999998</v>
      </c>
      <c r="BH1174">
        <v>0.9817588102851349</v>
      </c>
      <c r="BI1174">
        <v>3.620086662119876</v>
      </c>
      <c r="BJ1174">
        <v>2.0200083574628906</v>
      </c>
      <c r="BK1174">
        <v>0.20543109114982669</v>
      </c>
      <c r="BL1174">
        <v>5.7064191986062971E-4</v>
      </c>
      <c r="BP1174" s="51">
        <f t="shared" si="413"/>
        <v>0.98205282606694877</v>
      </c>
      <c r="BQ1174" s="51">
        <f t="shared" si="414"/>
        <v>2.5120833333333349E-2</v>
      </c>
      <c r="BR1174" s="51">
        <f t="shared" si="415"/>
        <v>0.20999353137645971</v>
      </c>
      <c r="BS1174" s="51">
        <f t="shared" si="416"/>
        <v>0.22107916349214504</v>
      </c>
      <c r="BT1174" s="51">
        <f t="shared" si="417"/>
        <v>5.8331536493461025E-4</v>
      </c>
      <c r="BU1174" s="51">
        <f t="shared" si="417"/>
        <v>6.1410878747818068E-4</v>
      </c>
    </row>
    <row r="1175" spans="1:73" x14ac:dyDescent="0.25">
      <c r="A1175" s="21">
        <v>43734.561805555553</v>
      </c>
      <c r="B1175" s="17">
        <v>295055</v>
      </c>
      <c r="C1175" s="17">
        <v>13.39</v>
      </c>
      <c r="D1175" s="17">
        <v>31.55</v>
      </c>
      <c r="E1175" s="17">
        <v>274.8</v>
      </c>
      <c r="F1175" s="17">
        <v>29.08</v>
      </c>
      <c r="G1175" s="17">
        <v>-67.819999999999993</v>
      </c>
      <c r="H1175" s="17">
        <v>-18.940000000000001</v>
      </c>
      <c r="I1175" s="17">
        <v>32.58</v>
      </c>
      <c r="J1175" s="17">
        <v>305.7</v>
      </c>
      <c r="K1175" s="17">
        <v>245.7</v>
      </c>
      <c r="L1175" s="17">
        <v>-48.89</v>
      </c>
      <c r="M1175" s="17">
        <v>0.106</v>
      </c>
      <c r="N1175" s="50">
        <v>207</v>
      </c>
      <c r="O1175" s="17">
        <v>10.14</v>
      </c>
      <c r="P1175" s="17">
        <v>196.8</v>
      </c>
      <c r="Q1175" s="17">
        <v>427.5</v>
      </c>
      <c r="R1175" s="17">
        <v>476.4</v>
      </c>
      <c r="S1175" s="17">
        <v>26.8</v>
      </c>
      <c r="T1175" s="17">
        <v>55.95</v>
      </c>
      <c r="U1175" s="17">
        <v>1.47</v>
      </c>
      <c r="V1175" s="17">
        <v>332.5</v>
      </c>
      <c r="W1175" s="17">
        <v>27.75</v>
      </c>
      <c r="X1175" s="17">
        <v>0.27300000000000002</v>
      </c>
      <c r="Y1175" s="17">
        <v>2.7277619999999998</v>
      </c>
      <c r="Z1175" s="7">
        <f t="shared" si="396"/>
        <v>27.274999999999999</v>
      </c>
      <c r="AA1175" s="7">
        <f t="shared" si="410"/>
        <v>300.42499999999995</v>
      </c>
      <c r="AB1175" s="2">
        <f t="shared" si="397"/>
        <v>222.58800000000002</v>
      </c>
      <c r="AC1175" s="42">
        <f t="shared" si="398"/>
        <v>3.5174516219272758</v>
      </c>
      <c r="AD1175" s="42">
        <f t="shared" si="399"/>
        <v>1.9680141824683108</v>
      </c>
      <c r="AE1175" s="42">
        <f t="shared" si="400"/>
        <v>0.8380274124446907</v>
      </c>
      <c r="AF1175" s="42">
        <f t="shared" si="401"/>
        <v>387.06648018076021</v>
      </c>
      <c r="AG1175" s="42">
        <f t="shared" si="402"/>
        <v>371.58382097352978</v>
      </c>
      <c r="AH1175" s="6">
        <f t="shared" si="403"/>
        <v>410.4</v>
      </c>
      <c r="AI1175" s="4">
        <v>26.813595961662699</v>
      </c>
      <c r="AJ1175" s="4">
        <f t="shared" si="411"/>
        <v>299.96359596166269</v>
      </c>
      <c r="AK1175" s="8">
        <f t="shared" si="404"/>
        <v>0.21111095731498256</v>
      </c>
      <c r="AL1175" s="8">
        <f t="shared" si="405"/>
        <v>440.56546400988293</v>
      </c>
      <c r="AM1175" s="8">
        <f t="shared" si="406"/>
        <v>3.0193205982472282</v>
      </c>
      <c r="AN1175" s="8">
        <f t="shared" si="407"/>
        <v>-40.581781268137085</v>
      </c>
      <c r="AO1175" s="22">
        <f t="shared" si="408"/>
        <v>5.3087072417889276E-3</v>
      </c>
      <c r="AP1175" s="22">
        <f t="shared" si="409"/>
        <v>5.2666368416592634E-2</v>
      </c>
      <c r="AQ1175" s="19">
        <f t="shared" si="412"/>
        <v>5.2666368416592634E-2</v>
      </c>
      <c r="AX1175">
        <v>0.21211663178960746</v>
      </c>
      <c r="AY1175">
        <v>23.689655172413794</v>
      </c>
      <c r="AZ1175">
        <v>0.98706896551724144</v>
      </c>
      <c r="BA1175">
        <v>0.79952586206896559</v>
      </c>
      <c r="BB1175">
        <v>4.2155172413793087</v>
      </c>
      <c r="BC1175">
        <v>0.17564655172413787</v>
      </c>
      <c r="BD1175">
        <v>0.62387931034482769</v>
      </c>
      <c r="BE1175">
        <v>6.2387931034482771E-2</v>
      </c>
      <c r="BF1175">
        <v>0</v>
      </c>
      <c r="BG1175">
        <v>27.274999999999999</v>
      </c>
      <c r="BH1175">
        <v>1.6879362001393547</v>
      </c>
      <c r="BI1175">
        <v>3.6232673278870644</v>
      </c>
      <c r="BJ1175">
        <v>2.0272180699528128</v>
      </c>
      <c r="BK1175">
        <v>0.22309300279437674</v>
      </c>
      <c r="BL1175">
        <v>6.1970278553993537E-4</v>
      </c>
      <c r="BP1175" s="51">
        <f t="shared" si="413"/>
        <v>1.6884417009572101</v>
      </c>
      <c r="BQ1175" s="51">
        <f t="shared" si="414"/>
        <v>2.4955172413793109E-2</v>
      </c>
      <c r="BR1175" s="51">
        <f t="shared" si="415"/>
        <v>0.2312913451181729</v>
      </c>
      <c r="BS1175" s="51">
        <f t="shared" si="416"/>
        <v>0.24190044643546993</v>
      </c>
      <c r="BT1175" s="51">
        <f t="shared" si="417"/>
        <v>6.424759586615914E-4</v>
      </c>
      <c r="BU1175" s="51">
        <f t="shared" si="417"/>
        <v>6.7194568454297197E-4</v>
      </c>
    </row>
    <row r="1176" spans="1:73" x14ac:dyDescent="0.25">
      <c r="A1176" s="21">
        <v>43734.561805555553</v>
      </c>
      <c r="B1176" s="17">
        <v>295056</v>
      </c>
      <c r="C1176" s="17">
        <v>13.39</v>
      </c>
      <c r="D1176" s="17">
        <v>31.54</v>
      </c>
      <c r="E1176" s="17">
        <v>273.7</v>
      </c>
      <c r="F1176" s="17">
        <v>29.05</v>
      </c>
      <c r="G1176" s="17">
        <v>-68.25</v>
      </c>
      <c r="H1176" s="17">
        <v>-18.72</v>
      </c>
      <c r="I1176" s="17">
        <v>32.549999999999997</v>
      </c>
      <c r="J1176" s="17">
        <v>305.7</v>
      </c>
      <c r="K1176" s="17">
        <v>244.6</v>
      </c>
      <c r="L1176" s="17">
        <v>-49.52</v>
      </c>
      <c r="M1176" s="17">
        <v>0.106</v>
      </c>
      <c r="N1176" s="50">
        <v>205.4</v>
      </c>
      <c r="O1176" s="17">
        <v>10.33</v>
      </c>
      <c r="P1176" s="17">
        <v>195.1</v>
      </c>
      <c r="Q1176" s="17">
        <v>426.9</v>
      </c>
      <c r="R1176" s="17">
        <v>476.5</v>
      </c>
      <c r="S1176" s="17">
        <v>26.77</v>
      </c>
      <c r="T1176" s="17">
        <v>55.84</v>
      </c>
      <c r="U1176" s="17">
        <v>0.61499999999999999</v>
      </c>
      <c r="V1176" s="17">
        <v>180</v>
      </c>
      <c r="W1176" s="17">
        <v>27.75</v>
      </c>
      <c r="X1176" s="17">
        <v>0.27200000000000002</v>
      </c>
      <c r="Y1176" s="17">
        <v>2.7168299999999999</v>
      </c>
      <c r="Z1176" s="7">
        <f t="shared" si="396"/>
        <v>27.259999999999998</v>
      </c>
      <c r="AA1176" s="7">
        <f t="shared" si="410"/>
        <v>300.40999999999997</v>
      </c>
      <c r="AB1176" s="2">
        <f t="shared" si="397"/>
        <v>221.697</v>
      </c>
      <c r="AC1176" s="42">
        <f t="shared" si="398"/>
        <v>3.7027589433386812</v>
      </c>
      <c r="AD1176" s="42">
        <f t="shared" si="399"/>
        <v>2.0676205939603194</v>
      </c>
      <c r="AE1176" s="42">
        <f t="shared" si="400"/>
        <v>0.84397118911389191</v>
      </c>
      <c r="AF1176" s="42">
        <f t="shared" si="401"/>
        <v>389.73393401592341</v>
      </c>
      <c r="AG1176" s="42">
        <f t="shared" si="402"/>
        <v>374.14457665528647</v>
      </c>
      <c r="AH1176" s="6">
        <f t="shared" si="403"/>
        <v>409.82399999999996</v>
      </c>
      <c r="AI1176" s="4">
        <v>27.6037843443928</v>
      </c>
      <c r="AJ1176" s="4">
        <f t="shared" si="411"/>
        <v>300.75378434439278</v>
      </c>
      <c r="AK1176" s="8">
        <f t="shared" si="404"/>
        <v>0.21107933704782975</v>
      </c>
      <c r="AL1176" s="8">
        <f t="shared" si="405"/>
        <v>445.42823539756444</v>
      </c>
      <c r="AM1176" s="8">
        <f t="shared" si="406"/>
        <v>1.9529364909028661</v>
      </c>
      <c r="AN1176" s="8">
        <f t="shared" si="407"/>
        <v>19.557561312661161</v>
      </c>
      <c r="AO1176" s="22">
        <f t="shared" si="408"/>
        <v>3.7942929561143035E-3</v>
      </c>
      <c r="AP1176" s="22">
        <f t="shared" si="409"/>
        <v>3.7642239740434243E-2</v>
      </c>
      <c r="AQ1176" s="19">
        <f t="shared" si="412"/>
        <v>3.7642239740434243E-2</v>
      </c>
      <c r="AX1176">
        <v>0.21195445905068849</v>
      </c>
      <c r="AY1176">
        <v>23.594827586206897</v>
      </c>
      <c r="AZ1176">
        <v>0.98311781609195403</v>
      </c>
      <c r="BA1176">
        <v>0.79632543103448283</v>
      </c>
      <c r="BB1176">
        <v>4.2758620689655196</v>
      </c>
      <c r="BC1176">
        <v>0.17816091954022997</v>
      </c>
      <c r="BD1176">
        <v>0.61816451149425289</v>
      </c>
      <c r="BE1176">
        <v>6.1816451149425293E-2</v>
      </c>
      <c r="BF1176">
        <v>0</v>
      </c>
      <c r="BG1176">
        <v>27.259999999999998</v>
      </c>
      <c r="BH1176">
        <v>0.70617738985421985</v>
      </c>
      <c r="BI1176">
        <v>3.620086662119876</v>
      </c>
      <c r="BJ1176">
        <v>2.0214563921277389</v>
      </c>
      <c r="BK1176">
        <v>0.19488285948999878</v>
      </c>
      <c r="BL1176">
        <v>5.413412763611077E-4</v>
      </c>
      <c r="BP1176" s="51">
        <f t="shared" si="413"/>
        <v>0.70638887489026136</v>
      </c>
      <c r="BQ1176" s="51">
        <f t="shared" si="414"/>
        <v>2.4726580459770116E-2</v>
      </c>
      <c r="BR1176" s="51">
        <f t="shared" si="415"/>
        <v>0.19804378783359627</v>
      </c>
      <c r="BS1176" s="51">
        <f t="shared" si="416"/>
        <v>0.20912086658323123</v>
      </c>
      <c r="BT1176" s="51">
        <f t="shared" si="417"/>
        <v>5.5012163287110078E-4</v>
      </c>
      <c r="BU1176" s="51">
        <f t="shared" si="417"/>
        <v>5.8089129606453123E-4</v>
      </c>
    </row>
    <row r="1177" spans="1:73" x14ac:dyDescent="0.25">
      <c r="A1177" s="21">
        <v>43734.561805555553</v>
      </c>
      <c r="B1177" s="17">
        <v>295057</v>
      </c>
      <c r="C1177" s="17">
        <v>13.39</v>
      </c>
      <c r="D1177" s="17">
        <v>31.54</v>
      </c>
      <c r="E1177" s="17">
        <v>272.3</v>
      </c>
      <c r="F1177" s="17">
        <v>28.8</v>
      </c>
      <c r="G1177" s="17">
        <v>-69.400000000000006</v>
      </c>
      <c r="H1177" s="17">
        <v>-20.02</v>
      </c>
      <c r="I1177" s="17">
        <v>32.53</v>
      </c>
      <c r="J1177" s="17">
        <v>305.7</v>
      </c>
      <c r="K1177" s="17">
        <v>243.5</v>
      </c>
      <c r="L1177" s="17">
        <v>-49.38</v>
      </c>
      <c r="M1177" s="17">
        <v>0.106</v>
      </c>
      <c r="N1177" s="50">
        <v>202.9</v>
      </c>
      <c r="O1177" s="17">
        <v>8.7799999999999994</v>
      </c>
      <c r="P1177" s="17">
        <v>194.1</v>
      </c>
      <c r="Q1177" s="17">
        <v>425.7</v>
      </c>
      <c r="R1177" s="17">
        <v>475.1</v>
      </c>
      <c r="S1177" s="17">
        <v>26.76</v>
      </c>
      <c r="T1177" s="17">
        <v>56.08</v>
      </c>
      <c r="U1177" s="17">
        <v>0.7</v>
      </c>
      <c r="V1177" s="17">
        <v>344</v>
      </c>
      <c r="W1177" s="17">
        <v>27.9</v>
      </c>
      <c r="X1177" s="17">
        <v>0.27</v>
      </c>
      <c r="Y1177" s="17">
        <v>2.701883</v>
      </c>
      <c r="Z1177" s="7">
        <f t="shared" si="396"/>
        <v>27.33</v>
      </c>
      <c r="AA1177" s="7">
        <f t="shared" si="410"/>
        <v>300.47999999999996</v>
      </c>
      <c r="AB1177" s="2">
        <f t="shared" si="397"/>
        <v>220.56300000000002</v>
      </c>
      <c r="AC1177" s="42">
        <f t="shared" si="398"/>
        <v>3.6353871471763037</v>
      </c>
      <c r="AD1177" s="42">
        <f t="shared" si="399"/>
        <v>2.0387251121364711</v>
      </c>
      <c r="AE1177" s="42">
        <f t="shared" si="400"/>
        <v>0.84224629742453916</v>
      </c>
      <c r="AF1177" s="42">
        <f t="shared" si="401"/>
        <v>389.30004301475259</v>
      </c>
      <c r="AG1177" s="42">
        <f t="shared" si="402"/>
        <v>373.72804129416249</v>
      </c>
      <c r="AH1177" s="6">
        <f t="shared" si="403"/>
        <v>408.67199999999997</v>
      </c>
      <c r="AI1177" s="4">
        <v>27.327393047756502</v>
      </c>
      <c r="AJ1177" s="4">
        <f t="shared" si="411"/>
        <v>300.47739304775649</v>
      </c>
      <c r="AK1177" s="8">
        <f t="shared" si="404"/>
        <v>0.21122692531171516</v>
      </c>
      <c r="AL1177" s="8">
        <f t="shared" si="405"/>
        <v>443.71169363598989</v>
      </c>
      <c r="AM1177" s="8">
        <f t="shared" si="406"/>
        <v>2.083529157463365</v>
      </c>
      <c r="AN1177" s="8">
        <f t="shared" si="407"/>
        <v>-0.15822428526151391</v>
      </c>
      <c r="AO1177" s="22">
        <f t="shared" si="408"/>
        <v>4.2305176917889122E-3</v>
      </c>
      <c r="AP1177" s="22">
        <f t="shared" si="409"/>
        <v>4.1969917194677853E-2</v>
      </c>
      <c r="AQ1177" s="19">
        <f t="shared" si="412"/>
        <v>4.1969917194677853E-2</v>
      </c>
      <c r="AX1177">
        <v>0.21271215799824456</v>
      </c>
      <c r="AY1177">
        <v>23.474137931034484</v>
      </c>
      <c r="AZ1177">
        <v>0.97808908045977017</v>
      </c>
      <c r="BA1177">
        <v>0.79225215517241387</v>
      </c>
      <c r="BB1177">
        <v>4.2586206896551753</v>
      </c>
      <c r="BC1177">
        <v>0.17744252873563229</v>
      </c>
      <c r="BD1177">
        <v>0.61480962643678161</v>
      </c>
      <c r="BE1177">
        <v>6.1480962643678166E-2</v>
      </c>
      <c r="BF1177">
        <v>0</v>
      </c>
      <c r="BG1177">
        <v>27.33</v>
      </c>
      <c r="BH1177">
        <v>0.80377914292350228</v>
      </c>
      <c r="BI1177">
        <v>3.6349506006680565</v>
      </c>
      <c r="BJ1177">
        <v>2.038480296854646</v>
      </c>
      <c r="BK1177">
        <v>0.19687578007217954</v>
      </c>
      <c r="BL1177">
        <v>5.4687716686716546E-4</v>
      </c>
      <c r="BP1177" s="51">
        <f t="shared" si="413"/>
        <v>0.80401985759867145</v>
      </c>
      <c r="BQ1177" s="51">
        <f t="shared" si="414"/>
        <v>2.4592385057471265E-2</v>
      </c>
      <c r="BR1177" s="51">
        <f t="shared" si="415"/>
        <v>0.2004814529699824</v>
      </c>
      <c r="BS1177" s="51">
        <f t="shared" si="416"/>
        <v>0.21145020013309201</v>
      </c>
      <c r="BT1177" s="51">
        <f t="shared" si="417"/>
        <v>5.5689292491661782E-4</v>
      </c>
      <c r="BU1177" s="51">
        <f t="shared" si="417"/>
        <v>5.8736166703636668E-4</v>
      </c>
    </row>
    <row r="1178" spans="1:73" x14ac:dyDescent="0.25">
      <c r="A1178" s="21">
        <v>43734.561805555553</v>
      </c>
      <c r="B1178" s="17">
        <v>295058</v>
      </c>
      <c r="C1178" s="17">
        <v>13.39</v>
      </c>
      <c r="D1178" s="17">
        <v>31.54</v>
      </c>
      <c r="E1178" s="17">
        <v>271.10000000000002</v>
      </c>
      <c r="F1178" s="17">
        <v>28.9</v>
      </c>
      <c r="G1178" s="17">
        <v>-69.150000000000006</v>
      </c>
      <c r="H1178" s="17">
        <v>-19.64</v>
      </c>
      <c r="I1178" s="17">
        <v>32.53</v>
      </c>
      <c r="J1178" s="17">
        <v>305.7</v>
      </c>
      <c r="K1178" s="17">
        <v>242.2</v>
      </c>
      <c r="L1178" s="17">
        <v>-49.52</v>
      </c>
      <c r="M1178" s="17">
        <v>0.107</v>
      </c>
      <c r="N1178" s="50">
        <v>202</v>
      </c>
      <c r="O1178" s="17">
        <v>9.26</v>
      </c>
      <c r="P1178" s="17">
        <v>192.7</v>
      </c>
      <c r="Q1178" s="17">
        <v>425.9</v>
      </c>
      <c r="R1178" s="17">
        <v>475.4</v>
      </c>
      <c r="S1178" s="17">
        <v>26.75</v>
      </c>
      <c r="T1178" s="17">
        <v>56.51</v>
      </c>
      <c r="U1178" s="17">
        <v>0.55500000000000005</v>
      </c>
      <c r="V1178" s="17">
        <v>59</v>
      </c>
      <c r="W1178" s="17">
        <v>28</v>
      </c>
      <c r="X1178" s="17">
        <v>0.26900000000000002</v>
      </c>
      <c r="Y1178" s="17">
        <v>2.6873010000000002</v>
      </c>
      <c r="Z1178" s="7">
        <f t="shared" si="396"/>
        <v>27.375</v>
      </c>
      <c r="AA1178" s="7">
        <f t="shared" si="410"/>
        <v>300.52499999999998</v>
      </c>
      <c r="AB1178" s="2">
        <f t="shared" si="397"/>
        <v>219.59100000000004</v>
      </c>
      <c r="AC1178" s="42">
        <f t="shared" si="398"/>
        <v>3.692676844370046</v>
      </c>
      <c r="AD1178" s="42">
        <f t="shared" si="399"/>
        <v>2.0867316847535129</v>
      </c>
      <c r="AE1178" s="42">
        <f t="shared" si="400"/>
        <v>0.84503606716322899</v>
      </c>
      <c r="AF1178" s="42">
        <f t="shared" si="401"/>
        <v>390.82355222380107</v>
      </c>
      <c r="AG1178" s="42">
        <f t="shared" si="402"/>
        <v>375.19061013484901</v>
      </c>
      <c r="AH1178" s="6">
        <f t="shared" si="403"/>
        <v>408.86399999999998</v>
      </c>
      <c r="AI1178" s="4">
        <v>27.572952718448001</v>
      </c>
      <c r="AJ1178" s="4">
        <f t="shared" si="411"/>
        <v>300.72295271844797</v>
      </c>
      <c r="AK1178" s="8">
        <f t="shared" si="404"/>
        <v>0.21132183980067512</v>
      </c>
      <c r="AL1178" s="8">
        <f t="shared" si="405"/>
        <v>445.21216375098004</v>
      </c>
      <c r="AM1178" s="8">
        <f t="shared" si="406"/>
        <v>1.8552269908288852</v>
      </c>
      <c r="AN1178" s="8">
        <f t="shared" si="407"/>
        <v>10.697911698409833</v>
      </c>
      <c r="AO1178" s="22">
        <f t="shared" si="408"/>
        <v>3.9312168172424677E-3</v>
      </c>
      <c r="AP1178" s="22">
        <f t="shared" si="409"/>
        <v>3.9000627420665082E-2</v>
      </c>
      <c r="AQ1178" s="19">
        <f t="shared" si="412"/>
        <v>3.9000627420665082E-2</v>
      </c>
      <c r="AX1178">
        <v>0.21320045164030146</v>
      </c>
      <c r="AY1178">
        <v>23.370689655172416</v>
      </c>
      <c r="AZ1178">
        <v>0.97377873563218398</v>
      </c>
      <c r="BA1178">
        <v>0.78876077586206905</v>
      </c>
      <c r="BB1178">
        <v>4.2672413793103452</v>
      </c>
      <c r="BC1178">
        <v>0.17780172413793105</v>
      </c>
      <c r="BD1178">
        <v>0.610959051724138</v>
      </c>
      <c r="BE1178">
        <v>6.1095905172413804E-2</v>
      </c>
      <c r="BF1178">
        <v>0</v>
      </c>
      <c r="BG1178">
        <v>27.375</v>
      </c>
      <c r="BH1178">
        <v>0.63728203474649114</v>
      </c>
      <c r="BI1178">
        <v>3.6445340307327561</v>
      </c>
      <c r="BJ1178">
        <v>2.0595261807670804</v>
      </c>
      <c r="BK1178">
        <v>0.19081431406329499</v>
      </c>
      <c r="BL1178">
        <v>5.3003976128693047E-4</v>
      </c>
      <c r="BP1178" s="51">
        <f t="shared" si="413"/>
        <v>0.63747288709608962</v>
      </c>
      <c r="BQ1178" s="51">
        <f t="shared" si="414"/>
        <v>2.4438362068965519E-2</v>
      </c>
      <c r="BR1178" s="51">
        <f t="shared" si="415"/>
        <v>0.19360597809693503</v>
      </c>
      <c r="BS1178" s="51">
        <f t="shared" si="416"/>
        <v>0.20461265260385569</v>
      </c>
      <c r="BT1178" s="51">
        <f t="shared" si="417"/>
        <v>5.3779438360259735E-4</v>
      </c>
      <c r="BU1178" s="51">
        <f t="shared" si="417"/>
        <v>5.683684794551547E-4</v>
      </c>
    </row>
    <row r="1179" spans="1:73" x14ac:dyDescent="0.25">
      <c r="A1179" s="21">
        <v>43734.561805555553</v>
      </c>
      <c r="B1179" s="17">
        <v>295059</v>
      </c>
      <c r="C1179" s="17">
        <v>13.39</v>
      </c>
      <c r="D1179" s="17">
        <v>31.54</v>
      </c>
      <c r="E1179" s="17">
        <v>270.2</v>
      </c>
      <c r="F1179" s="17">
        <v>29.07</v>
      </c>
      <c r="G1179" s="17">
        <v>-68.819999999999993</v>
      </c>
      <c r="H1179" s="17">
        <v>-19.79</v>
      </c>
      <c r="I1179" s="17">
        <v>32.51</v>
      </c>
      <c r="J1179" s="17">
        <v>305.7</v>
      </c>
      <c r="K1179" s="17">
        <v>241.1</v>
      </c>
      <c r="L1179" s="17">
        <v>-49.03</v>
      </c>
      <c r="M1179" s="17">
        <v>0.108</v>
      </c>
      <c r="N1179" s="50">
        <v>201.4</v>
      </c>
      <c r="O1179" s="17">
        <v>9.2799999999999994</v>
      </c>
      <c r="P1179" s="17">
        <v>192.1</v>
      </c>
      <c r="Q1179" s="17">
        <v>426.1</v>
      </c>
      <c r="R1179" s="17">
        <v>475.2</v>
      </c>
      <c r="S1179" s="17">
        <v>26.74</v>
      </c>
      <c r="T1179" s="17">
        <v>56.27</v>
      </c>
      <c r="U1179" s="17">
        <v>0.66</v>
      </c>
      <c r="V1179" s="17">
        <v>51</v>
      </c>
      <c r="W1179" s="17">
        <v>27.85</v>
      </c>
      <c r="X1179" s="17">
        <v>0.26800000000000002</v>
      </c>
      <c r="Y1179" s="17">
        <v>2.6754159999999998</v>
      </c>
      <c r="Z1179" s="7">
        <f t="shared" si="396"/>
        <v>27.295000000000002</v>
      </c>
      <c r="AA1179" s="7">
        <f t="shared" si="410"/>
        <v>300.44499999999999</v>
      </c>
      <c r="AB1179" s="2">
        <f t="shared" si="397"/>
        <v>218.86199999999999</v>
      </c>
      <c r="AC1179" s="42">
        <f t="shared" si="398"/>
        <v>3.7245800525268753</v>
      </c>
      <c r="AD1179" s="42">
        <f t="shared" si="399"/>
        <v>2.0958211955568729</v>
      </c>
      <c r="AE1179" s="42">
        <f t="shared" si="400"/>
        <v>0.84559364279415117</v>
      </c>
      <c r="AF1179" s="42">
        <f t="shared" si="401"/>
        <v>390.66516870944719</v>
      </c>
      <c r="AG1179" s="42">
        <f t="shared" si="402"/>
        <v>375.03856196106926</v>
      </c>
      <c r="AH1179" s="6">
        <f t="shared" si="403"/>
        <v>409.05599999999998</v>
      </c>
      <c r="AI1179" s="4">
        <v>27.697830790911802</v>
      </c>
      <c r="AJ1179" s="4">
        <f t="shared" si="411"/>
        <v>300.84783079091176</v>
      </c>
      <c r="AK1179" s="8">
        <f t="shared" si="404"/>
        <v>0.21115312258320873</v>
      </c>
      <c r="AL1179" s="8">
        <f t="shared" si="405"/>
        <v>445.99879635149262</v>
      </c>
      <c r="AM1179" s="8">
        <f t="shared" si="406"/>
        <v>2.0231241311397579</v>
      </c>
      <c r="AN1179" s="8">
        <f t="shared" si="407"/>
        <v>23.740271092133195</v>
      </c>
      <c r="AO1179" s="22">
        <f t="shared" si="408"/>
        <v>3.6039059475011454E-3</v>
      </c>
      <c r="AP1179" s="22">
        <f t="shared" si="409"/>
        <v>3.5753457428532885E-2</v>
      </c>
      <c r="AQ1179" s="19">
        <f t="shared" si="412"/>
        <v>3.5753457428532885E-2</v>
      </c>
      <c r="AX1179">
        <v>0.21233302437723067</v>
      </c>
      <c r="AY1179">
        <v>23.293103448275861</v>
      </c>
      <c r="AZ1179">
        <v>0.97054597701149425</v>
      </c>
      <c r="BA1179">
        <v>0.78614224137931044</v>
      </c>
      <c r="BB1179">
        <v>4.2327586206896521</v>
      </c>
      <c r="BC1179">
        <v>0.1763649425287355</v>
      </c>
      <c r="BD1179">
        <v>0.60977729885057497</v>
      </c>
      <c r="BE1179">
        <v>6.0977729885057501E-2</v>
      </c>
      <c r="BF1179">
        <v>0</v>
      </c>
      <c r="BG1179">
        <v>27.295000000000002</v>
      </c>
      <c r="BH1179">
        <v>0.75784890618501644</v>
      </c>
      <c r="BI1179">
        <v>3.6275120012525082</v>
      </c>
      <c r="BJ1179">
        <v>2.0412010031047867</v>
      </c>
      <c r="BK1179">
        <v>0.19396650607169169</v>
      </c>
      <c r="BL1179">
        <v>5.3879585019914352E-4</v>
      </c>
      <c r="BP1179" s="51">
        <f t="shared" si="413"/>
        <v>0.75807586573589025</v>
      </c>
      <c r="BQ1179" s="51">
        <f t="shared" si="414"/>
        <v>2.4391091954023E-2</v>
      </c>
      <c r="BR1179" s="51">
        <f t="shared" si="415"/>
        <v>0.19732878593368405</v>
      </c>
      <c r="BS1179" s="51">
        <f t="shared" si="416"/>
        <v>0.20822984807835687</v>
      </c>
      <c r="BT1179" s="51">
        <f t="shared" si="417"/>
        <v>5.481355164824557E-4</v>
      </c>
      <c r="BU1179" s="51">
        <f t="shared" si="417"/>
        <v>5.7841624466210243E-4</v>
      </c>
    </row>
    <row r="1180" spans="1:73" x14ac:dyDescent="0.25">
      <c r="A1180" s="21">
        <v>43734.561805555553</v>
      </c>
      <c r="B1180" s="17">
        <v>295060</v>
      </c>
      <c r="C1180" s="17">
        <v>13.39</v>
      </c>
      <c r="D1180" s="17">
        <v>31.53</v>
      </c>
      <c r="E1180" s="17">
        <v>268.7</v>
      </c>
      <c r="F1180" s="17">
        <v>28.92</v>
      </c>
      <c r="G1180" s="17">
        <v>-69.680000000000007</v>
      </c>
      <c r="H1180" s="17">
        <v>-19.89</v>
      </c>
      <c r="I1180" s="17">
        <v>32.51</v>
      </c>
      <c r="J1180" s="17">
        <v>305.7</v>
      </c>
      <c r="K1180" s="17">
        <v>239.8</v>
      </c>
      <c r="L1180" s="17">
        <v>-49.8</v>
      </c>
      <c r="M1180" s="17">
        <v>0.108</v>
      </c>
      <c r="N1180" s="50">
        <v>199</v>
      </c>
      <c r="O1180" s="17">
        <v>9.0299999999999994</v>
      </c>
      <c r="P1180" s="17">
        <v>190</v>
      </c>
      <c r="Q1180" s="17">
        <v>425.2</v>
      </c>
      <c r="R1180" s="17">
        <v>475</v>
      </c>
      <c r="S1180" s="17">
        <v>26.72</v>
      </c>
      <c r="T1180" s="17">
        <v>56.1</v>
      </c>
      <c r="U1180" s="17">
        <v>0.3</v>
      </c>
      <c r="V1180" s="17">
        <v>122.5</v>
      </c>
      <c r="W1180" s="17">
        <v>27.9</v>
      </c>
      <c r="X1180" s="17">
        <v>0.26600000000000001</v>
      </c>
      <c r="Y1180" s="17">
        <v>2.6579730000000001</v>
      </c>
      <c r="Z1180" s="7">
        <f t="shared" si="396"/>
        <v>27.31</v>
      </c>
      <c r="AA1180" s="7">
        <f t="shared" si="410"/>
        <v>300.45999999999998</v>
      </c>
      <c r="AB1180" s="2">
        <f t="shared" si="397"/>
        <v>217.64699999999999</v>
      </c>
      <c r="AC1180" s="42">
        <f t="shared" si="398"/>
        <v>3.7923878804518814</v>
      </c>
      <c r="AD1180" s="42">
        <f t="shared" si="399"/>
        <v>2.1275296009335052</v>
      </c>
      <c r="AE1180" s="42">
        <f t="shared" si="400"/>
        <v>0.84740528166491969</v>
      </c>
      <c r="AF1180" s="42">
        <f t="shared" si="401"/>
        <v>391.58033811953419</v>
      </c>
      <c r="AG1180" s="42">
        <f t="shared" si="402"/>
        <v>375.91712459475281</v>
      </c>
      <c r="AH1180" s="6">
        <f t="shared" si="403"/>
        <v>408.19199999999995</v>
      </c>
      <c r="AI1180" s="4">
        <v>27.977608798690099</v>
      </c>
      <c r="AJ1180" s="4">
        <f t="shared" si="411"/>
        <v>301.12760879869006</v>
      </c>
      <c r="AK1180" s="8">
        <f t="shared" si="404"/>
        <v>0.2111847502185995</v>
      </c>
      <c r="AL1180" s="8">
        <f t="shared" si="405"/>
        <v>447.71661140643607</v>
      </c>
      <c r="AM1180" s="8">
        <f t="shared" si="406"/>
        <v>1.3639900109604908</v>
      </c>
      <c r="AN1180" s="8">
        <f t="shared" si="407"/>
        <v>26.526119771879102</v>
      </c>
      <c r="AO1180" s="22">
        <f t="shared" si="408"/>
        <v>3.4539283202631279E-3</v>
      </c>
      <c r="AP1180" s="22">
        <f t="shared" si="409"/>
        <v>3.4265566571002361E-2</v>
      </c>
      <c r="AQ1180" s="19">
        <f t="shared" si="412"/>
        <v>3.4265566571002361E-2</v>
      </c>
      <c r="AX1180">
        <v>0.21249544058845535</v>
      </c>
      <c r="AY1180">
        <v>23.163793103448274</v>
      </c>
      <c r="AZ1180">
        <v>0.96515804597701138</v>
      </c>
      <c r="BA1180">
        <v>0.7817780172413793</v>
      </c>
      <c r="BB1180">
        <v>4.293103448275863</v>
      </c>
      <c r="BC1180">
        <v>0.17887931034482762</v>
      </c>
      <c r="BD1180">
        <v>0.60289870689655167</v>
      </c>
      <c r="BE1180">
        <v>6.0289870689655169E-2</v>
      </c>
      <c r="BF1180">
        <v>0</v>
      </c>
      <c r="BG1180">
        <v>27.31</v>
      </c>
      <c r="BH1180">
        <v>0.34447677553864381</v>
      </c>
      <c r="BI1180">
        <v>3.6306983475625083</v>
      </c>
      <c r="BJ1180">
        <v>2.0368217729825675</v>
      </c>
      <c r="BK1180">
        <v>0.17979138198893765</v>
      </c>
      <c r="BL1180">
        <v>4.9942050552482685E-4</v>
      </c>
      <c r="BP1180" s="51">
        <f t="shared" si="413"/>
        <v>0.3445799389708592</v>
      </c>
      <c r="BQ1180" s="51">
        <f t="shared" si="414"/>
        <v>2.4115948275862067E-2</v>
      </c>
      <c r="BR1180" s="51">
        <f t="shared" si="415"/>
        <v>0.18124036543054986</v>
      </c>
      <c r="BS1180" s="51">
        <f t="shared" si="416"/>
        <v>0.19227033633138435</v>
      </c>
      <c r="BT1180" s="51">
        <f t="shared" si="417"/>
        <v>5.0344545952930517E-4</v>
      </c>
      <c r="BU1180" s="51">
        <f t="shared" si="417"/>
        <v>5.3408426758717875E-4</v>
      </c>
    </row>
    <row r="1181" spans="1:73" x14ac:dyDescent="0.25">
      <c r="A1181" s="21">
        <v>43734.5625</v>
      </c>
      <c r="B1181" s="17">
        <v>295061</v>
      </c>
      <c r="C1181" s="17">
        <v>13.39</v>
      </c>
      <c r="D1181" s="17">
        <v>31.53</v>
      </c>
      <c r="E1181" s="17">
        <v>267.10000000000002</v>
      </c>
      <c r="F1181" s="17">
        <v>28.71</v>
      </c>
      <c r="G1181" s="17">
        <v>-69.790000000000006</v>
      </c>
      <c r="H1181" s="17">
        <v>-20.239999999999998</v>
      </c>
      <c r="I1181" s="17">
        <v>32.5</v>
      </c>
      <c r="J1181" s="17">
        <v>305.7</v>
      </c>
      <c r="K1181" s="17">
        <v>238.4</v>
      </c>
      <c r="L1181" s="17">
        <v>-49.55</v>
      </c>
      <c r="M1181" s="17">
        <v>0.107</v>
      </c>
      <c r="N1181" s="50">
        <v>197.3</v>
      </c>
      <c r="O1181" s="17">
        <v>8.4700000000000006</v>
      </c>
      <c r="P1181" s="17">
        <v>188.9</v>
      </c>
      <c r="Q1181" s="17">
        <v>425.1</v>
      </c>
      <c r="R1181" s="17">
        <v>474.6</v>
      </c>
      <c r="S1181" s="17">
        <v>26.71</v>
      </c>
      <c r="T1181" s="17">
        <v>58.84</v>
      </c>
      <c r="U1181" s="17">
        <v>0.41</v>
      </c>
      <c r="V1181" s="17">
        <v>180.5</v>
      </c>
      <c r="W1181" s="17">
        <v>28.05</v>
      </c>
      <c r="X1181" s="17">
        <v>0.26400000000000001</v>
      </c>
      <c r="Y1181" s="17">
        <v>2.6395979999999999</v>
      </c>
      <c r="Z1181" s="7">
        <f t="shared" si="396"/>
        <v>27.380000000000003</v>
      </c>
      <c r="AA1181" s="7">
        <f t="shared" si="410"/>
        <v>300.52999999999997</v>
      </c>
      <c r="AB1181" s="2">
        <f t="shared" si="397"/>
        <v>216.35100000000003</v>
      </c>
      <c r="AC1181" s="42">
        <f t="shared" si="398"/>
        <v>3.8367615574063776</v>
      </c>
      <c r="AD1181" s="42">
        <f t="shared" si="399"/>
        <v>2.2575505003779126</v>
      </c>
      <c r="AE1181" s="42">
        <f t="shared" si="400"/>
        <v>0.85459558691535598</v>
      </c>
      <c r="AF1181" s="42">
        <f t="shared" si="401"/>
        <v>395.27107070879845</v>
      </c>
      <c r="AG1181" s="42">
        <f t="shared" si="402"/>
        <v>379.4602278804465</v>
      </c>
      <c r="AH1181" s="6">
        <f t="shared" si="403"/>
        <v>408.096</v>
      </c>
      <c r="AI1181" s="4">
        <v>28.1640466865971</v>
      </c>
      <c r="AJ1181" s="4">
        <f t="shared" si="411"/>
        <v>301.31404668659707</v>
      </c>
      <c r="AK1181" s="8">
        <f t="shared" si="404"/>
        <v>0.21133238760979409</v>
      </c>
      <c r="AL1181" s="8">
        <f t="shared" si="405"/>
        <v>448.8498335506373</v>
      </c>
      <c r="AM1181" s="8">
        <f t="shared" si="406"/>
        <v>1.5945659675911812</v>
      </c>
      <c r="AN1181" s="8">
        <f t="shared" si="407"/>
        <v>36.41873858130883</v>
      </c>
      <c r="AO1181" s="22">
        <f t="shared" si="408"/>
        <v>3.1710035960621722E-3</v>
      </c>
      <c r="AP1181" s="22">
        <f t="shared" si="409"/>
        <v>3.1458740524608966E-2</v>
      </c>
      <c r="AQ1181" s="19">
        <f t="shared" si="412"/>
        <v>3.1458740524608966E-2</v>
      </c>
      <c r="AX1181">
        <v>0.2132547646096542</v>
      </c>
      <c r="AY1181">
        <v>23.02586206896552</v>
      </c>
      <c r="AZ1181">
        <v>0.95941091954022995</v>
      </c>
      <c r="BA1181">
        <v>0.77712284482758631</v>
      </c>
      <c r="BB1181">
        <v>4.2672413793103452</v>
      </c>
      <c r="BC1181">
        <v>0.17780172413793105</v>
      </c>
      <c r="BD1181">
        <v>0.59932112068965526</v>
      </c>
      <c r="BE1181">
        <v>5.993211206896553E-2</v>
      </c>
      <c r="BF1181">
        <v>0</v>
      </c>
      <c r="BG1181">
        <v>27.380000000000003</v>
      </c>
      <c r="BH1181">
        <v>0.4707849265694799</v>
      </c>
      <c r="BI1181">
        <v>3.6456002132559941</v>
      </c>
      <c r="BJ1181">
        <v>2.1450711654798273</v>
      </c>
      <c r="BK1181">
        <v>0.18159790028496073</v>
      </c>
      <c r="BL1181">
        <v>5.0443861190266868E-4</v>
      </c>
      <c r="BP1181" s="51">
        <f t="shared" si="413"/>
        <v>0.47092591659350758</v>
      </c>
      <c r="BQ1181" s="51">
        <f t="shared" si="414"/>
        <v>2.3972844827586211E-2</v>
      </c>
      <c r="BR1181" s="51">
        <f t="shared" si="415"/>
        <v>0.18357832778406832</v>
      </c>
      <c r="BS1181" s="51">
        <f t="shared" si="416"/>
        <v>0.19447581257212898</v>
      </c>
      <c r="BT1181" s="51">
        <f t="shared" si="417"/>
        <v>5.0993979940018976E-4</v>
      </c>
      <c r="BU1181" s="51">
        <f t="shared" si="417"/>
        <v>5.4021059047813607E-4</v>
      </c>
    </row>
    <row r="1182" spans="1:73" x14ac:dyDescent="0.25">
      <c r="A1182" s="21">
        <v>43734.5625</v>
      </c>
      <c r="B1182" s="17">
        <v>295062</v>
      </c>
      <c r="C1182" s="17">
        <v>13.39</v>
      </c>
      <c r="D1182" s="17">
        <v>31.53</v>
      </c>
      <c r="E1182" s="17">
        <v>265.39999999999998</v>
      </c>
      <c r="F1182" s="17">
        <v>28.56</v>
      </c>
      <c r="G1182" s="17">
        <v>-70.010000000000005</v>
      </c>
      <c r="H1182" s="17">
        <v>-20.16</v>
      </c>
      <c r="I1182" s="17">
        <v>32.5</v>
      </c>
      <c r="J1182" s="17">
        <v>305.7</v>
      </c>
      <c r="K1182" s="17">
        <v>236.8</v>
      </c>
      <c r="L1182" s="17">
        <v>-49.85</v>
      </c>
      <c r="M1182" s="17">
        <v>0.108</v>
      </c>
      <c r="N1182" s="50">
        <v>195.4</v>
      </c>
      <c r="O1182" s="17">
        <v>8.4</v>
      </c>
      <c r="P1182" s="17">
        <v>187</v>
      </c>
      <c r="Q1182" s="17">
        <v>424.9</v>
      </c>
      <c r="R1182" s="17">
        <v>474.7</v>
      </c>
      <c r="S1182" s="17">
        <v>26.7</v>
      </c>
      <c r="T1182" s="17">
        <v>57.65</v>
      </c>
      <c r="U1182" s="17">
        <v>0.70499999999999996</v>
      </c>
      <c r="V1182" s="17">
        <v>124</v>
      </c>
      <c r="W1182" s="17">
        <v>27.7</v>
      </c>
      <c r="X1182" s="17">
        <v>0.26300000000000001</v>
      </c>
      <c r="Y1182" s="17">
        <v>2.625988</v>
      </c>
      <c r="Z1182" s="7">
        <f t="shared" si="396"/>
        <v>27.2</v>
      </c>
      <c r="AA1182" s="7">
        <f t="shared" si="410"/>
        <v>300.34999999999997</v>
      </c>
      <c r="AB1182" s="2">
        <f t="shared" si="397"/>
        <v>214.97399999999999</v>
      </c>
      <c r="AC1182" s="42">
        <f t="shared" si="398"/>
        <v>3.7936524894729566</v>
      </c>
      <c r="AD1182" s="42">
        <f t="shared" si="399"/>
        <v>2.1870406601811596</v>
      </c>
      <c r="AE1182" s="42">
        <f t="shared" si="400"/>
        <v>0.85079949902825946</v>
      </c>
      <c r="AF1182" s="42">
        <f t="shared" si="401"/>
        <v>392.57336403361984</v>
      </c>
      <c r="AG1182" s="42">
        <f t="shared" si="402"/>
        <v>376.87042947227502</v>
      </c>
      <c r="AH1182" s="6">
        <f t="shared" si="403"/>
        <v>407.90399999999994</v>
      </c>
      <c r="AI1182" s="4">
        <v>27.971861290177699</v>
      </c>
      <c r="AJ1182" s="4">
        <f t="shared" si="411"/>
        <v>301.12186129017766</v>
      </c>
      <c r="AK1182" s="8">
        <f t="shared" si="404"/>
        <v>0.21095288755317707</v>
      </c>
      <c r="AL1182" s="8">
        <f t="shared" si="405"/>
        <v>447.70346517662858</v>
      </c>
      <c r="AM1182" s="8">
        <f t="shared" si="406"/>
        <v>2.0909570924579013</v>
      </c>
      <c r="AN1182" s="8">
        <f t="shared" si="407"/>
        <v>47.013747082713856</v>
      </c>
      <c r="AO1182" s="22">
        <f t="shared" si="408"/>
        <v>2.919980668161203E-3</v>
      </c>
      <c r="AP1182" s="22">
        <f t="shared" si="409"/>
        <v>2.8968404290247479E-2</v>
      </c>
      <c r="AQ1182" s="19">
        <f t="shared" si="412"/>
        <v>2.8968404290247479E-2</v>
      </c>
      <c r="AX1182">
        <v>0.21130681013503458</v>
      </c>
      <c r="AY1182">
        <v>22.879310344827584</v>
      </c>
      <c r="AZ1182">
        <v>0.95330459770114928</v>
      </c>
      <c r="BA1182">
        <v>0.77217672413793093</v>
      </c>
      <c r="BB1182">
        <v>4.293103448275863</v>
      </c>
      <c r="BC1182">
        <v>0.17887931034482762</v>
      </c>
      <c r="BD1182">
        <v>0.5932974137931033</v>
      </c>
      <c r="BE1182">
        <v>5.9329741379310331E-2</v>
      </c>
      <c r="BF1182">
        <v>0</v>
      </c>
      <c r="BG1182">
        <v>27.2</v>
      </c>
      <c r="BH1182">
        <v>0.80952042251581302</v>
      </c>
      <c r="BI1182">
        <v>3.6073883025255133</v>
      </c>
      <c r="BJ1182">
        <v>2.0796593564059584</v>
      </c>
      <c r="BK1182">
        <v>0.1897426567777985</v>
      </c>
      <c r="BL1182">
        <v>5.2706293549388474E-4</v>
      </c>
      <c r="BP1182" s="51">
        <f t="shared" si="413"/>
        <v>0.80976285658151914</v>
      </c>
      <c r="BQ1182" s="51">
        <f t="shared" si="414"/>
        <v>2.3731896551724134E-2</v>
      </c>
      <c r="BR1182" s="51">
        <f t="shared" si="415"/>
        <v>0.19325826864167278</v>
      </c>
      <c r="BS1182" s="51">
        <f t="shared" si="416"/>
        <v>0.20382083527311651</v>
      </c>
      <c r="BT1182" s="51">
        <f t="shared" si="417"/>
        <v>5.3682852400464668E-4</v>
      </c>
      <c r="BU1182" s="51">
        <f t="shared" si="417"/>
        <v>5.6616898686976801E-4</v>
      </c>
    </row>
    <row r="1183" spans="1:73" x14ac:dyDescent="0.25">
      <c r="A1183" s="21">
        <v>43734.5625</v>
      </c>
      <c r="B1183" s="17">
        <v>295063</v>
      </c>
      <c r="C1183" s="17">
        <v>13.39</v>
      </c>
      <c r="D1183" s="17">
        <v>31.52</v>
      </c>
      <c r="E1183" s="17">
        <v>263.39999999999998</v>
      </c>
      <c r="F1183" s="17">
        <v>28.34</v>
      </c>
      <c r="G1183" s="17">
        <v>-69.849999999999994</v>
      </c>
      <c r="H1183" s="17">
        <v>-20.25</v>
      </c>
      <c r="I1183" s="17">
        <v>32.5</v>
      </c>
      <c r="J1183" s="17">
        <v>305.7</v>
      </c>
      <c r="K1183" s="17">
        <v>235.1</v>
      </c>
      <c r="L1183" s="17">
        <v>-49.6</v>
      </c>
      <c r="M1183" s="17">
        <v>0.108</v>
      </c>
      <c r="N1183" s="50">
        <v>193.6</v>
      </c>
      <c r="O1183" s="17">
        <v>8.08</v>
      </c>
      <c r="P1183" s="17">
        <v>185.5</v>
      </c>
      <c r="Q1183" s="17">
        <v>425</v>
      </c>
      <c r="R1183" s="17">
        <v>474.6</v>
      </c>
      <c r="S1183" s="17">
        <v>26.69</v>
      </c>
      <c r="T1183" s="17">
        <v>59.3</v>
      </c>
      <c r="U1183" s="17">
        <v>0.73</v>
      </c>
      <c r="V1183" s="17">
        <v>185</v>
      </c>
      <c r="W1183" s="17">
        <v>27.75</v>
      </c>
      <c r="X1183" s="17">
        <v>0.26</v>
      </c>
      <c r="Y1183" s="17">
        <v>2.6047470000000001</v>
      </c>
      <c r="Z1183" s="7">
        <f t="shared" si="396"/>
        <v>27.22</v>
      </c>
      <c r="AA1183" s="7">
        <f t="shared" si="410"/>
        <v>300.37</v>
      </c>
      <c r="AB1183" s="2">
        <f t="shared" si="397"/>
        <v>213.35399999999998</v>
      </c>
      <c r="AC1183" s="42">
        <f t="shared" si="398"/>
        <v>3.7180519494580615</v>
      </c>
      <c r="AD1183" s="42">
        <f t="shared" si="399"/>
        <v>2.2048048060286303</v>
      </c>
      <c r="AE1183" s="42">
        <f t="shared" si="400"/>
        <v>0.85177617959285734</v>
      </c>
      <c r="AF1183" s="42">
        <f t="shared" si="401"/>
        <v>393.12871579365691</v>
      </c>
      <c r="AG1183" s="42">
        <f t="shared" si="402"/>
        <v>377.40356716191064</v>
      </c>
      <c r="AH1183" s="6">
        <f t="shared" si="403"/>
        <v>408</v>
      </c>
      <c r="AI1183" s="4">
        <v>27.663430888587101</v>
      </c>
      <c r="AJ1183" s="4">
        <f t="shared" si="411"/>
        <v>300.81343088858705</v>
      </c>
      <c r="AK1183" s="8">
        <f t="shared" si="404"/>
        <v>0.21099503177192244</v>
      </c>
      <c r="AL1183" s="8">
        <f t="shared" si="405"/>
        <v>445.80378271085652</v>
      </c>
      <c r="AM1183" s="8">
        <f t="shared" si="406"/>
        <v>2.1277078335617419</v>
      </c>
      <c r="AN1183" s="8">
        <f t="shared" si="407"/>
        <v>27.483903762194778</v>
      </c>
      <c r="AO1183" s="22">
        <f t="shared" si="408"/>
        <v>3.3735027751193181E-3</v>
      </c>
      <c r="AP1183" s="22">
        <f t="shared" si="409"/>
        <v>3.3467684676648395E-2</v>
      </c>
      <c r="AQ1183" s="19">
        <f t="shared" si="412"/>
        <v>3.3467684676648395E-2</v>
      </c>
      <c r="AX1183">
        <v>0.21152250797040464</v>
      </c>
      <c r="AY1183">
        <v>22.706896551724135</v>
      </c>
      <c r="AZ1183">
        <v>0.94612068965517226</v>
      </c>
      <c r="BA1183">
        <v>0.76635775862068956</v>
      </c>
      <c r="BB1183">
        <v>4.2758620689655196</v>
      </c>
      <c r="BC1183">
        <v>0.17816091954022997</v>
      </c>
      <c r="BD1183">
        <v>0.58819683908045961</v>
      </c>
      <c r="BE1183">
        <v>5.8819683908045962E-2</v>
      </c>
      <c r="BF1183">
        <v>0</v>
      </c>
      <c r="BG1183">
        <v>27.22</v>
      </c>
      <c r="BH1183">
        <v>0.83822682047736663</v>
      </c>
      <c r="BI1183">
        <v>3.6116167718350001</v>
      </c>
      <c r="BJ1183">
        <v>2.141688745698155</v>
      </c>
      <c r="BK1183">
        <v>0.18788532466264829</v>
      </c>
      <c r="BL1183">
        <v>5.2190367961846751E-4</v>
      </c>
      <c r="BP1183" s="51">
        <f t="shared" si="413"/>
        <v>0.83847785149575738</v>
      </c>
      <c r="BQ1183" s="51">
        <f t="shared" si="414"/>
        <v>2.3527873563218386E-2</v>
      </c>
      <c r="BR1183" s="51">
        <f t="shared" si="415"/>
        <v>0.19148133764590847</v>
      </c>
      <c r="BS1183" s="51">
        <f t="shared" si="416"/>
        <v>0.20193956428641477</v>
      </c>
      <c r="BT1183" s="51">
        <f t="shared" si="417"/>
        <v>5.3189260457196796E-4</v>
      </c>
      <c r="BU1183" s="51">
        <f t="shared" si="417"/>
        <v>5.6094323412892995E-4</v>
      </c>
    </row>
    <row r="1184" spans="1:73" x14ac:dyDescent="0.25">
      <c r="A1184" s="21">
        <v>43734.5625</v>
      </c>
      <c r="B1184" s="17">
        <v>295064</v>
      </c>
      <c r="C1184" s="17">
        <v>13.39</v>
      </c>
      <c r="D1184" s="17">
        <v>31.52</v>
      </c>
      <c r="E1184" s="17">
        <v>261.3</v>
      </c>
      <c r="F1184" s="17">
        <v>28.33</v>
      </c>
      <c r="G1184" s="17">
        <v>-68.819999999999993</v>
      </c>
      <c r="H1184" s="17">
        <v>-19.14</v>
      </c>
      <c r="I1184" s="17">
        <v>32.49</v>
      </c>
      <c r="J1184" s="17">
        <v>305.60000000000002</v>
      </c>
      <c r="K1184" s="17">
        <v>233</v>
      </c>
      <c r="L1184" s="17">
        <v>-49.69</v>
      </c>
      <c r="M1184" s="17">
        <v>0.108</v>
      </c>
      <c r="N1184" s="50">
        <v>192.5</v>
      </c>
      <c r="O1184" s="17">
        <v>9.1999999999999993</v>
      </c>
      <c r="P1184" s="17">
        <v>183.3</v>
      </c>
      <c r="Q1184" s="17">
        <v>426</v>
      </c>
      <c r="R1184" s="17">
        <v>475.7</v>
      </c>
      <c r="S1184" s="17">
        <v>26.69</v>
      </c>
      <c r="T1184" s="17">
        <v>57.6</v>
      </c>
      <c r="U1184" s="17">
        <v>1.0449999999999999</v>
      </c>
      <c r="V1184" s="17">
        <v>164</v>
      </c>
      <c r="W1184" s="17">
        <v>27.55</v>
      </c>
      <c r="X1184" s="17">
        <v>0.25900000000000001</v>
      </c>
      <c r="Y1184" s="17">
        <v>2.5866229999999999</v>
      </c>
      <c r="Z1184" s="7">
        <f t="shared" si="396"/>
        <v>27.12</v>
      </c>
      <c r="AA1184" s="7">
        <f t="shared" si="410"/>
        <v>300.27</v>
      </c>
      <c r="AB1184" s="2">
        <f t="shared" si="397"/>
        <v>211.65300000000002</v>
      </c>
      <c r="AC1184" s="42">
        <f t="shared" si="398"/>
        <v>3.6549431099681891</v>
      </c>
      <c r="AD1184" s="42">
        <f t="shared" si="399"/>
        <v>2.1052472313416768</v>
      </c>
      <c r="AE1184" s="42">
        <f t="shared" si="400"/>
        <v>0.84620694024628806</v>
      </c>
      <c r="AF1184" s="42">
        <f t="shared" si="401"/>
        <v>390.03844621970592</v>
      </c>
      <c r="AG1184" s="42">
        <f t="shared" si="402"/>
        <v>374.43690837091765</v>
      </c>
      <c r="AH1184" s="6">
        <f t="shared" si="403"/>
        <v>408.96</v>
      </c>
      <c r="AI1184" s="4">
        <v>27.389776871386001</v>
      </c>
      <c r="AJ1184" s="4">
        <f t="shared" si="411"/>
        <v>300.53977687138598</v>
      </c>
      <c r="AK1184" s="8">
        <f t="shared" si="404"/>
        <v>0.21078436679753187</v>
      </c>
      <c r="AL1184" s="8">
        <f t="shared" si="405"/>
        <v>444.14505125651442</v>
      </c>
      <c r="AM1184" s="8">
        <f t="shared" si="406"/>
        <v>2.5457087053510268</v>
      </c>
      <c r="AN1184" s="8">
        <f t="shared" si="407"/>
        <v>20.005707102600095</v>
      </c>
      <c r="AO1184" s="22">
        <f t="shared" si="408"/>
        <v>3.5647933267471403E-3</v>
      </c>
      <c r="AP1184" s="22">
        <f t="shared" si="409"/>
        <v>3.5365430814792792E-2</v>
      </c>
      <c r="AQ1184" s="19">
        <f t="shared" si="412"/>
        <v>3.5365430814792792E-2</v>
      </c>
      <c r="AX1184">
        <v>0.21044586723292732</v>
      </c>
      <c r="AY1184">
        <v>22.52586206896552</v>
      </c>
      <c r="AZ1184">
        <v>0.93857758620689669</v>
      </c>
      <c r="BA1184">
        <v>0.76024784482758634</v>
      </c>
      <c r="BB1184">
        <v>4.2844827586206886</v>
      </c>
      <c r="BC1184">
        <v>0.1785201149425287</v>
      </c>
      <c r="BD1184">
        <v>0.58172772988505761</v>
      </c>
      <c r="BE1184">
        <v>5.8172772988505761E-2</v>
      </c>
      <c r="BF1184">
        <v>0</v>
      </c>
      <c r="BG1184">
        <v>27.12</v>
      </c>
      <c r="BH1184">
        <v>1.1999274347929427</v>
      </c>
      <c r="BI1184">
        <v>3.5905175111846406</v>
      </c>
      <c r="BJ1184">
        <v>2.0681380864423531</v>
      </c>
      <c r="BK1184">
        <v>0.19711340183971468</v>
      </c>
      <c r="BL1184">
        <v>5.4753722733254077E-4</v>
      </c>
      <c r="BP1184" s="51">
        <f t="shared" si="413"/>
        <v>1.2002867874151595</v>
      </c>
      <c r="BQ1184" s="51">
        <f t="shared" si="414"/>
        <v>2.3269109195402305E-2</v>
      </c>
      <c r="BR1184" s="51">
        <f t="shared" si="415"/>
        <v>0.20242825637051012</v>
      </c>
      <c r="BS1184" s="51">
        <f t="shared" si="416"/>
        <v>0.21255588950701654</v>
      </c>
      <c r="BT1184" s="51">
        <f t="shared" si="417"/>
        <v>5.6230071214030588E-4</v>
      </c>
      <c r="BU1184" s="51">
        <f t="shared" si="417"/>
        <v>5.904330264083793E-4</v>
      </c>
    </row>
    <row r="1185" spans="1:73" x14ac:dyDescent="0.25">
      <c r="A1185" s="21">
        <v>43734.5625</v>
      </c>
      <c r="B1185" s="17">
        <v>295065</v>
      </c>
      <c r="C1185" s="17">
        <v>13.4</v>
      </c>
      <c r="D1185" s="17">
        <v>31.52</v>
      </c>
      <c r="E1185" s="17">
        <v>258.8</v>
      </c>
      <c r="F1185" s="17">
        <v>27.99</v>
      </c>
      <c r="G1185" s="17">
        <v>-69.09</v>
      </c>
      <c r="H1185" s="17">
        <v>-19.25</v>
      </c>
      <c r="I1185" s="17">
        <v>32.479999999999997</v>
      </c>
      <c r="J1185" s="17">
        <v>305.60000000000002</v>
      </c>
      <c r="K1185" s="17">
        <v>230.8</v>
      </c>
      <c r="L1185" s="17">
        <v>-49.84</v>
      </c>
      <c r="M1185" s="17">
        <v>0.108</v>
      </c>
      <c r="N1185" s="50">
        <v>189.7</v>
      </c>
      <c r="O1185" s="17">
        <v>8.74</v>
      </c>
      <c r="P1185" s="17">
        <v>181</v>
      </c>
      <c r="Q1185" s="17">
        <v>425.6</v>
      </c>
      <c r="R1185" s="17">
        <v>475.5</v>
      </c>
      <c r="S1185" s="17">
        <v>26.69</v>
      </c>
      <c r="T1185" s="17">
        <v>57.21</v>
      </c>
      <c r="U1185" s="17">
        <v>0.46500000000000002</v>
      </c>
      <c r="V1185" s="17">
        <v>349.5</v>
      </c>
      <c r="W1185" s="17">
        <v>27.8</v>
      </c>
      <c r="X1185" s="17">
        <v>0.25600000000000001</v>
      </c>
      <c r="Y1185" s="17">
        <v>2.5599799999999999</v>
      </c>
      <c r="Z1185" s="7">
        <f t="shared" si="396"/>
        <v>27.245000000000001</v>
      </c>
      <c r="AA1185" s="7">
        <f t="shared" si="410"/>
        <v>300.39499999999998</v>
      </c>
      <c r="AB1185" s="2">
        <f t="shared" si="397"/>
        <v>209.62800000000001</v>
      </c>
      <c r="AC1185" s="42">
        <f t="shared" si="398"/>
        <v>3.6337463770681127</v>
      </c>
      <c r="AD1185" s="42">
        <f t="shared" si="399"/>
        <v>2.0788663023206673</v>
      </c>
      <c r="AE1185" s="42">
        <f t="shared" si="400"/>
        <v>0.84463211211650713</v>
      </c>
      <c r="AF1185" s="42">
        <f t="shared" si="401"/>
        <v>389.96124336350192</v>
      </c>
      <c r="AG1185" s="42">
        <f t="shared" si="402"/>
        <v>374.36279362896181</v>
      </c>
      <c r="AH1185" s="6">
        <f t="shared" si="403"/>
        <v>408.57600000000002</v>
      </c>
      <c r="AI1185" s="4">
        <v>27.3122158472477</v>
      </c>
      <c r="AJ1185" s="4">
        <f t="shared" si="411"/>
        <v>300.46221584724765</v>
      </c>
      <c r="AK1185" s="8">
        <f t="shared" si="404"/>
        <v>0.21104771993823049</v>
      </c>
      <c r="AL1185" s="8">
        <f t="shared" si="405"/>
        <v>443.6390901689262</v>
      </c>
      <c r="AM1185" s="8">
        <f t="shared" si="406"/>
        <v>1.6981538689117663</v>
      </c>
      <c r="AN1185" s="8">
        <f t="shared" si="407"/>
        <v>3.3249812512556733</v>
      </c>
      <c r="AO1185" s="22">
        <f t="shared" si="408"/>
        <v>3.9014841425771729E-3</v>
      </c>
      <c r="AP1185" s="22">
        <f t="shared" si="409"/>
        <v>3.8705656926604562E-2</v>
      </c>
      <c r="AQ1185" s="19">
        <f t="shared" si="412"/>
        <v>3.8705656926604562E-2</v>
      </c>
      <c r="AX1185">
        <v>0.21179239056872615</v>
      </c>
      <c r="AY1185">
        <v>22.31034482758621</v>
      </c>
      <c r="AZ1185">
        <v>0.92959770114942541</v>
      </c>
      <c r="BA1185">
        <v>0.75297413793103463</v>
      </c>
      <c r="BB1185">
        <v>4.3017241379310329</v>
      </c>
      <c r="BC1185">
        <v>0.17923850574712638</v>
      </c>
      <c r="BD1185">
        <v>0.57373563218390822</v>
      </c>
      <c r="BE1185">
        <v>5.7373563218390822E-2</v>
      </c>
      <c r="BF1185">
        <v>0</v>
      </c>
      <c r="BG1185">
        <v>27.245000000000001</v>
      </c>
      <c r="BH1185">
        <v>0.53393900208489797</v>
      </c>
      <c r="BI1185">
        <v>3.6169084282632515</v>
      </c>
      <c r="BJ1185">
        <v>2.0692333118094064</v>
      </c>
      <c r="BK1185">
        <v>0.17704408038791056</v>
      </c>
      <c r="BL1185">
        <v>4.917891121886405E-4</v>
      </c>
      <c r="BP1185" s="51">
        <f t="shared" si="413"/>
        <v>0.53409890540483185</v>
      </c>
      <c r="BQ1185" s="51">
        <f t="shared" si="414"/>
        <v>2.2949425287356329E-2</v>
      </c>
      <c r="BR1185" s="51">
        <f t="shared" si="415"/>
        <v>0.17923772698346002</v>
      </c>
      <c r="BS1185" s="51">
        <f t="shared" si="416"/>
        <v>0.18961494632341724</v>
      </c>
      <c r="BT1185" s="51">
        <f t="shared" si="417"/>
        <v>4.9788257495405567E-4</v>
      </c>
      <c r="BU1185" s="51">
        <f t="shared" si="417"/>
        <v>5.267081842317146E-4</v>
      </c>
    </row>
    <row r="1186" spans="1:73" x14ac:dyDescent="0.25">
      <c r="A1186" s="21">
        <v>43734.5625</v>
      </c>
      <c r="B1186" s="17">
        <v>295066</v>
      </c>
      <c r="C1186" s="17">
        <v>13.38</v>
      </c>
      <c r="D1186" s="17">
        <v>31.52</v>
      </c>
      <c r="E1186" s="17">
        <v>256</v>
      </c>
      <c r="F1186" s="17">
        <v>27.54</v>
      </c>
      <c r="G1186" s="17">
        <v>-69.569999999999993</v>
      </c>
      <c r="H1186" s="17">
        <v>-19.46</v>
      </c>
      <c r="I1186" s="17">
        <v>32.47</v>
      </c>
      <c r="J1186" s="17">
        <v>305.60000000000002</v>
      </c>
      <c r="K1186" s="17">
        <v>228.4</v>
      </c>
      <c r="L1186" s="17">
        <v>-50.11</v>
      </c>
      <c r="M1186" s="17">
        <v>0.108</v>
      </c>
      <c r="N1186" s="50">
        <v>186.4</v>
      </c>
      <c r="O1186" s="17">
        <v>8.08</v>
      </c>
      <c r="P1186" s="17">
        <v>178.3</v>
      </c>
      <c r="Q1186" s="17">
        <v>425.1</v>
      </c>
      <c r="R1186" s="17">
        <v>475.2</v>
      </c>
      <c r="S1186" s="17">
        <v>26.69</v>
      </c>
      <c r="T1186" s="17">
        <v>56.67</v>
      </c>
      <c r="U1186" s="17">
        <v>1.1399999999999999</v>
      </c>
      <c r="V1186" s="17">
        <v>174</v>
      </c>
      <c r="W1186" s="17">
        <v>28.1</v>
      </c>
      <c r="X1186" s="17">
        <v>0.253</v>
      </c>
      <c r="Y1186" s="17">
        <v>2.5335040000000002</v>
      </c>
      <c r="Z1186" s="7">
        <f t="shared" si="396"/>
        <v>27.395000000000003</v>
      </c>
      <c r="AA1186" s="7">
        <f t="shared" si="410"/>
        <v>300.54499999999996</v>
      </c>
      <c r="AB1186" s="2">
        <f t="shared" si="397"/>
        <v>207.36</v>
      </c>
      <c r="AC1186" s="42">
        <f t="shared" si="398"/>
        <v>3.6113604488213862</v>
      </c>
      <c r="AD1186" s="42">
        <f t="shared" si="399"/>
        <v>2.0465579663470796</v>
      </c>
      <c r="AE1186" s="42">
        <f t="shared" si="400"/>
        <v>0.84268221187996184</v>
      </c>
      <c r="AF1186" s="42">
        <f t="shared" si="401"/>
        <v>389.83866794230624</v>
      </c>
      <c r="AG1186" s="42">
        <f t="shared" si="402"/>
        <v>374.24512122461397</v>
      </c>
      <c r="AH1186" s="6">
        <f t="shared" si="403"/>
        <v>408.096</v>
      </c>
      <c r="AI1186" s="4">
        <v>27.2313830950194</v>
      </c>
      <c r="AJ1186" s="4">
        <f t="shared" si="411"/>
        <v>300.38138309501937</v>
      </c>
      <c r="AK1186" s="8">
        <f t="shared" si="404"/>
        <v>0.21136403314305077</v>
      </c>
      <c r="AL1186" s="8">
        <f t="shared" si="405"/>
        <v>443.10441374380093</v>
      </c>
      <c r="AM1186" s="8">
        <f t="shared" si="406"/>
        <v>2.6589060250411256</v>
      </c>
      <c r="AN1186" s="8">
        <f t="shared" si="407"/>
        <v>-12.672772715771055</v>
      </c>
      <c r="AO1186" s="22">
        <f t="shared" si="408"/>
        <v>4.2155448703260281E-3</v>
      </c>
      <c r="AP1186" s="22">
        <f t="shared" si="409"/>
        <v>4.1821375544990949E-2</v>
      </c>
      <c r="AQ1186" s="19">
        <f t="shared" si="412"/>
        <v>4.1821375544990949E-2</v>
      </c>
      <c r="AX1186">
        <v>0.21341777331313591</v>
      </c>
      <c r="AY1186">
        <v>22.068965517241381</v>
      </c>
      <c r="AZ1186">
        <v>0.91954022988505757</v>
      </c>
      <c r="BA1186">
        <v>0.74482758620689671</v>
      </c>
      <c r="BB1186">
        <v>4.3189655172413763</v>
      </c>
      <c r="BC1186">
        <v>0.179956896551724</v>
      </c>
      <c r="BD1186">
        <v>0.56487068965517273</v>
      </c>
      <c r="BE1186">
        <v>5.6487068965517279E-2</v>
      </c>
      <c r="BF1186">
        <v>0</v>
      </c>
      <c r="BG1186">
        <v>27.395000000000003</v>
      </c>
      <c r="BH1186">
        <v>1.3090117470468465</v>
      </c>
      <c r="BI1186">
        <v>3.6488003906899129</v>
      </c>
      <c r="BJ1186">
        <v>2.0677751814039738</v>
      </c>
      <c r="BK1186">
        <v>0.19780483691924755</v>
      </c>
      <c r="BL1186">
        <v>5.4945788033124317E-4</v>
      </c>
      <c r="BP1186" s="51">
        <f t="shared" si="413"/>
        <v>1.309403768089265</v>
      </c>
      <c r="BQ1186" s="51">
        <f t="shared" si="414"/>
        <v>2.2594827586206911E-2</v>
      </c>
      <c r="BR1186" s="51">
        <f t="shared" si="415"/>
        <v>0.20353260096675757</v>
      </c>
      <c r="BS1186" s="51">
        <f t="shared" si="416"/>
        <v>0.21334939985747597</v>
      </c>
      <c r="BT1186" s="51">
        <f t="shared" si="417"/>
        <v>5.6536833601877098E-4</v>
      </c>
      <c r="BU1186" s="51">
        <f t="shared" si="417"/>
        <v>5.926372218263222E-4</v>
      </c>
    </row>
    <row r="1187" spans="1:73" x14ac:dyDescent="0.25">
      <c r="A1187" s="21">
        <v>43734.563194444447</v>
      </c>
      <c r="B1187" s="17">
        <v>295067</v>
      </c>
      <c r="C1187" s="17">
        <v>13.39</v>
      </c>
      <c r="D1187" s="17">
        <v>31.51</v>
      </c>
      <c r="E1187" s="17">
        <v>253.3</v>
      </c>
      <c r="F1187" s="17">
        <v>27.46</v>
      </c>
      <c r="G1187" s="17">
        <v>-68.819999999999993</v>
      </c>
      <c r="H1187" s="17">
        <v>-19.22</v>
      </c>
      <c r="I1187" s="17">
        <v>32.46</v>
      </c>
      <c r="J1187" s="17">
        <v>305.60000000000002</v>
      </c>
      <c r="K1187" s="17">
        <v>225.8</v>
      </c>
      <c r="L1187" s="17">
        <v>-49.6</v>
      </c>
      <c r="M1187" s="17">
        <v>0.108</v>
      </c>
      <c r="N1187" s="50">
        <v>184.4</v>
      </c>
      <c r="O1187" s="17">
        <v>8.24</v>
      </c>
      <c r="P1187" s="17">
        <v>176.2</v>
      </c>
      <c r="Q1187" s="17">
        <v>425.8</v>
      </c>
      <c r="R1187" s="17">
        <v>475.4</v>
      </c>
      <c r="S1187" s="17">
        <v>26.7</v>
      </c>
      <c r="T1187" s="17">
        <v>56.46</v>
      </c>
      <c r="U1187" s="17">
        <v>0.84499999999999997</v>
      </c>
      <c r="V1187" s="17">
        <v>341.5</v>
      </c>
      <c r="W1187" s="17">
        <v>27.9</v>
      </c>
      <c r="X1187" s="17">
        <v>0.251</v>
      </c>
      <c r="Y1187" s="17">
        <v>2.507504</v>
      </c>
      <c r="Z1187" s="7">
        <f t="shared" si="396"/>
        <v>27.299999999999997</v>
      </c>
      <c r="AA1187" s="7">
        <f t="shared" si="410"/>
        <v>300.45</v>
      </c>
      <c r="AB1187" s="2">
        <f t="shared" si="397"/>
        <v>205.17300000000003</v>
      </c>
      <c r="AC1187" s="42">
        <f t="shared" si="398"/>
        <v>3.6964955780690913</v>
      </c>
      <c r="AD1187" s="42">
        <f t="shared" si="399"/>
        <v>2.0870414033778091</v>
      </c>
      <c r="AE1187" s="42">
        <f t="shared" si="400"/>
        <v>0.84508416366722094</v>
      </c>
      <c r="AF1187" s="42">
        <f t="shared" si="401"/>
        <v>390.45577955649037</v>
      </c>
      <c r="AG1187" s="42">
        <f t="shared" si="402"/>
        <v>374.83754837423072</v>
      </c>
      <c r="AH1187" s="6">
        <f t="shared" si="403"/>
        <v>408.76799999999997</v>
      </c>
      <c r="AI1187" s="4">
        <v>27.581579841284501</v>
      </c>
      <c r="AJ1187" s="4">
        <f t="shared" si="411"/>
        <v>300.73157984128449</v>
      </c>
      <c r="AK1187" s="8">
        <f t="shared" si="404"/>
        <v>0.2111636647774511</v>
      </c>
      <c r="AL1187" s="8">
        <f t="shared" si="405"/>
        <v>445.28260652480844</v>
      </c>
      <c r="AM1187" s="8">
        <f t="shared" si="406"/>
        <v>2.2891745919654096</v>
      </c>
      <c r="AN1187" s="8">
        <f t="shared" si="407"/>
        <v>18.776773234441727</v>
      </c>
      <c r="AO1187" s="22">
        <f t="shared" si="408"/>
        <v>3.4148622315063122E-3</v>
      </c>
      <c r="AP1187" s="22">
        <f t="shared" si="409"/>
        <v>3.387800158967022E-2</v>
      </c>
      <c r="AQ1187" s="19">
        <f t="shared" si="412"/>
        <v>3.387800158967022E-2</v>
      </c>
      <c r="AX1187">
        <v>0.21238715151384177</v>
      </c>
      <c r="AY1187">
        <v>21.836206896551726</v>
      </c>
      <c r="AZ1187">
        <v>0.90984195402298862</v>
      </c>
      <c r="BA1187">
        <v>0.73697198275862086</v>
      </c>
      <c r="BB1187">
        <v>4.2758620689655142</v>
      </c>
      <c r="BC1187">
        <v>0.17816091954022975</v>
      </c>
      <c r="BD1187">
        <v>0.55881106321839114</v>
      </c>
      <c r="BE1187">
        <v>5.5881106321839118E-2</v>
      </c>
      <c r="BF1187">
        <v>0</v>
      </c>
      <c r="BG1187">
        <v>27.299999999999997</v>
      </c>
      <c r="BH1187">
        <v>0.97027625110051341</v>
      </c>
      <c r="BI1187">
        <v>3.6285738459938628</v>
      </c>
      <c r="BJ1187">
        <v>2.0486927934481347</v>
      </c>
      <c r="BK1187">
        <v>0.18665185366256198</v>
      </c>
      <c r="BL1187">
        <v>5.1847737128489437E-4</v>
      </c>
      <c r="BP1187" s="51">
        <f t="shared" si="413"/>
        <v>0.97056682810125339</v>
      </c>
      <c r="BQ1187" s="51">
        <f t="shared" si="414"/>
        <v>2.2352442528735646E-2</v>
      </c>
      <c r="BR1187" s="51">
        <f t="shared" si="415"/>
        <v>0.19074627805578517</v>
      </c>
      <c r="BS1187" s="51">
        <f t="shared" si="416"/>
        <v>0.20062198519417251</v>
      </c>
      <c r="BT1187" s="51">
        <f t="shared" si="417"/>
        <v>5.298507723771811E-4</v>
      </c>
      <c r="BU1187" s="51">
        <f t="shared" si="417"/>
        <v>5.5728329220603476E-4</v>
      </c>
    </row>
    <row r="1188" spans="1:73" x14ac:dyDescent="0.25">
      <c r="A1188" s="21">
        <v>43734.563194444447</v>
      </c>
      <c r="B1188" s="17">
        <v>295068</v>
      </c>
      <c r="C1188" s="17">
        <v>13.39</v>
      </c>
      <c r="D1188" s="17">
        <v>31.51</v>
      </c>
      <c r="E1188" s="17">
        <v>249.9</v>
      </c>
      <c r="F1188" s="17">
        <v>26.95</v>
      </c>
      <c r="G1188" s="17">
        <v>-69.599999999999994</v>
      </c>
      <c r="H1188" s="17">
        <v>-19.760000000000002</v>
      </c>
      <c r="I1188" s="17">
        <v>32.450000000000003</v>
      </c>
      <c r="J1188" s="17">
        <v>305.60000000000002</v>
      </c>
      <c r="K1188" s="17">
        <v>222.9</v>
      </c>
      <c r="L1188" s="17">
        <v>-49.85</v>
      </c>
      <c r="M1188" s="17">
        <v>0.108</v>
      </c>
      <c r="N1188" s="50">
        <v>180.3</v>
      </c>
      <c r="O1188" s="17">
        <v>7.1929999999999996</v>
      </c>
      <c r="P1188" s="17">
        <v>173.1</v>
      </c>
      <c r="Q1188" s="17">
        <v>424.9</v>
      </c>
      <c r="R1188" s="17">
        <v>474.8</v>
      </c>
      <c r="S1188" s="17">
        <v>26.69</v>
      </c>
      <c r="T1188" s="17">
        <v>56.97</v>
      </c>
      <c r="U1188" s="17">
        <v>0.48499999999999999</v>
      </c>
      <c r="V1188" s="17">
        <v>192.5</v>
      </c>
      <c r="W1188" s="17">
        <v>28.05</v>
      </c>
      <c r="X1188" s="17">
        <v>0.247</v>
      </c>
      <c r="Y1188" s="17">
        <v>2.4726780000000002</v>
      </c>
      <c r="Z1188" s="7">
        <f t="shared" si="396"/>
        <v>27.37</v>
      </c>
      <c r="AA1188" s="7">
        <f t="shared" si="410"/>
        <v>300.52</v>
      </c>
      <c r="AB1188" s="2">
        <f t="shared" si="397"/>
        <v>202.41900000000001</v>
      </c>
      <c r="AC1188" s="42">
        <f t="shared" si="398"/>
        <v>3.7110000908805034</v>
      </c>
      <c r="AD1188" s="42">
        <f t="shared" si="399"/>
        <v>2.1141567517746229</v>
      </c>
      <c r="AE1188" s="42">
        <f t="shared" si="400"/>
        <v>0.8466173627760375</v>
      </c>
      <c r="AF1188" s="42">
        <f t="shared" si="401"/>
        <v>391.52883350412736</v>
      </c>
      <c r="AG1188" s="42">
        <f t="shared" si="402"/>
        <v>375.86768016396223</v>
      </c>
      <c r="AH1188" s="6">
        <f t="shared" si="403"/>
        <v>407.90399999999994</v>
      </c>
      <c r="AI1188" s="4">
        <v>27.648827299036899</v>
      </c>
      <c r="AJ1188" s="4">
        <f t="shared" si="411"/>
        <v>300.79882729903687</v>
      </c>
      <c r="AK1188" s="8">
        <f t="shared" si="404"/>
        <v>0.21131129234252982</v>
      </c>
      <c r="AL1188" s="8">
        <f t="shared" si="405"/>
        <v>445.68037911767436</v>
      </c>
      <c r="AM1188" s="8">
        <f t="shared" si="406"/>
        <v>1.7342888492116879</v>
      </c>
      <c r="AN1188" s="8">
        <f t="shared" si="407"/>
        <v>14.086308911514104</v>
      </c>
      <c r="AO1188" s="22">
        <f t="shared" si="408"/>
        <v>3.4302342251049697E-3</v>
      </c>
      <c r="AP1188" s="22">
        <f t="shared" si="409"/>
        <v>3.403050332715378E-2</v>
      </c>
      <c r="AQ1188" s="19">
        <f t="shared" si="412"/>
        <v>3.403050332715378E-2</v>
      </c>
      <c r="AX1188">
        <v>0.21314615030024039</v>
      </c>
      <c r="AY1188">
        <v>21.543103448275865</v>
      </c>
      <c r="AZ1188">
        <v>0.89762931034482774</v>
      </c>
      <c r="BA1188">
        <v>0.72707974137931053</v>
      </c>
      <c r="BB1188">
        <v>4.3017241379310374</v>
      </c>
      <c r="BC1188">
        <v>0.17923850574712655</v>
      </c>
      <c r="BD1188">
        <v>0.54784123563218401</v>
      </c>
      <c r="BE1188">
        <v>5.4784123563218406E-2</v>
      </c>
      <c r="BF1188">
        <v>0</v>
      </c>
      <c r="BG1188">
        <v>27.37</v>
      </c>
      <c r="BH1188">
        <v>0.55690412045414084</v>
      </c>
      <c r="BI1188">
        <v>3.6434681197566223</v>
      </c>
      <c r="BJ1188">
        <v>2.0756837878253478</v>
      </c>
      <c r="BK1188">
        <v>0.17124513795808882</v>
      </c>
      <c r="BL1188">
        <v>4.7568093877246891E-4</v>
      </c>
      <c r="BP1188" s="51">
        <f t="shared" si="413"/>
        <v>0.55707090133622239</v>
      </c>
      <c r="BQ1188" s="51">
        <f t="shared" si="414"/>
        <v>2.1913649425287361E-2</v>
      </c>
      <c r="BR1188" s="51">
        <f t="shared" si="415"/>
        <v>0.17344532843103561</v>
      </c>
      <c r="BS1188" s="51">
        <f t="shared" si="416"/>
        <v>0.18335806435071861</v>
      </c>
      <c r="BT1188" s="51">
        <f t="shared" si="417"/>
        <v>4.8179257897509891E-4</v>
      </c>
      <c r="BU1188" s="51">
        <f t="shared" si="417"/>
        <v>5.0932795652977386E-4</v>
      </c>
    </row>
    <row r="1189" spans="1:73" x14ac:dyDescent="0.25">
      <c r="A1189" s="21">
        <v>43734.563194444447</v>
      </c>
      <c r="B1189" s="17">
        <v>295069</v>
      </c>
      <c r="C1189" s="17">
        <v>13.39</v>
      </c>
      <c r="D1189" s="17">
        <v>31.5</v>
      </c>
      <c r="E1189" s="17">
        <v>246.6</v>
      </c>
      <c r="F1189" s="17">
        <v>26.66</v>
      </c>
      <c r="G1189" s="17">
        <v>-69.53</v>
      </c>
      <c r="H1189" s="17">
        <v>-19.649999999999999</v>
      </c>
      <c r="I1189" s="17">
        <v>32.450000000000003</v>
      </c>
      <c r="J1189" s="17">
        <v>305.60000000000002</v>
      </c>
      <c r="K1189" s="17">
        <v>219.9</v>
      </c>
      <c r="L1189" s="17">
        <v>-49.88</v>
      </c>
      <c r="M1189" s="17">
        <v>0.108</v>
      </c>
      <c r="N1189" s="50">
        <v>177.1</v>
      </c>
      <c r="O1189" s="17">
        <v>7.008</v>
      </c>
      <c r="P1189" s="17">
        <v>170.1</v>
      </c>
      <c r="Q1189" s="17">
        <v>425</v>
      </c>
      <c r="R1189" s="17">
        <v>474.9</v>
      </c>
      <c r="S1189" s="17">
        <v>26.69</v>
      </c>
      <c r="T1189" s="17">
        <v>56.66</v>
      </c>
      <c r="U1189" s="17">
        <v>0.7</v>
      </c>
      <c r="V1189" s="17">
        <v>313</v>
      </c>
      <c r="W1189" s="17">
        <v>28.05</v>
      </c>
      <c r="X1189" s="17">
        <v>0.24399999999999999</v>
      </c>
      <c r="Y1189" s="17">
        <v>2.439924</v>
      </c>
      <c r="Z1189" s="7">
        <f t="shared" si="396"/>
        <v>27.37</v>
      </c>
      <c r="AA1189" s="7">
        <f t="shared" si="410"/>
        <v>300.52</v>
      </c>
      <c r="AB1189" s="2">
        <f t="shared" si="397"/>
        <v>199.74600000000001</v>
      </c>
      <c r="AC1189" s="42">
        <f t="shared" si="398"/>
        <v>3.5713190849886192</v>
      </c>
      <c r="AD1189" s="42">
        <f t="shared" si="399"/>
        <v>2.0235093935545514</v>
      </c>
      <c r="AE1189" s="42">
        <f t="shared" si="400"/>
        <v>0.84132849961975853</v>
      </c>
      <c r="AF1189" s="42">
        <f t="shared" si="401"/>
        <v>389.08293230579739</v>
      </c>
      <c r="AG1189" s="42">
        <f t="shared" si="402"/>
        <v>373.5196150135655</v>
      </c>
      <c r="AH1189" s="6">
        <f t="shared" si="403"/>
        <v>408</v>
      </c>
      <c r="AI1189" s="4">
        <v>27.0570043399524</v>
      </c>
      <c r="AJ1189" s="4">
        <f t="shared" si="411"/>
        <v>300.20700433995239</v>
      </c>
      <c r="AK1189" s="8">
        <f t="shared" si="404"/>
        <v>0.21131129234252982</v>
      </c>
      <c r="AL1189" s="8">
        <f t="shared" si="405"/>
        <v>442.03741410867093</v>
      </c>
      <c r="AM1189" s="8">
        <f t="shared" si="406"/>
        <v>2.083529157463365</v>
      </c>
      <c r="AN1189" s="8">
        <f t="shared" si="407"/>
        <v>-18.996709558093674</v>
      </c>
      <c r="AO1189" s="22">
        <f t="shared" si="408"/>
        <v>4.2082754134650175E-3</v>
      </c>
      <c r="AP1189" s="22">
        <f t="shared" si="409"/>
        <v>4.1749257065709068E-2</v>
      </c>
      <c r="AQ1189" s="19">
        <f t="shared" si="412"/>
        <v>4.1749257065709068E-2</v>
      </c>
      <c r="AX1189">
        <v>0.21314615030024039</v>
      </c>
      <c r="AY1189">
        <v>21.258620689655171</v>
      </c>
      <c r="AZ1189">
        <v>0.88577586206896541</v>
      </c>
      <c r="BA1189">
        <v>0.71747844827586205</v>
      </c>
      <c r="BB1189">
        <v>4.3017241379310329</v>
      </c>
      <c r="BC1189">
        <v>0.17923850574712638</v>
      </c>
      <c r="BD1189">
        <v>0.53823994252873564</v>
      </c>
      <c r="BE1189">
        <v>5.3823994252873569E-2</v>
      </c>
      <c r="BF1189">
        <v>0</v>
      </c>
      <c r="BG1189">
        <v>27.37</v>
      </c>
      <c r="BH1189">
        <v>0.80377914292350228</v>
      </c>
      <c r="BI1189">
        <v>3.6434681197566223</v>
      </c>
      <c r="BJ1189">
        <v>2.0643890366541022</v>
      </c>
      <c r="BK1189">
        <v>0.17639406109984151</v>
      </c>
      <c r="BL1189">
        <v>4.8998350305511529E-4</v>
      </c>
      <c r="BP1189" s="51">
        <f t="shared" si="413"/>
        <v>0.80401985759867145</v>
      </c>
      <c r="BQ1189" s="51">
        <f t="shared" si="414"/>
        <v>2.1529597701149424E-2</v>
      </c>
      <c r="BR1189" s="51">
        <f t="shared" si="415"/>
        <v>0.17962082548913519</v>
      </c>
      <c r="BS1189" s="51">
        <f t="shared" si="416"/>
        <v>0.18922880742463205</v>
      </c>
      <c r="BT1189" s="51">
        <f t="shared" si="417"/>
        <v>4.9894673746982002E-4</v>
      </c>
      <c r="BU1189" s="51">
        <f t="shared" si="417"/>
        <v>5.2563557617953344E-4</v>
      </c>
    </row>
    <row r="1190" spans="1:73" x14ac:dyDescent="0.25">
      <c r="A1190" s="21">
        <v>43734.563194444447</v>
      </c>
      <c r="B1190" s="17">
        <v>295070</v>
      </c>
      <c r="C1190" s="17">
        <v>13.39</v>
      </c>
      <c r="D1190" s="17">
        <v>31.5</v>
      </c>
      <c r="E1190" s="17">
        <v>243.6</v>
      </c>
      <c r="F1190" s="17">
        <v>26.5</v>
      </c>
      <c r="G1190" s="17">
        <v>-68.78</v>
      </c>
      <c r="H1190" s="17">
        <v>-19.38</v>
      </c>
      <c r="I1190" s="17">
        <v>32.44</v>
      </c>
      <c r="J1190" s="17">
        <v>305.60000000000002</v>
      </c>
      <c r="K1190" s="17">
        <v>217.1</v>
      </c>
      <c r="L1190" s="17">
        <v>-49.4</v>
      </c>
      <c r="M1190" s="17">
        <v>0.109</v>
      </c>
      <c r="N1190" s="50">
        <v>174.9</v>
      </c>
      <c r="O1190" s="17">
        <v>7.1280000000000001</v>
      </c>
      <c r="P1190" s="17">
        <v>167.7</v>
      </c>
      <c r="Q1190" s="17">
        <v>425.7</v>
      </c>
      <c r="R1190" s="17">
        <v>475.1</v>
      </c>
      <c r="S1190" s="17">
        <v>26.69</v>
      </c>
      <c r="T1190" s="17">
        <v>57.7</v>
      </c>
      <c r="U1190" s="17">
        <v>1.2150000000000001</v>
      </c>
      <c r="V1190" s="17">
        <v>343</v>
      </c>
      <c r="W1190" s="17">
        <v>27.65</v>
      </c>
      <c r="X1190" s="17">
        <v>0.24099999999999999</v>
      </c>
      <c r="Y1190" s="17">
        <v>2.4095110000000002</v>
      </c>
      <c r="Z1190" s="7">
        <f t="shared" si="396"/>
        <v>27.17</v>
      </c>
      <c r="AA1190" s="7">
        <f t="shared" si="410"/>
        <v>300.32</v>
      </c>
      <c r="AB1190" s="2">
        <f t="shared" si="397"/>
        <v>197.316</v>
      </c>
      <c r="AC1190" s="42">
        <f t="shared" si="398"/>
        <v>3.6004685936627827</v>
      </c>
      <c r="AD1190" s="42">
        <f t="shared" si="399"/>
        <v>2.0774703785434259</v>
      </c>
      <c r="AE1190" s="42">
        <f t="shared" si="400"/>
        <v>0.84458114272443408</v>
      </c>
      <c r="AF1190" s="42">
        <f t="shared" si="401"/>
        <v>389.54843197103162</v>
      </c>
      <c r="AG1190" s="42">
        <f t="shared" si="402"/>
        <v>373.96649469219034</v>
      </c>
      <c r="AH1190" s="6">
        <f t="shared" si="403"/>
        <v>408.67199999999997</v>
      </c>
      <c r="AI1190" s="4">
        <v>27.163157393096999</v>
      </c>
      <c r="AJ1190" s="4">
        <f t="shared" si="411"/>
        <v>300.31315739309696</v>
      </c>
      <c r="AK1190" s="8">
        <f t="shared" si="404"/>
        <v>0.21088968174801859</v>
      </c>
      <c r="AL1190" s="8">
        <f t="shared" si="405"/>
        <v>442.7413463176498</v>
      </c>
      <c r="AM1190" s="8">
        <f t="shared" si="406"/>
        <v>2.7449769466245071</v>
      </c>
      <c r="AN1190" s="8">
        <f t="shared" si="407"/>
        <v>-0.54714291167218676</v>
      </c>
      <c r="AO1190" s="22">
        <f t="shared" si="408"/>
        <v>3.7318334886259946E-3</v>
      </c>
      <c r="AP1190" s="22">
        <f t="shared" si="409"/>
        <v>3.7022594848369159E-2</v>
      </c>
      <c r="AQ1190" s="19">
        <f t="shared" si="412"/>
        <v>3.7022594848369159E-2</v>
      </c>
      <c r="AX1190">
        <v>0.21098361016018174</v>
      </c>
      <c r="AY1190">
        <v>21</v>
      </c>
      <c r="AZ1190">
        <v>0.875</v>
      </c>
      <c r="BA1190">
        <v>0.70874999999999999</v>
      </c>
      <c r="BB1190">
        <v>4.2586206896551753</v>
      </c>
      <c r="BC1190">
        <v>0.17744252873563229</v>
      </c>
      <c r="BD1190">
        <v>0.53130747126436773</v>
      </c>
      <c r="BE1190">
        <v>5.3130747126436777E-2</v>
      </c>
      <c r="BF1190">
        <v>0</v>
      </c>
      <c r="BG1190">
        <v>27.17</v>
      </c>
      <c r="BH1190">
        <v>1.3951309409315076</v>
      </c>
      <c r="BI1190">
        <v>3.6010536829431099</v>
      </c>
      <c r="BJ1190">
        <v>2.0778079750581746</v>
      </c>
      <c r="BK1190">
        <v>0.18957657624771618</v>
      </c>
      <c r="BL1190">
        <v>5.2660160068810052E-4</v>
      </c>
      <c r="BP1190" s="51">
        <f t="shared" si="413"/>
        <v>1.3955487528319799</v>
      </c>
      <c r="BQ1190" s="51">
        <f t="shared" si="414"/>
        <v>2.1252298850574711E-2</v>
      </c>
      <c r="BR1190" s="51">
        <f t="shared" si="415"/>
        <v>0.19544808122490678</v>
      </c>
      <c r="BS1190" s="51">
        <f t="shared" si="416"/>
        <v>0.20460864775468124</v>
      </c>
      <c r="BT1190" s="51">
        <f t="shared" si="417"/>
        <v>5.4291133673585218E-4</v>
      </c>
      <c r="BU1190" s="51">
        <f t="shared" si="417"/>
        <v>5.683573548741146E-4</v>
      </c>
    </row>
    <row r="1191" spans="1:73" x14ac:dyDescent="0.25">
      <c r="A1191" s="21">
        <v>43734.563194444447</v>
      </c>
      <c r="B1191" s="17">
        <v>295071</v>
      </c>
      <c r="C1191" s="17">
        <v>13.39</v>
      </c>
      <c r="D1191" s="17">
        <v>31.5</v>
      </c>
      <c r="E1191" s="17">
        <v>240.4</v>
      </c>
      <c r="F1191" s="17">
        <v>26.06</v>
      </c>
      <c r="G1191" s="17">
        <v>-68.88</v>
      </c>
      <c r="H1191" s="17">
        <v>-19.170000000000002</v>
      </c>
      <c r="I1191" s="17">
        <v>32.43</v>
      </c>
      <c r="J1191" s="17">
        <v>305.60000000000002</v>
      </c>
      <c r="K1191" s="17">
        <v>214.4</v>
      </c>
      <c r="L1191" s="17">
        <v>-49.72</v>
      </c>
      <c r="M1191" s="17">
        <v>0.108</v>
      </c>
      <c r="N1191" s="50">
        <v>171.6</v>
      </c>
      <c r="O1191" s="17">
        <v>6.8920000000000003</v>
      </c>
      <c r="P1191" s="17">
        <v>164.7</v>
      </c>
      <c r="Q1191" s="17">
        <v>425.5</v>
      </c>
      <c r="R1191" s="17">
        <v>475.2</v>
      </c>
      <c r="S1191" s="17">
        <v>26.69</v>
      </c>
      <c r="T1191" s="17">
        <v>56.81</v>
      </c>
      <c r="U1191" s="17">
        <v>0.77</v>
      </c>
      <c r="V1191" s="17">
        <v>174</v>
      </c>
      <c r="W1191" s="17">
        <v>27.8</v>
      </c>
      <c r="X1191" s="17">
        <v>0.23799999999999999</v>
      </c>
      <c r="Y1191" s="17">
        <v>2.3779300000000001</v>
      </c>
      <c r="Z1191" s="7">
        <f t="shared" si="396"/>
        <v>27.245000000000001</v>
      </c>
      <c r="AA1191" s="7">
        <f t="shared" si="410"/>
        <v>300.39499999999998</v>
      </c>
      <c r="AB1191" s="2">
        <f t="shared" si="397"/>
        <v>194.72400000000002</v>
      </c>
      <c r="AC1191" s="42">
        <f t="shared" si="398"/>
        <v>3.652219150350454</v>
      </c>
      <c r="AD1191" s="42">
        <f t="shared" si="399"/>
        <v>2.074825699314093</v>
      </c>
      <c r="AE1191" s="42">
        <f t="shared" si="400"/>
        <v>0.84439715682003791</v>
      </c>
      <c r="AF1191" s="42">
        <f t="shared" si="401"/>
        <v>389.85276600604459</v>
      </c>
      <c r="AG1191" s="42">
        <f t="shared" si="402"/>
        <v>374.25865536580278</v>
      </c>
      <c r="AH1191" s="6">
        <f t="shared" si="403"/>
        <v>408.47999999999996</v>
      </c>
      <c r="AI1191" s="4">
        <v>27.390401244887801</v>
      </c>
      <c r="AJ1191" s="4">
        <f t="shared" si="411"/>
        <v>300.54040124488779</v>
      </c>
      <c r="AK1191" s="8">
        <f t="shared" si="404"/>
        <v>0.21104771993823049</v>
      </c>
      <c r="AL1191" s="8">
        <f t="shared" si="405"/>
        <v>444.11975992664185</v>
      </c>
      <c r="AM1191" s="8">
        <f t="shared" si="406"/>
        <v>2.1852238157680786</v>
      </c>
      <c r="AN1191" s="8">
        <f t="shared" si="407"/>
        <v>9.2555990861759909</v>
      </c>
      <c r="AO1191" s="22">
        <f t="shared" si="408"/>
        <v>3.4136551665455029E-3</v>
      </c>
      <c r="AP1191" s="22">
        <f t="shared" si="409"/>
        <v>3.386602659744832E-2</v>
      </c>
      <c r="AQ1191" s="19">
        <f t="shared" si="412"/>
        <v>3.386602659744832E-2</v>
      </c>
      <c r="AX1191">
        <v>0.21179239056872615</v>
      </c>
      <c r="AY1191">
        <v>20.724137931034484</v>
      </c>
      <c r="AZ1191">
        <v>0.8635057471264368</v>
      </c>
      <c r="BA1191">
        <v>0.6994396551724138</v>
      </c>
      <c r="BB1191">
        <v>4.2844827586206886</v>
      </c>
      <c r="BC1191">
        <v>0.1785201149425287</v>
      </c>
      <c r="BD1191">
        <v>0.52091954022988507</v>
      </c>
      <c r="BE1191">
        <v>5.209195402298851E-2</v>
      </c>
      <c r="BF1191">
        <v>0</v>
      </c>
      <c r="BG1191">
        <v>27.245000000000001</v>
      </c>
      <c r="BH1191">
        <v>0.88415705721585258</v>
      </c>
      <c r="BI1191">
        <v>3.6169084282632515</v>
      </c>
      <c r="BJ1191">
        <v>2.0547656780963535</v>
      </c>
      <c r="BK1191">
        <v>0.17379106951863674</v>
      </c>
      <c r="BL1191">
        <v>4.8275297088510205E-4</v>
      </c>
      <c r="BP1191" s="51">
        <f t="shared" si="413"/>
        <v>0.88442184335853868</v>
      </c>
      <c r="BQ1191" s="51">
        <f t="shared" si="414"/>
        <v>2.0836781609195405E-2</v>
      </c>
      <c r="BR1191" s="51">
        <f t="shared" si="415"/>
        <v>0.17728906253079002</v>
      </c>
      <c r="BS1191" s="51">
        <f t="shared" si="416"/>
        <v>0.18653112312029485</v>
      </c>
      <c r="BT1191" s="51">
        <f t="shared" si="417"/>
        <v>4.9246961814108339E-4</v>
      </c>
      <c r="BU1191" s="51">
        <f t="shared" si="417"/>
        <v>5.1814200866748576E-4</v>
      </c>
    </row>
    <row r="1192" spans="1:73" x14ac:dyDescent="0.25">
      <c r="A1192" s="21">
        <v>43734.563194444447</v>
      </c>
      <c r="B1192" s="17">
        <v>295072</v>
      </c>
      <c r="C1192" s="17">
        <v>13.38</v>
      </c>
      <c r="D1192" s="17">
        <v>31.49</v>
      </c>
      <c r="E1192" s="17">
        <v>236.9</v>
      </c>
      <c r="F1192" s="17">
        <v>25.43</v>
      </c>
      <c r="G1192" s="17">
        <v>-70.08</v>
      </c>
      <c r="H1192" s="17">
        <v>-19.27</v>
      </c>
      <c r="I1192" s="17">
        <v>32.42</v>
      </c>
      <c r="J1192" s="17">
        <v>305.60000000000002</v>
      </c>
      <c r="K1192" s="17">
        <v>211.5</v>
      </c>
      <c r="L1192" s="17">
        <v>-50.81</v>
      </c>
      <c r="M1192" s="17">
        <v>0.107</v>
      </c>
      <c r="N1192" s="50">
        <v>166.9</v>
      </c>
      <c r="O1192" s="17">
        <v>6.1589999999999998</v>
      </c>
      <c r="P1192" s="17">
        <v>160.69999999999999</v>
      </c>
      <c r="Q1192" s="17">
        <v>424.3</v>
      </c>
      <c r="R1192" s="17">
        <v>475.1</v>
      </c>
      <c r="S1192" s="17">
        <v>26.68</v>
      </c>
      <c r="T1192" s="17">
        <v>56.44</v>
      </c>
      <c r="U1192" s="17">
        <v>0.49</v>
      </c>
      <c r="V1192" s="17">
        <v>212</v>
      </c>
      <c r="W1192" s="17">
        <v>28.25</v>
      </c>
      <c r="X1192" s="17">
        <v>0.23400000000000001</v>
      </c>
      <c r="Y1192" s="17">
        <v>2.3407800000000001</v>
      </c>
      <c r="Z1192" s="7">
        <f t="shared" si="396"/>
        <v>27.465</v>
      </c>
      <c r="AA1192" s="7">
        <f t="shared" si="410"/>
        <v>300.61499999999995</v>
      </c>
      <c r="AB1192" s="2">
        <f t="shared" si="397"/>
        <v>191.88900000000001</v>
      </c>
      <c r="AC1192" s="42">
        <f t="shared" si="398"/>
        <v>3.6966064832759735</v>
      </c>
      <c r="AD1192" s="42">
        <f t="shared" si="399"/>
        <v>2.0863646991609595</v>
      </c>
      <c r="AE1192" s="42">
        <f t="shared" si="400"/>
        <v>0.84497863224641201</v>
      </c>
      <c r="AF1192" s="42">
        <f t="shared" si="401"/>
        <v>391.26533643978337</v>
      </c>
      <c r="AG1192" s="42">
        <f t="shared" si="402"/>
        <v>375.61472298219201</v>
      </c>
      <c r="AH1192" s="6">
        <f t="shared" si="403"/>
        <v>407.32799999999997</v>
      </c>
      <c r="AI1192" s="4">
        <v>27.598144104406799</v>
      </c>
      <c r="AJ1192" s="4">
        <f t="shared" si="411"/>
        <v>300.74814410440678</v>
      </c>
      <c r="AK1192" s="8">
        <f t="shared" si="404"/>
        <v>0.21151175406943276</v>
      </c>
      <c r="AL1192" s="8">
        <f t="shared" si="405"/>
        <v>445.34605166426564</v>
      </c>
      <c r="AM1192" s="8">
        <f t="shared" si="406"/>
        <v>1.7432055601678191</v>
      </c>
      <c r="AN1192" s="8">
        <f t="shared" si="407"/>
        <v>6.7610014306643977</v>
      </c>
      <c r="AO1192" s="22">
        <f t="shared" si="408"/>
        <v>3.351713177093347E-3</v>
      </c>
      <c r="AP1192" s="22">
        <f t="shared" si="409"/>
        <v>3.3251515476687282E-2</v>
      </c>
      <c r="AQ1192" s="19">
        <f t="shared" si="412"/>
        <v>3.3251515476687282E-2</v>
      </c>
      <c r="AX1192">
        <v>0.21417986627747918</v>
      </c>
      <c r="AY1192">
        <v>20.422413793103448</v>
      </c>
      <c r="AZ1192">
        <v>0.85093390804597702</v>
      </c>
      <c r="BA1192">
        <v>0.6892564655172414</v>
      </c>
      <c r="BB1192">
        <v>4.3793103448275872</v>
      </c>
      <c r="BC1192">
        <v>0.18247126436781613</v>
      </c>
      <c r="BD1192">
        <v>0.50678520114942527</v>
      </c>
      <c r="BE1192">
        <v>5.0678520114942532E-2</v>
      </c>
      <c r="BF1192">
        <v>0</v>
      </c>
      <c r="BG1192">
        <v>27.465</v>
      </c>
      <c r="BH1192">
        <v>0.56264540004645158</v>
      </c>
      <c r="BI1192">
        <v>3.6637669192470055</v>
      </c>
      <c r="BJ1192">
        <v>2.0678300492230099</v>
      </c>
      <c r="BK1192">
        <v>0.16094774415182755</v>
      </c>
      <c r="BL1192">
        <v>4.4707706708840985E-4</v>
      </c>
      <c r="BP1192" s="51">
        <f t="shared" si="413"/>
        <v>0.56281390031907008</v>
      </c>
      <c r="BQ1192" s="51">
        <f t="shared" si="414"/>
        <v>2.0271408045977012E-2</v>
      </c>
      <c r="BR1192" s="51">
        <f t="shared" si="415"/>
        <v>0.16302941013613409</v>
      </c>
      <c r="BS1192" s="51">
        <f t="shared" si="416"/>
        <v>0.17220792987112424</v>
      </c>
      <c r="BT1192" s="51">
        <f t="shared" si="417"/>
        <v>4.5285947260037242E-4</v>
      </c>
      <c r="BU1192" s="51">
        <f t="shared" si="417"/>
        <v>4.7835536075312287E-4</v>
      </c>
    </row>
    <row r="1193" spans="1:73" x14ac:dyDescent="0.25">
      <c r="A1193" s="21">
        <v>43734.563888888886</v>
      </c>
      <c r="B1193" s="17">
        <v>295073</v>
      </c>
      <c r="C1193" s="17">
        <v>13.39</v>
      </c>
      <c r="D1193" s="17">
        <v>31.49</v>
      </c>
      <c r="E1193" s="17">
        <v>234</v>
      </c>
      <c r="F1193" s="17">
        <v>25.2</v>
      </c>
      <c r="G1193" s="17">
        <v>-69.59</v>
      </c>
      <c r="H1193" s="17">
        <v>-19.510000000000002</v>
      </c>
      <c r="I1193" s="17">
        <v>32.42</v>
      </c>
      <c r="J1193" s="17">
        <v>305.60000000000002</v>
      </c>
      <c r="K1193" s="17">
        <v>208.8</v>
      </c>
      <c r="L1193" s="17">
        <v>-50.08</v>
      </c>
      <c r="M1193" s="17">
        <v>0.108</v>
      </c>
      <c r="N1193" s="50">
        <v>164.4</v>
      </c>
      <c r="O1193" s="17">
        <v>5.69</v>
      </c>
      <c r="P1193" s="17">
        <v>158.69999999999999</v>
      </c>
      <c r="Q1193" s="17">
        <v>424.8</v>
      </c>
      <c r="R1193" s="17">
        <v>474.9</v>
      </c>
      <c r="S1193" s="17">
        <v>26.67</v>
      </c>
      <c r="T1193" s="17">
        <v>57.8</v>
      </c>
      <c r="U1193" s="17">
        <v>0.73</v>
      </c>
      <c r="V1193" s="17">
        <v>281</v>
      </c>
      <c r="W1193" s="17">
        <v>28.1</v>
      </c>
      <c r="X1193" s="17">
        <v>0.23100000000000001</v>
      </c>
      <c r="Y1193" s="17">
        <v>2.3115380000000001</v>
      </c>
      <c r="Z1193" s="7">
        <f t="shared" si="396"/>
        <v>27.385000000000002</v>
      </c>
      <c r="AA1193" s="7">
        <f t="shared" si="410"/>
        <v>300.53499999999997</v>
      </c>
      <c r="AB1193" s="2">
        <f t="shared" si="397"/>
        <v>189.54000000000002</v>
      </c>
      <c r="AC1193" s="42">
        <f t="shared" si="398"/>
        <v>3.6146175458968162</v>
      </c>
      <c r="AD1193" s="42">
        <f t="shared" si="399"/>
        <v>2.0892489415283597</v>
      </c>
      <c r="AE1193" s="42">
        <f t="shared" si="400"/>
        <v>0.84517774163906978</v>
      </c>
      <c r="AF1193" s="42">
        <f t="shared" si="401"/>
        <v>390.94110581737584</v>
      </c>
      <c r="AG1193" s="42">
        <f t="shared" si="402"/>
        <v>375.3034615846808</v>
      </c>
      <c r="AH1193" s="6">
        <f t="shared" si="403"/>
        <v>407.80799999999999</v>
      </c>
      <c r="AI1193" s="4">
        <v>27.244326134191599</v>
      </c>
      <c r="AJ1193" s="4">
        <f t="shared" si="411"/>
        <v>300.3943261341916</v>
      </c>
      <c r="AK1193" s="8">
        <f t="shared" si="404"/>
        <v>0.21134293576989244</v>
      </c>
      <c r="AL1193" s="8">
        <f t="shared" si="405"/>
        <v>443.18665669685078</v>
      </c>
      <c r="AM1193" s="8">
        <f t="shared" si="406"/>
        <v>2.1277078335617419</v>
      </c>
      <c r="AN1193" s="8">
        <f t="shared" si="407"/>
        <v>-8.7189843766919086</v>
      </c>
      <c r="AO1193" s="22">
        <f t="shared" si="408"/>
        <v>3.7110212603508929E-3</v>
      </c>
      <c r="AP1193" s="22">
        <f t="shared" si="409"/>
        <v>3.6816121891397921E-2</v>
      </c>
      <c r="AQ1193" s="19">
        <f t="shared" si="412"/>
        <v>3.6816121891397921E-2</v>
      </c>
      <c r="AX1193">
        <v>0.21330908921026567</v>
      </c>
      <c r="AY1193">
        <v>20.172413793103448</v>
      </c>
      <c r="AZ1193">
        <v>0.84051724137931039</v>
      </c>
      <c r="BA1193">
        <v>0.68081896551724141</v>
      </c>
      <c r="BB1193">
        <v>4.3189655172413763</v>
      </c>
      <c r="BC1193">
        <v>0.179956896551724</v>
      </c>
      <c r="BD1193">
        <v>0.50086206896551744</v>
      </c>
      <c r="BE1193">
        <v>5.0086206896551744E-2</v>
      </c>
      <c r="BF1193">
        <v>0</v>
      </c>
      <c r="BG1193">
        <v>27.385000000000002</v>
      </c>
      <c r="BH1193">
        <v>0.83822682047736663</v>
      </c>
      <c r="BI1193">
        <v>3.6466666673844879</v>
      </c>
      <c r="BJ1193">
        <v>2.1077733337482338</v>
      </c>
      <c r="BK1193">
        <v>0.16670605409866196</v>
      </c>
      <c r="BL1193">
        <v>4.6307237249628325E-4</v>
      </c>
      <c r="BP1193" s="51">
        <f t="shared" si="413"/>
        <v>0.83847785149575738</v>
      </c>
      <c r="BQ1193" s="51">
        <f t="shared" si="414"/>
        <v>2.0034482758620697E-2</v>
      </c>
      <c r="BR1193" s="51">
        <f t="shared" si="415"/>
        <v>0.16987889234483694</v>
      </c>
      <c r="BS1193" s="51">
        <f t="shared" si="416"/>
        <v>0.17880475443305668</v>
      </c>
      <c r="BT1193" s="51">
        <f t="shared" si="417"/>
        <v>4.7188581206899149E-4</v>
      </c>
      <c r="BU1193" s="51">
        <f t="shared" si="417"/>
        <v>4.9667987342515748E-4</v>
      </c>
    </row>
    <row r="1194" spans="1:73" x14ac:dyDescent="0.25">
      <c r="A1194" s="21">
        <v>43734.563888888886</v>
      </c>
      <c r="B1194" s="17">
        <v>295074</v>
      </c>
      <c r="C1194" s="17">
        <v>13.39</v>
      </c>
      <c r="D1194" s="17">
        <v>31.49</v>
      </c>
      <c r="E1194" s="17">
        <v>231.1</v>
      </c>
      <c r="F1194" s="17">
        <v>25.06</v>
      </c>
      <c r="G1194" s="17">
        <v>-68.89</v>
      </c>
      <c r="H1194" s="17">
        <v>-19.75</v>
      </c>
      <c r="I1194" s="17">
        <v>32.409999999999997</v>
      </c>
      <c r="J1194" s="17">
        <v>305.60000000000002</v>
      </c>
      <c r="K1194" s="17">
        <v>206</v>
      </c>
      <c r="L1194" s="17">
        <v>-49.14</v>
      </c>
      <c r="M1194" s="17">
        <v>0.108</v>
      </c>
      <c r="N1194" s="50">
        <v>162.19999999999999</v>
      </c>
      <c r="O1194" s="17">
        <v>5.3140000000000001</v>
      </c>
      <c r="P1194" s="17">
        <v>156.9</v>
      </c>
      <c r="Q1194" s="17">
        <v>425.4</v>
      </c>
      <c r="R1194" s="17">
        <v>474.5</v>
      </c>
      <c r="S1194" s="17">
        <v>26.68</v>
      </c>
      <c r="T1194" s="17">
        <v>56.05</v>
      </c>
      <c r="U1194" s="17">
        <v>1.01</v>
      </c>
      <c r="V1194" s="17">
        <v>242</v>
      </c>
      <c r="W1194" s="17">
        <v>27.6</v>
      </c>
      <c r="X1194" s="17">
        <v>0.22900000000000001</v>
      </c>
      <c r="Y1194" s="17">
        <v>2.2882669999999998</v>
      </c>
      <c r="Z1194" s="7">
        <f t="shared" si="396"/>
        <v>27.14</v>
      </c>
      <c r="AA1194" s="7">
        <f t="shared" si="410"/>
        <v>300.28999999999996</v>
      </c>
      <c r="AB1194" s="2">
        <f t="shared" si="397"/>
        <v>187.191</v>
      </c>
      <c r="AC1194" s="42">
        <f t="shared" si="398"/>
        <v>3.6381850566405221</v>
      </c>
      <c r="AD1194" s="42">
        <f t="shared" si="399"/>
        <v>2.0392027242470125</v>
      </c>
      <c r="AE1194" s="42">
        <f t="shared" si="400"/>
        <v>0.84235069802914797</v>
      </c>
      <c r="AF1194" s="42">
        <f t="shared" si="401"/>
        <v>388.36445894597307</v>
      </c>
      <c r="AG1194" s="42">
        <f t="shared" si="402"/>
        <v>372.82988058813413</v>
      </c>
      <c r="AH1194" s="6">
        <f t="shared" si="403"/>
        <v>408.38399999999996</v>
      </c>
      <c r="AI1194" s="4">
        <v>27.3208838819547</v>
      </c>
      <c r="AJ1194" s="4">
        <f t="shared" si="411"/>
        <v>300.47088388195471</v>
      </c>
      <c r="AK1194" s="8">
        <f t="shared" si="404"/>
        <v>0.21082648856929015</v>
      </c>
      <c r="AL1194" s="8">
        <f t="shared" si="405"/>
        <v>443.71735966952809</v>
      </c>
      <c r="AM1194" s="8">
        <f t="shared" si="406"/>
        <v>2.5027141516761358</v>
      </c>
      <c r="AN1194" s="8">
        <f t="shared" si="407"/>
        <v>13.187169968822362</v>
      </c>
      <c r="AO1194" s="22">
        <f t="shared" si="408"/>
        <v>3.1594304298457666E-3</v>
      </c>
      <c r="AP1194" s="22">
        <f t="shared" si="409"/>
        <v>3.1343926011783374E-2</v>
      </c>
      <c r="AQ1194" s="19">
        <f t="shared" si="412"/>
        <v>3.1343926011783374E-2</v>
      </c>
      <c r="AX1194">
        <v>0.21066082594315383</v>
      </c>
      <c r="AY1194">
        <v>19.922413793103448</v>
      </c>
      <c r="AZ1194">
        <v>0.83010057471264365</v>
      </c>
      <c r="BA1194">
        <v>0.67238146551724143</v>
      </c>
      <c r="BB1194">
        <v>4.2327586206896575</v>
      </c>
      <c r="BC1194">
        <v>0.17636494252873572</v>
      </c>
      <c r="BD1194">
        <v>0.49601652298850574</v>
      </c>
      <c r="BE1194">
        <v>4.9601652298850579E-2</v>
      </c>
      <c r="BF1194">
        <v>0</v>
      </c>
      <c r="BG1194">
        <v>27.14</v>
      </c>
      <c r="BH1194">
        <v>1.1597384776467676</v>
      </c>
      <c r="BI1194">
        <v>3.5947287535268582</v>
      </c>
      <c r="BJ1194">
        <v>2.0148454663518036</v>
      </c>
      <c r="BK1194">
        <v>0.17599091991061208</v>
      </c>
      <c r="BL1194">
        <v>4.8886366641836686E-4</v>
      </c>
      <c r="BP1194" s="51">
        <f t="shared" si="413"/>
        <v>1.1600857945352261</v>
      </c>
      <c r="BQ1194" s="51">
        <f t="shared" si="414"/>
        <v>1.9840660919540228E-2</v>
      </c>
      <c r="BR1194" s="51">
        <f t="shared" si="415"/>
        <v>0.18058602620412137</v>
      </c>
      <c r="BS1194" s="51">
        <f t="shared" si="416"/>
        <v>0.18924272390062324</v>
      </c>
      <c r="BT1194" s="51">
        <f t="shared" si="417"/>
        <v>5.0162785056700381E-4</v>
      </c>
      <c r="BU1194" s="51">
        <f t="shared" si="417"/>
        <v>5.2567423305728675E-4</v>
      </c>
    </row>
    <row r="1195" spans="1:73" x14ac:dyDescent="0.25">
      <c r="A1195" s="21">
        <v>43734.563888888886</v>
      </c>
      <c r="B1195" s="17">
        <v>295075</v>
      </c>
      <c r="C1195" s="17">
        <v>13.39</v>
      </c>
      <c r="D1195" s="17">
        <v>31.48</v>
      </c>
      <c r="E1195" s="17">
        <v>228.1</v>
      </c>
      <c r="F1195" s="17">
        <v>24.57</v>
      </c>
      <c r="G1195" s="17">
        <v>-68.98</v>
      </c>
      <c r="H1195" s="17">
        <v>-20.32</v>
      </c>
      <c r="I1195" s="17">
        <v>32.4</v>
      </c>
      <c r="J1195" s="17">
        <v>305.5</v>
      </c>
      <c r="K1195" s="17">
        <v>203.6</v>
      </c>
      <c r="L1195" s="17">
        <v>-48.67</v>
      </c>
      <c r="M1195" s="17">
        <v>0.108</v>
      </c>
      <c r="N1195" s="50">
        <v>159.19999999999999</v>
      </c>
      <c r="O1195" s="17">
        <v>4.2539999999999996</v>
      </c>
      <c r="P1195" s="17">
        <v>154.9</v>
      </c>
      <c r="Q1195" s="17">
        <v>425.2</v>
      </c>
      <c r="R1195" s="17">
        <v>473.9</v>
      </c>
      <c r="S1195" s="17">
        <v>26.67</v>
      </c>
      <c r="T1195" s="17">
        <v>56.8</v>
      </c>
      <c r="U1195" s="17">
        <v>0.48499999999999999</v>
      </c>
      <c r="V1195" s="17">
        <v>283</v>
      </c>
      <c r="W1195" s="17">
        <v>27.7</v>
      </c>
      <c r="X1195" s="17">
        <v>0.22600000000000001</v>
      </c>
      <c r="Y1195" s="17">
        <v>2.2584300000000002</v>
      </c>
      <c r="Z1195" s="7">
        <f t="shared" si="396"/>
        <v>27.185000000000002</v>
      </c>
      <c r="AA1195" s="7">
        <f t="shared" si="410"/>
        <v>300.33499999999998</v>
      </c>
      <c r="AB1195" s="2">
        <f t="shared" si="397"/>
        <v>184.761</v>
      </c>
      <c r="AC1195" s="42">
        <f t="shared" si="398"/>
        <v>3.6762241376819937</v>
      </c>
      <c r="AD1195" s="42">
        <f t="shared" si="399"/>
        <v>2.0880953102033724</v>
      </c>
      <c r="AE1195" s="42">
        <f t="shared" si="400"/>
        <v>0.84519144415250869</v>
      </c>
      <c r="AF1195" s="42">
        <f t="shared" si="401"/>
        <v>389.90781168478941</v>
      </c>
      <c r="AG1195" s="42">
        <f t="shared" si="402"/>
        <v>374.3114992173978</v>
      </c>
      <c r="AH1195" s="6">
        <f t="shared" si="403"/>
        <v>408.19199999999995</v>
      </c>
      <c r="AI1195" s="4">
        <v>27.485580141697699</v>
      </c>
      <c r="AJ1195" s="4">
        <f t="shared" si="411"/>
        <v>300.63558014169769</v>
      </c>
      <c r="AK1195" s="8">
        <f t="shared" si="404"/>
        <v>0.21092128307221522</v>
      </c>
      <c r="AL1195" s="8">
        <f t="shared" si="405"/>
        <v>444.71865644002736</v>
      </c>
      <c r="AM1195" s="8">
        <f t="shared" si="406"/>
        <v>1.7342888492116879</v>
      </c>
      <c r="AN1195" s="8">
        <f t="shared" si="407"/>
        <v>15.185258915628616</v>
      </c>
      <c r="AO1195" s="22">
        <f t="shared" si="408"/>
        <v>3.0313543005383754E-3</v>
      </c>
      <c r="AP1195" s="22">
        <f t="shared" si="409"/>
        <v>3.0073314485425939E-2</v>
      </c>
      <c r="AQ1195" s="19">
        <f t="shared" si="412"/>
        <v>3.0073314485425939E-2</v>
      </c>
      <c r="AX1195">
        <v>0.21114515815144672</v>
      </c>
      <c r="AY1195">
        <v>19.663793103448278</v>
      </c>
      <c r="AZ1195">
        <v>0.81932471264367823</v>
      </c>
      <c r="BA1195">
        <v>0.66365301724137937</v>
      </c>
      <c r="BB1195">
        <v>4.1982758620689644</v>
      </c>
      <c r="BC1195">
        <v>0.17492816091954019</v>
      </c>
      <c r="BD1195">
        <v>0.48872485632183915</v>
      </c>
      <c r="BE1195">
        <v>4.8872485632183917E-2</v>
      </c>
      <c r="BF1195">
        <v>0</v>
      </c>
      <c r="BG1195">
        <v>27.185000000000002</v>
      </c>
      <c r="BH1195">
        <v>0.55690412045414084</v>
      </c>
      <c r="BI1195">
        <v>3.6042197806838656</v>
      </c>
      <c r="BJ1195">
        <v>2.0471968354284358</v>
      </c>
      <c r="BK1195">
        <v>0.15508329050192524</v>
      </c>
      <c r="BL1195">
        <v>4.307869180609034E-4</v>
      </c>
      <c r="BP1195" s="51">
        <f t="shared" si="413"/>
        <v>0.55707090133622239</v>
      </c>
      <c r="BQ1195" s="51">
        <f t="shared" si="414"/>
        <v>1.9548994252873566E-2</v>
      </c>
      <c r="BR1195" s="51">
        <f t="shared" si="415"/>
        <v>0.15709041092654868</v>
      </c>
      <c r="BS1195" s="51">
        <f t="shared" si="416"/>
        <v>0.16591167741458962</v>
      </c>
      <c r="BT1195" s="51">
        <f t="shared" si="417"/>
        <v>4.3636225257374629E-4</v>
      </c>
      <c r="BU1195" s="51">
        <f t="shared" si="417"/>
        <v>4.6086577059608231E-4</v>
      </c>
    </row>
    <row r="1196" spans="1:73" x14ac:dyDescent="0.25">
      <c r="A1196" s="21">
        <v>43734.563888888886</v>
      </c>
      <c r="B1196" s="17">
        <v>295076</v>
      </c>
      <c r="C1196" s="17">
        <v>13.39</v>
      </c>
      <c r="D1196" s="17">
        <v>31.48</v>
      </c>
      <c r="E1196" s="17">
        <v>225.3</v>
      </c>
      <c r="F1196" s="17">
        <v>24.06</v>
      </c>
      <c r="G1196" s="17">
        <v>-69.38</v>
      </c>
      <c r="H1196" s="17">
        <v>-20.52</v>
      </c>
      <c r="I1196" s="17">
        <v>32.39</v>
      </c>
      <c r="J1196" s="17">
        <v>305.5</v>
      </c>
      <c r="K1196" s="17">
        <v>201.3</v>
      </c>
      <c r="L1196" s="17">
        <v>-48.86</v>
      </c>
      <c r="M1196" s="17">
        <v>0.107</v>
      </c>
      <c r="N1196" s="50">
        <v>156</v>
      </c>
      <c r="O1196" s="17">
        <v>3.5329999999999999</v>
      </c>
      <c r="P1196" s="17">
        <v>152.4</v>
      </c>
      <c r="Q1196" s="17">
        <v>424.8</v>
      </c>
      <c r="R1196" s="17">
        <v>473.6</v>
      </c>
      <c r="S1196" s="17">
        <v>26.68</v>
      </c>
      <c r="T1196" s="17">
        <v>57.26</v>
      </c>
      <c r="U1196" s="17">
        <v>0.68500000000000005</v>
      </c>
      <c r="V1196" s="17">
        <v>150</v>
      </c>
      <c r="W1196" s="17">
        <v>27.85</v>
      </c>
      <c r="X1196" s="17">
        <v>0.223</v>
      </c>
      <c r="Y1196" s="17">
        <v>2.2273429999999999</v>
      </c>
      <c r="Z1196" s="7">
        <f t="shared" si="396"/>
        <v>27.265000000000001</v>
      </c>
      <c r="AA1196" s="7">
        <f t="shared" si="410"/>
        <v>300.41499999999996</v>
      </c>
      <c r="AB1196" s="2">
        <f t="shared" si="397"/>
        <v>182.49300000000002</v>
      </c>
      <c r="AC1196" s="42">
        <f t="shared" si="398"/>
        <v>3.7289208153915059</v>
      </c>
      <c r="AD1196" s="42">
        <f t="shared" si="399"/>
        <v>2.1351800588931762</v>
      </c>
      <c r="AE1196" s="42">
        <f t="shared" si="400"/>
        <v>0.84785852324699462</v>
      </c>
      <c r="AF1196" s="42">
        <f t="shared" si="401"/>
        <v>391.55511678911569</v>
      </c>
      <c r="AG1196" s="42">
        <f t="shared" si="402"/>
        <v>375.89291211755102</v>
      </c>
      <c r="AH1196" s="6">
        <f t="shared" si="403"/>
        <v>407.80799999999999</v>
      </c>
      <c r="AI1196" s="4">
        <v>27.712854164600198</v>
      </c>
      <c r="AJ1196" s="4">
        <f t="shared" si="411"/>
        <v>300.86285416460015</v>
      </c>
      <c r="AK1196" s="8">
        <f t="shared" si="404"/>
        <v>0.21108987678603361</v>
      </c>
      <c r="AL1196" s="8">
        <f t="shared" si="405"/>
        <v>446.09778597252716</v>
      </c>
      <c r="AM1196" s="8">
        <f t="shared" si="406"/>
        <v>2.0610847417076283</v>
      </c>
      <c r="AN1196" s="8">
        <f t="shared" si="407"/>
        <v>26.888894669934011</v>
      </c>
      <c r="AO1196" s="22">
        <f t="shared" si="408"/>
        <v>2.6728576709101437E-3</v>
      </c>
      <c r="AP1196" s="22">
        <f t="shared" si="409"/>
        <v>2.6516758300996982E-2</v>
      </c>
      <c r="AQ1196" s="19">
        <f t="shared" si="412"/>
        <v>2.6516758300996982E-2</v>
      </c>
      <c r="AX1196">
        <v>0.21200850504360588</v>
      </c>
      <c r="AY1196">
        <v>19.422413793103448</v>
      </c>
      <c r="AZ1196">
        <v>0.80926724137931039</v>
      </c>
      <c r="BA1196">
        <v>0.65550646551724145</v>
      </c>
      <c r="BB1196">
        <v>4.2068965517241388</v>
      </c>
      <c r="BC1196">
        <v>0.17528735632183912</v>
      </c>
      <c r="BD1196">
        <v>0.48021910919540234</v>
      </c>
      <c r="BE1196">
        <v>4.8021910919540237E-2</v>
      </c>
      <c r="BF1196">
        <v>0</v>
      </c>
      <c r="BG1196">
        <v>27.265000000000001</v>
      </c>
      <c r="BH1196">
        <v>0.78655530414657016</v>
      </c>
      <c r="BI1196">
        <v>3.6211466137527535</v>
      </c>
      <c r="BJ1196">
        <v>2.0734685510348267</v>
      </c>
      <c r="BK1196">
        <v>0.15986882956449885</v>
      </c>
      <c r="BL1196">
        <v>4.4408008212360795E-4</v>
      </c>
      <c r="BP1196" s="51">
        <f t="shared" si="413"/>
        <v>0.7867908606501286</v>
      </c>
      <c r="BQ1196" s="51">
        <f t="shared" si="414"/>
        <v>1.9208764367816093E-2</v>
      </c>
      <c r="BR1196" s="51">
        <f t="shared" si="415"/>
        <v>0.16274529816707181</v>
      </c>
      <c r="BS1196" s="51">
        <f t="shared" si="416"/>
        <v>0.17131320016385979</v>
      </c>
      <c r="BT1196" s="51">
        <f t="shared" si="417"/>
        <v>4.520702726863106E-4</v>
      </c>
      <c r="BU1196" s="51">
        <f t="shared" si="417"/>
        <v>4.7587000045516605E-4</v>
      </c>
    </row>
    <row r="1197" spans="1:73" x14ac:dyDescent="0.25">
      <c r="A1197" s="21">
        <v>43734.563888888886</v>
      </c>
      <c r="B1197" s="17">
        <v>295077</v>
      </c>
      <c r="C1197" s="17">
        <v>13.39</v>
      </c>
      <c r="D1197" s="17">
        <v>31.48</v>
      </c>
      <c r="E1197" s="17">
        <v>222.8</v>
      </c>
      <c r="F1197" s="17">
        <v>23.74</v>
      </c>
      <c r="G1197" s="17">
        <v>-68.88</v>
      </c>
      <c r="H1197" s="17">
        <v>-20.07</v>
      </c>
      <c r="I1197" s="17">
        <v>32.39</v>
      </c>
      <c r="J1197" s="17">
        <v>305.5</v>
      </c>
      <c r="K1197" s="17">
        <v>199</v>
      </c>
      <c r="L1197" s="17">
        <v>-48.82</v>
      </c>
      <c r="M1197" s="17">
        <v>0.107</v>
      </c>
      <c r="N1197" s="50">
        <v>153.9</v>
      </c>
      <c r="O1197" s="17">
        <v>3.67</v>
      </c>
      <c r="P1197" s="17">
        <v>150.19999999999999</v>
      </c>
      <c r="Q1197" s="17">
        <v>425.2</v>
      </c>
      <c r="R1197" s="17">
        <v>474.1</v>
      </c>
      <c r="S1197" s="17">
        <v>26.68</v>
      </c>
      <c r="T1197" s="17">
        <v>59.39</v>
      </c>
      <c r="U1197" s="17">
        <v>0.53</v>
      </c>
      <c r="V1197" s="17">
        <v>327.5</v>
      </c>
      <c r="W1197" s="17">
        <v>27.9</v>
      </c>
      <c r="X1197" s="17">
        <v>0.22</v>
      </c>
      <c r="Y1197" s="17">
        <v>2.201187</v>
      </c>
      <c r="Z1197" s="7">
        <f t="shared" si="396"/>
        <v>27.29</v>
      </c>
      <c r="AA1197" s="7">
        <f t="shared" si="410"/>
        <v>300.44</v>
      </c>
      <c r="AB1197" s="2">
        <f t="shared" si="397"/>
        <v>180.46800000000002</v>
      </c>
      <c r="AC1197" s="42">
        <f t="shared" si="398"/>
        <v>3.7072007632632711</v>
      </c>
      <c r="AD1197" s="42">
        <f t="shared" si="399"/>
        <v>2.2017065333020569</v>
      </c>
      <c r="AE1197" s="42">
        <f t="shared" si="400"/>
        <v>0.85157653655481969</v>
      </c>
      <c r="AF1197" s="42">
        <f t="shared" si="401"/>
        <v>393.4030829191081</v>
      </c>
      <c r="AG1197" s="42">
        <f t="shared" si="402"/>
        <v>377.66695960234375</v>
      </c>
      <c r="AH1197" s="6">
        <f t="shared" si="403"/>
        <v>408.19199999999995</v>
      </c>
      <c r="AI1197" s="4">
        <v>27.625205038789499</v>
      </c>
      <c r="AJ1197" s="4">
        <f t="shared" si="411"/>
        <v>300.77520503878947</v>
      </c>
      <c r="AK1197" s="8">
        <f t="shared" si="404"/>
        <v>0.21114258073984657</v>
      </c>
      <c r="AL1197" s="8">
        <f t="shared" si="405"/>
        <v>445.55321128457962</v>
      </c>
      <c r="AM1197" s="8">
        <f t="shared" si="406"/>
        <v>1.8129611482323609</v>
      </c>
      <c r="AN1197" s="8">
        <f t="shared" si="407"/>
        <v>17.702700431055987</v>
      </c>
      <c r="AO1197" s="22">
        <f t="shared" si="408"/>
        <v>2.8571727745596498E-3</v>
      </c>
      <c r="AP1197" s="22">
        <f t="shared" si="409"/>
        <v>2.8345302749094334E-2</v>
      </c>
      <c r="AQ1197" s="19">
        <f t="shared" si="412"/>
        <v>2.8345302749094334E-2</v>
      </c>
      <c r="AX1197">
        <v>0.21227890883846495</v>
      </c>
      <c r="AY1197">
        <v>19.206896551724139</v>
      </c>
      <c r="AZ1197">
        <v>0.80028735632183912</v>
      </c>
      <c r="BA1197">
        <v>0.64823275862068974</v>
      </c>
      <c r="BB1197">
        <v>4.2155172413793132</v>
      </c>
      <c r="BC1197">
        <v>0.17564655172413804</v>
      </c>
      <c r="BD1197">
        <v>0.47258620689655173</v>
      </c>
      <c r="BE1197">
        <v>4.7258620689655174E-2</v>
      </c>
      <c r="BF1197">
        <v>0</v>
      </c>
      <c r="BG1197">
        <v>27.29</v>
      </c>
      <c r="BH1197">
        <v>0.60857563678493753</v>
      </c>
      <c r="BI1197">
        <v>3.6264504271291318</v>
      </c>
      <c r="BJ1197">
        <v>2.1537489086719912</v>
      </c>
      <c r="BK1197">
        <v>0.15106293869680423</v>
      </c>
      <c r="BL1197">
        <v>4.1961927415778955E-4</v>
      </c>
      <c r="BP1197" s="51">
        <f t="shared" si="413"/>
        <v>0.60875789218185128</v>
      </c>
      <c r="BQ1197" s="51">
        <f t="shared" si="414"/>
        <v>1.8903448275862069E-2</v>
      </c>
      <c r="BR1197" s="51">
        <f t="shared" si="415"/>
        <v>0.15318469671310037</v>
      </c>
      <c r="BS1197" s="51">
        <f t="shared" si="416"/>
        <v>0.16170226652119815</v>
      </c>
      <c r="BT1197" s="51">
        <f t="shared" si="417"/>
        <v>4.255130464252788E-4</v>
      </c>
      <c r="BU1197" s="51">
        <f t="shared" si="417"/>
        <v>4.4917296255888374E-4</v>
      </c>
    </row>
    <row r="1198" spans="1:73" x14ac:dyDescent="0.25">
      <c r="A1198" s="21">
        <v>43734.563888888886</v>
      </c>
      <c r="B1198" s="17">
        <v>295078</v>
      </c>
      <c r="C1198" s="17">
        <v>13.39</v>
      </c>
      <c r="D1198" s="17">
        <v>31.47</v>
      </c>
      <c r="E1198" s="17">
        <v>220.3</v>
      </c>
      <c r="F1198" s="17">
        <v>23.33</v>
      </c>
      <c r="G1198" s="17">
        <v>-69.010000000000005</v>
      </c>
      <c r="H1198" s="17">
        <v>-19.989999999999998</v>
      </c>
      <c r="I1198" s="17">
        <v>32.39</v>
      </c>
      <c r="J1198" s="17">
        <v>305.5</v>
      </c>
      <c r="K1198" s="17">
        <v>196.9</v>
      </c>
      <c r="L1198" s="17">
        <v>-49.03</v>
      </c>
      <c r="M1198" s="17">
        <v>0.106</v>
      </c>
      <c r="N1198" s="50">
        <v>151.30000000000001</v>
      </c>
      <c r="O1198" s="17">
        <v>3.3420000000000001</v>
      </c>
      <c r="P1198" s="17">
        <v>147.9</v>
      </c>
      <c r="Q1198" s="17">
        <v>425.1</v>
      </c>
      <c r="R1198" s="17">
        <v>474.1</v>
      </c>
      <c r="S1198" s="17">
        <v>26.67</v>
      </c>
      <c r="T1198" s="17">
        <v>58.88</v>
      </c>
      <c r="U1198" s="17">
        <v>0.21</v>
      </c>
      <c r="V1198" s="17">
        <v>258.5</v>
      </c>
      <c r="W1198" s="17">
        <v>28.4</v>
      </c>
      <c r="X1198" s="17">
        <v>0.217</v>
      </c>
      <c r="Y1198" s="17">
        <v>2.1749269999999998</v>
      </c>
      <c r="Z1198" s="7">
        <f t="shared" si="396"/>
        <v>27.535</v>
      </c>
      <c r="AA1198" s="7">
        <f t="shared" si="410"/>
        <v>300.685</v>
      </c>
      <c r="AB1198" s="2">
        <f t="shared" si="397"/>
        <v>178.44300000000001</v>
      </c>
      <c r="AC1198" s="42">
        <f t="shared" si="398"/>
        <v>3.7156581831599143</v>
      </c>
      <c r="AD1198" s="42">
        <f t="shared" si="399"/>
        <v>2.1877795382445573</v>
      </c>
      <c r="AE1198" s="42">
        <f t="shared" si="400"/>
        <v>0.85070497631135555</v>
      </c>
      <c r="AF1198" s="42">
        <f t="shared" si="401"/>
        <v>394.28393817526899</v>
      </c>
      <c r="AG1198" s="42">
        <f t="shared" si="402"/>
        <v>378.51258064825822</v>
      </c>
      <c r="AH1198" s="6">
        <f t="shared" si="403"/>
        <v>408.096</v>
      </c>
      <c r="AI1198" s="4">
        <v>27.684328399541702</v>
      </c>
      <c r="AJ1198" s="4">
        <f t="shared" si="411"/>
        <v>300.83432839954168</v>
      </c>
      <c r="AK1198" s="8">
        <f t="shared" si="404"/>
        <v>0.21165954380723853</v>
      </c>
      <c r="AL1198" s="8">
        <f t="shared" si="405"/>
        <v>445.86059795670479</v>
      </c>
      <c r="AM1198" s="8">
        <f t="shared" si="406"/>
        <v>1.1411959187624183</v>
      </c>
      <c r="AN1198" s="8">
        <f t="shared" si="407"/>
        <v>4.9641295280707523</v>
      </c>
      <c r="AO1198" s="22">
        <f t="shared" si="408"/>
        <v>3.0920772189690633E-3</v>
      </c>
      <c r="AP1198" s="22">
        <f t="shared" si="409"/>
        <v>3.0675731504813813E-2</v>
      </c>
      <c r="AQ1198" s="19">
        <f t="shared" si="412"/>
        <v>3.0675731504813813E-2</v>
      </c>
      <c r="AX1198">
        <v>0.21494424553125921</v>
      </c>
      <c r="AY1198">
        <v>18.991379310344829</v>
      </c>
      <c r="AZ1198">
        <v>0.79130747126436785</v>
      </c>
      <c r="BA1198">
        <v>0.64095905172413803</v>
      </c>
      <c r="BB1198">
        <v>4.2241379310344831</v>
      </c>
      <c r="BC1198">
        <v>0.1760057471264368</v>
      </c>
      <c r="BD1198">
        <v>0.46495330459770123</v>
      </c>
      <c r="BE1198">
        <v>4.6495330459770126E-2</v>
      </c>
      <c r="BF1198">
        <v>0</v>
      </c>
      <c r="BG1198">
        <v>27.535</v>
      </c>
      <c r="BH1198">
        <v>0.24113374287705069</v>
      </c>
      <c r="BI1198">
        <v>3.6787868765295406</v>
      </c>
      <c r="BJ1198">
        <v>2.1660697129005935</v>
      </c>
      <c r="BK1198">
        <v>0.13837553566631408</v>
      </c>
      <c r="BL1198">
        <v>3.8437648796198356E-4</v>
      </c>
      <c r="BP1198" s="51">
        <f t="shared" si="413"/>
        <v>0.24120595727960145</v>
      </c>
      <c r="BQ1198" s="51">
        <f t="shared" si="414"/>
        <v>1.8598132183908048E-2</v>
      </c>
      <c r="BR1198" s="51">
        <f t="shared" si="415"/>
        <v>0.13915457008473414</v>
      </c>
      <c r="BS1198" s="51">
        <f t="shared" si="416"/>
        <v>0.14773465088470297</v>
      </c>
      <c r="BT1198" s="51">
        <f t="shared" si="417"/>
        <v>3.8654047245759485E-4</v>
      </c>
      <c r="BU1198" s="51">
        <f t="shared" si="417"/>
        <v>4.1037403023528603E-4</v>
      </c>
    </row>
    <row r="1199" spans="1:73" x14ac:dyDescent="0.25">
      <c r="A1199" s="21">
        <v>43734.564583333333</v>
      </c>
      <c r="B1199" s="17">
        <v>295079</v>
      </c>
      <c r="C1199" s="17">
        <v>13.39</v>
      </c>
      <c r="D1199" s="17">
        <v>31.47</v>
      </c>
      <c r="E1199" s="17">
        <v>218</v>
      </c>
      <c r="F1199" s="17">
        <v>23.17</v>
      </c>
      <c r="G1199" s="17">
        <v>-68.92</v>
      </c>
      <c r="H1199" s="17">
        <v>-19.989999999999998</v>
      </c>
      <c r="I1199" s="17">
        <v>32.39</v>
      </c>
      <c r="J1199" s="17">
        <v>305.5</v>
      </c>
      <c r="K1199" s="17">
        <v>194.9</v>
      </c>
      <c r="L1199" s="17">
        <v>-48.93</v>
      </c>
      <c r="M1199" s="17">
        <v>0.106</v>
      </c>
      <c r="N1199" s="50">
        <v>149.1</v>
      </c>
      <c r="O1199" s="17">
        <v>3.1850000000000001</v>
      </c>
      <c r="P1199" s="17">
        <v>145.9</v>
      </c>
      <c r="Q1199" s="17">
        <v>425.2</v>
      </c>
      <c r="R1199" s="17">
        <v>474.1</v>
      </c>
      <c r="S1199" s="17">
        <v>26.67</v>
      </c>
      <c r="T1199" s="17">
        <v>58.55</v>
      </c>
      <c r="U1199" s="17">
        <v>0.49</v>
      </c>
      <c r="V1199" s="17">
        <v>22.5</v>
      </c>
      <c r="W1199" s="17">
        <v>28.35</v>
      </c>
      <c r="X1199" s="17">
        <v>0.215</v>
      </c>
      <c r="Y1199" s="17">
        <v>2.1524969999999999</v>
      </c>
      <c r="Z1199" s="7">
        <f t="shared" si="396"/>
        <v>27.51</v>
      </c>
      <c r="AA1199" s="7">
        <f t="shared" si="410"/>
        <v>300.65999999999997</v>
      </c>
      <c r="AB1199" s="2">
        <f t="shared" si="397"/>
        <v>176.58</v>
      </c>
      <c r="AC1199" s="42">
        <f t="shared" si="398"/>
        <v>3.7151786998655529</v>
      </c>
      <c r="AD1199" s="42">
        <f t="shared" si="399"/>
        <v>2.1752371287712808</v>
      </c>
      <c r="AE1199" s="42">
        <f t="shared" si="400"/>
        <v>0.85001594675766379</v>
      </c>
      <c r="AF1199" s="42">
        <f t="shared" si="401"/>
        <v>393.83358138729091</v>
      </c>
      <c r="AG1199" s="42">
        <f t="shared" si="402"/>
        <v>378.08023813179926</v>
      </c>
      <c r="AH1199" s="6">
        <f t="shared" si="403"/>
        <v>408.19199999999995</v>
      </c>
      <c r="AI1199" s="4">
        <v>27.6798897155034</v>
      </c>
      <c r="AJ1199" s="4">
        <f t="shared" si="411"/>
        <v>300.82988971550338</v>
      </c>
      <c r="AK1199" s="8">
        <f t="shared" si="404"/>
        <v>0.2116067538577443</v>
      </c>
      <c r="AL1199" s="8">
        <f t="shared" si="405"/>
        <v>445.83915346246567</v>
      </c>
      <c r="AM1199" s="8">
        <f t="shared" si="406"/>
        <v>1.7432055601678191</v>
      </c>
      <c r="AN1199" s="8">
        <f t="shared" si="407"/>
        <v>8.6269280543141438</v>
      </c>
      <c r="AO1199" s="22">
        <f t="shared" si="408"/>
        <v>2.9688547458676874E-3</v>
      </c>
      <c r="AP1199" s="22">
        <f t="shared" si="409"/>
        <v>2.9453271898362835E-2</v>
      </c>
      <c r="AQ1199" s="19">
        <f t="shared" si="412"/>
        <v>2.9453271898362835E-2</v>
      </c>
      <c r="AX1199">
        <v>0.21467099014378668</v>
      </c>
      <c r="AY1199">
        <v>18.793103448275861</v>
      </c>
      <c r="AZ1199">
        <v>0.78304597701149425</v>
      </c>
      <c r="BA1199">
        <v>0.63426724137931034</v>
      </c>
      <c r="BB1199">
        <v>4.2155172413793132</v>
      </c>
      <c r="BC1199">
        <v>0.17564655172413804</v>
      </c>
      <c r="BD1199">
        <v>0.45862068965517233</v>
      </c>
      <c r="BE1199">
        <v>4.5862068965517234E-2</v>
      </c>
      <c r="BF1199">
        <v>0</v>
      </c>
      <c r="BG1199">
        <v>27.51</v>
      </c>
      <c r="BH1199">
        <v>0.56264540004645158</v>
      </c>
      <c r="BI1199">
        <v>3.6734164626068044</v>
      </c>
      <c r="BJ1199">
        <v>2.1507853388562839</v>
      </c>
      <c r="BK1199">
        <v>0.14691253068242371</v>
      </c>
      <c r="BL1199">
        <v>4.0809036300673253E-4</v>
      </c>
      <c r="BP1199" s="51">
        <f t="shared" si="413"/>
        <v>0.56281390031907008</v>
      </c>
      <c r="BQ1199" s="51">
        <f t="shared" si="414"/>
        <v>1.8344827586206893E-2</v>
      </c>
      <c r="BR1199" s="51">
        <f t="shared" si="415"/>
        <v>0.1488097615577591</v>
      </c>
      <c r="BS1199" s="51">
        <f t="shared" si="416"/>
        <v>0.15712090794571285</v>
      </c>
      <c r="BT1199" s="51">
        <f t="shared" si="417"/>
        <v>4.1336044877155305E-4</v>
      </c>
      <c r="BU1199" s="51">
        <f t="shared" si="417"/>
        <v>4.3644696651586897E-4</v>
      </c>
    </row>
    <row r="1200" spans="1:73" x14ac:dyDescent="0.25">
      <c r="A1200" s="21">
        <v>43734.564583333333</v>
      </c>
      <c r="B1200" s="17">
        <v>295080</v>
      </c>
      <c r="C1200" s="17">
        <v>13.39</v>
      </c>
      <c r="D1200" s="17">
        <v>31.46</v>
      </c>
      <c r="E1200" s="17">
        <v>215.9</v>
      </c>
      <c r="F1200" s="17">
        <v>23.06</v>
      </c>
      <c r="G1200" s="17">
        <v>-69.09</v>
      </c>
      <c r="H1200" s="17">
        <v>-20.09</v>
      </c>
      <c r="I1200" s="17">
        <v>32.39</v>
      </c>
      <c r="J1200" s="17">
        <v>305.5</v>
      </c>
      <c r="K1200" s="17">
        <v>192.9</v>
      </c>
      <c r="L1200" s="17">
        <v>-49</v>
      </c>
      <c r="M1200" s="17">
        <v>0.107</v>
      </c>
      <c r="N1200" s="50">
        <v>146.80000000000001</v>
      </c>
      <c r="O1200" s="17">
        <v>2.9729999999999999</v>
      </c>
      <c r="P1200" s="17">
        <v>143.9</v>
      </c>
      <c r="Q1200" s="17">
        <v>425.1</v>
      </c>
      <c r="R1200" s="17">
        <v>474.1</v>
      </c>
      <c r="S1200" s="17">
        <v>26.67</v>
      </c>
      <c r="T1200" s="17">
        <v>58.27</v>
      </c>
      <c r="U1200" s="17">
        <v>0.43</v>
      </c>
      <c r="V1200" s="17">
        <v>244</v>
      </c>
      <c r="W1200" s="17">
        <v>28.15</v>
      </c>
      <c r="X1200" s="17">
        <v>0.21299999999999999</v>
      </c>
      <c r="Y1200" s="17">
        <v>2.1312150000000001</v>
      </c>
      <c r="Z1200" s="7">
        <f t="shared" si="396"/>
        <v>27.41</v>
      </c>
      <c r="AA1200" s="7">
        <f t="shared" si="410"/>
        <v>300.56</v>
      </c>
      <c r="AB1200" s="2">
        <f t="shared" si="397"/>
        <v>174.87900000000002</v>
      </c>
      <c r="AC1200" s="42">
        <f t="shared" si="398"/>
        <v>3.7811861518968142</v>
      </c>
      <c r="AD1200" s="42">
        <f t="shared" si="399"/>
        <v>2.2032971707102735</v>
      </c>
      <c r="AE1200" s="42">
        <f t="shared" si="400"/>
        <v>0.85161585404111451</v>
      </c>
      <c r="AF1200" s="42">
        <f t="shared" si="401"/>
        <v>394.0501752278214</v>
      </c>
      <c r="AG1200" s="42">
        <f t="shared" si="402"/>
        <v>378.28816821870851</v>
      </c>
      <c r="AH1200" s="6">
        <f t="shared" si="403"/>
        <v>408.096</v>
      </c>
      <c r="AI1200" s="4">
        <v>27.941857953925101</v>
      </c>
      <c r="AJ1200" s="4">
        <f t="shared" si="411"/>
        <v>301.09185795392506</v>
      </c>
      <c r="AK1200" s="8">
        <f t="shared" si="404"/>
        <v>0.2113956818352801</v>
      </c>
      <c r="AL1200" s="8">
        <f t="shared" si="405"/>
        <v>447.47563456011812</v>
      </c>
      <c r="AM1200" s="8">
        <f t="shared" si="406"/>
        <v>1.6329947565745582</v>
      </c>
      <c r="AN1200" s="8">
        <f t="shared" si="407"/>
        <v>25.300024012560815</v>
      </c>
      <c r="AO1200" s="22">
        <f t="shared" si="408"/>
        <v>2.5107519412491306E-3</v>
      </c>
      <c r="AP1200" s="22">
        <f t="shared" si="409"/>
        <v>2.4908547546114497E-2</v>
      </c>
      <c r="AQ1200" s="19">
        <f t="shared" si="412"/>
        <v>2.4908547546114497E-2</v>
      </c>
      <c r="AX1200">
        <v>0.21358088675107881</v>
      </c>
      <c r="AY1200">
        <v>18.612068965517242</v>
      </c>
      <c r="AZ1200">
        <v>0.77550287356321845</v>
      </c>
      <c r="BA1200">
        <v>0.62815732758620701</v>
      </c>
      <c r="BB1200">
        <v>4.2241379310344831</v>
      </c>
      <c r="BC1200">
        <v>0.1760057471264368</v>
      </c>
      <c r="BD1200">
        <v>0.45215158045977022</v>
      </c>
      <c r="BE1200">
        <v>4.5215158045977026E-2</v>
      </c>
      <c r="BF1200">
        <v>0</v>
      </c>
      <c r="BG1200">
        <v>27.41</v>
      </c>
      <c r="BH1200">
        <v>0.49375004493872282</v>
      </c>
      <c r="BI1200">
        <v>3.652003014141886</v>
      </c>
      <c r="BJ1200">
        <v>2.1280221563404771</v>
      </c>
      <c r="BK1200">
        <v>0.14295489535715897</v>
      </c>
      <c r="BL1200">
        <v>3.9709693154766382E-4</v>
      </c>
      <c r="BP1200" s="51">
        <f t="shared" si="413"/>
        <v>0.49389791252489817</v>
      </c>
      <c r="BQ1200" s="51">
        <f t="shared" si="414"/>
        <v>1.8086063218390808E-2</v>
      </c>
      <c r="BR1200" s="51">
        <f t="shared" si="415"/>
        <v>0.14458745565290432</v>
      </c>
      <c r="BS1200" s="51">
        <f t="shared" si="416"/>
        <v>0.15280172557432831</v>
      </c>
      <c r="BT1200" s="51">
        <f t="shared" si="417"/>
        <v>4.0163182125806758E-4</v>
      </c>
      <c r="BU1200" s="51">
        <f t="shared" si="417"/>
        <v>4.2444923770646749E-4</v>
      </c>
    </row>
    <row r="1201" spans="1:73" x14ac:dyDescent="0.25">
      <c r="A1201" s="21">
        <v>43734.564583333333</v>
      </c>
      <c r="B1201" s="17">
        <v>295081</v>
      </c>
      <c r="C1201" s="17">
        <v>13.39</v>
      </c>
      <c r="D1201" s="17">
        <v>31.46</v>
      </c>
      <c r="E1201" s="17">
        <v>213.9</v>
      </c>
      <c r="F1201" s="17">
        <v>22.91</v>
      </c>
      <c r="G1201" s="17">
        <v>-68.55</v>
      </c>
      <c r="H1201" s="17">
        <v>-20.76</v>
      </c>
      <c r="I1201" s="17">
        <v>32.39</v>
      </c>
      <c r="J1201" s="17">
        <v>305.5</v>
      </c>
      <c r="K1201" s="17">
        <v>191</v>
      </c>
      <c r="L1201" s="17">
        <v>-47.79</v>
      </c>
      <c r="M1201" s="17">
        <v>0.107</v>
      </c>
      <c r="N1201" s="50">
        <v>145.4</v>
      </c>
      <c r="O1201" s="17">
        <v>2.15</v>
      </c>
      <c r="P1201" s="17">
        <v>143.19999999999999</v>
      </c>
      <c r="Q1201" s="17">
        <v>425.6</v>
      </c>
      <c r="R1201" s="17">
        <v>473.4</v>
      </c>
      <c r="S1201" s="17">
        <v>26.67</v>
      </c>
      <c r="T1201" s="17">
        <v>57.89</v>
      </c>
      <c r="U1201" s="17">
        <v>0.65500000000000003</v>
      </c>
      <c r="V1201" s="17">
        <v>115.5</v>
      </c>
      <c r="W1201" s="17">
        <v>27.8</v>
      </c>
      <c r="X1201" s="17">
        <v>0.21099999999999999</v>
      </c>
      <c r="Y1201" s="17">
        <v>2.1118730000000001</v>
      </c>
      <c r="Z1201" s="7">
        <f t="shared" si="396"/>
        <v>27.234999999999999</v>
      </c>
      <c r="AA1201" s="7">
        <f t="shared" si="410"/>
        <v>300.38499999999999</v>
      </c>
      <c r="AB1201" s="2">
        <f t="shared" si="397"/>
        <v>173.25900000000001</v>
      </c>
      <c r="AC1201" s="42">
        <f t="shared" si="398"/>
        <v>3.7362255900920132</v>
      </c>
      <c r="AD1201" s="42">
        <f t="shared" si="399"/>
        <v>2.1629009941042665</v>
      </c>
      <c r="AE1201" s="42">
        <f t="shared" si="400"/>
        <v>0.84943606836457997</v>
      </c>
      <c r="AF1201" s="42">
        <f t="shared" si="401"/>
        <v>392.12698004050333</v>
      </c>
      <c r="AG1201" s="42">
        <f t="shared" si="402"/>
        <v>376.44190083888316</v>
      </c>
      <c r="AH1201" s="6">
        <f t="shared" si="403"/>
        <v>408.57600000000002</v>
      </c>
      <c r="AI1201" s="4">
        <v>27.740091521005699</v>
      </c>
      <c r="AJ1201" s="4">
        <f t="shared" si="411"/>
        <v>300.89009152100567</v>
      </c>
      <c r="AK1201" s="8">
        <f t="shared" si="404"/>
        <v>0.21102664361928289</v>
      </c>
      <c r="AL1201" s="8">
        <f t="shared" si="405"/>
        <v>446.27174480106947</v>
      </c>
      <c r="AM1201" s="8">
        <f t="shared" si="406"/>
        <v>2.015446213000982</v>
      </c>
      <c r="AN1201" s="8">
        <f t="shared" si="407"/>
        <v>29.653897026784268</v>
      </c>
      <c r="AO1201" s="22">
        <f t="shared" si="408"/>
        <v>2.4130101249519782E-3</v>
      </c>
      <c r="AP1201" s="22">
        <f t="shared" si="409"/>
        <v>2.3938875218680204E-2</v>
      </c>
      <c r="AQ1201" s="19">
        <f t="shared" si="412"/>
        <v>2.3938875218680204E-2</v>
      </c>
      <c r="AX1201">
        <v>0.21168440280846038</v>
      </c>
      <c r="AY1201">
        <v>18.439655172413794</v>
      </c>
      <c r="AZ1201">
        <v>0.76831896551724144</v>
      </c>
      <c r="BA1201">
        <v>0.62233836206896564</v>
      </c>
      <c r="BB1201">
        <v>4.1206896551724101</v>
      </c>
      <c r="BC1201">
        <v>0.17169540229885041</v>
      </c>
      <c r="BD1201">
        <v>0.45064295977011526</v>
      </c>
      <c r="BE1201">
        <v>4.5064295977011531E-2</v>
      </c>
      <c r="BF1201">
        <v>0</v>
      </c>
      <c r="BG1201">
        <v>27.234999999999999</v>
      </c>
      <c r="BH1201">
        <v>0.7521076265927058</v>
      </c>
      <c r="BI1201">
        <v>3.6147909559814506</v>
      </c>
      <c r="BJ1201">
        <v>2.0926024844176618</v>
      </c>
      <c r="BK1201">
        <v>0.15047308671915099</v>
      </c>
      <c r="BL1201">
        <v>4.1798079644208614E-4</v>
      </c>
      <c r="BP1201" s="51">
        <f t="shared" si="413"/>
        <v>0.75233286675304267</v>
      </c>
      <c r="BQ1201" s="51">
        <f t="shared" si="414"/>
        <v>1.802571839080461E-2</v>
      </c>
      <c r="BR1201" s="51">
        <f t="shared" si="415"/>
        <v>0.15307013590170904</v>
      </c>
      <c r="BS1201" s="51">
        <f t="shared" si="416"/>
        <v>0.16112222002277632</v>
      </c>
      <c r="BT1201" s="51">
        <f t="shared" si="417"/>
        <v>4.2519482194919176E-4</v>
      </c>
      <c r="BU1201" s="51">
        <f t="shared" si="417"/>
        <v>4.4756172228548979E-4</v>
      </c>
    </row>
    <row r="1202" spans="1:73" x14ac:dyDescent="0.25">
      <c r="A1202" s="21">
        <v>43734.564583333333</v>
      </c>
      <c r="B1202" s="17">
        <v>295082</v>
      </c>
      <c r="C1202" s="17">
        <v>13.39</v>
      </c>
      <c r="D1202" s="17">
        <v>31.46</v>
      </c>
      <c r="E1202" s="17">
        <v>211.9</v>
      </c>
      <c r="F1202" s="17">
        <v>22.6</v>
      </c>
      <c r="G1202" s="17">
        <v>-68.41</v>
      </c>
      <c r="H1202" s="17">
        <v>-21.01</v>
      </c>
      <c r="I1202" s="17">
        <v>32.380000000000003</v>
      </c>
      <c r="J1202" s="17">
        <v>305.5</v>
      </c>
      <c r="K1202" s="17">
        <v>189.3</v>
      </c>
      <c r="L1202" s="17">
        <v>-47.4</v>
      </c>
      <c r="M1202" s="17">
        <v>0.107</v>
      </c>
      <c r="N1202" s="50">
        <v>143.5</v>
      </c>
      <c r="O1202" s="17">
        <v>1.587</v>
      </c>
      <c r="P1202" s="17">
        <v>141.9</v>
      </c>
      <c r="Q1202" s="17">
        <v>425.7</v>
      </c>
      <c r="R1202" s="17">
        <v>473.1</v>
      </c>
      <c r="S1202" s="17">
        <v>26.67</v>
      </c>
      <c r="T1202" s="17">
        <v>58.35</v>
      </c>
      <c r="U1202" s="17">
        <v>0.6</v>
      </c>
      <c r="V1202" s="17">
        <v>24.5</v>
      </c>
      <c r="W1202" s="17">
        <v>28</v>
      </c>
      <c r="X1202" s="17">
        <v>0.20899999999999999</v>
      </c>
      <c r="Y1202" s="17">
        <v>2.0894029999999999</v>
      </c>
      <c r="Z1202" s="7">
        <f t="shared" si="396"/>
        <v>27.335000000000001</v>
      </c>
      <c r="AA1202" s="7">
        <f t="shared" si="410"/>
        <v>300.48499999999996</v>
      </c>
      <c r="AB1202" s="2">
        <f t="shared" si="397"/>
        <v>171.63900000000001</v>
      </c>
      <c r="AC1202" s="42">
        <f t="shared" si="398"/>
        <v>3.7442773565172724</v>
      </c>
      <c r="AD1202" s="42">
        <f t="shared" si="399"/>
        <v>2.1847858375278282</v>
      </c>
      <c r="AE1202" s="42">
        <f t="shared" si="400"/>
        <v>0.85061934551871576</v>
      </c>
      <c r="AF1202" s="42">
        <f t="shared" si="401"/>
        <v>393.19637320633632</v>
      </c>
      <c r="AG1202" s="42">
        <f t="shared" si="402"/>
        <v>377.46851827808285</v>
      </c>
      <c r="AH1202" s="6">
        <f t="shared" si="403"/>
        <v>408.67199999999997</v>
      </c>
      <c r="AI1202" s="4">
        <v>27.7831179318277</v>
      </c>
      <c r="AJ1202" s="4">
        <f t="shared" si="411"/>
        <v>300.93311793182767</v>
      </c>
      <c r="AK1202" s="8">
        <f t="shared" si="404"/>
        <v>0.21123746996228204</v>
      </c>
      <c r="AL1202" s="8">
        <f t="shared" si="405"/>
        <v>446.51469500460973</v>
      </c>
      <c r="AM1202" s="8">
        <f t="shared" si="406"/>
        <v>1.9289731724417529</v>
      </c>
      <c r="AN1202" s="8">
        <f t="shared" si="407"/>
        <v>25.180189559902455</v>
      </c>
      <c r="AO1202" s="22">
        <f t="shared" si="408"/>
        <v>2.4746801491590358E-3</v>
      </c>
      <c r="AP1202" s="22">
        <f t="shared" si="409"/>
        <v>2.4550688239669962E-2</v>
      </c>
      <c r="AQ1202" s="19">
        <f t="shared" si="412"/>
        <v>2.4550688239669962E-2</v>
      </c>
      <c r="AX1202">
        <v>0.21276636637476937</v>
      </c>
      <c r="AY1202">
        <v>18.267241379310345</v>
      </c>
      <c r="AZ1202">
        <v>0.76113505747126442</v>
      </c>
      <c r="BA1202">
        <v>0.61651939655172427</v>
      </c>
      <c r="BB1202">
        <v>4.0862068965517269</v>
      </c>
      <c r="BC1202">
        <v>0.17025862068965528</v>
      </c>
      <c r="BD1202">
        <v>0.44626077586206903</v>
      </c>
      <c r="BE1202">
        <v>4.4626077586206903E-2</v>
      </c>
      <c r="BF1202">
        <v>0</v>
      </c>
      <c r="BG1202">
        <v>27.335000000000001</v>
      </c>
      <c r="BH1202">
        <v>0.68895355107728762</v>
      </c>
      <c r="BI1202">
        <v>3.6360143413597221</v>
      </c>
      <c r="BJ1202">
        <v>2.1216143681833977</v>
      </c>
      <c r="BK1202">
        <v>0.14726753690045255</v>
      </c>
      <c r="BL1202">
        <v>4.0907649139014599E-4</v>
      </c>
      <c r="BP1202" s="51">
        <f t="shared" si="413"/>
        <v>0.6891598779417184</v>
      </c>
      <c r="BQ1202" s="51">
        <f t="shared" si="414"/>
        <v>1.785043103448276E-2</v>
      </c>
      <c r="BR1202" s="51">
        <f t="shared" si="415"/>
        <v>0.14959536431617243</v>
      </c>
      <c r="BS1202" s="51">
        <f t="shared" si="416"/>
        <v>0.15760780483549486</v>
      </c>
      <c r="BT1202" s="51">
        <f t="shared" si="417"/>
        <v>4.155426786560345E-4</v>
      </c>
      <c r="BU1202" s="51">
        <f t="shared" si="417"/>
        <v>4.3779945787637462E-4</v>
      </c>
    </row>
    <row r="1203" spans="1:73" x14ac:dyDescent="0.25">
      <c r="A1203" s="21">
        <v>43734.564583333333</v>
      </c>
      <c r="B1203" s="17">
        <v>295083</v>
      </c>
      <c r="C1203" s="17">
        <v>13.39</v>
      </c>
      <c r="D1203" s="17">
        <v>31.45</v>
      </c>
      <c r="E1203" s="17">
        <v>209.8</v>
      </c>
      <c r="F1203" s="17">
        <v>22.18</v>
      </c>
      <c r="G1203" s="17">
        <v>-68.62</v>
      </c>
      <c r="H1203" s="17">
        <v>-20.97</v>
      </c>
      <c r="I1203" s="17">
        <v>32.380000000000003</v>
      </c>
      <c r="J1203" s="17">
        <v>305.5</v>
      </c>
      <c r="K1203" s="17">
        <v>187.6</v>
      </c>
      <c r="L1203" s="17">
        <v>-47.65</v>
      </c>
      <c r="M1203" s="17">
        <v>0.106</v>
      </c>
      <c r="N1203" s="50">
        <v>141.19999999999999</v>
      </c>
      <c r="O1203" s="17">
        <v>1.2110000000000001</v>
      </c>
      <c r="P1203" s="17">
        <v>140</v>
      </c>
      <c r="Q1203" s="17">
        <v>425.4</v>
      </c>
      <c r="R1203" s="17">
        <v>473.1</v>
      </c>
      <c r="S1203" s="17">
        <v>26.67</v>
      </c>
      <c r="T1203" s="17">
        <v>57.62</v>
      </c>
      <c r="U1203" s="17">
        <v>1.4550000000000001</v>
      </c>
      <c r="V1203" s="17">
        <v>238.5</v>
      </c>
      <c r="W1203" s="17">
        <v>28.05</v>
      </c>
      <c r="X1203" s="17">
        <v>0.20699999999999999</v>
      </c>
      <c r="Y1203" s="17">
        <v>2.0717319999999999</v>
      </c>
      <c r="Z1203" s="7">
        <f t="shared" si="396"/>
        <v>27.36</v>
      </c>
      <c r="AA1203" s="7">
        <f t="shared" si="410"/>
        <v>300.51</v>
      </c>
      <c r="AB1203" s="2">
        <f t="shared" si="397"/>
        <v>169.93800000000002</v>
      </c>
      <c r="AC1203" s="42">
        <f t="shared" si="398"/>
        <v>3.6009522998874122</v>
      </c>
      <c r="AD1203" s="42">
        <f t="shared" si="399"/>
        <v>2.0748687151951266</v>
      </c>
      <c r="AE1203" s="42">
        <f t="shared" si="400"/>
        <v>0.84435344399727263</v>
      </c>
      <c r="AF1203" s="42">
        <f t="shared" si="401"/>
        <v>390.42988426378412</v>
      </c>
      <c r="AG1203" s="42">
        <f t="shared" si="402"/>
        <v>374.81268889323275</v>
      </c>
      <c r="AH1203" s="6">
        <f t="shared" si="403"/>
        <v>408.38399999999996</v>
      </c>
      <c r="AI1203" s="4">
        <v>27.183495515453998</v>
      </c>
      <c r="AJ1203" s="4">
        <f t="shared" si="411"/>
        <v>300.33349551545399</v>
      </c>
      <c r="AK1203" s="8">
        <f t="shared" si="404"/>
        <v>0.21129019847913652</v>
      </c>
      <c r="AL1203" s="8">
        <f t="shared" si="405"/>
        <v>442.81860388398377</v>
      </c>
      <c r="AM1203" s="8">
        <f t="shared" si="406"/>
        <v>3.0038764018348028</v>
      </c>
      <c r="AN1203" s="8">
        <f t="shared" si="407"/>
        <v>-15.444657717699647</v>
      </c>
      <c r="AO1203" s="22">
        <f t="shared" si="408"/>
        <v>3.4391595655835633E-3</v>
      </c>
      <c r="AP1203" s="22">
        <f t="shared" si="409"/>
        <v>3.411904941728075E-2</v>
      </c>
      <c r="AQ1203" s="19">
        <f t="shared" si="412"/>
        <v>3.411904941728075E-2</v>
      </c>
      <c r="AX1203">
        <v>0.21303758250012469</v>
      </c>
      <c r="AY1203">
        <v>18.086206896551726</v>
      </c>
      <c r="AZ1203">
        <v>0.75359195402298862</v>
      </c>
      <c r="BA1203">
        <v>0.61040948275862084</v>
      </c>
      <c r="BB1203">
        <v>4.1120689655172455</v>
      </c>
      <c r="BC1203">
        <v>0.17133620689655191</v>
      </c>
      <c r="BD1203">
        <v>0.4390732758620689</v>
      </c>
      <c r="BE1203">
        <v>4.3907327586206892E-2</v>
      </c>
      <c r="BF1203">
        <v>0</v>
      </c>
      <c r="BG1203">
        <v>27.36</v>
      </c>
      <c r="BH1203">
        <v>1.6707123613624226</v>
      </c>
      <c r="BI1203">
        <v>3.6413371122130971</v>
      </c>
      <c r="BJ1203">
        <v>2.0981384440571862</v>
      </c>
      <c r="BK1203">
        <v>0.1747857320453802</v>
      </c>
      <c r="BL1203">
        <v>4.8551592234827838E-4</v>
      </c>
      <c r="BP1203" s="51">
        <f t="shared" si="413"/>
        <v>1.6712127040086673</v>
      </c>
      <c r="BQ1203" s="51">
        <f t="shared" si="414"/>
        <v>1.7562931034482757E-2</v>
      </c>
      <c r="BR1203" s="51">
        <f t="shared" si="415"/>
        <v>0.1811337848319147</v>
      </c>
      <c r="BS1203" s="51">
        <f t="shared" si="416"/>
        <v>0.18861682173992403</v>
      </c>
      <c r="BT1203" s="51">
        <f t="shared" si="417"/>
        <v>5.0314940231087422E-4</v>
      </c>
      <c r="BU1203" s="51">
        <f t="shared" si="417"/>
        <v>5.2393561594423345E-4</v>
      </c>
    </row>
    <row r="1204" spans="1:73" x14ac:dyDescent="0.25">
      <c r="A1204" s="21">
        <v>43734.564583333333</v>
      </c>
      <c r="B1204" s="17">
        <v>295084</v>
      </c>
      <c r="C1204" s="17">
        <v>13.39</v>
      </c>
      <c r="D1204" s="17">
        <v>31.45</v>
      </c>
      <c r="E1204" s="17">
        <v>208.6</v>
      </c>
      <c r="F1204" s="17">
        <v>22.5</v>
      </c>
      <c r="G1204" s="17">
        <v>-66.709999999999994</v>
      </c>
      <c r="H1204" s="17">
        <v>-20.36</v>
      </c>
      <c r="I1204" s="17">
        <v>32.369999999999997</v>
      </c>
      <c r="J1204" s="17">
        <v>305.5</v>
      </c>
      <c r="K1204" s="17">
        <v>186.1</v>
      </c>
      <c r="L1204" s="17">
        <v>-46.35</v>
      </c>
      <c r="M1204" s="17">
        <v>0.108</v>
      </c>
      <c r="N1204" s="50">
        <v>141.9</v>
      </c>
      <c r="O1204" s="17">
        <v>2.1379999999999999</v>
      </c>
      <c r="P1204" s="17">
        <v>139.69999999999999</v>
      </c>
      <c r="Q1204" s="17">
        <v>427.3</v>
      </c>
      <c r="R1204" s="17">
        <v>473.6</v>
      </c>
      <c r="S1204" s="17">
        <v>26.69</v>
      </c>
      <c r="T1204" s="17">
        <v>56.07</v>
      </c>
      <c r="U1204" s="17">
        <v>1.7250000000000001</v>
      </c>
      <c r="V1204" s="17">
        <v>332.5</v>
      </c>
      <c r="W1204" s="17">
        <v>27.7</v>
      </c>
      <c r="X1204" s="17">
        <v>0.20599999999999999</v>
      </c>
      <c r="Y1204" s="17">
        <v>2.063698</v>
      </c>
      <c r="Z1204" s="7">
        <f t="shared" si="396"/>
        <v>27.195</v>
      </c>
      <c r="AA1204" s="7">
        <f t="shared" si="410"/>
        <v>300.34499999999997</v>
      </c>
      <c r="AB1204" s="2">
        <f t="shared" si="397"/>
        <v>168.96600000000001</v>
      </c>
      <c r="AC1204" s="42">
        <f t="shared" si="398"/>
        <v>3.6405784722990115</v>
      </c>
      <c r="AD1204" s="42">
        <f t="shared" si="399"/>
        <v>2.0412723494180556</v>
      </c>
      <c r="AE1204" s="42">
        <f t="shared" si="400"/>
        <v>0.842450834914101</v>
      </c>
      <c r="AF1204" s="42">
        <f t="shared" si="401"/>
        <v>388.6952644720858</v>
      </c>
      <c r="AG1204" s="42">
        <f t="shared" si="402"/>
        <v>373.14745389320234</v>
      </c>
      <c r="AH1204" s="6">
        <f t="shared" si="403"/>
        <v>410.20799999999997</v>
      </c>
      <c r="AI1204" s="4">
        <v>27.3363410710806</v>
      </c>
      <c r="AJ1204" s="4">
        <f t="shared" si="411"/>
        <v>300.48634107108057</v>
      </c>
      <c r="AK1204" s="8">
        <f t="shared" si="404"/>
        <v>0.21094235237542835</v>
      </c>
      <c r="AL1204" s="8">
        <f t="shared" si="405"/>
        <v>443.79934318708507</v>
      </c>
      <c r="AM1204" s="8">
        <f t="shared" si="406"/>
        <v>3.2707331460239923</v>
      </c>
      <c r="AN1204" s="8">
        <f t="shared" si="407"/>
        <v>13.466476416648133</v>
      </c>
      <c r="AO1204" s="22">
        <f t="shared" si="408"/>
        <v>2.7775229563049915E-3</v>
      </c>
      <c r="AP1204" s="22">
        <f t="shared" si="409"/>
        <v>2.7555116648890224E-2</v>
      </c>
      <c r="AQ1204" s="19">
        <f t="shared" si="412"/>
        <v>2.7555116648890224E-2</v>
      </c>
      <c r="AX1204">
        <v>0.21125291458253836</v>
      </c>
      <c r="AY1204">
        <v>17.982758620689655</v>
      </c>
      <c r="AZ1204">
        <v>0.74928160919540232</v>
      </c>
      <c r="BA1204">
        <v>0.6069181034482759</v>
      </c>
      <c r="BB1204">
        <v>3.9913793103448287</v>
      </c>
      <c r="BC1204">
        <v>0.16630747126436787</v>
      </c>
      <c r="BD1204">
        <v>0.44061063218390806</v>
      </c>
      <c r="BE1204">
        <v>4.406106321839081E-2</v>
      </c>
      <c r="BF1204">
        <v>0</v>
      </c>
      <c r="BG1204">
        <v>27.195</v>
      </c>
      <c r="BH1204">
        <v>1.9807414593472021</v>
      </c>
      <c r="BI1204">
        <v>3.6063318591374527</v>
      </c>
      <c r="BJ1204">
        <v>2.02207027341837</v>
      </c>
      <c r="BK1204">
        <v>0.18567793280452913</v>
      </c>
      <c r="BL1204">
        <v>5.157720355681365E-4</v>
      </c>
      <c r="BP1204" s="51">
        <f t="shared" si="413"/>
        <v>1.9813346490824406</v>
      </c>
      <c r="BQ1204" s="51">
        <f t="shared" si="414"/>
        <v>1.7624425287356322E-2</v>
      </c>
      <c r="BR1204" s="51">
        <f t="shared" si="415"/>
        <v>0.19359056536444808</v>
      </c>
      <c r="BS1204" s="51">
        <f t="shared" si="416"/>
        <v>0.20096093162587569</v>
      </c>
      <c r="BT1204" s="51">
        <f t="shared" si="417"/>
        <v>5.3775157045680023E-4</v>
      </c>
      <c r="BU1204" s="51">
        <f t="shared" si="417"/>
        <v>5.5822481007187694E-4</v>
      </c>
    </row>
    <row r="1205" spans="1:73" x14ac:dyDescent="0.25">
      <c r="A1205" s="21">
        <v>43734.56527777778</v>
      </c>
      <c r="B1205" s="17">
        <v>295085</v>
      </c>
      <c r="C1205" s="17">
        <v>13.39</v>
      </c>
      <c r="D1205" s="17">
        <v>31.44</v>
      </c>
      <c r="E1205" s="17">
        <v>206.3</v>
      </c>
      <c r="F1205" s="17">
        <v>22.02</v>
      </c>
      <c r="G1205" s="17">
        <v>-66.709999999999994</v>
      </c>
      <c r="H1205" s="17">
        <v>-20.99</v>
      </c>
      <c r="I1205" s="17">
        <v>32.33</v>
      </c>
      <c r="J1205" s="17">
        <v>305.5</v>
      </c>
      <c r="K1205" s="17">
        <v>184.3</v>
      </c>
      <c r="L1205" s="17">
        <v>-45.71</v>
      </c>
      <c r="M1205" s="17">
        <v>0.107</v>
      </c>
      <c r="N1205" s="50">
        <v>139.6</v>
      </c>
      <c r="O1205" s="17">
        <v>1.028</v>
      </c>
      <c r="P1205" s="17">
        <v>138.6</v>
      </c>
      <c r="Q1205" s="17">
        <v>427.1</v>
      </c>
      <c r="R1205" s="17">
        <v>472.8</v>
      </c>
      <c r="S1205" s="17">
        <v>26.7</v>
      </c>
      <c r="T1205" s="17">
        <v>56.52</v>
      </c>
      <c r="U1205" s="17">
        <v>0.91</v>
      </c>
      <c r="V1205" s="17">
        <v>313</v>
      </c>
      <c r="W1205" s="17">
        <v>27.85</v>
      </c>
      <c r="X1205" s="17">
        <v>0.20399999999999999</v>
      </c>
      <c r="Y1205" s="17">
        <v>2.0391560000000002</v>
      </c>
      <c r="Z1205" s="7">
        <f t="shared" si="396"/>
        <v>27.274999999999999</v>
      </c>
      <c r="AA1205" s="7">
        <f t="shared" si="410"/>
        <v>300.42499999999995</v>
      </c>
      <c r="AB1205" s="2">
        <f t="shared" si="397"/>
        <v>167.10300000000001</v>
      </c>
      <c r="AC1205" s="42">
        <f t="shared" si="398"/>
        <v>3.649376858844807</v>
      </c>
      <c r="AD1205" s="42">
        <f t="shared" si="399"/>
        <v>2.0626278006190848</v>
      </c>
      <c r="AE1205" s="42">
        <f t="shared" si="400"/>
        <v>0.84367343177018617</v>
      </c>
      <c r="AF1205" s="42">
        <f t="shared" si="401"/>
        <v>389.67425266516722</v>
      </c>
      <c r="AG1205" s="42">
        <f t="shared" si="402"/>
        <v>374.0872825585605</v>
      </c>
      <c r="AH1205" s="6">
        <f t="shared" si="403"/>
        <v>410.01600000000002</v>
      </c>
      <c r="AI1205" s="4">
        <v>27.381303285063002</v>
      </c>
      <c r="AJ1205" s="4">
        <f t="shared" si="411"/>
        <v>300.53130328506296</v>
      </c>
      <c r="AK1205" s="8">
        <f t="shared" si="404"/>
        <v>0.21111095731498256</v>
      </c>
      <c r="AL1205" s="8">
        <f t="shared" si="405"/>
        <v>444.05667226964522</v>
      </c>
      <c r="AM1205" s="8">
        <f t="shared" si="406"/>
        <v>2.3755887428172415</v>
      </c>
      <c r="AN1205" s="8">
        <f t="shared" si="407"/>
        <v>7.3562830076365699</v>
      </c>
      <c r="AO1205" s="22">
        <f t="shared" si="408"/>
        <v>2.8640524682488331E-3</v>
      </c>
      <c r="AP1205" s="22">
        <f t="shared" si="409"/>
        <v>2.8413554484578194E-2</v>
      </c>
      <c r="AQ1205" s="19">
        <f t="shared" si="412"/>
        <v>2.8413554484578194E-2</v>
      </c>
      <c r="AX1205">
        <v>0.21211663178960746</v>
      </c>
      <c r="AY1205">
        <v>17.78448275862069</v>
      </c>
      <c r="AZ1205">
        <v>0.74102011494252873</v>
      </c>
      <c r="BA1205">
        <v>0.60022629310344833</v>
      </c>
      <c r="BB1205">
        <v>3.9396551724137923</v>
      </c>
      <c r="BC1205">
        <v>0.16415229885057467</v>
      </c>
      <c r="BD1205">
        <v>0.43607399425287363</v>
      </c>
      <c r="BE1205">
        <v>4.3607399425287366E-2</v>
      </c>
      <c r="BF1205">
        <v>0</v>
      </c>
      <c r="BG1205">
        <v>27.274999999999999</v>
      </c>
      <c r="BH1205">
        <v>1.044912885800553</v>
      </c>
      <c r="BI1205">
        <v>3.6232673278870644</v>
      </c>
      <c r="BJ1205">
        <v>2.047870693721769</v>
      </c>
      <c r="BK1205">
        <v>0.1570124018919862</v>
      </c>
      <c r="BL1205">
        <v>4.3614556081107274E-4</v>
      </c>
      <c r="BP1205" s="51">
        <f t="shared" si="413"/>
        <v>1.0452258148782729</v>
      </c>
      <c r="BQ1205" s="51">
        <f t="shared" si="414"/>
        <v>1.7442959770114945E-2</v>
      </c>
      <c r="BR1205" s="51">
        <f t="shared" si="415"/>
        <v>0.16071218686403207</v>
      </c>
      <c r="BS1205" s="51">
        <f t="shared" si="416"/>
        <v>0.1683850286050442</v>
      </c>
      <c r="BT1205" s="51">
        <f t="shared" si="417"/>
        <v>4.4642274128897798E-4</v>
      </c>
      <c r="BU1205" s="51">
        <f t="shared" si="417"/>
        <v>4.6773619056956719E-4</v>
      </c>
    </row>
    <row r="1206" spans="1:73" x14ac:dyDescent="0.25">
      <c r="A1206" s="21">
        <v>43734.56527777778</v>
      </c>
      <c r="B1206" s="17">
        <v>295086</v>
      </c>
      <c r="C1206" s="17">
        <v>13.39</v>
      </c>
      <c r="D1206" s="17">
        <v>31.44</v>
      </c>
      <c r="E1206" s="17">
        <v>203.9</v>
      </c>
      <c r="F1206" s="17">
        <v>21.38</v>
      </c>
      <c r="G1206" s="17">
        <v>-67.19</v>
      </c>
      <c r="H1206" s="17">
        <v>-21.33</v>
      </c>
      <c r="I1206" s="17">
        <v>32.31</v>
      </c>
      <c r="J1206" s="17">
        <v>305.5</v>
      </c>
      <c r="K1206" s="17">
        <v>182.6</v>
      </c>
      <c r="L1206" s="17">
        <v>-45.86</v>
      </c>
      <c r="M1206" s="17">
        <v>0.105</v>
      </c>
      <c r="N1206" s="50">
        <v>136.69999999999999</v>
      </c>
      <c r="O1206" s="17">
        <v>4.5999999999999999E-2</v>
      </c>
      <c r="P1206" s="17">
        <v>136.69999999999999</v>
      </c>
      <c r="Q1206" s="17">
        <v>426.5</v>
      </c>
      <c r="R1206" s="17">
        <v>472.3</v>
      </c>
      <c r="S1206" s="17">
        <v>26.7</v>
      </c>
      <c r="T1206" s="17">
        <v>56.77</v>
      </c>
      <c r="U1206" s="17">
        <v>1.145</v>
      </c>
      <c r="V1206" s="17">
        <v>346</v>
      </c>
      <c r="W1206" s="17">
        <v>28</v>
      </c>
      <c r="X1206" s="17">
        <v>0.20200000000000001</v>
      </c>
      <c r="Y1206" s="17">
        <v>2.015085</v>
      </c>
      <c r="Z1206" s="7">
        <f t="shared" si="396"/>
        <v>27.35</v>
      </c>
      <c r="AA1206" s="7">
        <f t="shared" si="410"/>
        <v>300.5</v>
      </c>
      <c r="AB1206" s="2">
        <f t="shared" si="397"/>
        <v>165.15900000000002</v>
      </c>
      <c r="AC1206" s="42">
        <f t="shared" si="398"/>
        <v>3.6340815115933198</v>
      </c>
      <c r="AD1206" s="42">
        <f t="shared" si="399"/>
        <v>2.0630680741315275</v>
      </c>
      <c r="AE1206" s="42">
        <f t="shared" si="400"/>
        <v>0.84366906620272486</v>
      </c>
      <c r="AF1206" s="42">
        <f t="shared" si="401"/>
        <v>390.06150302508735</v>
      </c>
      <c r="AG1206" s="42">
        <f t="shared" si="402"/>
        <v>374.45904290408384</v>
      </c>
      <c r="AH1206" s="6">
        <f t="shared" si="403"/>
        <v>409.44</v>
      </c>
      <c r="AI1206" s="4">
        <v>27.323785834751501</v>
      </c>
      <c r="AJ1206" s="4">
        <f t="shared" si="411"/>
        <v>300.47378583475148</v>
      </c>
      <c r="AK1206" s="8">
        <f t="shared" si="404"/>
        <v>0.21126910601956744</v>
      </c>
      <c r="AL1206" s="8">
        <f t="shared" si="405"/>
        <v>443.68455546212249</v>
      </c>
      <c r="AM1206" s="8">
        <f t="shared" si="406"/>
        <v>2.6647305797209593</v>
      </c>
      <c r="AN1206" s="8">
        <f t="shared" si="407"/>
        <v>-2.0348379244367232</v>
      </c>
      <c r="AO1206" s="22">
        <f t="shared" si="408"/>
        <v>3.0290804346601728E-3</v>
      </c>
      <c r="AP1206" s="22">
        <f t="shared" si="409"/>
        <v>3.0050756025782759E-2</v>
      </c>
      <c r="AQ1206" s="19">
        <f t="shared" si="412"/>
        <v>3.0050756025782759E-2</v>
      </c>
      <c r="AX1206">
        <v>0.21292906119357313</v>
      </c>
      <c r="AY1206">
        <v>17.577586206896552</v>
      </c>
      <c r="AZ1206">
        <v>0.73239942528735635</v>
      </c>
      <c r="BA1206">
        <v>0.59324353448275868</v>
      </c>
      <c r="BB1206">
        <v>3.9482758620689666</v>
      </c>
      <c r="BC1206">
        <v>0.16451149425287362</v>
      </c>
      <c r="BD1206">
        <v>0.42873204022988509</v>
      </c>
      <c r="BE1206">
        <v>4.2873204022988512E-2</v>
      </c>
      <c r="BF1206">
        <v>0</v>
      </c>
      <c r="BG1206">
        <v>27.35</v>
      </c>
      <c r="BH1206">
        <v>1.3147530266391574</v>
      </c>
      <c r="BI1206">
        <v>3.6392071901603869</v>
      </c>
      <c r="BJ1206">
        <v>2.0659779218540519</v>
      </c>
      <c r="BK1206">
        <v>0.16322973406645735</v>
      </c>
      <c r="BL1206">
        <v>4.5341592796238156E-4</v>
      </c>
      <c r="BP1206" s="51">
        <f t="shared" si="413"/>
        <v>1.3151467670721126</v>
      </c>
      <c r="BQ1206" s="51">
        <f t="shared" si="414"/>
        <v>1.7149281609195405E-2</v>
      </c>
      <c r="BR1206" s="51">
        <f t="shared" si="415"/>
        <v>0.16798621251697721</v>
      </c>
      <c r="BS1206" s="51">
        <f t="shared" si="416"/>
        <v>0.17542985364057898</v>
      </c>
      <c r="BT1206" s="51">
        <f t="shared" si="417"/>
        <v>4.6662836810271445E-4</v>
      </c>
      <c r="BU1206" s="51">
        <f t="shared" si="417"/>
        <v>4.8730514900160825E-4</v>
      </c>
    </row>
    <row r="1207" spans="1:73" x14ac:dyDescent="0.25">
      <c r="A1207" s="21">
        <v>43734.56527777778</v>
      </c>
      <c r="B1207" s="17">
        <v>295087</v>
      </c>
      <c r="C1207" s="17">
        <v>13.39</v>
      </c>
      <c r="D1207" s="17">
        <v>31.44</v>
      </c>
      <c r="E1207" s="17">
        <v>202.1</v>
      </c>
      <c r="F1207" s="17">
        <v>21.17</v>
      </c>
      <c r="G1207" s="17">
        <v>-67</v>
      </c>
      <c r="H1207" s="17">
        <v>-21.01</v>
      </c>
      <c r="I1207" s="17">
        <v>32.299999999999997</v>
      </c>
      <c r="J1207" s="17">
        <v>305.5</v>
      </c>
      <c r="K1207" s="17">
        <v>181</v>
      </c>
      <c r="L1207" s="17">
        <v>-45.99</v>
      </c>
      <c r="M1207" s="17">
        <v>0.105</v>
      </c>
      <c r="N1207" s="50">
        <v>135.1</v>
      </c>
      <c r="O1207" s="17">
        <v>0.153</v>
      </c>
      <c r="P1207" s="17">
        <v>135</v>
      </c>
      <c r="Q1207" s="17">
        <v>426.6</v>
      </c>
      <c r="R1207" s="17">
        <v>472.6</v>
      </c>
      <c r="S1207" s="17">
        <v>26.69</v>
      </c>
      <c r="T1207" s="17">
        <v>57.14</v>
      </c>
      <c r="U1207" s="17">
        <v>0.77500000000000002</v>
      </c>
      <c r="V1207" s="17">
        <v>328</v>
      </c>
      <c r="W1207" s="17">
        <v>27.7</v>
      </c>
      <c r="X1207" s="17">
        <v>0.2</v>
      </c>
      <c r="Y1207" s="17">
        <v>1.997684</v>
      </c>
      <c r="Z1207" s="7">
        <f t="shared" si="396"/>
        <v>27.195</v>
      </c>
      <c r="AA1207" s="7">
        <f t="shared" si="410"/>
        <v>300.34499999999997</v>
      </c>
      <c r="AB1207" s="2">
        <f t="shared" si="397"/>
        <v>163.70099999999999</v>
      </c>
      <c r="AC1207" s="42">
        <f t="shared" si="398"/>
        <v>3.619107219227371</v>
      </c>
      <c r="AD1207" s="42">
        <f t="shared" si="399"/>
        <v>2.0679578650665196</v>
      </c>
      <c r="AE1207" s="42">
        <f t="shared" si="400"/>
        <v>0.84401699158487609</v>
      </c>
      <c r="AF1207" s="42">
        <f t="shared" si="401"/>
        <v>389.41786768656738</v>
      </c>
      <c r="AG1207" s="42">
        <f t="shared" si="402"/>
        <v>373.84115297910466</v>
      </c>
      <c r="AH1207" s="6">
        <f t="shared" si="403"/>
        <v>409.536</v>
      </c>
      <c r="AI1207" s="4">
        <v>27.2451542559991</v>
      </c>
      <c r="AJ1207" s="4">
        <f t="shared" si="411"/>
        <v>300.3951542559991</v>
      </c>
      <c r="AK1207" s="8">
        <f t="shared" si="404"/>
        <v>0.21094235237542835</v>
      </c>
      <c r="AL1207" s="8">
        <f t="shared" si="405"/>
        <v>443.23902293903046</v>
      </c>
      <c r="AM1207" s="8">
        <f t="shared" si="406"/>
        <v>2.1923072178643213</v>
      </c>
      <c r="AN1207" s="8">
        <f t="shared" si="407"/>
        <v>3.2029465454382144</v>
      </c>
      <c r="AO1207" s="22">
        <f t="shared" si="408"/>
        <v>2.8888636255378387E-3</v>
      </c>
      <c r="AP1207" s="22">
        <f t="shared" si="409"/>
        <v>2.8659699824886028E-2</v>
      </c>
      <c r="AQ1207" s="19">
        <f t="shared" si="412"/>
        <v>2.8659699824886028E-2</v>
      </c>
      <c r="AX1207">
        <v>0.21125291458253836</v>
      </c>
      <c r="AY1207">
        <v>17.422413793103448</v>
      </c>
      <c r="AZ1207">
        <v>0.72593390804597702</v>
      </c>
      <c r="BA1207">
        <v>0.58800646551724145</v>
      </c>
      <c r="BB1207">
        <v>3.9655172413793105</v>
      </c>
      <c r="BC1207">
        <v>0.16522988505747127</v>
      </c>
      <c r="BD1207">
        <v>0.42277658045977018</v>
      </c>
      <c r="BE1207">
        <v>4.2277658045977023E-2</v>
      </c>
      <c r="BF1207">
        <v>0</v>
      </c>
      <c r="BG1207">
        <v>27.195</v>
      </c>
      <c r="BH1207">
        <v>0.88989833680816333</v>
      </c>
      <c r="BI1207">
        <v>3.6063318591374527</v>
      </c>
      <c r="BJ1207">
        <v>2.0606580243111403</v>
      </c>
      <c r="BK1207">
        <v>0.14795902285558465</v>
      </c>
      <c r="BL1207">
        <v>4.109972857099574E-4</v>
      </c>
      <c r="BP1207" s="51">
        <f t="shared" si="413"/>
        <v>0.89016484234138638</v>
      </c>
      <c r="BQ1207" s="51">
        <f t="shared" si="414"/>
        <v>1.6911063218390806E-2</v>
      </c>
      <c r="BR1207" s="51">
        <f t="shared" si="415"/>
        <v>0.15096263288151376</v>
      </c>
      <c r="BS1207" s="51">
        <f t="shared" si="416"/>
        <v>0.15845584066500382</v>
      </c>
      <c r="BT1207" s="51">
        <f t="shared" si="417"/>
        <v>4.1934064689309381E-4</v>
      </c>
      <c r="BU1207" s="51">
        <f t="shared" si="417"/>
        <v>4.4015511295834392E-4</v>
      </c>
    </row>
    <row r="1208" spans="1:73" x14ac:dyDescent="0.25">
      <c r="A1208" s="21">
        <v>43734.56527777778</v>
      </c>
      <c r="B1208" s="17">
        <v>295088</v>
      </c>
      <c r="C1208" s="17">
        <v>13.39</v>
      </c>
      <c r="D1208" s="17">
        <v>31.43</v>
      </c>
      <c r="E1208" s="17">
        <v>200.2</v>
      </c>
      <c r="F1208" s="17">
        <v>20.85</v>
      </c>
      <c r="G1208" s="17">
        <v>-67.599999999999994</v>
      </c>
      <c r="H1208" s="17">
        <v>-20.95</v>
      </c>
      <c r="I1208" s="17">
        <v>32.29</v>
      </c>
      <c r="J1208" s="17">
        <v>305.39999999999998</v>
      </c>
      <c r="K1208" s="17">
        <v>179.3</v>
      </c>
      <c r="L1208" s="17">
        <v>-46.66</v>
      </c>
      <c r="M1208" s="17">
        <v>0.104</v>
      </c>
      <c r="N1208" s="50">
        <v>132.6</v>
      </c>
      <c r="O1208" s="17">
        <v>-0.1</v>
      </c>
      <c r="P1208" s="17">
        <v>132.69999999999999</v>
      </c>
      <c r="Q1208" s="17">
        <v>425.9</v>
      </c>
      <c r="R1208" s="17">
        <v>472.6</v>
      </c>
      <c r="S1208" s="17">
        <v>26.7</v>
      </c>
      <c r="T1208" s="17">
        <v>56.84</v>
      </c>
      <c r="U1208" s="17">
        <v>0.59</v>
      </c>
      <c r="V1208" s="17">
        <v>175</v>
      </c>
      <c r="W1208" s="17">
        <v>27.65</v>
      </c>
      <c r="X1208" s="17">
        <v>0.19800000000000001</v>
      </c>
      <c r="Y1208" s="17">
        <v>1.979231</v>
      </c>
      <c r="Z1208" s="7">
        <f t="shared" si="396"/>
        <v>27.174999999999997</v>
      </c>
      <c r="AA1208" s="7">
        <f t="shared" si="410"/>
        <v>300.32499999999999</v>
      </c>
      <c r="AB1208" s="2">
        <f t="shared" si="397"/>
        <v>162.16200000000001</v>
      </c>
      <c r="AC1208" s="42">
        <f t="shared" si="398"/>
        <v>3.6694960269562227</v>
      </c>
      <c r="AD1208" s="42">
        <f t="shared" si="399"/>
        <v>2.0857415417219172</v>
      </c>
      <c r="AE1208" s="42">
        <f t="shared" si="400"/>
        <v>0.84505916200495956</v>
      </c>
      <c r="AF1208" s="42">
        <f t="shared" si="401"/>
        <v>389.79486764430499</v>
      </c>
      <c r="AG1208" s="42">
        <f t="shared" si="402"/>
        <v>374.20307293853278</v>
      </c>
      <c r="AH1208" s="6">
        <f t="shared" si="403"/>
        <v>408.86399999999998</v>
      </c>
      <c r="AI1208" s="4">
        <v>27.456367926353199</v>
      </c>
      <c r="AJ1208" s="4">
        <f t="shared" si="411"/>
        <v>300.60636792635319</v>
      </c>
      <c r="AK1208" s="8">
        <f t="shared" si="404"/>
        <v>0.21090021517200888</v>
      </c>
      <c r="AL1208" s="8">
        <f t="shared" si="405"/>
        <v>444.54146051047411</v>
      </c>
      <c r="AM1208" s="8">
        <f t="shared" si="406"/>
        <v>1.9128308537348513</v>
      </c>
      <c r="AN1208" s="8">
        <f t="shared" si="407"/>
        <v>15.678035475215358</v>
      </c>
      <c r="AO1208" s="22">
        <f t="shared" si="408"/>
        <v>2.5245853691461826E-3</v>
      </c>
      <c r="AP1208" s="22">
        <f t="shared" si="409"/>
        <v>2.5045785554712048E-2</v>
      </c>
      <c r="AQ1208" s="19">
        <f t="shared" si="412"/>
        <v>2.5045785554712048E-2</v>
      </c>
      <c r="AX1208">
        <v>0.21103744793916476</v>
      </c>
      <c r="AY1208">
        <v>17.258620689655171</v>
      </c>
      <c r="AZ1208">
        <v>0.71910919540229878</v>
      </c>
      <c r="BA1208">
        <v>0.58247844827586204</v>
      </c>
      <c r="BB1208">
        <v>4.0258620689655213</v>
      </c>
      <c r="BC1208">
        <v>0.1677442528735634</v>
      </c>
      <c r="BD1208">
        <v>0.41473419540229861</v>
      </c>
      <c r="BE1208">
        <v>4.1473419540229865E-2</v>
      </c>
      <c r="BF1208">
        <v>0</v>
      </c>
      <c r="BG1208">
        <v>27.174999999999997</v>
      </c>
      <c r="BH1208">
        <v>0.67747099189266624</v>
      </c>
      <c r="BI1208">
        <v>3.6021087796084346</v>
      </c>
      <c r="BJ1208">
        <v>2.0474386303294345</v>
      </c>
      <c r="BK1208">
        <v>0.13924433200006797</v>
      </c>
      <c r="BL1208">
        <v>3.8678981111129994E-4</v>
      </c>
      <c r="BP1208" s="51">
        <f t="shared" si="413"/>
        <v>0.67767387997602313</v>
      </c>
      <c r="BQ1208" s="51">
        <f t="shared" si="414"/>
        <v>1.6589367816091945E-2</v>
      </c>
      <c r="BR1208" s="51">
        <f t="shared" si="415"/>
        <v>0.14142372452764568</v>
      </c>
      <c r="BS1208" s="51">
        <f t="shared" si="416"/>
        <v>0.14885860750946545</v>
      </c>
      <c r="BT1208" s="51">
        <f t="shared" si="417"/>
        <v>3.9284367924346023E-4</v>
      </c>
      <c r="BU1208" s="51">
        <f t="shared" si="417"/>
        <v>4.134961319707373E-4</v>
      </c>
    </row>
    <row r="1209" spans="1:73" x14ac:dyDescent="0.25">
      <c r="A1209" s="21">
        <v>43734.56527777778</v>
      </c>
      <c r="B1209" s="17">
        <v>295089</v>
      </c>
      <c r="C1209" s="17">
        <v>13.39</v>
      </c>
      <c r="D1209" s="17">
        <v>31.43</v>
      </c>
      <c r="E1209" s="17">
        <v>198.2</v>
      </c>
      <c r="F1209" s="17">
        <v>20.63</v>
      </c>
      <c r="G1209" s="17">
        <v>-67.94</v>
      </c>
      <c r="H1209" s="17">
        <v>-21.36</v>
      </c>
      <c r="I1209" s="17">
        <v>32.28</v>
      </c>
      <c r="J1209" s="17">
        <v>305.39999999999998</v>
      </c>
      <c r="K1209" s="17">
        <v>177.6</v>
      </c>
      <c r="L1209" s="17">
        <v>-46.58</v>
      </c>
      <c r="M1209" s="17">
        <v>0.104</v>
      </c>
      <c r="N1209" s="50">
        <v>130.30000000000001</v>
      </c>
      <c r="O1209" s="17">
        <v>-0.72599999999999998</v>
      </c>
      <c r="P1209" s="17">
        <v>131</v>
      </c>
      <c r="Q1209" s="17">
        <v>425.5</v>
      </c>
      <c r="R1209" s="17">
        <v>472.1</v>
      </c>
      <c r="S1209" s="17">
        <v>26.7</v>
      </c>
      <c r="T1209" s="17">
        <v>57.01</v>
      </c>
      <c r="U1209" s="17">
        <v>0.43</v>
      </c>
      <c r="V1209" s="17">
        <v>205.5</v>
      </c>
      <c r="W1209" s="17">
        <v>28</v>
      </c>
      <c r="X1209" s="17">
        <v>0.19600000000000001</v>
      </c>
      <c r="Y1209" s="17">
        <v>1.957573</v>
      </c>
      <c r="Z1209" s="7">
        <f t="shared" si="396"/>
        <v>27.35</v>
      </c>
      <c r="AA1209" s="7">
        <f t="shared" si="410"/>
        <v>300.5</v>
      </c>
      <c r="AB1209" s="2">
        <f t="shared" si="397"/>
        <v>160.542</v>
      </c>
      <c r="AC1209" s="42">
        <f t="shared" si="398"/>
        <v>3.6191693278393888</v>
      </c>
      <c r="AD1209" s="42">
        <f t="shared" si="399"/>
        <v>2.0632884338012354</v>
      </c>
      <c r="AE1209" s="42">
        <f t="shared" si="400"/>
        <v>0.84368195186786543</v>
      </c>
      <c r="AF1209" s="42">
        <f t="shared" si="401"/>
        <v>390.06746057658893</v>
      </c>
      <c r="AG1209" s="42">
        <f t="shared" si="402"/>
        <v>374.46476215352538</v>
      </c>
      <c r="AH1209" s="6">
        <f t="shared" si="403"/>
        <v>408.47999999999996</v>
      </c>
      <c r="AI1209" s="4">
        <v>27.260364217649698</v>
      </c>
      <c r="AJ1209" s="4">
        <f t="shared" si="411"/>
        <v>300.41036421764966</v>
      </c>
      <c r="AK1209" s="8">
        <f t="shared" si="404"/>
        <v>0.21126910601956744</v>
      </c>
      <c r="AL1209" s="8">
        <f t="shared" si="405"/>
        <v>443.29424176636223</v>
      </c>
      <c r="AM1209" s="8">
        <f t="shared" si="406"/>
        <v>1.6329947565745582</v>
      </c>
      <c r="AN1209" s="8">
        <f t="shared" si="407"/>
        <v>-4.2638968339427903</v>
      </c>
      <c r="AO1209" s="22">
        <f t="shared" si="408"/>
        <v>2.9616946533420787E-3</v>
      </c>
      <c r="AP1209" s="22">
        <f t="shared" si="409"/>
        <v>2.9382238395538988E-2</v>
      </c>
      <c r="AQ1209" s="19">
        <f t="shared" si="412"/>
        <v>2.9382238395538988E-2</v>
      </c>
      <c r="AX1209">
        <v>0.21292906119357313</v>
      </c>
      <c r="AY1209">
        <v>17.086206896551722</v>
      </c>
      <c r="AZ1209">
        <v>0.71192528735632177</v>
      </c>
      <c r="BA1209">
        <v>0.57665948275862067</v>
      </c>
      <c r="BB1209">
        <v>4.017241379310347</v>
      </c>
      <c r="BC1209">
        <v>0.16738505747126445</v>
      </c>
      <c r="BD1209">
        <v>0.40927442528735625</v>
      </c>
      <c r="BE1209">
        <v>4.0927442528735626E-2</v>
      </c>
      <c r="BF1209">
        <v>0</v>
      </c>
      <c r="BG1209">
        <v>27.35</v>
      </c>
      <c r="BH1209">
        <v>0.49375004493872282</v>
      </c>
      <c r="BI1209">
        <v>3.6392071901603869</v>
      </c>
      <c r="BJ1209">
        <v>2.0747120191104362</v>
      </c>
      <c r="BK1209">
        <v>0.13192689158805124</v>
      </c>
      <c r="BL1209">
        <v>3.6646358774458676E-4</v>
      </c>
      <c r="BP1209" s="51">
        <f t="shared" si="413"/>
        <v>0.49389791252489817</v>
      </c>
      <c r="BQ1209" s="51">
        <f t="shared" si="414"/>
        <v>1.6370977011494252E-2</v>
      </c>
      <c r="BR1209" s="51">
        <f t="shared" si="415"/>
        <v>0.13343759750219999</v>
      </c>
      <c r="BS1209" s="51">
        <f t="shared" si="416"/>
        <v>0.14086705003217848</v>
      </c>
      <c r="BT1209" s="51">
        <f t="shared" si="417"/>
        <v>3.7065999306166666E-4</v>
      </c>
      <c r="BU1209" s="51">
        <f t="shared" si="417"/>
        <v>3.9129736120049576E-4</v>
      </c>
    </row>
    <row r="1210" spans="1:73" x14ac:dyDescent="0.25">
      <c r="A1210" s="21">
        <v>43734.56527777778</v>
      </c>
      <c r="B1210" s="17">
        <v>295090</v>
      </c>
      <c r="C1210" s="17">
        <v>13.39</v>
      </c>
      <c r="D1210" s="17">
        <v>31.42</v>
      </c>
      <c r="E1210" s="17">
        <v>196.2</v>
      </c>
      <c r="F1210" s="17">
        <v>20.329999999999998</v>
      </c>
      <c r="G1210" s="17">
        <v>-68.19</v>
      </c>
      <c r="H1210" s="17">
        <v>-21.79</v>
      </c>
      <c r="I1210" s="17">
        <v>32.28</v>
      </c>
      <c r="J1210" s="17">
        <v>305.39999999999998</v>
      </c>
      <c r="K1210" s="17">
        <v>175.9</v>
      </c>
      <c r="L1210" s="17">
        <v>-46.4</v>
      </c>
      <c r="M1210" s="17">
        <v>0.104</v>
      </c>
      <c r="N1210" s="50">
        <v>128</v>
      </c>
      <c r="O1210" s="17">
        <v>-1.456</v>
      </c>
      <c r="P1210" s="17">
        <v>129.5</v>
      </c>
      <c r="Q1210" s="17">
        <v>425.3</v>
      </c>
      <c r="R1210" s="17">
        <v>471.7</v>
      </c>
      <c r="S1210" s="17">
        <v>26.69</v>
      </c>
      <c r="T1210" s="17">
        <v>56.25</v>
      </c>
      <c r="U1210" s="17">
        <v>0.62</v>
      </c>
      <c r="V1210" s="17">
        <v>338</v>
      </c>
      <c r="W1210" s="17">
        <v>27.85</v>
      </c>
      <c r="X1210" s="17">
        <v>0.19400000000000001</v>
      </c>
      <c r="Y1210" s="17">
        <v>1.9383239999999999</v>
      </c>
      <c r="Z1210" s="7">
        <f t="shared" si="396"/>
        <v>27.270000000000003</v>
      </c>
      <c r="AA1210" s="7">
        <f t="shared" si="410"/>
        <v>300.41999999999996</v>
      </c>
      <c r="AB1210" s="2">
        <f t="shared" si="397"/>
        <v>158.922</v>
      </c>
      <c r="AC1210" s="42">
        <f t="shared" si="398"/>
        <v>3.5947994820821068</v>
      </c>
      <c r="AD1210" s="42">
        <f t="shared" si="399"/>
        <v>2.0220747086711852</v>
      </c>
      <c r="AE1210" s="42">
        <f t="shared" si="400"/>
        <v>0.84128321041335674</v>
      </c>
      <c r="AF1210" s="42">
        <f t="shared" si="401"/>
        <v>388.54439445655862</v>
      </c>
      <c r="AG1210" s="42">
        <f t="shared" si="402"/>
        <v>373.00261867829624</v>
      </c>
      <c r="AH1210" s="6">
        <f t="shared" si="403"/>
        <v>408.28800000000001</v>
      </c>
      <c r="AI1210" s="4">
        <v>27.148474410122901</v>
      </c>
      <c r="AJ1210" s="4">
        <f t="shared" si="411"/>
        <v>300.29847441012288</v>
      </c>
      <c r="AK1210" s="8">
        <f t="shared" si="404"/>
        <v>0.2111004168750826</v>
      </c>
      <c r="AL1210" s="8">
        <f t="shared" si="405"/>
        <v>442.62612132440904</v>
      </c>
      <c r="AM1210" s="8">
        <f t="shared" si="406"/>
        <v>1.9608591866832257</v>
      </c>
      <c r="AN1210" s="8">
        <f t="shared" si="407"/>
        <v>-6.9415208045121588</v>
      </c>
      <c r="AO1210" s="22">
        <f t="shared" si="408"/>
        <v>2.9966390705340904E-3</v>
      </c>
      <c r="AP1210" s="22">
        <f t="shared" si="409"/>
        <v>2.9728913295117263E-2</v>
      </c>
      <c r="AQ1210" s="19">
        <f t="shared" si="412"/>
        <v>2.9728913295117263E-2</v>
      </c>
      <c r="AX1210">
        <v>0.21206256262259143</v>
      </c>
      <c r="AY1210">
        <v>16.913793103448274</v>
      </c>
      <c r="AZ1210">
        <v>0.70474137931034475</v>
      </c>
      <c r="BA1210">
        <v>0.5708405172413793</v>
      </c>
      <c r="BB1210">
        <v>3.9999999999999982</v>
      </c>
      <c r="BC1210">
        <v>0.1666666666666666</v>
      </c>
      <c r="BD1210">
        <v>0.40417385057471267</v>
      </c>
      <c r="BE1210">
        <v>4.0417385057471271E-2</v>
      </c>
      <c r="BF1210">
        <v>0</v>
      </c>
      <c r="BG1210">
        <v>27.270000000000003</v>
      </c>
      <c r="BH1210">
        <v>0.71191866944653059</v>
      </c>
      <c r="BI1210">
        <v>3.6222068356558381</v>
      </c>
      <c r="BJ1210">
        <v>2.0374913450564089</v>
      </c>
      <c r="BK1210">
        <v>0.13820135006602263</v>
      </c>
      <c r="BL1210">
        <v>3.838926390722851E-4</v>
      </c>
      <c r="BP1210" s="51">
        <f t="shared" si="413"/>
        <v>0.71213187387310906</v>
      </c>
      <c r="BQ1210" s="51">
        <f t="shared" si="414"/>
        <v>1.6166954022988508E-2</v>
      </c>
      <c r="BR1210" s="51">
        <f t="shared" si="415"/>
        <v>0.1404623062867868</v>
      </c>
      <c r="BS1210" s="51">
        <f t="shared" si="416"/>
        <v>0.14770352435233816</v>
      </c>
      <c r="BT1210" s="51">
        <f t="shared" si="417"/>
        <v>3.901730730188522E-4</v>
      </c>
      <c r="BU1210" s="51">
        <f t="shared" si="417"/>
        <v>4.1028756764538383E-4</v>
      </c>
    </row>
    <row r="1211" spans="1:73" x14ac:dyDescent="0.25">
      <c r="A1211" s="21">
        <v>43734.565972222219</v>
      </c>
      <c r="B1211" s="17">
        <v>295091</v>
      </c>
      <c r="C1211" s="17">
        <v>13.39</v>
      </c>
      <c r="D1211" s="17">
        <v>31.42</v>
      </c>
      <c r="E1211" s="17">
        <v>194.4</v>
      </c>
      <c r="F1211" s="17">
        <v>20.2</v>
      </c>
      <c r="G1211" s="17">
        <v>-67.72</v>
      </c>
      <c r="H1211" s="17">
        <v>-21.57</v>
      </c>
      <c r="I1211" s="17">
        <v>32.28</v>
      </c>
      <c r="J1211" s="17">
        <v>305.39999999999998</v>
      </c>
      <c r="K1211" s="17">
        <v>174.2</v>
      </c>
      <c r="L1211" s="17">
        <v>-46.16</v>
      </c>
      <c r="M1211" s="17">
        <v>0.104</v>
      </c>
      <c r="N1211" s="50">
        <v>126.7</v>
      </c>
      <c r="O1211" s="17">
        <v>-1.367</v>
      </c>
      <c r="P1211" s="17">
        <v>128</v>
      </c>
      <c r="Q1211" s="17">
        <v>425.7</v>
      </c>
      <c r="R1211" s="17">
        <v>471.9</v>
      </c>
      <c r="S1211" s="17">
        <v>26.68</v>
      </c>
      <c r="T1211" s="17">
        <v>55.92</v>
      </c>
      <c r="U1211" s="17">
        <v>0.64</v>
      </c>
      <c r="V1211" s="17">
        <v>326.5</v>
      </c>
      <c r="W1211" s="17">
        <v>27.85</v>
      </c>
      <c r="X1211" s="17">
        <v>0.192</v>
      </c>
      <c r="Y1211" s="17">
        <v>1.9206099999999999</v>
      </c>
      <c r="Z1211" s="7">
        <f t="shared" si="396"/>
        <v>27.265000000000001</v>
      </c>
      <c r="AA1211" s="7">
        <f t="shared" si="410"/>
        <v>300.41499999999996</v>
      </c>
      <c r="AB1211" s="2">
        <f t="shared" si="397"/>
        <v>157.46400000000003</v>
      </c>
      <c r="AC1211" s="42">
        <f t="shared" si="398"/>
        <v>3.5976049207972913</v>
      </c>
      <c r="AD1211" s="42">
        <f t="shared" si="399"/>
        <v>2.0117806717098454</v>
      </c>
      <c r="AE1211" s="42">
        <f t="shared" si="400"/>
        <v>0.84067142643690518</v>
      </c>
      <c r="AF1211" s="42">
        <f t="shared" si="401"/>
        <v>388.23599637729035</v>
      </c>
      <c r="AG1211" s="42">
        <f t="shared" si="402"/>
        <v>372.7065565221987</v>
      </c>
      <c r="AH1211" s="6">
        <f t="shared" si="403"/>
        <v>408.67199999999997</v>
      </c>
      <c r="AI1211" s="4">
        <v>27.160022263735701</v>
      </c>
      <c r="AJ1211" s="4">
        <f t="shared" si="411"/>
        <v>300.31002226373568</v>
      </c>
      <c r="AK1211" s="8">
        <f t="shared" si="404"/>
        <v>0.21108987678603361</v>
      </c>
      <c r="AL1211" s="8">
        <f t="shared" si="405"/>
        <v>442.69839601693911</v>
      </c>
      <c r="AM1211" s="8">
        <f t="shared" si="406"/>
        <v>1.9922349259060792</v>
      </c>
      <c r="AN1211" s="8">
        <f t="shared" si="407"/>
        <v>-6.092257306861586</v>
      </c>
      <c r="AO1211" s="22">
        <f t="shared" si="408"/>
        <v>2.9511732690153275E-3</v>
      </c>
      <c r="AP1211" s="22">
        <f t="shared" si="409"/>
        <v>2.9277858350083983E-2</v>
      </c>
      <c r="AQ1211" s="19">
        <f t="shared" si="412"/>
        <v>2.9277858350083983E-2</v>
      </c>
      <c r="AX1211">
        <v>0.21200850504360588</v>
      </c>
      <c r="AY1211">
        <v>16.758620689655174</v>
      </c>
      <c r="AZ1211">
        <v>0.69827586206896564</v>
      </c>
      <c r="BA1211">
        <v>0.56560344827586218</v>
      </c>
      <c r="BB1211">
        <v>3.9827586206896544</v>
      </c>
      <c r="BC1211">
        <v>0.16594827586206892</v>
      </c>
      <c r="BD1211">
        <v>0.39965517241379322</v>
      </c>
      <c r="BE1211">
        <v>3.9965517241379325E-2</v>
      </c>
      <c r="BF1211">
        <v>0</v>
      </c>
      <c r="BG1211">
        <v>27.265000000000001</v>
      </c>
      <c r="BH1211">
        <v>0.73488378781577357</v>
      </c>
      <c r="BI1211">
        <v>3.6211466137527535</v>
      </c>
      <c r="BJ1211">
        <v>2.0249451864105397</v>
      </c>
      <c r="BK1211">
        <v>0.13800740912720685</v>
      </c>
      <c r="BL1211">
        <v>3.8335391424224128E-4</v>
      </c>
      <c r="BP1211" s="51">
        <f t="shared" si="413"/>
        <v>0.73510386980449971</v>
      </c>
      <c r="BQ1211" s="51">
        <f t="shared" si="414"/>
        <v>1.5986206896551728E-2</v>
      </c>
      <c r="BR1211" s="51">
        <f t="shared" si="415"/>
        <v>0.14033560449822327</v>
      </c>
      <c r="BS1211" s="51">
        <f t="shared" si="416"/>
        <v>0.14748634638148186</v>
      </c>
      <c r="BT1211" s="51">
        <f t="shared" si="417"/>
        <v>3.8982112360617574E-4</v>
      </c>
      <c r="BU1211" s="51">
        <f t="shared" si="417"/>
        <v>4.0968429550411624E-4</v>
      </c>
    </row>
    <row r="1212" spans="1:73" x14ac:dyDescent="0.25">
      <c r="A1212" s="21">
        <v>43734.565972222219</v>
      </c>
      <c r="B1212" s="17">
        <v>295092</v>
      </c>
      <c r="C1212" s="17">
        <v>13.39</v>
      </c>
      <c r="D1212" s="17">
        <v>31.42</v>
      </c>
      <c r="E1212" s="17">
        <v>192.5</v>
      </c>
      <c r="F1212" s="17">
        <v>20.010000000000002</v>
      </c>
      <c r="G1212" s="17">
        <v>-67.67</v>
      </c>
      <c r="H1212" s="17">
        <v>-21.68</v>
      </c>
      <c r="I1212" s="17">
        <v>32.28</v>
      </c>
      <c r="J1212" s="17">
        <v>305.39999999999998</v>
      </c>
      <c r="K1212" s="17">
        <v>172.5</v>
      </c>
      <c r="L1212" s="17">
        <v>-45.99</v>
      </c>
      <c r="M1212" s="17">
        <v>0.104</v>
      </c>
      <c r="N1212" s="50">
        <v>124.8</v>
      </c>
      <c r="O1212" s="17">
        <v>-1.6619999999999999</v>
      </c>
      <c r="P1212" s="17">
        <v>126.5</v>
      </c>
      <c r="Q1212" s="17">
        <v>425.8</v>
      </c>
      <c r="R1212" s="17">
        <v>471.8</v>
      </c>
      <c r="S1212" s="17">
        <v>26.69</v>
      </c>
      <c r="T1212" s="17">
        <v>55.65</v>
      </c>
      <c r="U1212" s="17">
        <v>0.30499999999999999</v>
      </c>
      <c r="V1212" s="17">
        <v>330</v>
      </c>
      <c r="W1212" s="17">
        <v>27.85</v>
      </c>
      <c r="X1212" s="17">
        <v>0.19</v>
      </c>
      <c r="Y1212" s="17">
        <v>1.9010039999999999</v>
      </c>
      <c r="Z1212" s="7">
        <f t="shared" si="396"/>
        <v>27.270000000000003</v>
      </c>
      <c r="AA1212" s="7">
        <f t="shared" si="410"/>
        <v>300.41999999999996</v>
      </c>
      <c r="AB1212" s="2">
        <f t="shared" si="397"/>
        <v>155.92500000000001</v>
      </c>
      <c r="AC1212" s="42">
        <f t="shared" si="398"/>
        <v>3.6329713819049263</v>
      </c>
      <c r="AD1212" s="42">
        <f t="shared" si="399"/>
        <v>2.0217485740300916</v>
      </c>
      <c r="AE1212" s="42">
        <f t="shared" si="400"/>
        <v>0.84126380566525272</v>
      </c>
      <c r="AF1212" s="42">
        <f t="shared" si="401"/>
        <v>388.53543242568918</v>
      </c>
      <c r="AG1212" s="42">
        <f t="shared" si="402"/>
        <v>372.9940151286616</v>
      </c>
      <c r="AH1212" s="6">
        <f t="shared" si="403"/>
        <v>408.76799999999997</v>
      </c>
      <c r="AI1212" s="4">
        <v>27.311342860701899</v>
      </c>
      <c r="AJ1212" s="4">
        <f t="shared" si="411"/>
        <v>300.46134286070185</v>
      </c>
      <c r="AK1212" s="8">
        <f t="shared" si="404"/>
        <v>0.2111004168750826</v>
      </c>
      <c r="AL1212" s="8">
        <f t="shared" si="405"/>
        <v>443.62765726870231</v>
      </c>
      <c r="AM1212" s="8">
        <f t="shared" si="406"/>
        <v>1.3753096242301222</v>
      </c>
      <c r="AN1212" s="8">
        <f t="shared" si="407"/>
        <v>1.6563094927270163</v>
      </c>
      <c r="AO1212" s="22">
        <f t="shared" si="408"/>
        <v>2.7205830645018166E-3</v>
      </c>
      <c r="AP1212" s="22">
        <f t="shared" si="409"/>
        <v>2.6990230098789869E-2</v>
      </c>
      <c r="AQ1212" s="19">
        <f t="shared" si="412"/>
        <v>2.6990230098789869E-2</v>
      </c>
      <c r="AX1212">
        <v>0.21206256262259143</v>
      </c>
      <c r="AY1212">
        <v>16.594827586206897</v>
      </c>
      <c r="AZ1212">
        <v>0.6914511494252874</v>
      </c>
      <c r="BA1212">
        <v>0.56007543103448287</v>
      </c>
      <c r="BB1212">
        <v>3.9655172413793105</v>
      </c>
      <c r="BC1212">
        <v>0.16522988505747127</v>
      </c>
      <c r="BD1212">
        <v>0.3948455459770116</v>
      </c>
      <c r="BE1212">
        <v>3.9484554597701164E-2</v>
      </c>
      <c r="BF1212">
        <v>0</v>
      </c>
      <c r="BG1212">
        <v>27.270000000000003</v>
      </c>
      <c r="BH1212">
        <v>0.35021805513095455</v>
      </c>
      <c r="BI1212">
        <v>3.6222068356558381</v>
      </c>
      <c r="BJ1212">
        <v>2.0157581040424741</v>
      </c>
      <c r="BK1212">
        <v>0.12345210658709299</v>
      </c>
      <c r="BL1212">
        <v>3.4292251829748052E-4</v>
      </c>
      <c r="BP1212" s="51">
        <f t="shared" si="413"/>
        <v>0.35032293795370684</v>
      </c>
      <c r="BQ1212" s="51">
        <f t="shared" si="414"/>
        <v>1.5793821839080464E-2</v>
      </c>
      <c r="BR1212" s="51">
        <f t="shared" si="415"/>
        <v>0.1244663825883159</v>
      </c>
      <c r="BS1212" s="51">
        <f t="shared" si="416"/>
        <v>0.1316839932268361</v>
      </c>
      <c r="BT1212" s="51">
        <f t="shared" si="417"/>
        <v>3.457399516342108E-4</v>
      </c>
      <c r="BU1212" s="51">
        <f t="shared" si="417"/>
        <v>3.6578887007454472E-4</v>
      </c>
    </row>
    <row r="1213" spans="1:73" x14ac:dyDescent="0.25">
      <c r="A1213" s="21">
        <v>43734.565972222219</v>
      </c>
      <c r="B1213" s="17">
        <v>295093</v>
      </c>
      <c r="C1213" s="17">
        <v>13.38</v>
      </c>
      <c r="D1213" s="17">
        <v>31.41</v>
      </c>
      <c r="E1213" s="17">
        <v>190.6</v>
      </c>
      <c r="F1213" s="17">
        <v>19.8</v>
      </c>
      <c r="G1213" s="17">
        <v>-67.58</v>
      </c>
      <c r="H1213" s="17">
        <v>-21.61</v>
      </c>
      <c r="I1213" s="17">
        <v>32.28</v>
      </c>
      <c r="J1213" s="17">
        <v>305.39999999999998</v>
      </c>
      <c r="K1213" s="17">
        <v>170.8</v>
      </c>
      <c r="L1213" s="17">
        <v>-45.97</v>
      </c>
      <c r="M1213" s="17">
        <v>0.104</v>
      </c>
      <c r="N1213" s="50">
        <v>123.1</v>
      </c>
      <c r="O1213" s="17">
        <v>-1.8080000000000001</v>
      </c>
      <c r="P1213" s="17">
        <v>124.9</v>
      </c>
      <c r="Q1213" s="17">
        <v>425.9</v>
      </c>
      <c r="R1213" s="17">
        <v>471.9</v>
      </c>
      <c r="S1213" s="17">
        <v>26.69</v>
      </c>
      <c r="T1213" s="17">
        <v>56.76</v>
      </c>
      <c r="U1213" s="17">
        <v>0.495</v>
      </c>
      <c r="V1213" s="17">
        <v>351.5</v>
      </c>
      <c r="W1213" s="17">
        <v>27.9</v>
      </c>
      <c r="X1213" s="17">
        <v>0.188</v>
      </c>
      <c r="Y1213" s="17">
        <v>1.88361</v>
      </c>
      <c r="Z1213" s="7">
        <f t="shared" si="396"/>
        <v>27.295000000000002</v>
      </c>
      <c r="AA1213" s="7">
        <f t="shared" si="410"/>
        <v>300.44499999999999</v>
      </c>
      <c r="AB1213" s="2">
        <f t="shared" si="397"/>
        <v>154.386</v>
      </c>
      <c r="AC1213" s="42">
        <f t="shared" si="398"/>
        <v>3.6002497929992967</v>
      </c>
      <c r="AD1213" s="42">
        <f t="shared" si="399"/>
        <v>2.043501782506401</v>
      </c>
      <c r="AE1213" s="42">
        <f t="shared" si="400"/>
        <v>0.84254223926912131</v>
      </c>
      <c r="AF1213" s="42">
        <f t="shared" si="401"/>
        <v>389.25541701244134</v>
      </c>
      <c r="AG1213" s="42">
        <f t="shared" si="402"/>
        <v>373.68520033194369</v>
      </c>
      <c r="AH1213" s="6">
        <f t="shared" si="403"/>
        <v>408.86399999999998</v>
      </c>
      <c r="AI1213" s="4">
        <v>27.174237460617601</v>
      </c>
      <c r="AJ1213" s="4">
        <f t="shared" si="411"/>
        <v>300.32423746061755</v>
      </c>
      <c r="AK1213" s="8">
        <f t="shared" si="404"/>
        <v>0.21115312258320873</v>
      </c>
      <c r="AL1213" s="8">
        <f t="shared" si="405"/>
        <v>442.77823113082189</v>
      </c>
      <c r="AM1213" s="8">
        <f t="shared" si="406"/>
        <v>1.7520768925763504</v>
      </c>
      <c r="AN1213" s="8">
        <f t="shared" si="407"/>
        <v>-6.1634784705999337</v>
      </c>
      <c r="AO1213" s="22">
        <f t="shared" si="408"/>
        <v>2.8852231689479413E-3</v>
      </c>
      <c r="AP1213" s="22">
        <f t="shared" si="409"/>
        <v>2.8623583757595879E-2</v>
      </c>
      <c r="AQ1213" s="19">
        <f t="shared" si="412"/>
        <v>2.8623583757595879E-2</v>
      </c>
      <c r="AX1213">
        <v>0.21233302437723067</v>
      </c>
      <c r="AY1213">
        <v>16.431034482758619</v>
      </c>
      <c r="AZ1213">
        <v>0.68462643678160917</v>
      </c>
      <c r="BA1213">
        <v>0.55454741379310346</v>
      </c>
      <c r="BB1213">
        <v>3.9655172413793105</v>
      </c>
      <c r="BC1213">
        <v>0.16522988505747127</v>
      </c>
      <c r="BD1213">
        <v>0.38931752873563219</v>
      </c>
      <c r="BE1213">
        <v>3.8931752873563222E-2</v>
      </c>
      <c r="BF1213">
        <v>0</v>
      </c>
      <c r="BG1213">
        <v>27.295000000000002</v>
      </c>
      <c r="BH1213">
        <v>0.56838667963876233</v>
      </c>
      <c r="BI1213">
        <v>3.6275120012525082</v>
      </c>
      <c r="BJ1213">
        <v>2.0589758119109236</v>
      </c>
      <c r="BK1213">
        <v>0.12913273060787164</v>
      </c>
      <c r="BL1213">
        <v>3.5870202946631011E-4</v>
      </c>
      <c r="BP1213" s="51">
        <f t="shared" si="413"/>
        <v>0.56855689930191766</v>
      </c>
      <c r="BQ1213" s="51">
        <f t="shared" si="414"/>
        <v>1.5572701149425288E-2</v>
      </c>
      <c r="BR1213" s="51">
        <f t="shared" si="415"/>
        <v>0.13083163997993275</v>
      </c>
      <c r="BS1213" s="51">
        <f t="shared" si="416"/>
        <v>0.13786451649702183</v>
      </c>
      <c r="BT1213" s="51">
        <f t="shared" si="417"/>
        <v>3.6342122216647988E-4</v>
      </c>
      <c r="BU1213" s="51">
        <f t="shared" si="417"/>
        <v>3.8295699026950512E-4</v>
      </c>
    </row>
    <row r="1214" spans="1:73" x14ac:dyDescent="0.25">
      <c r="A1214" s="21">
        <v>43734.565972222219</v>
      </c>
      <c r="B1214" s="17">
        <v>295094</v>
      </c>
      <c r="C1214" s="17">
        <v>13.39</v>
      </c>
      <c r="D1214" s="17">
        <v>31.41</v>
      </c>
      <c r="E1214" s="17">
        <v>188.9</v>
      </c>
      <c r="F1214" s="17">
        <v>19.559999999999999</v>
      </c>
      <c r="G1214" s="17">
        <v>-67.34</v>
      </c>
      <c r="H1214" s="17">
        <v>-21.59</v>
      </c>
      <c r="I1214" s="17">
        <v>32.29</v>
      </c>
      <c r="J1214" s="17">
        <v>305.39999999999998</v>
      </c>
      <c r="K1214" s="17">
        <v>169.4</v>
      </c>
      <c r="L1214" s="17">
        <v>-45.75</v>
      </c>
      <c r="M1214" s="17">
        <v>0.104</v>
      </c>
      <c r="N1214" s="50">
        <v>121.6</v>
      </c>
      <c r="O1214" s="17">
        <v>-2.0369999999999999</v>
      </c>
      <c r="P1214" s="17">
        <v>123.6</v>
      </c>
      <c r="Q1214" s="17">
        <v>426.1</v>
      </c>
      <c r="R1214" s="17">
        <v>471.9</v>
      </c>
      <c r="S1214" s="17">
        <v>26.69</v>
      </c>
      <c r="T1214" s="17">
        <v>57.12</v>
      </c>
      <c r="U1214" s="17">
        <v>0.17</v>
      </c>
      <c r="V1214" s="17">
        <v>188</v>
      </c>
      <c r="W1214" s="17">
        <v>28.1</v>
      </c>
      <c r="X1214" s="17">
        <v>0.187</v>
      </c>
      <c r="Y1214" s="17">
        <v>1.8657360000000001</v>
      </c>
      <c r="Z1214" s="7">
        <f t="shared" si="396"/>
        <v>27.395000000000003</v>
      </c>
      <c r="AA1214" s="7">
        <f t="shared" si="410"/>
        <v>300.54499999999996</v>
      </c>
      <c r="AB1214" s="2">
        <f t="shared" si="397"/>
        <v>153.00900000000001</v>
      </c>
      <c r="AC1214" s="42">
        <f t="shared" si="398"/>
        <v>3.6758732105191676</v>
      </c>
      <c r="AD1214" s="42">
        <f t="shared" si="399"/>
        <v>2.0996587778485485</v>
      </c>
      <c r="AE1214" s="42">
        <f t="shared" si="400"/>
        <v>0.84577463149679499</v>
      </c>
      <c r="AF1214" s="42">
        <f t="shared" si="401"/>
        <v>391.26927218094966</v>
      </c>
      <c r="AG1214" s="42">
        <f t="shared" si="402"/>
        <v>375.61850129371163</v>
      </c>
      <c r="AH1214" s="6">
        <f t="shared" si="403"/>
        <v>409.05599999999998</v>
      </c>
      <c r="AI1214" s="4">
        <v>27.504536338119198</v>
      </c>
      <c r="AJ1214" s="4">
        <f t="shared" si="411"/>
        <v>300.65453633811916</v>
      </c>
      <c r="AK1214" s="8">
        <f t="shared" si="404"/>
        <v>0.21136403314305077</v>
      </c>
      <c r="AL1214" s="8">
        <f t="shared" si="405"/>
        <v>444.78622762675008</v>
      </c>
      <c r="AM1214" s="8">
        <f t="shared" si="406"/>
        <v>1.0267743788194172</v>
      </c>
      <c r="AN1214" s="8">
        <f t="shared" si="407"/>
        <v>3.2762250441032879</v>
      </c>
      <c r="AO1214" s="22">
        <f t="shared" si="408"/>
        <v>2.5974031541992231E-3</v>
      </c>
      <c r="AP1214" s="22">
        <f t="shared" si="409"/>
        <v>2.5768192747313488E-2</v>
      </c>
      <c r="AQ1214" s="19">
        <f t="shared" si="412"/>
        <v>2.5768192747313488E-2</v>
      </c>
      <c r="AX1214">
        <v>0.21341777331313591</v>
      </c>
      <c r="AY1214">
        <v>16.28448275862069</v>
      </c>
      <c r="AZ1214">
        <v>0.67852011494252873</v>
      </c>
      <c r="BA1214">
        <v>0.5496012931034483</v>
      </c>
      <c r="BB1214">
        <v>3.9482758620689618</v>
      </c>
      <c r="BC1214">
        <v>0.1645114942528734</v>
      </c>
      <c r="BD1214">
        <v>0.38508979885057493</v>
      </c>
      <c r="BE1214">
        <v>3.8508979885057498E-2</v>
      </c>
      <c r="BF1214">
        <v>0</v>
      </c>
      <c r="BG1214">
        <v>27.395000000000003</v>
      </c>
      <c r="BH1214">
        <v>0.19520350613856485</v>
      </c>
      <c r="BI1214">
        <v>3.6488003906899129</v>
      </c>
      <c r="BJ1214">
        <v>2.0841947831620784</v>
      </c>
      <c r="BK1214">
        <v>0.11498024290876546</v>
      </c>
      <c r="BL1214">
        <v>3.1938956363545965E-4</v>
      </c>
      <c r="BP1214" s="51">
        <f t="shared" si="413"/>
        <v>0.19526196541682023</v>
      </c>
      <c r="BQ1214" s="51">
        <f t="shared" si="414"/>
        <v>1.5403591954022997E-2</v>
      </c>
      <c r="BR1214" s="51">
        <f t="shared" si="415"/>
        <v>0.1155089693501779</v>
      </c>
      <c r="BS1214" s="51">
        <f t="shared" si="416"/>
        <v>0.12262113469993745</v>
      </c>
      <c r="BT1214" s="51">
        <f t="shared" si="417"/>
        <v>3.2085824819493865E-4</v>
      </c>
      <c r="BU1214" s="51">
        <f t="shared" si="417"/>
        <v>3.4061426305538183E-4</v>
      </c>
    </row>
    <row r="1215" spans="1:73" x14ac:dyDescent="0.25">
      <c r="A1215" s="21">
        <v>43734.565972222219</v>
      </c>
      <c r="B1215" s="17">
        <v>295095</v>
      </c>
      <c r="C1215" s="17">
        <v>13.39</v>
      </c>
      <c r="D1215" s="17">
        <v>31.4</v>
      </c>
      <c r="E1215" s="17">
        <v>187.4</v>
      </c>
      <c r="F1215" s="17">
        <v>19.52</v>
      </c>
      <c r="G1215" s="17">
        <v>-67.19</v>
      </c>
      <c r="H1215" s="17">
        <v>-21.23</v>
      </c>
      <c r="I1215" s="17">
        <v>32.29</v>
      </c>
      <c r="J1215" s="17">
        <v>305.39999999999998</v>
      </c>
      <c r="K1215" s="17">
        <v>167.9</v>
      </c>
      <c r="L1215" s="17">
        <v>-45.96</v>
      </c>
      <c r="M1215" s="17">
        <v>0.104</v>
      </c>
      <c r="N1215" s="50">
        <v>120.2</v>
      </c>
      <c r="O1215" s="17">
        <v>-1.7150000000000001</v>
      </c>
      <c r="P1215" s="17">
        <v>121.9</v>
      </c>
      <c r="Q1215" s="17">
        <v>426.3</v>
      </c>
      <c r="R1215" s="17">
        <v>472.3</v>
      </c>
      <c r="S1215" s="17">
        <v>26.68</v>
      </c>
      <c r="T1215" s="17">
        <v>56.79</v>
      </c>
      <c r="U1215" s="17">
        <v>0.71</v>
      </c>
      <c r="V1215" s="17">
        <v>344.5</v>
      </c>
      <c r="W1215" s="17">
        <v>28.2</v>
      </c>
      <c r="X1215" s="17">
        <v>0.185</v>
      </c>
      <c r="Y1215" s="17">
        <v>1.8504830000000001</v>
      </c>
      <c r="Z1215" s="7">
        <f t="shared" si="396"/>
        <v>27.439999999999998</v>
      </c>
      <c r="AA1215" s="7">
        <f t="shared" si="410"/>
        <v>300.58999999999997</v>
      </c>
      <c r="AB1215" s="2">
        <f t="shared" si="397"/>
        <v>151.79400000000001</v>
      </c>
      <c r="AC1215" s="42">
        <f t="shared" si="398"/>
        <v>3.572948680193925</v>
      </c>
      <c r="AD1215" s="42">
        <f t="shared" si="399"/>
        <v>2.0290775554821301</v>
      </c>
      <c r="AE1215" s="42">
        <f t="shared" si="400"/>
        <v>0.84163114007542905</v>
      </c>
      <c r="AF1215" s="42">
        <f t="shared" si="401"/>
        <v>389.58566502486138</v>
      </c>
      <c r="AG1215" s="42">
        <f t="shared" si="402"/>
        <v>374.00223842386691</v>
      </c>
      <c r="AH1215" s="6">
        <f t="shared" si="403"/>
        <v>409.24799999999999</v>
      </c>
      <c r="AI1215" s="4">
        <v>27.070740666488302</v>
      </c>
      <c r="AJ1215" s="4">
        <f t="shared" si="411"/>
        <v>300.22074066648827</v>
      </c>
      <c r="AK1215" s="8">
        <f t="shared" si="404"/>
        <v>0.21145898869728649</v>
      </c>
      <c r="AL1215" s="8">
        <f t="shared" si="405"/>
        <v>442.10328849399997</v>
      </c>
      <c r="AM1215" s="8">
        <f t="shared" si="406"/>
        <v>2.0983587336296909</v>
      </c>
      <c r="AN1215" s="8">
        <f t="shared" si="407"/>
        <v>-22.571046887176802</v>
      </c>
      <c r="AO1215" s="22">
        <f t="shared" si="408"/>
        <v>3.2241199991715902E-3</v>
      </c>
      <c r="AP1215" s="22">
        <f t="shared" si="409"/>
        <v>3.198569519129392E-2</v>
      </c>
      <c r="AQ1215" s="19">
        <f t="shared" si="412"/>
        <v>3.198569519129392E-2</v>
      </c>
      <c r="AX1215">
        <v>0.21390742804296184</v>
      </c>
      <c r="AY1215">
        <v>16.155172413793103</v>
      </c>
      <c r="AZ1215">
        <v>0.67313218390804597</v>
      </c>
      <c r="BA1215">
        <v>0.54523706896551727</v>
      </c>
      <c r="BB1215">
        <v>3.9655172413793105</v>
      </c>
      <c r="BC1215">
        <v>0.16522988505747127</v>
      </c>
      <c r="BD1215">
        <v>0.380007183908046</v>
      </c>
      <c r="BE1215">
        <v>3.80007183908046E-2</v>
      </c>
      <c r="BF1215">
        <v>0</v>
      </c>
      <c r="BG1215">
        <v>27.439999999999998</v>
      </c>
      <c r="BH1215">
        <v>0.81526170210812376</v>
      </c>
      <c r="BI1215">
        <v>3.6584156053867281</v>
      </c>
      <c r="BJ1215">
        <v>2.0776142222991227</v>
      </c>
      <c r="BK1215">
        <v>0.13520578786299184</v>
      </c>
      <c r="BL1215">
        <v>3.7557163295275515E-4</v>
      </c>
      <c r="BP1215" s="51">
        <f t="shared" si="413"/>
        <v>0.81550585556436672</v>
      </c>
      <c r="BQ1215" s="51">
        <f t="shared" si="414"/>
        <v>1.520028735632184E-2</v>
      </c>
      <c r="BR1215" s="51">
        <f t="shared" si="415"/>
        <v>0.13770887211649785</v>
      </c>
      <c r="BS1215" s="51">
        <f t="shared" si="416"/>
        <v>0.14449459075544066</v>
      </c>
      <c r="BT1215" s="51">
        <f t="shared" si="417"/>
        <v>3.8252464476804963E-4</v>
      </c>
      <c r="BU1215" s="51">
        <f t="shared" si="417"/>
        <v>4.0137386320955739E-4</v>
      </c>
    </row>
    <row r="1216" spans="1:73" x14ac:dyDescent="0.25">
      <c r="A1216" s="21">
        <v>43734.565972222219</v>
      </c>
      <c r="B1216" s="17">
        <v>295096</v>
      </c>
      <c r="C1216" s="17">
        <v>13.39</v>
      </c>
      <c r="D1216" s="17">
        <v>31.4</v>
      </c>
      <c r="E1216" s="17">
        <v>186.1</v>
      </c>
      <c r="F1216" s="17">
        <v>19.68</v>
      </c>
      <c r="G1216" s="17">
        <v>-66.44</v>
      </c>
      <c r="H1216" s="17">
        <v>-20.8</v>
      </c>
      <c r="I1216" s="17">
        <v>32.28</v>
      </c>
      <c r="J1216" s="17">
        <v>305.39999999999998</v>
      </c>
      <c r="K1216" s="17">
        <v>166.4</v>
      </c>
      <c r="L1216" s="17">
        <v>-45.63</v>
      </c>
      <c r="M1216" s="17">
        <v>0.106</v>
      </c>
      <c r="N1216" s="50">
        <v>119.6</v>
      </c>
      <c r="O1216" s="17">
        <v>-1.1220000000000001</v>
      </c>
      <c r="P1216" s="17">
        <v>120.7</v>
      </c>
      <c r="Q1216" s="17">
        <v>427</v>
      </c>
      <c r="R1216" s="17">
        <v>472.7</v>
      </c>
      <c r="S1216" s="17">
        <v>26.68</v>
      </c>
      <c r="T1216" s="17">
        <v>56.58</v>
      </c>
      <c r="U1216" s="17">
        <v>1.33</v>
      </c>
      <c r="V1216" s="17">
        <v>346</v>
      </c>
      <c r="W1216" s="17">
        <v>27.5</v>
      </c>
      <c r="X1216" s="17">
        <v>0.184</v>
      </c>
      <c r="Y1216" s="17">
        <v>1.8407549999999999</v>
      </c>
      <c r="Z1216" s="7">
        <f t="shared" si="396"/>
        <v>27.09</v>
      </c>
      <c r="AA1216" s="7">
        <f t="shared" si="410"/>
        <v>300.23999999999995</v>
      </c>
      <c r="AB1216" s="2">
        <f t="shared" si="397"/>
        <v>150.74100000000001</v>
      </c>
      <c r="AC1216" s="42">
        <f t="shared" si="398"/>
        <v>3.5905575281673645</v>
      </c>
      <c r="AD1216" s="42">
        <f t="shared" si="399"/>
        <v>2.0315374494370948</v>
      </c>
      <c r="AE1216" s="42">
        <f t="shared" si="400"/>
        <v>0.84191722530457203</v>
      </c>
      <c r="AF1216" s="42">
        <f t="shared" si="401"/>
        <v>387.90614509721803</v>
      </c>
      <c r="AG1216" s="42">
        <f t="shared" si="402"/>
        <v>372.38989929332928</v>
      </c>
      <c r="AH1216" s="6">
        <f t="shared" si="403"/>
        <v>409.91999999999996</v>
      </c>
      <c r="AI1216" s="4">
        <v>27.1129918467648</v>
      </c>
      <c r="AJ1216" s="4">
        <f t="shared" si="411"/>
        <v>300.26299184676475</v>
      </c>
      <c r="AK1216" s="8">
        <f t="shared" si="404"/>
        <v>0.21072119466005082</v>
      </c>
      <c r="AL1216" s="8">
        <f t="shared" si="405"/>
        <v>442.45290244220797</v>
      </c>
      <c r="AM1216" s="8">
        <f t="shared" si="406"/>
        <v>2.8719467482876491</v>
      </c>
      <c r="AN1216" s="8">
        <f t="shared" si="407"/>
        <v>1.9234935037871785</v>
      </c>
      <c r="AO1216" s="22">
        <f t="shared" si="408"/>
        <v>2.6493969163920487E-3</v>
      </c>
      <c r="AP1216" s="22">
        <f t="shared" si="409"/>
        <v>2.6284009971788896E-2</v>
      </c>
      <c r="AQ1216" s="19">
        <f t="shared" si="412"/>
        <v>2.6284009971788896E-2</v>
      </c>
      <c r="AX1216">
        <v>0.21012377500631091</v>
      </c>
      <c r="AY1216">
        <v>16.043103448275861</v>
      </c>
      <c r="AZ1216">
        <v>0.66846264367816088</v>
      </c>
      <c r="BA1216">
        <v>0.54145474137931038</v>
      </c>
      <c r="BB1216">
        <v>3.9396551724137923</v>
      </c>
      <c r="BC1216">
        <v>0.16415229885057467</v>
      </c>
      <c r="BD1216">
        <v>0.37730244252873568</v>
      </c>
      <c r="BE1216">
        <v>3.7730244252873572E-2</v>
      </c>
      <c r="BF1216">
        <v>0</v>
      </c>
      <c r="BG1216">
        <v>27.09</v>
      </c>
      <c r="BH1216">
        <v>1.5271803715546544</v>
      </c>
      <c r="BI1216">
        <v>3.5842087043473208</v>
      </c>
      <c r="BJ1216">
        <v>2.0279452849197139</v>
      </c>
      <c r="BK1216">
        <v>0.15616253017865683</v>
      </c>
      <c r="BL1216">
        <v>4.3378480605182451E-4</v>
      </c>
      <c r="BP1216" s="51">
        <f t="shared" si="413"/>
        <v>1.5276377294374759</v>
      </c>
      <c r="BQ1216" s="51">
        <f t="shared" si="414"/>
        <v>1.5092097701149427E-2</v>
      </c>
      <c r="BR1216" s="51">
        <f t="shared" si="415"/>
        <v>0.16143879813597967</v>
      </c>
      <c r="BS1216" s="51">
        <f t="shared" si="416"/>
        <v>0.16789078156258339</v>
      </c>
      <c r="BT1216" s="51">
        <f t="shared" si="417"/>
        <v>4.4844110593327685E-4</v>
      </c>
      <c r="BU1216" s="51">
        <f t="shared" si="417"/>
        <v>4.6636328211828714E-4</v>
      </c>
    </row>
    <row r="1217" spans="1:73" x14ac:dyDescent="0.25">
      <c r="A1217" s="21">
        <v>43734.566666666666</v>
      </c>
      <c r="B1217" s="17">
        <v>295097</v>
      </c>
      <c r="C1217" s="17">
        <v>13.39</v>
      </c>
      <c r="D1217" s="17">
        <v>31.39</v>
      </c>
      <c r="E1217" s="17">
        <v>184.6</v>
      </c>
      <c r="F1217" s="17">
        <v>19.45</v>
      </c>
      <c r="G1217" s="17">
        <v>-66.23</v>
      </c>
      <c r="H1217" s="17">
        <v>-21.21</v>
      </c>
      <c r="I1217" s="17">
        <v>32.26</v>
      </c>
      <c r="J1217" s="17">
        <v>305.39999999999998</v>
      </c>
      <c r="K1217" s="17">
        <v>165.1</v>
      </c>
      <c r="L1217" s="17">
        <v>-45.02</v>
      </c>
      <c r="M1217" s="17">
        <v>0.105</v>
      </c>
      <c r="N1217" s="50">
        <v>118.3</v>
      </c>
      <c r="O1217" s="17">
        <v>-1.7529999999999999</v>
      </c>
      <c r="P1217" s="17">
        <v>120.1</v>
      </c>
      <c r="Q1217" s="17">
        <v>427.1</v>
      </c>
      <c r="R1217" s="17">
        <v>472.1</v>
      </c>
      <c r="S1217" s="17">
        <v>26.67</v>
      </c>
      <c r="T1217" s="17">
        <v>56.28</v>
      </c>
      <c r="U1217" s="17">
        <v>1.3049999999999999</v>
      </c>
      <c r="V1217" s="17">
        <v>219</v>
      </c>
      <c r="W1217" s="17">
        <v>27.4</v>
      </c>
      <c r="X1217" s="17">
        <v>0.183</v>
      </c>
      <c r="Y1217" s="17">
        <v>1.825796</v>
      </c>
      <c r="Z1217" s="7">
        <f t="shared" si="396"/>
        <v>27.035</v>
      </c>
      <c r="AA1217" s="7">
        <f t="shared" si="410"/>
        <v>300.185</v>
      </c>
      <c r="AB1217" s="2">
        <f t="shared" si="397"/>
        <v>149.52600000000001</v>
      </c>
      <c r="AC1217" s="42">
        <f t="shared" si="398"/>
        <v>3.5624325377712927</v>
      </c>
      <c r="AD1217" s="42">
        <f t="shared" si="399"/>
        <v>2.0049370322576836</v>
      </c>
      <c r="AE1217" s="42">
        <f t="shared" si="400"/>
        <v>0.84035391411254545</v>
      </c>
      <c r="AF1217" s="42">
        <f t="shared" si="401"/>
        <v>386.9022314815661</v>
      </c>
      <c r="AG1217" s="42">
        <f t="shared" si="402"/>
        <v>371.42614222230344</v>
      </c>
      <c r="AH1217" s="6">
        <f t="shared" si="403"/>
        <v>410.01600000000002</v>
      </c>
      <c r="AI1217" s="4">
        <v>26.986567829159998</v>
      </c>
      <c r="AJ1217" s="4">
        <f t="shared" si="411"/>
        <v>300.13656782915996</v>
      </c>
      <c r="AK1217" s="8">
        <f t="shared" si="404"/>
        <v>0.21060541185866849</v>
      </c>
      <c r="AL1217" s="8">
        <f t="shared" si="405"/>
        <v>441.69062950727363</v>
      </c>
      <c r="AM1217" s="8">
        <f t="shared" si="406"/>
        <v>2.8448267192396797</v>
      </c>
      <c r="AN1217" s="8">
        <f t="shared" si="407"/>
        <v>-4.0135644239975834</v>
      </c>
      <c r="AO1217" s="22">
        <f t="shared" si="408"/>
        <v>2.7765376630146145E-3</v>
      </c>
      <c r="AP1217" s="22">
        <f t="shared" si="409"/>
        <v>2.7545341798429289E-2</v>
      </c>
      <c r="AQ1217" s="19">
        <f t="shared" si="412"/>
        <v>2.7545341798429289E-2</v>
      </c>
      <c r="AX1217">
        <v>0.20953434917565048</v>
      </c>
      <c r="AY1217">
        <v>15.913793103448276</v>
      </c>
      <c r="AZ1217">
        <v>0.66307471264367812</v>
      </c>
      <c r="BA1217">
        <v>0.53709051724137935</v>
      </c>
      <c r="BB1217">
        <v>3.8793103448275863</v>
      </c>
      <c r="BC1217">
        <v>0.16163793103448276</v>
      </c>
      <c r="BD1217">
        <v>0.37545258620689659</v>
      </c>
      <c r="BE1217">
        <v>3.7545258620689664E-2</v>
      </c>
      <c r="BF1217">
        <v>0</v>
      </c>
      <c r="BG1217">
        <v>27.035</v>
      </c>
      <c r="BH1217">
        <v>1.4984739735931007</v>
      </c>
      <c r="BI1217">
        <v>3.5726676307517486</v>
      </c>
      <c r="BJ1217">
        <v>2.0106973425870844</v>
      </c>
      <c r="BK1217">
        <v>0.15512011677920734</v>
      </c>
      <c r="BL1217">
        <v>4.3088921327557591E-4</v>
      </c>
      <c r="BP1217" s="51">
        <f t="shared" si="413"/>
        <v>1.4989227345232374</v>
      </c>
      <c r="BQ1217" s="51">
        <f t="shared" si="414"/>
        <v>1.5018103448275864E-2</v>
      </c>
      <c r="BR1217" s="51">
        <f t="shared" si="415"/>
        <v>0.1602808062644667</v>
      </c>
      <c r="BS1217" s="51">
        <f t="shared" si="416"/>
        <v>0.16670550256953229</v>
      </c>
      <c r="BT1217" s="51">
        <f t="shared" si="417"/>
        <v>4.4522446184574083E-4</v>
      </c>
      <c r="BU1217" s="51">
        <f t="shared" si="417"/>
        <v>4.63070840470923E-4</v>
      </c>
    </row>
    <row r="1218" spans="1:73" x14ac:dyDescent="0.25">
      <c r="A1218" s="21">
        <v>43734.566666666666</v>
      </c>
      <c r="B1218" s="17">
        <v>295098</v>
      </c>
      <c r="C1218" s="17">
        <v>13.39</v>
      </c>
      <c r="D1218" s="17">
        <v>31.39</v>
      </c>
      <c r="E1218" s="17">
        <v>183.2</v>
      </c>
      <c r="F1218" s="17">
        <v>19.18</v>
      </c>
      <c r="G1218" s="17">
        <v>-66.349999999999994</v>
      </c>
      <c r="H1218" s="17">
        <v>-21.9</v>
      </c>
      <c r="I1218" s="17">
        <v>32.24</v>
      </c>
      <c r="J1218" s="17">
        <v>305.39999999999998</v>
      </c>
      <c r="K1218" s="17">
        <v>164</v>
      </c>
      <c r="L1218" s="17">
        <v>-44.45</v>
      </c>
      <c r="M1218" s="17">
        <v>0.105</v>
      </c>
      <c r="N1218" s="50">
        <v>116.8</v>
      </c>
      <c r="O1218" s="17">
        <v>-2.7210000000000001</v>
      </c>
      <c r="P1218" s="17">
        <v>119.5</v>
      </c>
      <c r="Q1218" s="17">
        <v>426.8</v>
      </c>
      <c r="R1218" s="17">
        <v>471.3</v>
      </c>
      <c r="S1218" s="17">
        <v>26.67</v>
      </c>
      <c r="T1218" s="17">
        <v>56.5</v>
      </c>
      <c r="U1218" s="17">
        <v>0.70499999999999996</v>
      </c>
      <c r="V1218" s="17">
        <v>328</v>
      </c>
      <c r="W1218" s="17">
        <v>27.5</v>
      </c>
      <c r="X1218" s="17">
        <v>0.18099999999999999</v>
      </c>
      <c r="Y1218" s="17">
        <v>1.812073</v>
      </c>
      <c r="Z1218" s="7">
        <f t="shared" si="396"/>
        <v>27.085000000000001</v>
      </c>
      <c r="AA1218" s="7">
        <f t="shared" si="410"/>
        <v>300.23499999999996</v>
      </c>
      <c r="AB1218" s="2">
        <f t="shared" si="397"/>
        <v>148.392</v>
      </c>
      <c r="AC1218" s="42">
        <f t="shared" si="398"/>
        <v>3.5505682606313025</v>
      </c>
      <c r="AD1218" s="42">
        <f t="shared" si="399"/>
        <v>2.0060710672566859</v>
      </c>
      <c r="AE1218" s="42">
        <f t="shared" si="400"/>
        <v>0.84040185289025804</v>
      </c>
      <c r="AF1218" s="42">
        <f t="shared" si="401"/>
        <v>387.18215766182192</v>
      </c>
      <c r="AG1218" s="42">
        <f t="shared" si="402"/>
        <v>371.69487135534905</v>
      </c>
      <c r="AH1218" s="6">
        <f t="shared" si="403"/>
        <v>409.72800000000001</v>
      </c>
      <c r="AI1218" s="4">
        <v>26.939947458419599</v>
      </c>
      <c r="AJ1218" s="4">
        <f t="shared" si="411"/>
        <v>300.0899474584196</v>
      </c>
      <c r="AK1218" s="8">
        <f t="shared" si="404"/>
        <v>0.21071066719774734</v>
      </c>
      <c r="AL1218" s="8">
        <f t="shared" si="405"/>
        <v>441.39197549979315</v>
      </c>
      <c r="AM1218" s="8">
        <f t="shared" si="406"/>
        <v>2.0909570924579013</v>
      </c>
      <c r="AN1218" s="8">
        <f t="shared" si="407"/>
        <v>-8.8350894005757183</v>
      </c>
      <c r="AO1218" s="22">
        <f t="shared" si="408"/>
        <v>2.8607959711228863E-3</v>
      </c>
      <c r="AP1218" s="22">
        <f t="shared" si="409"/>
        <v>2.8381247583939066E-2</v>
      </c>
      <c r="AQ1218" s="19">
        <f t="shared" si="412"/>
        <v>2.8381247583939066E-2</v>
      </c>
      <c r="AX1218">
        <v>0.21007013329130247</v>
      </c>
      <c r="AY1218">
        <v>15.793103448275861</v>
      </c>
      <c r="AZ1218">
        <v>0.65804597701149425</v>
      </c>
      <c r="BA1218">
        <v>0.53301724137931039</v>
      </c>
      <c r="BB1218">
        <v>3.8362068965517242</v>
      </c>
      <c r="BC1218">
        <v>0.15984195402298851</v>
      </c>
      <c r="BD1218">
        <v>0.37317528735632188</v>
      </c>
      <c r="BE1218">
        <v>3.731752873563219E-2</v>
      </c>
      <c r="BF1218">
        <v>0</v>
      </c>
      <c r="BG1218">
        <v>27.085000000000001</v>
      </c>
      <c r="BH1218">
        <v>0.80952042251581302</v>
      </c>
      <c r="BI1218">
        <v>3.5831581757470912</v>
      </c>
      <c r="BJ1218">
        <v>2.0244843692971064</v>
      </c>
      <c r="BK1218">
        <v>0.13271346614660459</v>
      </c>
      <c r="BL1218">
        <v>3.6864851707390161E-4</v>
      </c>
      <c r="BP1218" s="51">
        <f t="shared" si="413"/>
        <v>0.80976285658151914</v>
      </c>
      <c r="BQ1218" s="51">
        <f t="shared" si="414"/>
        <v>1.4927011494252875E-2</v>
      </c>
      <c r="BR1218" s="51">
        <f t="shared" si="415"/>
        <v>0.13518629664492454</v>
      </c>
      <c r="BS1218" s="51">
        <f t="shared" si="416"/>
        <v>0.14181934426583256</v>
      </c>
      <c r="BT1218" s="51">
        <f t="shared" si="417"/>
        <v>3.7551749068034593E-4</v>
      </c>
      <c r="BU1218" s="51">
        <f t="shared" si="417"/>
        <v>3.93942622960646E-4</v>
      </c>
    </row>
    <row r="1219" spans="1:73" x14ac:dyDescent="0.25">
      <c r="A1219" s="21">
        <v>43734.566666666666</v>
      </c>
      <c r="B1219" s="17">
        <v>295099</v>
      </c>
      <c r="C1219" s="17">
        <v>13.38</v>
      </c>
      <c r="D1219" s="17">
        <v>31.38</v>
      </c>
      <c r="E1219" s="17">
        <v>181.6</v>
      </c>
      <c r="F1219" s="17">
        <v>18.760000000000002</v>
      </c>
      <c r="G1219" s="17">
        <v>-66.22</v>
      </c>
      <c r="H1219" s="17">
        <v>-22.35</v>
      </c>
      <c r="I1219" s="17">
        <v>32.22</v>
      </c>
      <c r="J1219" s="17">
        <v>305.39999999999998</v>
      </c>
      <c r="K1219" s="17">
        <v>162.80000000000001</v>
      </c>
      <c r="L1219" s="17">
        <v>-43.86</v>
      </c>
      <c r="M1219" s="17">
        <v>0.10299999999999999</v>
      </c>
      <c r="N1219" s="50">
        <v>115.3</v>
      </c>
      <c r="O1219" s="17">
        <v>-3.597</v>
      </c>
      <c r="P1219" s="17">
        <v>118.9</v>
      </c>
      <c r="Q1219" s="17">
        <v>426.8</v>
      </c>
      <c r="R1219" s="17">
        <v>470.7</v>
      </c>
      <c r="S1219" s="17">
        <v>26.68</v>
      </c>
      <c r="T1219" s="17">
        <v>56.62</v>
      </c>
      <c r="U1219" s="17">
        <v>1.26</v>
      </c>
      <c r="V1219" s="17">
        <v>348.5</v>
      </c>
      <c r="W1219" s="17">
        <v>27.55</v>
      </c>
      <c r="X1219" s="17">
        <v>0.18</v>
      </c>
      <c r="Y1219" s="17">
        <v>1.7971969999999999</v>
      </c>
      <c r="Z1219" s="7">
        <f t="shared" si="396"/>
        <v>27.115000000000002</v>
      </c>
      <c r="AA1219" s="7">
        <f t="shared" si="410"/>
        <v>300.26499999999999</v>
      </c>
      <c r="AB1219" s="2">
        <f t="shared" si="397"/>
        <v>147.096</v>
      </c>
      <c r="AC1219" s="42">
        <f t="shared" si="398"/>
        <v>3.5031324468253282</v>
      </c>
      <c r="AD1219" s="42">
        <f t="shared" si="399"/>
        <v>1.9834735913925008</v>
      </c>
      <c r="AE1219" s="42">
        <f t="shared" si="400"/>
        <v>0.83902954006421793</v>
      </c>
      <c r="AF1219" s="42">
        <f t="shared" si="401"/>
        <v>386.70444050873198</v>
      </c>
      <c r="AG1219" s="42">
        <f t="shared" si="402"/>
        <v>371.23626288838267</v>
      </c>
      <c r="AH1219" s="6">
        <f t="shared" si="403"/>
        <v>409.72800000000001</v>
      </c>
      <c r="AI1219" s="4">
        <v>26.735568284877001</v>
      </c>
      <c r="AJ1219" s="4">
        <f t="shared" si="411"/>
        <v>299.88556828487697</v>
      </c>
      <c r="AK1219" s="8">
        <f t="shared" si="404"/>
        <v>0.21077383723129633</v>
      </c>
      <c r="AL1219" s="8">
        <f t="shared" si="405"/>
        <v>440.1294584643457</v>
      </c>
      <c r="AM1219" s="8">
        <f t="shared" si="406"/>
        <v>2.7953476975145688</v>
      </c>
      <c r="AN1219" s="8">
        <f t="shared" si="407"/>
        <v>-30.896547230021213</v>
      </c>
      <c r="AO1219" s="22">
        <f t="shared" si="408"/>
        <v>3.3626753829004347E-3</v>
      </c>
      <c r="AP1219" s="22">
        <f t="shared" si="409"/>
        <v>3.3360268802760704E-2</v>
      </c>
      <c r="AQ1219" s="19">
        <f t="shared" si="412"/>
        <v>3.3360268802760704E-2</v>
      </c>
      <c r="AX1219">
        <v>0.2103921563834118</v>
      </c>
      <c r="AY1219">
        <v>15.655172413793103</v>
      </c>
      <c r="AZ1219">
        <v>0.6522988505747126</v>
      </c>
      <c r="BA1219">
        <v>0.52836206896551718</v>
      </c>
      <c r="BB1219">
        <v>3.7844827586206877</v>
      </c>
      <c r="BC1219">
        <v>0.15768678160919533</v>
      </c>
      <c r="BD1219">
        <v>0.37067528735632183</v>
      </c>
      <c r="BE1219">
        <v>3.7067528735632183E-2</v>
      </c>
      <c r="BF1219">
        <v>0</v>
      </c>
      <c r="BG1219">
        <v>27.115000000000002</v>
      </c>
      <c r="BH1219">
        <v>1.4468024572623042</v>
      </c>
      <c r="BI1219">
        <v>3.5894653722289256</v>
      </c>
      <c r="BJ1219">
        <v>2.0323552937560176</v>
      </c>
      <c r="BK1219">
        <v>0.15212736654433134</v>
      </c>
      <c r="BL1219">
        <v>4.2257601817869816E-4</v>
      </c>
      <c r="BP1219" s="51">
        <f t="shared" si="413"/>
        <v>1.4472357436776087</v>
      </c>
      <c r="BQ1219" s="51">
        <f t="shared" si="414"/>
        <v>1.4827011494252874E-2</v>
      </c>
      <c r="BR1219" s="51">
        <f t="shared" si="415"/>
        <v>0.15701369697131556</v>
      </c>
      <c r="BS1219" s="51">
        <f t="shared" si="416"/>
        <v>0.1633818745846059</v>
      </c>
      <c r="BT1219" s="51">
        <f t="shared" si="417"/>
        <v>4.3614915825365436E-4</v>
      </c>
      <c r="BU1219" s="51">
        <f t="shared" si="417"/>
        <v>4.5383854051279422E-4</v>
      </c>
    </row>
    <row r="1220" spans="1:73" x14ac:dyDescent="0.25">
      <c r="A1220" s="21">
        <v>43734.566666666666</v>
      </c>
      <c r="B1220" s="17">
        <v>295100</v>
      </c>
      <c r="C1220" s="17">
        <v>13.39</v>
      </c>
      <c r="D1220" s="17">
        <v>31.38</v>
      </c>
      <c r="E1220" s="17">
        <v>180.7</v>
      </c>
      <c r="F1220" s="17">
        <v>18.77</v>
      </c>
      <c r="G1220" s="17">
        <v>-64.81</v>
      </c>
      <c r="H1220" s="17">
        <v>-21.61</v>
      </c>
      <c r="I1220" s="17">
        <v>32.19</v>
      </c>
      <c r="J1220" s="17">
        <v>305.3</v>
      </c>
      <c r="K1220" s="17">
        <v>161.9</v>
      </c>
      <c r="L1220" s="17">
        <v>-43.2</v>
      </c>
      <c r="M1220" s="17">
        <v>0.104</v>
      </c>
      <c r="N1220" s="50">
        <v>115.9</v>
      </c>
      <c r="O1220" s="17">
        <v>-2.8439999999999999</v>
      </c>
      <c r="P1220" s="17">
        <v>118.7</v>
      </c>
      <c r="Q1220" s="17">
        <v>428</v>
      </c>
      <c r="R1220" s="17">
        <v>471.2</v>
      </c>
      <c r="S1220" s="17">
        <v>26.67</v>
      </c>
      <c r="T1220" s="17">
        <v>57.07</v>
      </c>
      <c r="U1220" s="17">
        <v>1.85</v>
      </c>
      <c r="V1220" s="17">
        <v>183</v>
      </c>
      <c r="W1220" s="17">
        <v>27.15</v>
      </c>
      <c r="X1220" s="17">
        <v>0.17899999999999999</v>
      </c>
      <c r="Y1220" s="17">
        <v>1.792333</v>
      </c>
      <c r="Z1220" s="7">
        <f t="shared" si="396"/>
        <v>26.91</v>
      </c>
      <c r="AA1220" s="7">
        <f t="shared" si="410"/>
        <v>300.06</v>
      </c>
      <c r="AB1220" s="2">
        <f t="shared" si="397"/>
        <v>146.36699999999999</v>
      </c>
      <c r="AC1220" s="42">
        <f t="shared" si="398"/>
        <v>3.4905485955628643</v>
      </c>
      <c r="AD1220" s="42">
        <f t="shared" si="399"/>
        <v>1.9920560834877268</v>
      </c>
      <c r="AE1220" s="42">
        <f t="shared" si="400"/>
        <v>0.83962973632242432</v>
      </c>
      <c r="AF1220" s="42">
        <f t="shared" si="401"/>
        <v>385.92533496036054</v>
      </c>
      <c r="AG1220" s="42">
        <f t="shared" si="402"/>
        <v>370.48832156194612</v>
      </c>
      <c r="AH1220" s="6">
        <f t="shared" si="403"/>
        <v>410.88</v>
      </c>
      <c r="AI1220" s="4">
        <v>26.660764418764099</v>
      </c>
      <c r="AJ1220" s="4">
        <f t="shared" si="411"/>
        <v>299.81076441876405</v>
      </c>
      <c r="AK1220" s="8">
        <f t="shared" si="404"/>
        <v>0.21034242687542012</v>
      </c>
      <c r="AL1220" s="8">
        <f t="shared" si="405"/>
        <v>439.72489027009925</v>
      </c>
      <c r="AM1220" s="8">
        <f t="shared" si="406"/>
        <v>3.3871655738980349</v>
      </c>
      <c r="AN1220" s="8">
        <f t="shared" si="407"/>
        <v>-24.591609519505361</v>
      </c>
      <c r="AO1220" s="22">
        <f t="shared" si="408"/>
        <v>3.2378804797023749E-3</v>
      </c>
      <c r="AP1220" s="22">
        <f t="shared" si="409"/>
        <v>3.2122209507155768E-2</v>
      </c>
      <c r="AQ1220" s="19">
        <f t="shared" si="412"/>
        <v>3.2122209507155768E-2</v>
      </c>
      <c r="AX1220">
        <v>0.20819991414242559</v>
      </c>
      <c r="AY1220">
        <v>15.577586206896552</v>
      </c>
      <c r="AZ1220">
        <v>0.64906609195402298</v>
      </c>
      <c r="BA1220">
        <v>0.52574353448275868</v>
      </c>
      <c r="BB1220">
        <v>3.7241379310344818</v>
      </c>
      <c r="BC1220">
        <v>0.1551724137931034</v>
      </c>
      <c r="BD1220">
        <v>0.37057112068965525</v>
      </c>
      <c r="BE1220">
        <v>3.7057112068965524E-2</v>
      </c>
      <c r="BF1220">
        <v>0</v>
      </c>
      <c r="BG1220">
        <v>26.91</v>
      </c>
      <c r="BH1220">
        <v>2.1242734491549706</v>
      </c>
      <c r="BI1220">
        <v>3.5465582245404645</v>
      </c>
      <c r="BJ1220">
        <v>2.0240207787452431</v>
      </c>
      <c r="BK1220">
        <v>0.16995450057923236</v>
      </c>
      <c r="BL1220">
        <v>4.7209583494231213E-4</v>
      </c>
      <c r="BP1220" s="51">
        <f t="shared" si="413"/>
        <v>2.124909623653632</v>
      </c>
      <c r="BQ1220" s="51">
        <f t="shared" si="414"/>
        <v>1.482284482758621E-2</v>
      </c>
      <c r="BR1220" s="51">
        <f t="shared" si="415"/>
        <v>0.1777424617082973</v>
      </c>
      <c r="BS1220" s="51">
        <f t="shared" si="416"/>
        <v>0.18386683655555697</v>
      </c>
      <c r="BT1220" s="51">
        <f t="shared" si="417"/>
        <v>4.937290603008259E-4</v>
      </c>
      <c r="BU1220" s="51">
        <f t="shared" si="417"/>
        <v>5.1074121265432492E-4</v>
      </c>
    </row>
    <row r="1221" spans="1:73" x14ac:dyDescent="0.25">
      <c r="A1221" s="21">
        <v>43734.566666666666</v>
      </c>
      <c r="B1221" s="17">
        <v>295101</v>
      </c>
      <c r="C1221" s="17">
        <v>13.37</v>
      </c>
      <c r="D1221" s="17">
        <v>31.38</v>
      </c>
      <c r="E1221" s="17">
        <v>179.6</v>
      </c>
      <c r="F1221" s="17">
        <v>18.54</v>
      </c>
      <c r="G1221" s="17">
        <v>-64.569999999999993</v>
      </c>
      <c r="H1221" s="17">
        <v>-21.82</v>
      </c>
      <c r="I1221" s="17">
        <v>32.14</v>
      </c>
      <c r="J1221" s="17">
        <v>305.3</v>
      </c>
      <c r="K1221" s="17">
        <v>161.1</v>
      </c>
      <c r="L1221" s="17">
        <v>-42.75</v>
      </c>
      <c r="M1221" s="17">
        <v>0.10299999999999999</v>
      </c>
      <c r="N1221" s="50">
        <v>115</v>
      </c>
      <c r="O1221" s="17">
        <v>-3.2829999999999999</v>
      </c>
      <c r="P1221" s="17">
        <v>118.3</v>
      </c>
      <c r="Q1221" s="17">
        <v>428</v>
      </c>
      <c r="R1221" s="17">
        <v>470.7</v>
      </c>
      <c r="S1221" s="17">
        <v>26.67</v>
      </c>
      <c r="T1221" s="17">
        <v>56.01</v>
      </c>
      <c r="U1221" s="17">
        <v>1.08</v>
      </c>
      <c r="V1221" s="17">
        <v>325</v>
      </c>
      <c r="W1221" s="17">
        <v>27</v>
      </c>
      <c r="X1221" s="17">
        <v>0.17799999999999999</v>
      </c>
      <c r="Y1221" s="17">
        <v>1.7814859999999999</v>
      </c>
      <c r="Z1221" s="7">
        <f t="shared" si="396"/>
        <v>26.835000000000001</v>
      </c>
      <c r="AA1221" s="7">
        <f t="shared" si="410"/>
        <v>299.98499999999996</v>
      </c>
      <c r="AB1221" s="2">
        <f t="shared" si="397"/>
        <v>145.476</v>
      </c>
      <c r="AC1221" s="42">
        <f t="shared" si="398"/>
        <v>3.5345023096298966</v>
      </c>
      <c r="AD1221" s="42">
        <f t="shared" si="399"/>
        <v>1.979674743623705</v>
      </c>
      <c r="AE1221" s="42">
        <f t="shared" si="400"/>
        <v>0.83891146984073417</v>
      </c>
      <c r="AF1221" s="42">
        <f t="shared" si="401"/>
        <v>385.20981915871334</v>
      </c>
      <c r="AG1221" s="42">
        <f t="shared" si="402"/>
        <v>369.80142639236482</v>
      </c>
      <c r="AH1221" s="6">
        <f t="shared" si="403"/>
        <v>410.88</v>
      </c>
      <c r="AI1221" s="4">
        <v>26.846294231625802</v>
      </c>
      <c r="AJ1221" s="4">
        <f t="shared" si="411"/>
        <v>299.99629423162577</v>
      </c>
      <c r="AK1221" s="8">
        <f t="shared" si="404"/>
        <v>0.21018474102046794</v>
      </c>
      <c r="AL1221" s="8">
        <f t="shared" si="405"/>
        <v>440.88017775636621</v>
      </c>
      <c r="AM1221" s="8">
        <f t="shared" si="406"/>
        <v>2.5879890842119102</v>
      </c>
      <c r="AN1221" s="8">
        <f t="shared" si="407"/>
        <v>0.85145091196374034</v>
      </c>
      <c r="AO1221" s="22">
        <f t="shared" si="408"/>
        <v>2.6115706238159131E-3</v>
      </c>
      <c r="AP1221" s="22">
        <f t="shared" si="409"/>
        <v>2.5908744700996293E-2</v>
      </c>
      <c r="AQ1221" s="19">
        <f t="shared" si="412"/>
        <v>2.5908744700996293E-2</v>
      </c>
      <c r="AX1221">
        <v>0.20740268926937244</v>
      </c>
      <c r="AY1221">
        <v>15.482758620689655</v>
      </c>
      <c r="AZ1221">
        <v>0.64511494252873558</v>
      </c>
      <c r="BA1221">
        <v>0.52254310344827581</v>
      </c>
      <c r="BB1221">
        <v>3.6810344827586197</v>
      </c>
      <c r="BC1221">
        <v>0.15337643678160914</v>
      </c>
      <c r="BD1221">
        <v>0.36916666666666664</v>
      </c>
      <c r="BE1221">
        <v>3.6916666666666667E-2</v>
      </c>
      <c r="BF1221">
        <v>0</v>
      </c>
      <c r="BG1221">
        <v>26.835000000000001</v>
      </c>
      <c r="BH1221">
        <v>1.2401163919391178</v>
      </c>
      <c r="BI1221">
        <v>3.5309724926606423</v>
      </c>
      <c r="BJ1221">
        <v>1.9776976931392258</v>
      </c>
      <c r="BK1221">
        <v>0.1454506641012677</v>
      </c>
      <c r="BL1221">
        <v>4.0402962250352136E-4</v>
      </c>
      <c r="BP1221" s="51">
        <f t="shared" si="413"/>
        <v>1.2404877802950933</v>
      </c>
      <c r="BQ1221" s="51">
        <f t="shared" si="414"/>
        <v>1.4766666666666666E-2</v>
      </c>
      <c r="BR1221" s="51">
        <f t="shared" si="415"/>
        <v>0.14954151661652973</v>
      </c>
      <c r="BS1221" s="51">
        <f t="shared" si="416"/>
        <v>0.155927470677138</v>
      </c>
      <c r="BT1221" s="51">
        <f t="shared" si="417"/>
        <v>4.153931017125826E-4</v>
      </c>
      <c r="BU1221" s="51">
        <f t="shared" si="417"/>
        <v>4.3313186299205001E-4</v>
      </c>
    </row>
    <row r="1222" spans="1:73" x14ac:dyDescent="0.25">
      <c r="A1222" s="21">
        <v>43734.566666666666</v>
      </c>
      <c r="B1222" s="17">
        <v>295102</v>
      </c>
      <c r="C1222" s="17">
        <v>13.38</v>
      </c>
      <c r="D1222" s="17">
        <v>31.37</v>
      </c>
      <c r="E1222" s="17">
        <v>177.9</v>
      </c>
      <c r="F1222" s="17">
        <v>17.84</v>
      </c>
      <c r="G1222" s="17">
        <v>-65.67</v>
      </c>
      <c r="H1222" s="17">
        <v>-22.43</v>
      </c>
      <c r="I1222" s="17">
        <v>32.1</v>
      </c>
      <c r="J1222" s="17">
        <v>305.3</v>
      </c>
      <c r="K1222" s="17">
        <v>160.1</v>
      </c>
      <c r="L1222" s="17">
        <v>-43.23</v>
      </c>
      <c r="M1222" s="17">
        <v>0.1</v>
      </c>
      <c r="N1222" s="50">
        <v>112.2</v>
      </c>
      <c r="O1222" s="17">
        <v>-4.5970000000000004</v>
      </c>
      <c r="P1222" s="17">
        <v>116.8</v>
      </c>
      <c r="Q1222" s="17">
        <v>426.6</v>
      </c>
      <c r="R1222" s="17">
        <v>469.9</v>
      </c>
      <c r="S1222" s="17">
        <v>26.64</v>
      </c>
      <c r="T1222" s="17">
        <v>56.75</v>
      </c>
      <c r="U1222" s="17">
        <v>0.32500000000000001</v>
      </c>
      <c r="V1222" s="17">
        <v>256.5</v>
      </c>
      <c r="W1222" s="17">
        <v>27.55</v>
      </c>
      <c r="X1222" s="17">
        <v>0.17699999999999999</v>
      </c>
      <c r="Y1222" s="17">
        <v>1.765064</v>
      </c>
      <c r="Z1222" s="7">
        <f t="shared" ref="Z1222:Z1285" si="418">AVERAGE(S1222,W1222)</f>
        <v>27.094999999999999</v>
      </c>
      <c r="AA1222" s="7">
        <f t="shared" si="410"/>
        <v>300.245</v>
      </c>
      <c r="AB1222" s="2">
        <f t="shared" ref="AB1222:AB1285" si="419">E1222*$U$1828</f>
        <v>144.09900000000002</v>
      </c>
      <c r="AC1222" s="42">
        <f t="shared" ref="AC1222:AC1285" si="420">0.61121*EXP((18.678 - (AI1222/234.5))*(AI1222/(257.15+Z1222)))</f>
        <v>3.5409626705240504</v>
      </c>
      <c r="AD1222" s="42">
        <f t="shared" ref="AD1222:AD1285" si="421">T1222*AC1222/100</f>
        <v>2.0094963155223984</v>
      </c>
      <c r="AE1222" s="42">
        <f t="shared" ref="AE1222:AE1285" si="422">1.72*(AD1222/AA1222)^(0.143)</f>
        <v>0.84060289518660036</v>
      </c>
      <c r="AF1222" s="42">
        <f t="shared" ref="AF1222:AF1285" si="423">AE1222*$U$1835*AA1222^4</f>
        <v>387.3263788046354</v>
      </c>
      <c r="AG1222" s="42">
        <f t="shared" ref="AG1222:AG1285" si="424">$U$1832*AF1222</f>
        <v>371.83332365244996</v>
      </c>
      <c r="AH1222" s="6">
        <f t="shared" ref="AH1222:AH1285" si="425">$U$1832*($U$1833*Q1222+$U$1834*R1222)</f>
        <v>409.536</v>
      </c>
      <c r="AI1222" s="4">
        <v>26.899161562404799</v>
      </c>
      <c r="AJ1222" s="4">
        <f t="shared" si="411"/>
        <v>300.04916156240478</v>
      </c>
      <c r="AK1222" s="8">
        <f t="shared" ref="AK1222:AK1285" si="426">(4*$U$1835*AA1222^3) / $U$1839</f>
        <v>0.21073172247299515</v>
      </c>
      <c r="AL1222" s="8">
        <f t="shared" ref="AL1222:AL1285" si="427">$U$1832*$U$1835*AA1222^4   +    $U$1839*AK1222*(AJ1222-AA1222)</f>
        <v>441.13905922699706</v>
      </c>
      <c r="AM1222" s="8">
        <f t="shared" ref="AM1222:AM1285" si="428">1.4*0.135*SQRT(U1222/$U$1845)</f>
        <v>1.4196858147139459</v>
      </c>
      <c r="AN1222" s="8">
        <f t="shared" ref="AN1222:AN1285" si="429">AM1222*$U$1839*(AJ1222-AA1222)</f>
        <v>-8.0989862797987886</v>
      </c>
      <c r="AO1222" s="22">
        <f t="shared" ref="AO1222:AO1285" si="430">(AB1222+AH1222-AL1222-AN1222)/$U$1825</f>
        <v>2.747602147897698E-3</v>
      </c>
      <c r="AP1222" s="22">
        <f t="shared" ref="AP1222:AP1285" si="431">AO1222*10*$U$1842*$U$1843</f>
        <v>2.7258279726617266E-2</v>
      </c>
      <c r="AQ1222" s="19">
        <f t="shared" si="412"/>
        <v>2.7258279726617266E-2</v>
      </c>
      <c r="AX1222">
        <v>0.21017742823885058</v>
      </c>
      <c r="AY1222">
        <v>15.336206896551726</v>
      </c>
      <c r="AZ1222">
        <v>0.63900862068965525</v>
      </c>
      <c r="BA1222">
        <v>0.51759698275862076</v>
      </c>
      <c r="BB1222">
        <v>3.7327586206896513</v>
      </c>
      <c r="BC1222">
        <v>0.15553160919540213</v>
      </c>
      <c r="BD1222">
        <v>0.36206537356321866</v>
      </c>
      <c r="BE1222">
        <v>3.6206537356321865E-2</v>
      </c>
      <c r="BF1222">
        <v>0</v>
      </c>
      <c r="BG1222">
        <v>27.094999999999999</v>
      </c>
      <c r="BH1222">
        <v>0.37318317350019753</v>
      </c>
      <c r="BI1222">
        <v>3.5852595011961106</v>
      </c>
      <c r="BJ1222">
        <v>2.034634766928793</v>
      </c>
      <c r="BK1222">
        <v>0.11467730808035974</v>
      </c>
      <c r="BL1222">
        <v>3.1854807800099926E-4</v>
      </c>
      <c r="BP1222" s="51">
        <f t="shared" si="413"/>
        <v>0.37329493388509749</v>
      </c>
      <c r="BQ1222" s="51">
        <f t="shared" si="414"/>
        <v>1.4482614942528747E-2</v>
      </c>
      <c r="BR1222" s="51">
        <f t="shared" si="415"/>
        <v>0.11568686489434875</v>
      </c>
      <c r="BS1222" s="51">
        <f t="shared" si="416"/>
        <v>0.12228171451024326</v>
      </c>
      <c r="BT1222" s="51">
        <f t="shared" si="417"/>
        <v>3.2135240248430208E-4</v>
      </c>
      <c r="BU1222" s="51">
        <f t="shared" si="417"/>
        <v>3.3967142919512019E-4</v>
      </c>
    </row>
    <row r="1223" spans="1:73" x14ac:dyDescent="0.25">
      <c r="A1223" s="21">
        <v>43734.567361111112</v>
      </c>
      <c r="B1223" s="17">
        <v>295103</v>
      </c>
      <c r="C1223" s="17">
        <v>13.39</v>
      </c>
      <c r="D1223" s="17">
        <v>31.37</v>
      </c>
      <c r="E1223" s="17">
        <v>177.2</v>
      </c>
      <c r="F1223" s="17">
        <v>17.59</v>
      </c>
      <c r="G1223" s="17">
        <v>-65.62</v>
      </c>
      <c r="H1223" s="17">
        <v>-22.91</v>
      </c>
      <c r="I1223" s="17">
        <v>32.08</v>
      </c>
      <c r="J1223" s="17">
        <v>305.2</v>
      </c>
      <c r="K1223" s="17">
        <v>159.6</v>
      </c>
      <c r="L1223" s="17">
        <v>-42.71</v>
      </c>
      <c r="M1223" s="17">
        <v>9.9000000000000005E-2</v>
      </c>
      <c r="N1223" s="50">
        <v>111.6</v>
      </c>
      <c r="O1223" s="17">
        <v>-5.3209999999999997</v>
      </c>
      <c r="P1223" s="17">
        <v>116.9</v>
      </c>
      <c r="Q1223" s="17">
        <v>426.5</v>
      </c>
      <c r="R1223" s="17">
        <v>469.3</v>
      </c>
      <c r="S1223" s="17">
        <v>26.62</v>
      </c>
      <c r="T1223" s="17">
        <v>59.35</v>
      </c>
      <c r="U1223" s="17">
        <v>0.25</v>
      </c>
      <c r="V1223" s="17">
        <v>119.5</v>
      </c>
      <c r="W1223" s="17">
        <v>27.4</v>
      </c>
      <c r="X1223" s="17">
        <v>0.17599999999999999</v>
      </c>
      <c r="Y1223" s="17">
        <v>1.755455</v>
      </c>
      <c r="Z1223" s="7">
        <f t="shared" si="418"/>
        <v>27.009999999999998</v>
      </c>
      <c r="AA1223" s="7">
        <f t="shared" ref="AA1223:AA1286" si="432">CONVERT(Z1223,"C","K")</f>
        <v>300.15999999999997</v>
      </c>
      <c r="AB1223" s="2">
        <f t="shared" si="419"/>
        <v>143.53200000000001</v>
      </c>
      <c r="AC1223" s="42">
        <f t="shared" si="420"/>
        <v>3.5513349297996792</v>
      </c>
      <c r="AD1223" s="42">
        <f t="shared" si="421"/>
        <v>2.10771728083611</v>
      </c>
      <c r="AE1223" s="42">
        <f t="shared" si="422"/>
        <v>0.84639319126889079</v>
      </c>
      <c r="AF1223" s="42">
        <f t="shared" si="423"/>
        <v>389.55294034593459</v>
      </c>
      <c r="AG1223" s="42">
        <f t="shared" si="424"/>
        <v>373.97082273209719</v>
      </c>
      <c r="AH1223" s="6">
        <f t="shared" si="425"/>
        <v>409.44</v>
      </c>
      <c r="AI1223" s="4">
        <v>26.936120264588499</v>
      </c>
      <c r="AJ1223" s="4">
        <f t="shared" ref="AJ1223:AJ1286" si="433">CONVERT(AI1223,"C","K")</f>
        <v>300.08612026458849</v>
      </c>
      <c r="AK1223" s="8">
        <f t="shared" si="426"/>
        <v>0.21055279733611296</v>
      </c>
      <c r="AL1223" s="8">
        <f t="shared" si="427"/>
        <v>441.38740350574028</v>
      </c>
      <c r="AM1223" s="8">
        <f t="shared" si="428"/>
        <v>1.2451468286912994</v>
      </c>
      <c r="AN1223" s="8">
        <f t="shared" si="429"/>
        <v>-2.6797012746853532</v>
      </c>
      <c r="AO1223" s="22">
        <f t="shared" si="430"/>
        <v>2.6033668053094252E-3</v>
      </c>
      <c r="AP1223" s="22">
        <f t="shared" si="431"/>
        <v>2.5827356651475605E-2</v>
      </c>
      <c r="AQ1223" s="19">
        <f t="shared" ref="AQ1223:AQ1286" si="434">MAX(AP1223,0)</f>
        <v>2.5827356651475605E-2</v>
      </c>
      <c r="AX1223">
        <v>0.20926688834168683</v>
      </c>
      <c r="AY1223">
        <v>15.275862068965516</v>
      </c>
      <c r="AZ1223">
        <v>0.6364942528735632</v>
      </c>
      <c r="BA1223">
        <v>0.51556034482758628</v>
      </c>
      <c r="BB1223">
        <v>3.689655172413794</v>
      </c>
      <c r="BC1223">
        <v>0.15373563218390809</v>
      </c>
      <c r="BD1223">
        <v>0.36182471264367821</v>
      </c>
      <c r="BE1223">
        <v>3.618247126436782E-2</v>
      </c>
      <c r="BF1223">
        <v>0</v>
      </c>
      <c r="BG1223">
        <v>27.009999999999998</v>
      </c>
      <c r="BH1223">
        <v>0.28706397961553654</v>
      </c>
      <c r="BI1223">
        <v>3.5674323974362965</v>
      </c>
      <c r="BJ1223">
        <v>2.1172711278784417</v>
      </c>
      <c r="BK1223">
        <v>0.1106369553249664</v>
      </c>
      <c r="BL1223">
        <v>3.0732487590268441E-4</v>
      </c>
      <c r="BP1223" s="51">
        <f t="shared" ref="BP1223:BP1286" si="435">U1223*(LN((2-0.08)/0.015)/LN(($AW$13-0.08)/0.015))</f>
        <v>0.28714994914238268</v>
      </c>
      <c r="BQ1223" s="51">
        <f t="shared" ref="BQ1223:BQ1286" si="436">0.04*BD1223</f>
        <v>1.4472988505747129E-2</v>
      </c>
      <c r="BR1223" s="51">
        <f t="shared" ref="BR1223:BR1286" si="437">(0.408*AX1223*(BD1223-BE1223) + $BF$6*($BN$7/(BG1223+273))*BP1223*(BI1223-BJ1223))  /  (AX1223 + $BF$6*(1 + $BN$8*BP1223))</f>
        <v>0.1113921656012226</v>
      </c>
      <c r="BS1223" s="51">
        <f t="shared" ref="BS1223:BS1286" si="438">(0.408*AX1223*(BD1223-BQ1223) + $BF$6*($BN$7/(BG1223+273))*BP1223*(BI1223-BJ1223))  /  (AX1223 + $BF$6*(1 + $BN$8*BP1223))</f>
        <v>0.11800753170440527</v>
      </c>
      <c r="BT1223" s="51">
        <f t="shared" ref="BT1223:BU1286" si="439">BR1223/60/6</f>
        <v>3.0942268222561834E-4</v>
      </c>
      <c r="BU1223" s="51">
        <f t="shared" si="439"/>
        <v>3.2779869917890354E-4</v>
      </c>
    </row>
    <row r="1224" spans="1:73" x14ac:dyDescent="0.25">
      <c r="A1224" s="21">
        <v>43734.567361111112</v>
      </c>
      <c r="B1224" s="17">
        <v>295104</v>
      </c>
      <c r="C1224" s="17">
        <v>13.39</v>
      </c>
      <c r="D1224" s="17">
        <v>31.36</v>
      </c>
      <c r="E1224" s="17">
        <v>176.5</v>
      </c>
      <c r="F1224" s="17">
        <v>17.350000000000001</v>
      </c>
      <c r="G1224" s="17">
        <v>-65.7</v>
      </c>
      <c r="H1224" s="17">
        <v>-22.92</v>
      </c>
      <c r="I1224" s="17">
        <v>32.07</v>
      </c>
      <c r="J1224" s="17">
        <v>305.2</v>
      </c>
      <c r="K1224" s="17">
        <v>159.19999999999999</v>
      </c>
      <c r="L1224" s="17">
        <v>-42.78</v>
      </c>
      <c r="M1224" s="17">
        <v>9.8000000000000004E-2</v>
      </c>
      <c r="N1224" s="50">
        <v>110.8</v>
      </c>
      <c r="O1224" s="17">
        <v>-5.5670000000000002</v>
      </c>
      <c r="P1224" s="17">
        <v>116.4</v>
      </c>
      <c r="Q1224" s="17">
        <v>426.4</v>
      </c>
      <c r="R1224" s="17">
        <v>469.1</v>
      </c>
      <c r="S1224" s="17">
        <v>26.6</v>
      </c>
      <c r="T1224" s="17">
        <v>59.34</v>
      </c>
      <c r="U1224" s="17">
        <v>0.72499999999999998</v>
      </c>
      <c r="V1224" s="17">
        <v>205.5</v>
      </c>
      <c r="W1224" s="17">
        <v>27.5</v>
      </c>
      <c r="X1224" s="17">
        <v>0.17499999999999999</v>
      </c>
      <c r="Y1224" s="17">
        <v>1.7502070000000001</v>
      </c>
      <c r="Z1224" s="7">
        <f t="shared" si="418"/>
        <v>27.05</v>
      </c>
      <c r="AA1224" s="7">
        <f t="shared" si="432"/>
        <v>300.2</v>
      </c>
      <c r="AB1224" s="2">
        <f t="shared" si="419"/>
        <v>142.965</v>
      </c>
      <c r="AC1224" s="42">
        <f t="shared" si="420"/>
        <v>3.5268373249953648</v>
      </c>
      <c r="AD1224" s="42">
        <f t="shared" si="421"/>
        <v>2.0928252686522497</v>
      </c>
      <c r="AE1224" s="42">
        <f t="shared" si="422"/>
        <v>0.84551931547681003</v>
      </c>
      <c r="AF1224" s="42">
        <f t="shared" si="423"/>
        <v>389.35821641981101</v>
      </c>
      <c r="AG1224" s="42">
        <f t="shared" si="424"/>
        <v>373.78388776301858</v>
      </c>
      <c r="AH1224" s="6">
        <f t="shared" si="425"/>
        <v>409.34399999999994</v>
      </c>
      <c r="AI1224" s="4">
        <v>26.833302279316499</v>
      </c>
      <c r="AJ1224" s="4">
        <f t="shared" si="433"/>
        <v>299.98330227931649</v>
      </c>
      <c r="AK1224" s="8">
        <f t="shared" si="426"/>
        <v>0.21063698477907311</v>
      </c>
      <c r="AL1224" s="8">
        <f t="shared" si="427"/>
        <v>440.74648158144527</v>
      </c>
      <c r="AM1224" s="8">
        <f t="shared" si="428"/>
        <v>2.120408642809211</v>
      </c>
      <c r="AN1224" s="8">
        <f t="shared" si="429"/>
        <v>-13.384877278191919</v>
      </c>
      <c r="AO1224" s="22">
        <f t="shared" si="430"/>
        <v>2.8467676143648264E-3</v>
      </c>
      <c r="AP1224" s="22">
        <f t="shared" si="431"/>
        <v>2.8242075734438016E-2</v>
      </c>
      <c r="AQ1224" s="19">
        <f t="shared" si="434"/>
        <v>2.8242075734438016E-2</v>
      </c>
      <c r="AX1224">
        <v>0.20969496361300413</v>
      </c>
      <c r="AY1224">
        <v>15.215517241379311</v>
      </c>
      <c r="AZ1224">
        <v>0.63397988505747127</v>
      </c>
      <c r="BA1224">
        <v>0.5135237068965518</v>
      </c>
      <c r="BB1224">
        <v>3.6810344827586245</v>
      </c>
      <c r="BC1224">
        <v>0.15337643678160937</v>
      </c>
      <c r="BD1224">
        <v>0.36014727011494241</v>
      </c>
      <c r="BE1224">
        <v>3.6014727011494239E-2</v>
      </c>
      <c r="BF1224">
        <v>0</v>
      </c>
      <c r="BG1224">
        <v>27.05</v>
      </c>
      <c r="BH1224">
        <v>0.83248554088505589</v>
      </c>
      <c r="BI1224">
        <v>3.5758119816692693</v>
      </c>
      <c r="BJ1224">
        <v>2.1218868299225444</v>
      </c>
      <c r="BK1224">
        <v>0.1276496876545915</v>
      </c>
      <c r="BL1224">
        <v>3.5458246570719865E-4</v>
      </c>
      <c r="BP1224" s="51">
        <f t="shared" si="435"/>
        <v>0.83273485251290968</v>
      </c>
      <c r="BQ1224" s="51">
        <f t="shared" si="436"/>
        <v>1.4405890804597697E-2</v>
      </c>
      <c r="BR1224" s="51">
        <f t="shared" si="437"/>
        <v>0.13009540109243259</v>
      </c>
      <c r="BS1224" s="51">
        <f t="shared" si="438"/>
        <v>0.13648565462356152</v>
      </c>
      <c r="BT1224" s="51">
        <f t="shared" si="439"/>
        <v>3.6137611414564606E-4</v>
      </c>
      <c r="BU1224" s="51">
        <f t="shared" si="439"/>
        <v>3.7912681839878199E-4</v>
      </c>
    </row>
    <row r="1225" spans="1:73" x14ac:dyDescent="0.25">
      <c r="A1225" s="21">
        <v>43734.567361111112</v>
      </c>
      <c r="B1225" s="17">
        <v>295105</v>
      </c>
      <c r="C1225" s="17">
        <v>13.38</v>
      </c>
      <c r="D1225" s="17">
        <v>31.36</v>
      </c>
      <c r="E1225" s="17">
        <v>176.1</v>
      </c>
      <c r="F1225" s="17">
        <v>17.28</v>
      </c>
      <c r="G1225" s="17">
        <v>-65.61</v>
      </c>
      <c r="H1225" s="17">
        <v>-22.68</v>
      </c>
      <c r="I1225" s="17">
        <v>32.06</v>
      </c>
      <c r="J1225" s="17">
        <v>305.2</v>
      </c>
      <c r="K1225" s="17">
        <v>158.80000000000001</v>
      </c>
      <c r="L1225" s="17">
        <v>-42.92</v>
      </c>
      <c r="M1225" s="17">
        <v>9.8000000000000004E-2</v>
      </c>
      <c r="N1225" s="50">
        <v>110.5</v>
      </c>
      <c r="O1225" s="17">
        <v>-5.4029999999999996</v>
      </c>
      <c r="P1225" s="17">
        <v>115.9</v>
      </c>
      <c r="Q1225" s="17">
        <v>426.4</v>
      </c>
      <c r="R1225" s="17">
        <v>469.3</v>
      </c>
      <c r="S1225" s="17">
        <v>26.58</v>
      </c>
      <c r="T1225" s="17">
        <v>57.31</v>
      </c>
      <c r="U1225" s="17">
        <v>0.97</v>
      </c>
      <c r="V1225" s="17">
        <v>341.5</v>
      </c>
      <c r="W1225" s="17">
        <v>27.5</v>
      </c>
      <c r="X1225" s="17">
        <v>0.17499999999999999</v>
      </c>
      <c r="Y1225" s="17">
        <v>1.750319</v>
      </c>
      <c r="Z1225" s="7">
        <f t="shared" si="418"/>
        <v>27.04</v>
      </c>
      <c r="AA1225" s="7">
        <f t="shared" si="432"/>
        <v>300.19</v>
      </c>
      <c r="AB1225" s="2">
        <f t="shared" si="419"/>
        <v>142.64099999999999</v>
      </c>
      <c r="AC1225" s="42">
        <f t="shared" si="420"/>
        <v>3.5172378147709016</v>
      </c>
      <c r="AD1225" s="42">
        <f t="shared" si="421"/>
        <v>2.0157289916452039</v>
      </c>
      <c r="AE1225" s="42">
        <f t="shared" si="422"/>
        <v>0.84099726543930131</v>
      </c>
      <c r="AF1225" s="42">
        <f t="shared" si="423"/>
        <v>387.22423091575359</v>
      </c>
      <c r="AG1225" s="42">
        <f t="shared" si="424"/>
        <v>371.73526167912343</v>
      </c>
      <c r="AH1225" s="6">
        <f t="shared" si="425"/>
        <v>409.34399999999994</v>
      </c>
      <c r="AI1225" s="4">
        <v>26.790368282789402</v>
      </c>
      <c r="AJ1225" s="4">
        <f t="shared" si="433"/>
        <v>299.94036828278939</v>
      </c>
      <c r="AK1225" s="8">
        <f t="shared" si="426"/>
        <v>0.21061593581488572</v>
      </c>
      <c r="AL1225" s="8">
        <f t="shared" si="427"/>
        <v>440.48565513704068</v>
      </c>
      <c r="AM1225" s="8">
        <f t="shared" si="428"/>
        <v>2.4526548116275961</v>
      </c>
      <c r="AN1225" s="8">
        <f t="shared" si="429"/>
        <v>-17.835146394397704</v>
      </c>
      <c r="AO1225" s="22">
        <f t="shared" si="430"/>
        <v>2.9467220111205664E-3</v>
      </c>
      <c r="AP1225" s="22">
        <f t="shared" si="431"/>
        <v>2.9233698524061304E-2</v>
      </c>
      <c r="AQ1225" s="19">
        <f t="shared" si="434"/>
        <v>2.9233698524061304E-2</v>
      </c>
      <c r="AX1225">
        <v>0.20958787582278374</v>
      </c>
      <c r="AY1225">
        <v>15.181034482758621</v>
      </c>
      <c r="AZ1225">
        <v>0.63254310344827591</v>
      </c>
      <c r="BA1225">
        <v>0.51235991379310353</v>
      </c>
      <c r="BB1225">
        <v>3.6982758620689684</v>
      </c>
      <c r="BC1225">
        <v>0.15409482758620702</v>
      </c>
      <c r="BD1225">
        <v>0.35826508620689651</v>
      </c>
      <c r="BE1225">
        <v>3.5826508620689652E-2</v>
      </c>
      <c r="BF1225">
        <v>0</v>
      </c>
      <c r="BG1225">
        <v>27.04</v>
      </c>
      <c r="BH1225">
        <v>1.1138082409082817</v>
      </c>
      <c r="BI1225">
        <v>3.5737154800319404</v>
      </c>
      <c r="BJ1225">
        <v>2.0480963416063052</v>
      </c>
      <c r="BK1225">
        <v>0.13776374552869869</v>
      </c>
      <c r="BL1225">
        <v>3.8267707091305196E-4</v>
      </c>
      <c r="BP1225" s="51">
        <f t="shared" si="435"/>
        <v>1.1141418026724448</v>
      </c>
      <c r="BQ1225" s="51">
        <f t="shared" si="436"/>
        <v>1.433060344827586E-2</v>
      </c>
      <c r="BR1225" s="51">
        <f t="shared" si="437"/>
        <v>0.14124220439971302</v>
      </c>
      <c r="BS1225" s="51">
        <f t="shared" si="438"/>
        <v>0.1475011821923603</v>
      </c>
      <c r="BT1225" s="51">
        <f t="shared" si="439"/>
        <v>3.9233945666586947E-4</v>
      </c>
      <c r="BU1225" s="51">
        <f t="shared" si="439"/>
        <v>4.0972550608988972E-4</v>
      </c>
    </row>
    <row r="1226" spans="1:73" x14ac:dyDescent="0.25">
      <c r="A1226" s="21">
        <v>43734.567361111112</v>
      </c>
      <c r="B1226" s="17">
        <v>295106</v>
      </c>
      <c r="C1226" s="17">
        <v>13.39</v>
      </c>
      <c r="D1226" s="17">
        <v>31.35</v>
      </c>
      <c r="E1226" s="17">
        <v>176</v>
      </c>
      <c r="F1226" s="17">
        <v>17.38</v>
      </c>
      <c r="G1226" s="17">
        <v>-64.94</v>
      </c>
      <c r="H1226" s="17">
        <v>-22.51</v>
      </c>
      <c r="I1226" s="17">
        <v>32.04</v>
      </c>
      <c r="J1226" s="17">
        <v>305.2</v>
      </c>
      <c r="K1226" s="17">
        <v>158.6</v>
      </c>
      <c r="L1226" s="17">
        <v>-42.43</v>
      </c>
      <c r="M1226" s="17">
        <v>9.9000000000000005E-2</v>
      </c>
      <c r="N1226" s="50">
        <v>111</v>
      </c>
      <c r="O1226" s="17">
        <v>-5.1289999999999996</v>
      </c>
      <c r="P1226" s="17">
        <v>116.2</v>
      </c>
      <c r="Q1226" s="17">
        <v>427</v>
      </c>
      <c r="R1226" s="17">
        <v>469.4</v>
      </c>
      <c r="S1226" s="17">
        <v>26.57</v>
      </c>
      <c r="T1226" s="17">
        <v>57.9</v>
      </c>
      <c r="U1226" s="17">
        <v>0.63500000000000001</v>
      </c>
      <c r="V1226" s="17">
        <v>316.5</v>
      </c>
      <c r="W1226" s="17">
        <v>27.55</v>
      </c>
      <c r="X1226" s="17">
        <v>0.17499999999999999</v>
      </c>
      <c r="Y1226" s="17">
        <v>1.7491129999999999</v>
      </c>
      <c r="Z1226" s="7">
        <f t="shared" si="418"/>
        <v>27.060000000000002</v>
      </c>
      <c r="AA1226" s="7">
        <f t="shared" si="432"/>
        <v>300.20999999999998</v>
      </c>
      <c r="AB1226" s="2">
        <f t="shared" si="419"/>
        <v>142.56</v>
      </c>
      <c r="AC1226" s="42">
        <f t="shared" si="420"/>
        <v>3.5372068898113476</v>
      </c>
      <c r="AD1226" s="42">
        <f t="shared" si="421"/>
        <v>2.0480427892007702</v>
      </c>
      <c r="AE1226" s="42">
        <f t="shared" si="422"/>
        <v>0.84290403055896446</v>
      </c>
      <c r="AF1226" s="42">
        <f t="shared" si="423"/>
        <v>388.20561027592953</v>
      </c>
      <c r="AG1226" s="42">
        <f t="shared" si="424"/>
        <v>372.67738586489236</v>
      </c>
      <c r="AH1226" s="6">
        <f t="shared" si="425"/>
        <v>409.91999999999996</v>
      </c>
      <c r="AI1226" s="4">
        <v>26.879480086340099</v>
      </c>
      <c r="AJ1226" s="4">
        <f t="shared" si="433"/>
        <v>300.02948008634007</v>
      </c>
      <c r="AK1226" s="8">
        <f t="shared" si="426"/>
        <v>0.21065803514563658</v>
      </c>
      <c r="AL1226" s="8">
        <f t="shared" si="427"/>
        <v>441.02725983335483</v>
      </c>
      <c r="AM1226" s="8">
        <f t="shared" si="428"/>
        <v>1.9844374990157789</v>
      </c>
      <c r="AN1226" s="8">
        <f t="shared" si="429"/>
        <v>-10.435254056766659</v>
      </c>
      <c r="AO1226" s="22">
        <f t="shared" si="430"/>
        <v>2.777063040011251E-3</v>
      </c>
      <c r="AP1226" s="22">
        <f t="shared" si="431"/>
        <v>2.7550553933362001E-2</v>
      </c>
      <c r="AQ1226" s="19">
        <f t="shared" si="434"/>
        <v>2.7550553933362001E-2</v>
      </c>
      <c r="AX1226">
        <v>0.2098020974108443</v>
      </c>
      <c r="AY1226">
        <v>15.172413793103448</v>
      </c>
      <c r="AZ1226">
        <v>0.63218390804597702</v>
      </c>
      <c r="BA1226">
        <v>0.51206896551724146</v>
      </c>
      <c r="BB1226">
        <v>3.6551724137931014</v>
      </c>
      <c r="BC1226">
        <v>0.15229885057471257</v>
      </c>
      <c r="BD1226">
        <v>0.35977011494252886</v>
      </c>
      <c r="BE1226">
        <v>3.5977011494252885E-2</v>
      </c>
      <c r="BF1226">
        <v>0</v>
      </c>
      <c r="BG1226">
        <v>27.060000000000002</v>
      </c>
      <c r="BH1226">
        <v>0.72914250822346283</v>
      </c>
      <c r="BI1226">
        <v>3.5779095544592194</v>
      </c>
      <c r="BJ1226">
        <v>2.0716096320318882</v>
      </c>
      <c r="BK1226">
        <v>0.12543446003434838</v>
      </c>
      <c r="BL1226">
        <v>3.484290556509677E-4</v>
      </c>
      <c r="BP1226" s="51">
        <f t="shared" si="435"/>
        <v>0.72936087082165202</v>
      </c>
      <c r="BQ1226" s="51">
        <f t="shared" si="436"/>
        <v>1.4390804597701154E-2</v>
      </c>
      <c r="BR1226" s="51">
        <f t="shared" si="437"/>
        <v>0.12755113282227015</v>
      </c>
      <c r="BS1226" s="51">
        <f t="shared" si="438"/>
        <v>0.13397211395270961</v>
      </c>
      <c r="BT1226" s="51">
        <f t="shared" si="439"/>
        <v>3.5430870228408376E-4</v>
      </c>
      <c r="BU1226" s="51">
        <f t="shared" si="439"/>
        <v>3.7214476097974892E-4</v>
      </c>
    </row>
    <row r="1227" spans="1:73" x14ac:dyDescent="0.25">
      <c r="A1227" s="21">
        <v>43734.567361111112</v>
      </c>
      <c r="B1227" s="17">
        <v>295107</v>
      </c>
      <c r="C1227" s="17">
        <v>13.39</v>
      </c>
      <c r="D1227" s="17">
        <v>31.35</v>
      </c>
      <c r="E1227" s="17">
        <v>176.1</v>
      </c>
      <c r="F1227" s="17">
        <v>17.41</v>
      </c>
      <c r="G1227" s="17">
        <v>-64.7</v>
      </c>
      <c r="H1227" s="17">
        <v>-22.29</v>
      </c>
      <c r="I1227" s="17">
        <v>32.03</v>
      </c>
      <c r="J1227" s="17">
        <v>305.2</v>
      </c>
      <c r="K1227" s="17">
        <v>158.69999999999999</v>
      </c>
      <c r="L1227" s="17">
        <v>-42.41</v>
      </c>
      <c r="M1227" s="17">
        <v>9.9000000000000005E-2</v>
      </c>
      <c r="N1227" s="50">
        <v>111.4</v>
      </c>
      <c r="O1227" s="17">
        <v>-4.8810000000000002</v>
      </c>
      <c r="P1227" s="17">
        <v>116.3</v>
      </c>
      <c r="Q1227" s="17">
        <v>427.1</v>
      </c>
      <c r="R1227" s="17">
        <v>469.5</v>
      </c>
      <c r="S1227" s="17">
        <v>26.55</v>
      </c>
      <c r="T1227" s="17">
        <v>57.42</v>
      </c>
      <c r="U1227" s="17">
        <v>0.85</v>
      </c>
      <c r="V1227" s="17">
        <v>320</v>
      </c>
      <c r="W1227" s="17">
        <v>27.7</v>
      </c>
      <c r="X1227" s="17">
        <v>0.17499999999999999</v>
      </c>
      <c r="Y1227" s="17">
        <v>1.7515590000000001</v>
      </c>
      <c r="Z1227" s="7">
        <f t="shared" si="418"/>
        <v>27.125</v>
      </c>
      <c r="AA1227" s="7">
        <f t="shared" si="432"/>
        <v>300.27499999999998</v>
      </c>
      <c r="AB1227" s="2">
        <f t="shared" si="419"/>
        <v>142.64099999999999</v>
      </c>
      <c r="AC1227" s="42">
        <f t="shared" si="420"/>
        <v>3.5221341876359546</v>
      </c>
      <c r="AD1227" s="42">
        <f t="shared" si="421"/>
        <v>2.022409450540565</v>
      </c>
      <c r="AE1227" s="42">
        <f t="shared" si="422"/>
        <v>0.84136120729223574</v>
      </c>
      <c r="AF1227" s="42">
        <f t="shared" si="423"/>
        <v>387.83075488369502</v>
      </c>
      <c r="AG1227" s="42">
        <f t="shared" si="424"/>
        <v>372.31752468834719</v>
      </c>
      <c r="AH1227" s="6">
        <f t="shared" si="425"/>
        <v>410.01600000000002</v>
      </c>
      <c r="AI1227" s="4">
        <v>26.819866032592198</v>
      </c>
      <c r="AJ1227" s="4">
        <f t="shared" si="433"/>
        <v>299.96986603259217</v>
      </c>
      <c r="AK1227" s="8">
        <f t="shared" si="426"/>
        <v>0.21079489671444318</v>
      </c>
      <c r="AL1227" s="8">
        <f t="shared" si="427"/>
        <v>440.64439312555089</v>
      </c>
      <c r="AM1227" s="8">
        <f t="shared" si="428"/>
        <v>2.2959373085953372</v>
      </c>
      <c r="AN1227" s="8">
        <f t="shared" si="429"/>
        <v>-20.407559236633851</v>
      </c>
      <c r="AO1227" s="22">
        <f t="shared" si="430"/>
        <v>3.0170251910553213E-3</v>
      </c>
      <c r="AP1227" s="22">
        <f t="shared" si="431"/>
        <v>2.9931158942702527E-2</v>
      </c>
      <c r="AQ1227" s="19">
        <f t="shared" si="434"/>
        <v>2.9931158942702527E-2</v>
      </c>
      <c r="AX1227">
        <v>0.21049958961170348</v>
      </c>
      <c r="AY1227">
        <v>15.181034482758621</v>
      </c>
      <c r="AZ1227">
        <v>0.63254310344827591</v>
      </c>
      <c r="BA1227">
        <v>0.51235991379310353</v>
      </c>
      <c r="BB1227">
        <v>3.6551724137931014</v>
      </c>
      <c r="BC1227">
        <v>0.15229885057471257</v>
      </c>
      <c r="BD1227">
        <v>0.36006106321839093</v>
      </c>
      <c r="BE1227">
        <v>3.6006106321839093E-2</v>
      </c>
      <c r="BF1227">
        <v>0</v>
      </c>
      <c r="BG1227">
        <v>27.125</v>
      </c>
      <c r="BH1227">
        <v>0.97601753069282415</v>
      </c>
      <c r="BI1227">
        <v>3.591569918734633</v>
      </c>
      <c r="BJ1227">
        <v>2.0622794473374264</v>
      </c>
      <c r="BK1227">
        <v>0.13397345630566623</v>
      </c>
      <c r="BL1227">
        <v>3.7214848973796171E-4</v>
      </c>
      <c r="BP1227" s="51">
        <f t="shared" si="435"/>
        <v>0.97630982708410108</v>
      </c>
      <c r="BQ1227" s="51">
        <f t="shared" si="436"/>
        <v>1.4402442528735638E-2</v>
      </c>
      <c r="BR1227" s="51">
        <f t="shared" si="437"/>
        <v>0.1369511058399065</v>
      </c>
      <c r="BS1227" s="51">
        <f t="shared" si="438"/>
        <v>0.14329654866640054</v>
      </c>
      <c r="BT1227" s="51">
        <f t="shared" si="439"/>
        <v>3.8041973844418466E-4</v>
      </c>
      <c r="BU1227" s="51">
        <f t="shared" si="439"/>
        <v>3.980459685177793E-4</v>
      </c>
    </row>
    <row r="1228" spans="1:73" x14ac:dyDescent="0.25">
      <c r="A1228" s="21">
        <v>43734.567361111112</v>
      </c>
      <c r="B1228" s="17">
        <v>295108</v>
      </c>
      <c r="C1228" s="17">
        <v>13.38</v>
      </c>
      <c r="D1228" s="17">
        <v>31.34</v>
      </c>
      <c r="E1228" s="17">
        <v>176.6</v>
      </c>
      <c r="F1228" s="17">
        <v>17.59</v>
      </c>
      <c r="G1228" s="17">
        <v>-64.27</v>
      </c>
      <c r="H1228" s="17">
        <v>-21.59</v>
      </c>
      <c r="I1228" s="17">
        <v>32.01</v>
      </c>
      <c r="J1228" s="17">
        <v>305.2</v>
      </c>
      <c r="K1228" s="17">
        <v>159</v>
      </c>
      <c r="L1228" s="17">
        <v>-42.68</v>
      </c>
      <c r="M1228" s="17">
        <v>0.1</v>
      </c>
      <c r="N1228" s="50">
        <v>112.3</v>
      </c>
      <c r="O1228" s="17">
        <v>-4.0019999999999998</v>
      </c>
      <c r="P1228" s="17">
        <v>116.3</v>
      </c>
      <c r="Q1228" s="17">
        <v>427.5</v>
      </c>
      <c r="R1228" s="17">
        <v>470.1</v>
      </c>
      <c r="S1228" s="17">
        <v>26.55</v>
      </c>
      <c r="T1228" s="17">
        <v>57.53</v>
      </c>
      <c r="U1228" s="17">
        <v>0.55500000000000005</v>
      </c>
      <c r="V1228" s="17">
        <v>331.5</v>
      </c>
      <c r="W1228" s="17">
        <v>27.5</v>
      </c>
      <c r="X1228" s="17">
        <v>0.17599999999999999</v>
      </c>
      <c r="Y1228" s="17">
        <v>1.7571049999999999</v>
      </c>
      <c r="Z1228" s="7">
        <f t="shared" si="418"/>
        <v>27.024999999999999</v>
      </c>
      <c r="AA1228" s="7">
        <f t="shared" si="432"/>
        <v>300.17499999999995</v>
      </c>
      <c r="AB1228" s="2">
        <f t="shared" si="419"/>
        <v>143.04599999999999</v>
      </c>
      <c r="AC1228" s="42">
        <f t="shared" si="420"/>
        <v>3.4737004249581873</v>
      </c>
      <c r="AD1228" s="42">
        <f t="shared" si="421"/>
        <v>1.9984198544784451</v>
      </c>
      <c r="AE1228" s="42">
        <f t="shared" si="422"/>
        <v>0.83996674800524929</v>
      </c>
      <c r="AF1228" s="42">
        <f t="shared" si="423"/>
        <v>386.67244984574597</v>
      </c>
      <c r="AG1228" s="42">
        <f t="shared" si="424"/>
        <v>371.20555185191614</v>
      </c>
      <c r="AH1228" s="6">
        <f t="shared" si="425"/>
        <v>410.4</v>
      </c>
      <c r="AI1228" s="4">
        <v>26.5971033508151</v>
      </c>
      <c r="AJ1228" s="4">
        <f t="shared" si="433"/>
        <v>299.74710335081505</v>
      </c>
      <c r="AK1228" s="8">
        <f t="shared" si="426"/>
        <v>0.21058436499795755</v>
      </c>
      <c r="AL1228" s="8">
        <f t="shared" si="427"/>
        <v>439.30400925412926</v>
      </c>
      <c r="AM1228" s="8">
        <f t="shared" si="428"/>
        <v>1.8552269908288852</v>
      </c>
      <c r="AN1228" s="8">
        <f t="shared" si="429"/>
        <v>-23.124716876409892</v>
      </c>
      <c r="AO1228" s="22">
        <f t="shared" si="430"/>
        <v>3.1274474798818753E-3</v>
      </c>
      <c r="AP1228" s="22">
        <f t="shared" si="431"/>
        <v>3.1026631094371409E-2</v>
      </c>
      <c r="AQ1228" s="19">
        <f t="shared" si="434"/>
        <v>3.1026631094371409E-2</v>
      </c>
      <c r="AX1228">
        <v>0.20942733036757866</v>
      </c>
      <c r="AY1228">
        <v>15.224137931034482</v>
      </c>
      <c r="AZ1228">
        <v>0.63433908045977005</v>
      </c>
      <c r="BA1228">
        <v>0.51381465517241376</v>
      </c>
      <c r="BB1228">
        <v>3.6724137931034502</v>
      </c>
      <c r="BC1228">
        <v>0.15301724137931041</v>
      </c>
      <c r="BD1228">
        <v>0.36079741379310337</v>
      </c>
      <c r="BE1228">
        <v>3.6079741379310339E-2</v>
      </c>
      <c r="BF1228">
        <v>0</v>
      </c>
      <c r="BG1228">
        <v>27.024999999999999</v>
      </c>
      <c r="BH1228">
        <v>0.63728203474649114</v>
      </c>
      <c r="BI1228">
        <v>3.5705727349808702</v>
      </c>
      <c r="BJ1228">
        <v>2.0541504944344946</v>
      </c>
      <c r="BK1228">
        <v>0.12287732132309012</v>
      </c>
      <c r="BL1228">
        <v>3.4132589256413926E-4</v>
      </c>
      <c r="BP1228" s="51">
        <f t="shared" si="435"/>
        <v>0.63747288709608962</v>
      </c>
      <c r="BQ1228" s="51">
        <f t="shared" si="436"/>
        <v>1.4431896551724135E-2</v>
      </c>
      <c r="BR1228" s="51">
        <f t="shared" si="437"/>
        <v>0.12470148587122276</v>
      </c>
      <c r="BS1228" s="51">
        <f t="shared" si="438"/>
        <v>0.13117061904162297</v>
      </c>
      <c r="BT1228" s="51">
        <f t="shared" si="439"/>
        <v>3.4639301630895214E-4</v>
      </c>
      <c r="BU1228" s="51">
        <f t="shared" si="439"/>
        <v>3.6436283067117493E-4</v>
      </c>
    </row>
    <row r="1229" spans="1:73" x14ac:dyDescent="0.25">
      <c r="A1229" s="21">
        <v>43734.568055555559</v>
      </c>
      <c r="B1229" s="17">
        <v>295109</v>
      </c>
      <c r="C1229" s="17">
        <v>13.39</v>
      </c>
      <c r="D1229" s="17">
        <v>31.34</v>
      </c>
      <c r="E1229" s="17">
        <v>177.1</v>
      </c>
      <c r="F1229" s="17">
        <v>17.77</v>
      </c>
      <c r="G1229" s="17">
        <v>-64.31</v>
      </c>
      <c r="H1229" s="17">
        <v>-21.63</v>
      </c>
      <c r="I1229" s="17">
        <v>31.99</v>
      </c>
      <c r="J1229" s="17">
        <v>305.10000000000002</v>
      </c>
      <c r="K1229" s="17">
        <v>159.30000000000001</v>
      </c>
      <c r="L1229" s="17">
        <v>-42.68</v>
      </c>
      <c r="M1229" s="17">
        <v>0.1</v>
      </c>
      <c r="N1229" s="50">
        <v>112.8</v>
      </c>
      <c r="O1229" s="17">
        <v>-3.8650000000000002</v>
      </c>
      <c r="P1229" s="17">
        <v>116.6</v>
      </c>
      <c r="Q1229" s="17">
        <v>427.3</v>
      </c>
      <c r="R1229" s="17">
        <v>469.9</v>
      </c>
      <c r="S1229" s="17">
        <v>26.54</v>
      </c>
      <c r="T1229" s="17">
        <v>57.09</v>
      </c>
      <c r="U1229" s="17">
        <v>1.01</v>
      </c>
      <c r="V1229" s="17">
        <v>309.5</v>
      </c>
      <c r="W1229" s="17">
        <v>27.5</v>
      </c>
      <c r="X1229" s="17">
        <v>0.17599999999999999</v>
      </c>
      <c r="Y1229" s="17">
        <v>1.761868</v>
      </c>
      <c r="Z1229" s="7">
        <f t="shared" si="418"/>
        <v>27.02</v>
      </c>
      <c r="AA1229" s="7">
        <f t="shared" si="432"/>
        <v>300.16999999999996</v>
      </c>
      <c r="AB1229" s="2">
        <f t="shared" si="419"/>
        <v>143.45099999999999</v>
      </c>
      <c r="AC1229" s="42">
        <f t="shared" si="420"/>
        <v>3.4582445894879483</v>
      </c>
      <c r="AD1229" s="42">
        <f t="shared" si="421"/>
        <v>1.9743118361386698</v>
      </c>
      <c r="AE1229" s="42">
        <f t="shared" si="422"/>
        <v>0.83851218351000079</v>
      </c>
      <c r="AF1229" s="42">
        <f t="shared" si="423"/>
        <v>385.97713401221438</v>
      </c>
      <c r="AG1229" s="42">
        <f t="shared" si="424"/>
        <v>370.53804865172577</v>
      </c>
      <c r="AH1229" s="6">
        <f t="shared" si="425"/>
        <v>410.20799999999997</v>
      </c>
      <c r="AI1229" s="4">
        <v>26.527954813661101</v>
      </c>
      <c r="AJ1229" s="4">
        <f t="shared" si="433"/>
        <v>299.67795481366107</v>
      </c>
      <c r="AK1229" s="8">
        <f t="shared" si="426"/>
        <v>0.21057384209345231</v>
      </c>
      <c r="AL1229" s="8">
        <f t="shared" si="427"/>
        <v>438.88120825109019</v>
      </c>
      <c r="AM1229" s="8">
        <f t="shared" si="428"/>
        <v>2.5027141516761358</v>
      </c>
      <c r="AN1229" s="8">
        <f t="shared" si="429"/>
        <v>-35.872093380963875</v>
      </c>
      <c r="AO1229" s="22">
        <f t="shared" si="430"/>
        <v>3.4323661706113684E-3</v>
      </c>
      <c r="AP1229" s="22">
        <f t="shared" si="431"/>
        <v>3.4051653829973043E-2</v>
      </c>
      <c r="AQ1229" s="19">
        <f t="shared" si="434"/>
        <v>3.4051653829973043E-2</v>
      </c>
      <c r="AX1229">
        <v>0.20937383820273706</v>
      </c>
      <c r="AY1229">
        <v>15.267241379310345</v>
      </c>
      <c r="AZ1229">
        <v>0.63613505747126442</v>
      </c>
      <c r="BA1229">
        <v>0.51526939655172421</v>
      </c>
      <c r="BB1229">
        <v>3.6724137931034453</v>
      </c>
      <c r="BC1229">
        <v>0.15301724137931022</v>
      </c>
      <c r="BD1229">
        <v>0.36225215517241399</v>
      </c>
      <c r="BE1229">
        <v>3.6225215517241401E-2</v>
      </c>
      <c r="BF1229">
        <v>0</v>
      </c>
      <c r="BG1229">
        <v>27.02</v>
      </c>
      <c r="BH1229">
        <v>1.1597384776467676</v>
      </c>
      <c r="BI1229">
        <v>3.5695256883752382</v>
      </c>
      <c r="BJ1229">
        <v>2.0378422154934235</v>
      </c>
      <c r="BK1229">
        <v>0.14040374216453677</v>
      </c>
      <c r="BL1229">
        <v>3.90010394901491E-4</v>
      </c>
      <c r="BP1229" s="51">
        <f t="shared" si="435"/>
        <v>1.1600857945352261</v>
      </c>
      <c r="BQ1229" s="51">
        <f t="shared" si="436"/>
        <v>1.449008620689656E-2</v>
      </c>
      <c r="BR1229" s="51">
        <f t="shared" si="437"/>
        <v>0.14408833272739721</v>
      </c>
      <c r="BS1229" s="51">
        <f t="shared" si="438"/>
        <v>0.15039937961859121</v>
      </c>
      <c r="BT1229" s="51">
        <f t="shared" si="439"/>
        <v>4.0024536868721447E-4</v>
      </c>
      <c r="BU1229" s="51">
        <f t="shared" si="439"/>
        <v>4.1777605449608665E-4</v>
      </c>
    </row>
    <row r="1230" spans="1:73" x14ac:dyDescent="0.25">
      <c r="A1230" s="21">
        <v>43734.568055555559</v>
      </c>
      <c r="B1230" s="17">
        <v>295110</v>
      </c>
      <c r="C1230" s="17">
        <v>13.39</v>
      </c>
      <c r="D1230" s="17">
        <v>31.33</v>
      </c>
      <c r="E1230" s="17">
        <v>177.6</v>
      </c>
      <c r="F1230" s="17">
        <v>17.71</v>
      </c>
      <c r="G1230" s="17">
        <v>-64.55</v>
      </c>
      <c r="H1230" s="17">
        <v>-22.27</v>
      </c>
      <c r="I1230" s="17">
        <v>31.97</v>
      </c>
      <c r="J1230" s="17">
        <v>305.10000000000002</v>
      </c>
      <c r="K1230" s="17">
        <v>159.9</v>
      </c>
      <c r="L1230" s="17">
        <v>-42.28</v>
      </c>
      <c r="M1230" s="17">
        <v>0.1</v>
      </c>
      <c r="N1230" s="50">
        <v>113.1</v>
      </c>
      <c r="O1230" s="17">
        <v>-4.5599999999999996</v>
      </c>
      <c r="P1230" s="17">
        <v>117.6</v>
      </c>
      <c r="Q1230" s="17">
        <v>426.9</v>
      </c>
      <c r="R1230" s="17">
        <v>469.1</v>
      </c>
      <c r="S1230" s="17">
        <v>26.53</v>
      </c>
      <c r="T1230" s="17">
        <v>57.39</v>
      </c>
      <c r="U1230" s="17">
        <v>0.23</v>
      </c>
      <c r="V1230" s="17">
        <v>97</v>
      </c>
      <c r="W1230" s="17">
        <v>27.35</v>
      </c>
      <c r="X1230" s="17">
        <v>0.17699999999999999</v>
      </c>
      <c r="Y1230" s="17">
        <v>1.7654920000000001</v>
      </c>
      <c r="Z1230" s="7">
        <f t="shared" si="418"/>
        <v>26.94</v>
      </c>
      <c r="AA1230" s="7">
        <f t="shared" si="432"/>
        <v>300.08999999999997</v>
      </c>
      <c r="AB1230" s="2">
        <f t="shared" si="419"/>
        <v>143.85599999999999</v>
      </c>
      <c r="AC1230" s="42">
        <f t="shared" si="420"/>
        <v>3.4712075048978788</v>
      </c>
      <c r="AD1230" s="42">
        <f t="shared" si="421"/>
        <v>1.9921259870608927</v>
      </c>
      <c r="AE1230" s="42">
        <f t="shared" si="422"/>
        <v>0.83962194587334127</v>
      </c>
      <c r="AF1230" s="42">
        <f t="shared" si="423"/>
        <v>386.07611515930859</v>
      </c>
      <c r="AG1230" s="42">
        <f t="shared" si="424"/>
        <v>370.6330705529362</v>
      </c>
      <c r="AH1230" s="6">
        <f t="shared" si="425"/>
        <v>409.82399999999996</v>
      </c>
      <c r="AI1230" s="4">
        <v>26.578045422497102</v>
      </c>
      <c r="AJ1230" s="4">
        <f t="shared" si="433"/>
        <v>299.72804542249708</v>
      </c>
      <c r="AK1230" s="8">
        <f t="shared" si="426"/>
        <v>0.21040552329342038</v>
      </c>
      <c r="AL1230" s="8">
        <f t="shared" si="427"/>
        <v>439.21005670534072</v>
      </c>
      <c r="AM1230" s="8">
        <f t="shared" si="428"/>
        <v>1.1943028824381192</v>
      </c>
      <c r="AN1230" s="8">
        <f t="shared" si="429"/>
        <v>-12.592415302857193</v>
      </c>
      <c r="AO1230" s="22">
        <f t="shared" si="430"/>
        <v>2.8949543561365984E-3</v>
      </c>
      <c r="AP1230" s="22">
        <f t="shared" si="431"/>
        <v>2.8720124453148702E-2</v>
      </c>
      <c r="AQ1230" s="19">
        <f t="shared" si="434"/>
        <v>2.8720124453148702E-2</v>
      </c>
      <c r="AX1230">
        <v>0.20851952490566836</v>
      </c>
      <c r="AY1230">
        <v>15.310344827586206</v>
      </c>
      <c r="AZ1230">
        <v>0.63793103448275856</v>
      </c>
      <c r="BA1230">
        <v>0.51672413793103444</v>
      </c>
      <c r="BB1230">
        <v>3.6379310344827624</v>
      </c>
      <c r="BC1230">
        <v>0.15158045977011511</v>
      </c>
      <c r="BD1230">
        <v>0.3651436781609193</v>
      </c>
      <c r="BE1230">
        <v>3.6514367816091929E-2</v>
      </c>
      <c r="BF1230">
        <v>0</v>
      </c>
      <c r="BG1230">
        <v>26.94</v>
      </c>
      <c r="BH1230">
        <v>0.26409886124629361</v>
      </c>
      <c r="BI1230">
        <v>3.5528092759263408</v>
      </c>
      <c r="BJ1230">
        <v>2.038957243454127</v>
      </c>
      <c r="BK1230">
        <v>0.11120926321737654</v>
      </c>
      <c r="BL1230">
        <v>3.0891462004826819E-4</v>
      </c>
      <c r="BP1230" s="51">
        <f t="shared" si="435"/>
        <v>0.26417795321099208</v>
      </c>
      <c r="BQ1230" s="51">
        <f t="shared" si="436"/>
        <v>1.4605747126436773E-2</v>
      </c>
      <c r="BR1230" s="51">
        <f t="shared" si="437"/>
        <v>0.1119105675734338</v>
      </c>
      <c r="BS1230" s="51">
        <f t="shared" si="438"/>
        <v>0.11858930718451567</v>
      </c>
      <c r="BT1230" s="51">
        <f t="shared" si="439"/>
        <v>3.1086268770398276E-4</v>
      </c>
      <c r="BU1230" s="51">
        <f t="shared" si="439"/>
        <v>3.2941474217921017E-4</v>
      </c>
    </row>
    <row r="1231" spans="1:73" x14ac:dyDescent="0.25">
      <c r="A1231" s="21">
        <v>43734.568055555559</v>
      </c>
      <c r="B1231" s="17">
        <v>295111</v>
      </c>
      <c r="C1231" s="17">
        <v>13.38</v>
      </c>
      <c r="D1231" s="17">
        <v>31.33</v>
      </c>
      <c r="E1231" s="17">
        <v>178.1</v>
      </c>
      <c r="F1231" s="17">
        <v>17.54</v>
      </c>
      <c r="G1231" s="17">
        <v>-65.12</v>
      </c>
      <c r="H1231" s="17">
        <v>-22.55</v>
      </c>
      <c r="I1231" s="17">
        <v>31.95</v>
      </c>
      <c r="J1231" s="17">
        <v>305.10000000000002</v>
      </c>
      <c r="K1231" s="17">
        <v>160.5</v>
      </c>
      <c r="L1231" s="17">
        <v>-42.57</v>
      </c>
      <c r="M1231" s="17">
        <v>9.9000000000000005E-2</v>
      </c>
      <c r="N1231" s="50">
        <v>113</v>
      </c>
      <c r="O1231" s="17">
        <v>-5.0030000000000001</v>
      </c>
      <c r="P1231" s="17">
        <v>118</v>
      </c>
      <c r="Q1231" s="17">
        <v>426.2</v>
      </c>
      <c r="R1231" s="17">
        <v>468.8</v>
      </c>
      <c r="S1231" s="17">
        <v>26.51</v>
      </c>
      <c r="T1231" s="17">
        <v>58.12</v>
      </c>
      <c r="U1231" s="17">
        <v>0.125</v>
      </c>
      <c r="V1231" s="17">
        <v>36.5</v>
      </c>
      <c r="W1231" s="17">
        <v>27.8</v>
      </c>
      <c r="X1231" s="17">
        <v>0.17699999999999999</v>
      </c>
      <c r="Y1231" s="17">
        <v>1.7694030000000001</v>
      </c>
      <c r="Z1231" s="7">
        <f t="shared" si="418"/>
        <v>27.155000000000001</v>
      </c>
      <c r="AA1231" s="7">
        <f t="shared" si="432"/>
        <v>300.30499999999995</v>
      </c>
      <c r="AB1231" s="2">
        <f t="shared" si="419"/>
        <v>144.261</v>
      </c>
      <c r="AC1231" s="42">
        <f t="shared" si="420"/>
        <v>3.464336060752522</v>
      </c>
      <c r="AD1231" s="42">
        <f t="shared" si="421"/>
        <v>2.0134721185093656</v>
      </c>
      <c r="AE1231" s="42">
        <f t="shared" si="422"/>
        <v>0.84081649699564076</v>
      </c>
      <c r="AF1231" s="42">
        <f t="shared" si="423"/>
        <v>387.73458033529681</v>
      </c>
      <c r="AG1231" s="42">
        <f t="shared" si="424"/>
        <v>372.22519712188495</v>
      </c>
      <c r="AH1231" s="6">
        <f t="shared" si="425"/>
        <v>409.15199999999999</v>
      </c>
      <c r="AI1231" s="4">
        <v>26.567751371297799</v>
      </c>
      <c r="AJ1231" s="4">
        <f t="shared" si="433"/>
        <v>299.71775137129777</v>
      </c>
      <c r="AK1231" s="8">
        <f t="shared" si="426"/>
        <v>0.2108580835804294</v>
      </c>
      <c r="AL1231" s="8">
        <f t="shared" si="427"/>
        <v>439.08787135537284</v>
      </c>
      <c r="AM1231" s="8">
        <f t="shared" si="428"/>
        <v>0.8804517661405421</v>
      </c>
      <c r="AN1231" s="8">
        <f t="shared" si="429"/>
        <v>-15.061494408828617</v>
      </c>
      <c r="AO1231" s="22">
        <f t="shared" si="430"/>
        <v>2.9479097678399876E-3</v>
      </c>
      <c r="AP1231" s="22">
        <f t="shared" si="431"/>
        <v>2.9245481964007267E-2</v>
      </c>
      <c r="AQ1231" s="19">
        <f t="shared" si="434"/>
        <v>2.9245481964007267E-2</v>
      </c>
      <c r="AX1231">
        <v>0.21082216610836832</v>
      </c>
      <c r="AY1231">
        <v>15.353448275862069</v>
      </c>
      <c r="AZ1231">
        <v>0.63972701149425293</v>
      </c>
      <c r="BA1231">
        <v>0.5181788793103449</v>
      </c>
      <c r="BB1231">
        <v>3.6724137931034502</v>
      </c>
      <c r="BC1231">
        <v>0.15301724137931041</v>
      </c>
      <c r="BD1231">
        <v>0.36516163793103451</v>
      </c>
      <c r="BE1231">
        <v>3.6516163793103455E-2</v>
      </c>
      <c r="BF1231">
        <v>0</v>
      </c>
      <c r="BG1231">
        <v>27.155000000000001</v>
      </c>
      <c r="BH1231">
        <v>0.14353198980776827</v>
      </c>
      <c r="BI1231">
        <v>3.5978900077436933</v>
      </c>
      <c r="BJ1231">
        <v>2.0910936725006346</v>
      </c>
      <c r="BK1231">
        <v>0.10711897521192958</v>
      </c>
      <c r="BL1231">
        <v>2.9755270892202658E-4</v>
      </c>
      <c r="BP1231" s="51">
        <f t="shared" si="435"/>
        <v>0.14357497457119134</v>
      </c>
      <c r="BQ1231" s="51">
        <f t="shared" si="436"/>
        <v>1.4606465517241381E-2</v>
      </c>
      <c r="BR1231" s="51">
        <f t="shared" si="437"/>
        <v>0.10748565830250481</v>
      </c>
      <c r="BS1231" s="51">
        <f t="shared" si="438"/>
        <v>0.11422924957643478</v>
      </c>
      <c r="BT1231" s="51">
        <f t="shared" si="439"/>
        <v>2.9857127306251338E-4</v>
      </c>
      <c r="BU1231" s="51">
        <f t="shared" si="439"/>
        <v>3.173034710456522E-4</v>
      </c>
    </row>
    <row r="1232" spans="1:73" x14ac:dyDescent="0.25">
      <c r="A1232" s="21">
        <v>43734.568055555559</v>
      </c>
      <c r="B1232" s="17">
        <v>295112</v>
      </c>
      <c r="C1232" s="17">
        <v>13.38</v>
      </c>
      <c r="D1232" s="17">
        <v>31.32</v>
      </c>
      <c r="E1232" s="17">
        <v>178.8</v>
      </c>
      <c r="F1232" s="17">
        <v>17.510000000000002</v>
      </c>
      <c r="G1232" s="17">
        <v>-65.349999999999994</v>
      </c>
      <c r="H1232" s="17">
        <v>-22.23</v>
      </c>
      <c r="I1232" s="17">
        <v>31.95</v>
      </c>
      <c r="J1232" s="17">
        <v>305.10000000000002</v>
      </c>
      <c r="K1232" s="17">
        <v>161.30000000000001</v>
      </c>
      <c r="L1232" s="17">
        <v>-43.12</v>
      </c>
      <c r="M1232" s="17">
        <v>9.8000000000000004E-2</v>
      </c>
      <c r="N1232" s="50">
        <v>113.4</v>
      </c>
      <c r="O1232" s="17">
        <v>-4.7210000000000001</v>
      </c>
      <c r="P1232" s="17">
        <v>118.2</v>
      </c>
      <c r="Q1232" s="17">
        <v>426</v>
      </c>
      <c r="R1232" s="17">
        <v>469.1</v>
      </c>
      <c r="S1232" s="17">
        <v>26.51</v>
      </c>
      <c r="T1232" s="17">
        <v>58.65</v>
      </c>
      <c r="U1232" s="17">
        <v>0.29499999999999998</v>
      </c>
      <c r="V1232" s="17">
        <v>177</v>
      </c>
      <c r="W1232" s="17">
        <v>28</v>
      </c>
      <c r="X1232" s="17">
        <v>0.17799999999999999</v>
      </c>
      <c r="Y1232" s="17">
        <v>1.779342</v>
      </c>
      <c r="Z1232" s="7">
        <f t="shared" si="418"/>
        <v>27.255000000000003</v>
      </c>
      <c r="AA1232" s="7">
        <f t="shared" si="432"/>
        <v>300.40499999999997</v>
      </c>
      <c r="AB1232" s="2">
        <f t="shared" si="419"/>
        <v>144.82800000000003</v>
      </c>
      <c r="AC1232" s="42">
        <f t="shared" si="420"/>
        <v>3.4668123370184398</v>
      </c>
      <c r="AD1232" s="42">
        <f t="shared" si="421"/>
        <v>2.0332854356613148</v>
      </c>
      <c r="AE1232" s="42">
        <f t="shared" si="422"/>
        <v>0.84195462609448801</v>
      </c>
      <c r="AF1232" s="42">
        <f t="shared" si="423"/>
        <v>388.77682963435763</v>
      </c>
      <c r="AG1232" s="42">
        <f t="shared" si="424"/>
        <v>373.2257564489833</v>
      </c>
      <c r="AH1232" s="6">
        <f t="shared" si="425"/>
        <v>408.96</v>
      </c>
      <c r="AI1232" s="4">
        <v>26.588167311042501</v>
      </c>
      <c r="AJ1232" s="4">
        <f t="shared" si="433"/>
        <v>299.7381673110425</v>
      </c>
      <c r="AK1232" s="8">
        <f t="shared" si="426"/>
        <v>0.21106879766046516</v>
      </c>
      <c r="AL1232" s="8">
        <f t="shared" si="427"/>
        <v>439.18490442564928</v>
      </c>
      <c r="AM1232" s="8">
        <f t="shared" si="428"/>
        <v>1.3525756679387664</v>
      </c>
      <c r="AN1232" s="8">
        <f t="shared" si="429"/>
        <v>-26.273560837488667</v>
      </c>
      <c r="AO1232" s="22">
        <f t="shared" si="430"/>
        <v>3.2096955751408887E-3</v>
      </c>
      <c r="AP1232" s="22">
        <f t="shared" si="431"/>
        <v>3.1842594056573581E-2</v>
      </c>
      <c r="AQ1232" s="19">
        <f t="shared" si="434"/>
        <v>3.1842594056573581E-2</v>
      </c>
      <c r="AX1232">
        <v>0.21190042464187744</v>
      </c>
      <c r="AY1232">
        <v>15.413793103448278</v>
      </c>
      <c r="AZ1232">
        <v>0.64224137931034486</v>
      </c>
      <c r="BA1232">
        <v>0.52021551724137938</v>
      </c>
      <c r="BB1232">
        <v>3.7155172413793123</v>
      </c>
      <c r="BC1232">
        <v>0.15481321839080467</v>
      </c>
      <c r="BD1232">
        <v>0.36540229885057474</v>
      </c>
      <c r="BE1232">
        <v>3.6540229885057472E-2</v>
      </c>
      <c r="BF1232">
        <v>0</v>
      </c>
      <c r="BG1232">
        <v>27.255000000000003</v>
      </c>
      <c r="BH1232">
        <v>0.33873549594633312</v>
      </c>
      <c r="BI1232">
        <v>3.619026980699279</v>
      </c>
      <c r="BJ1232">
        <v>2.122559324180127</v>
      </c>
      <c r="BK1232">
        <v>0.1139461841941269</v>
      </c>
      <c r="BL1232">
        <v>3.1651717831701918E-4</v>
      </c>
      <c r="BP1232" s="51">
        <f t="shared" si="435"/>
        <v>0.33883693998801157</v>
      </c>
      <c r="BQ1232" s="51">
        <f t="shared" si="436"/>
        <v>1.461609195402299E-2</v>
      </c>
      <c r="BR1232" s="51">
        <f t="shared" si="437"/>
        <v>0.11485280756105458</v>
      </c>
      <c r="BS1232" s="51">
        <f t="shared" si="438"/>
        <v>0.12153522013606548</v>
      </c>
      <c r="BT1232" s="51">
        <f t="shared" si="439"/>
        <v>3.1903557655848494E-4</v>
      </c>
      <c r="BU1232" s="51">
        <f t="shared" si="439"/>
        <v>3.3759783371129301E-4</v>
      </c>
    </row>
    <row r="1233" spans="1:73" x14ac:dyDescent="0.25">
      <c r="A1233" s="21">
        <v>43734.568055555559</v>
      </c>
      <c r="B1233" s="17">
        <v>295113</v>
      </c>
      <c r="C1233" s="17">
        <v>13.38</v>
      </c>
      <c r="D1233" s="17">
        <v>31.32</v>
      </c>
      <c r="E1233" s="17">
        <v>180.1</v>
      </c>
      <c r="F1233" s="17">
        <v>17.96</v>
      </c>
      <c r="G1233" s="17">
        <v>-64.53</v>
      </c>
      <c r="H1233" s="17">
        <v>-21.87</v>
      </c>
      <c r="I1233" s="17">
        <v>31.95</v>
      </c>
      <c r="J1233" s="17">
        <v>305.10000000000002</v>
      </c>
      <c r="K1233" s="17">
        <v>162.1</v>
      </c>
      <c r="L1233" s="17">
        <v>-42.66</v>
      </c>
      <c r="M1233" s="17">
        <v>0.1</v>
      </c>
      <c r="N1233" s="50">
        <v>115.6</v>
      </c>
      <c r="O1233" s="17">
        <v>-3.91</v>
      </c>
      <c r="P1233" s="17">
        <v>119.5</v>
      </c>
      <c r="Q1233" s="17">
        <v>426.8</v>
      </c>
      <c r="R1233" s="17">
        <v>469.4</v>
      </c>
      <c r="S1233" s="17">
        <v>26.51</v>
      </c>
      <c r="T1233" s="17">
        <v>57.81</v>
      </c>
      <c r="U1233" s="17">
        <v>0.70499999999999996</v>
      </c>
      <c r="V1233" s="17">
        <v>301.5</v>
      </c>
      <c r="W1233" s="17">
        <v>27.8</v>
      </c>
      <c r="X1233" s="17">
        <v>0.17899999999999999</v>
      </c>
      <c r="Y1233" s="17">
        <v>1.794243</v>
      </c>
      <c r="Z1233" s="7">
        <f t="shared" si="418"/>
        <v>27.155000000000001</v>
      </c>
      <c r="AA1233" s="7">
        <f t="shared" si="432"/>
        <v>300.30499999999995</v>
      </c>
      <c r="AB1233" s="2">
        <f t="shared" si="419"/>
        <v>145.881</v>
      </c>
      <c r="AC1233" s="42">
        <f t="shared" si="420"/>
        <v>3.4505151025841423</v>
      </c>
      <c r="AD1233" s="42">
        <f t="shared" si="421"/>
        <v>1.9947427808038927</v>
      </c>
      <c r="AE1233" s="42">
        <f t="shared" si="422"/>
        <v>0.83969356960745556</v>
      </c>
      <c r="AF1233" s="42">
        <f t="shared" si="423"/>
        <v>387.21675298395348</v>
      </c>
      <c r="AG1233" s="42">
        <f t="shared" si="424"/>
        <v>371.72808286459531</v>
      </c>
      <c r="AH1233" s="6">
        <f t="shared" si="425"/>
        <v>409.72800000000001</v>
      </c>
      <c r="AI1233" s="4">
        <v>26.5061579028437</v>
      </c>
      <c r="AJ1233" s="4">
        <f t="shared" si="433"/>
        <v>299.65615790284369</v>
      </c>
      <c r="AK1233" s="8">
        <f t="shared" si="426"/>
        <v>0.2108580835804294</v>
      </c>
      <c r="AL1233" s="8">
        <f t="shared" si="427"/>
        <v>438.70954604201967</v>
      </c>
      <c r="AM1233" s="8">
        <f t="shared" si="428"/>
        <v>2.0909570924579013</v>
      </c>
      <c r="AN1233" s="8">
        <f t="shared" si="429"/>
        <v>-39.520699691131625</v>
      </c>
      <c r="AO1233" s="22">
        <f t="shared" si="430"/>
        <v>3.5638344053445254E-3</v>
      </c>
      <c r="AP1233" s="22">
        <f t="shared" si="431"/>
        <v>3.5355917593292242E-2</v>
      </c>
      <c r="AQ1233" s="19">
        <f t="shared" si="434"/>
        <v>3.5355917593292242E-2</v>
      </c>
      <c r="AX1233">
        <v>0.21082216610836832</v>
      </c>
      <c r="AY1233">
        <v>15.525862068965518</v>
      </c>
      <c r="AZ1233">
        <v>0.64691091954022995</v>
      </c>
      <c r="BA1233">
        <v>0.52399784482758627</v>
      </c>
      <c r="BB1233">
        <v>3.6724137931034453</v>
      </c>
      <c r="BC1233">
        <v>0.15301724137931022</v>
      </c>
      <c r="BD1233">
        <v>0.37098060344827605</v>
      </c>
      <c r="BE1233">
        <v>3.7098060344827606E-2</v>
      </c>
      <c r="BF1233">
        <v>0</v>
      </c>
      <c r="BG1233">
        <v>27.155000000000001</v>
      </c>
      <c r="BH1233">
        <v>0.80952042251581302</v>
      </c>
      <c r="BI1233">
        <v>3.5978900077436933</v>
      </c>
      <c r="BJ1233">
        <v>2.0799402134766289</v>
      </c>
      <c r="BK1233">
        <v>0.13122853060196429</v>
      </c>
      <c r="BL1233">
        <v>3.645236961165675E-4</v>
      </c>
      <c r="BP1233" s="51">
        <f t="shared" si="435"/>
        <v>0.80976285658151914</v>
      </c>
      <c r="BQ1233" s="51">
        <f t="shared" si="436"/>
        <v>1.4839224137931041E-2</v>
      </c>
      <c r="BR1233" s="51">
        <f t="shared" si="437"/>
        <v>0.1336671915834238</v>
      </c>
      <c r="BS1233" s="51">
        <f t="shared" si="438"/>
        <v>0.14026767878224652</v>
      </c>
      <c r="BT1233" s="51">
        <f t="shared" si="439"/>
        <v>3.7129775439839947E-4</v>
      </c>
      <c r="BU1233" s="51">
        <f t="shared" si="439"/>
        <v>3.8963244106179586E-4</v>
      </c>
    </row>
    <row r="1234" spans="1:73" x14ac:dyDescent="0.25">
      <c r="A1234" s="21">
        <v>43734.568055555559</v>
      </c>
      <c r="B1234" s="17">
        <v>295114</v>
      </c>
      <c r="C1234" s="17">
        <v>13.38</v>
      </c>
      <c r="D1234" s="17">
        <v>31.31</v>
      </c>
      <c r="E1234" s="17">
        <v>181.5</v>
      </c>
      <c r="F1234" s="17">
        <v>18.329999999999998</v>
      </c>
      <c r="G1234" s="17">
        <v>-64.349999999999994</v>
      </c>
      <c r="H1234" s="17">
        <v>-21.88</v>
      </c>
      <c r="I1234" s="17">
        <v>31.94</v>
      </c>
      <c r="J1234" s="17">
        <v>305.10000000000002</v>
      </c>
      <c r="K1234" s="17">
        <v>163.19999999999999</v>
      </c>
      <c r="L1234" s="17">
        <v>-42.46</v>
      </c>
      <c r="M1234" s="17">
        <v>0.10100000000000001</v>
      </c>
      <c r="N1234" s="50">
        <v>117.2</v>
      </c>
      <c r="O1234" s="17">
        <v>-3.5569999999999999</v>
      </c>
      <c r="P1234" s="17">
        <v>120.7</v>
      </c>
      <c r="Q1234" s="17">
        <v>426.9</v>
      </c>
      <c r="R1234" s="17">
        <v>469.3</v>
      </c>
      <c r="S1234" s="17">
        <v>26.51</v>
      </c>
      <c r="T1234" s="17">
        <v>58.34</v>
      </c>
      <c r="U1234" s="17">
        <v>1.25</v>
      </c>
      <c r="V1234" s="17">
        <v>255</v>
      </c>
      <c r="W1234" s="17">
        <v>27.6</v>
      </c>
      <c r="X1234" s="17">
        <v>0.18099999999999999</v>
      </c>
      <c r="Y1234" s="17">
        <v>1.807436</v>
      </c>
      <c r="Z1234" s="7">
        <f t="shared" si="418"/>
        <v>27.055</v>
      </c>
      <c r="AA1234" s="7">
        <f t="shared" si="432"/>
        <v>300.20499999999998</v>
      </c>
      <c r="AB1234" s="2">
        <f t="shared" si="419"/>
        <v>147.01500000000001</v>
      </c>
      <c r="AC1234" s="42">
        <f t="shared" si="420"/>
        <v>3.4340836755578743</v>
      </c>
      <c r="AD1234" s="42">
        <f t="shared" si="421"/>
        <v>2.0034444163204639</v>
      </c>
      <c r="AE1234" s="42">
        <f t="shared" si="422"/>
        <v>0.84025641683914354</v>
      </c>
      <c r="AF1234" s="42">
        <f t="shared" si="423"/>
        <v>386.96045204009027</v>
      </c>
      <c r="AG1234" s="42">
        <f t="shared" si="424"/>
        <v>371.48203395848662</v>
      </c>
      <c r="AH1234" s="6">
        <f t="shared" si="425"/>
        <v>409.82399999999996</v>
      </c>
      <c r="AI1234" s="4">
        <v>26.4232572446194</v>
      </c>
      <c r="AJ1234" s="4">
        <f t="shared" si="433"/>
        <v>299.57325724461936</v>
      </c>
      <c r="AK1234" s="8">
        <f t="shared" si="426"/>
        <v>0.2106475097870549</v>
      </c>
      <c r="AL1234" s="8">
        <f t="shared" si="427"/>
        <v>438.2290844312808</v>
      </c>
      <c r="AM1234" s="8">
        <f t="shared" si="428"/>
        <v>2.7842329509220312</v>
      </c>
      <c r="AN1234" s="8">
        <f t="shared" si="429"/>
        <v>-51.237310354558439</v>
      </c>
      <c r="AO1234" s="22">
        <f t="shared" si="430"/>
        <v>3.8697531825441834E-3</v>
      </c>
      <c r="AP1234" s="22">
        <f t="shared" si="431"/>
        <v>3.8390861938823982E-2</v>
      </c>
      <c r="AQ1234" s="19">
        <f t="shared" si="434"/>
        <v>3.8390861938823982E-2</v>
      </c>
      <c r="AX1234">
        <v>0.20974852475999553</v>
      </c>
      <c r="AY1234">
        <v>15.646551724137932</v>
      </c>
      <c r="AZ1234">
        <v>0.65193965517241381</v>
      </c>
      <c r="BA1234">
        <v>0.52807112068965523</v>
      </c>
      <c r="BB1234">
        <v>3.6551724137931063</v>
      </c>
      <c r="BC1234">
        <v>0.15229885057471276</v>
      </c>
      <c r="BD1234">
        <v>0.37577227011494246</v>
      </c>
      <c r="BE1234">
        <v>3.7577227011494248E-2</v>
      </c>
      <c r="BF1234">
        <v>0</v>
      </c>
      <c r="BG1234">
        <v>27.055</v>
      </c>
      <c r="BH1234">
        <v>1.4353198980776827</v>
      </c>
      <c r="BI1234">
        <v>3.5768606341414095</v>
      </c>
      <c r="BJ1234">
        <v>2.0867404939580982</v>
      </c>
      <c r="BK1234">
        <v>0.15054854610553278</v>
      </c>
      <c r="BL1234">
        <v>4.1819040584870217E-4</v>
      </c>
      <c r="BP1234" s="51">
        <f t="shared" si="435"/>
        <v>1.4357497457119135</v>
      </c>
      <c r="BQ1234" s="51">
        <f t="shared" si="436"/>
        <v>1.5030890804597699E-2</v>
      </c>
      <c r="BR1234" s="51">
        <f t="shared" si="437"/>
        <v>0.15535845539076057</v>
      </c>
      <c r="BS1234" s="51">
        <f t="shared" si="438"/>
        <v>0.16181224288391377</v>
      </c>
      <c r="BT1234" s="51">
        <f t="shared" si="439"/>
        <v>4.3155126497433492E-4</v>
      </c>
      <c r="BU1234" s="51">
        <f t="shared" si="439"/>
        <v>4.4947845245531601E-4</v>
      </c>
    </row>
    <row r="1235" spans="1:73" x14ac:dyDescent="0.25">
      <c r="A1235" s="21">
        <v>43734.568749999999</v>
      </c>
      <c r="B1235" s="17">
        <v>295115</v>
      </c>
      <c r="C1235" s="17">
        <v>13.39</v>
      </c>
      <c r="D1235" s="17">
        <v>31.31</v>
      </c>
      <c r="E1235" s="17">
        <v>183.1</v>
      </c>
      <c r="F1235" s="17">
        <v>18.77</v>
      </c>
      <c r="G1235" s="17">
        <v>-63.46</v>
      </c>
      <c r="H1235" s="17">
        <v>-21.65</v>
      </c>
      <c r="I1235" s="17">
        <v>31.92</v>
      </c>
      <c r="J1235" s="17">
        <v>305.10000000000002</v>
      </c>
      <c r="K1235" s="17">
        <v>164.4</v>
      </c>
      <c r="L1235" s="17">
        <v>-41.81</v>
      </c>
      <c r="M1235" s="17">
        <v>0.10199999999999999</v>
      </c>
      <c r="N1235" s="50">
        <v>119.7</v>
      </c>
      <c r="O1235" s="17">
        <v>-2.8849999999999998</v>
      </c>
      <c r="P1235" s="17">
        <v>122.6</v>
      </c>
      <c r="Q1235" s="17">
        <v>427.6</v>
      </c>
      <c r="R1235" s="17">
        <v>469.5</v>
      </c>
      <c r="S1235" s="17">
        <v>26.5</v>
      </c>
      <c r="T1235" s="17">
        <v>58.01</v>
      </c>
      <c r="U1235" s="17">
        <v>1.22</v>
      </c>
      <c r="V1235" s="17">
        <v>320.5</v>
      </c>
      <c r="W1235" s="17">
        <v>27.2</v>
      </c>
      <c r="X1235" s="17">
        <v>0.183</v>
      </c>
      <c r="Y1235" s="17">
        <v>1.8273010000000001</v>
      </c>
      <c r="Z1235" s="7">
        <f t="shared" si="418"/>
        <v>26.85</v>
      </c>
      <c r="AA1235" s="7">
        <f t="shared" si="432"/>
        <v>300</v>
      </c>
      <c r="AB1235" s="2">
        <f t="shared" si="419"/>
        <v>148.31100000000001</v>
      </c>
      <c r="AC1235" s="42">
        <f t="shared" si="420"/>
        <v>3.3876323209035717</v>
      </c>
      <c r="AD1235" s="42">
        <f t="shared" si="421"/>
        <v>1.9651655093561617</v>
      </c>
      <c r="AE1235" s="42">
        <f t="shared" si="422"/>
        <v>0.83802347331590277</v>
      </c>
      <c r="AF1235" s="42">
        <f t="shared" si="423"/>
        <v>384.87904058979467</v>
      </c>
      <c r="AG1235" s="42">
        <f t="shared" si="424"/>
        <v>369.48387896620289</v>
      </c>
      <c r="AH1235" s="6">
        <f t="shared" si="425"/>
        <v>410.49599999999998</v>
      </c>
      <c r="AI1235" s="4">
        <v>26.194488775583402</v>
      </c>
      <c r="AJ1235" s="4">
        <f t="shared" si="433"/>
        <v>299.34448877558339</v>
      </c>
      <c r="AK1235" s="8">
        <f t="shared" si="426"/>
        <v>0.210216271884655</v>
      </c>
      <c r="AL1235" s="8">
        <f t="shared" si="427"/>
        <v>436.88511146616236</v>
      </c>
      <c r="AM1235" s="8">
        <f t="shared" si="428"/>
        <v>2.7506192484602443</v>
      </c>
      <c r="AN1235" s="8">
        <f t="shared" si="429"/>
        <v>-52.523189985290422</v>
      </c>
      <c r="AO1235" s="22">
        <f t="shared" si="430"/>
        <v>3.9745094104951693E-3</v>
      </c>
      <c r="AP1235" s="22">
        <f t="shared" si="431"/>
        <v>3.9430122505270296E-2</v>
      </c>
      <c r="AQ1235" s="19">
        <f t="shared" si="434"/>
        <v>3.9430122505270296E-2</v>
      </c>
      <c r="AX1235">
        <v>0.20756192850716065</v>
      </c>
      <c r="AY1235">
        <v>15.78448275862069</v>
      </c>
      <c r="AZ1235">
        <v>0.65768678160919547</v>
      </c>
      <c r="BA1235">
        <v>0.53272629310344832</v>
      </c>
      <c r="BB1235">
        <v>3.6120689655172393</v>
      </c>
      <c r="BC1235">
        <v>0.15050287356321831</v>
      </c>
      <c r="BD1235">
        <v>0.38222341954022998</v>
      </c>
      <c r="BE1235">
        <v>3.8222341954022999E-2</v>
      </c>
      <c r="BF1235">
        <v>0</v>
      </c>
      <c r="BG1235">
        <v>26.85</v>
      </c>
      <c r="BH1235">
        <v>1.4008722205238182</v>
      </c>
      <c r="BI1235">
        <v>3.5340848570317789</v>
      </c>
      <c r="BJ1235">
        <v>2.0501226255641347</v>
      </c>
      <c r="BK1235">
        <v>0.15106312221090279</v>
      </c>
      <c r="BL1235">
        <v>4.196197839191744E-4</v>
      </c>
      <c r="BP1235" s="51">
        <f t="shared" si="435"/>
        <v>1.4012917518148273</v>
      </c>
      <c r="BQ1235" s="51">
        <f t="shared" si="436"/>
        <v>1.5288936781609199E-2</v>
      </c>
      <c r="BR1235" s="51">
        <f t="shared" si="437"/>
        <v>0.15581701679789536</v>
      </c>
      <c r="BS1235" s="51">
        <f t="shared" si="438"/>
        <v>0.16237315044344666</v>
      </c>
      <c r="BT1235" s="51">
        <f t="shared" si="439"/>
        <v>4.3282504666082041E-4</v>
      </c>
      <c r="BU1235" s="51">
        <f t="shared" si="439"/>
        <v>4.5103652900957408E-4</v>
      </c>
    </row>
    <row r="1236" spans="1:73" x14ac:dyDescent="0.25">
      <c r="A1236" s="21">
        <v>43734.568749999999</v>
      </c>
      <c r="B1236" s="17">
        <v>295116</v>
      </c>
      <c r="C1236" s="17">
        <v>13.39</v>
      </c>
      <c r="D1236" s="17">
        <v>31.3</v>
      </c>
      <c r="E1236" s="17">
        <v>184.5</v>
      </c>
      <c r="F1236" s="17">
        <v>18.86</v>
      </c>
      <c r="G1236" s="17">
        <v>-62.95</v>
      </c>
      <c r="H1236" s="17">
        <v>-21.78</v>
      </c>
      <c r="I1236" s="17">
        <v>31.88</v>
      </c>
      <c r="J1236" s="17">
        <v>305</v>
      </c>
      <c r="K1236" s="17">
        <v>165.7</v>
      </c>
      <c r="L1236" s="17">
        <v>-41.17</v>
      </c>
      <c r="M1236" s="17">
        <v>0.10199999999999999</v>
      </c>
      <c r="N1236" s="50">
        <v>121.6</v>
      </c>
      <c r="O1236" s="17">
        <v>-2.927</v>
      </c>
      <c r="P1236" s="17">
        <v>124.5</v>
      </c>
      <c r="Q1236" s="17">
        <v>427.9</v>
      </c>
      <c r="R1236" s="17">
        <v>469.1</v>
      </c>
      <c r="S1236" s="17">
        <v>26.49</v>
      </c>
      <c r="T1236" s="17">
        <v>58.41</v>
      </c>
      <c r="U1236" s="17">
        <v>0.98</v>
      </c>
      <c r="V1236" s="17">
        <v>340.5</v>
      </c>
      <c r="W1236" s="17">
        <v>27.2</v>
      </c>
      <c r="X1236" s="17">
        <v>0.184</v>
      </c>
      <c r="Y1236" s="17">
        <v>1.842263</v>
      </c>
      <c r="Z1236" s="7">
        <f t="shared" si="418"/>
        <v>26.844999999999999</v>
      </c>
      <c r="AA1236" s="7">
        <f t="shared" si="432"/>
        <v>299.995</v>
      </c>
      <c r="AB1236" s="2">
        <f t="shared" si="419"/>
        <v>149.44500000000002</v>
      </c>
      <c r="AC1236" s="42">
        <f t="shared" si="420"/>
        <v>3.4224635156793601</v>
      </c>
      <c r="AD1236" s="42">
        <f t="shared" si="421"/>
        <v>1.9990609395083141</v>
      </c>
      <c r="AE1236" s="42">
        <f t="shared" si="422"/>
        <v>0.84007733032602816</v>
      </c>
      <c r="AF1236" s="42">
        <f t="shared" si="423"/>
        <v>385.79659465416506</v>
      </c>
      <c r="AG1236" s="42">
        <f t="shared" si="424"/>
        <v>370.36473086799845</v>
      </c>
      <c r="AH1236" s="6">
        <f t="shared" si="425"/>
        <v>410.78399999999993</v>
      </c>
      <c r="AI1236" s="4">
        <v>26.351448784254899</v>
      </c>
      <c r="AJ1236" s="4">
        <f t="shared" si="433"/>
        <v>299.50144878425488</v>
      </c>
      <c r="AK1236" s="8">
        <f t="shared" si="426"/>
        <v>0.21020576124624002</v>
      </c>
      <c r="AL1236" s="8">
        <f t="shared" si="427"/>
        <v>437.84764834307958</v>
      </c>
      <c r="AM1236" s="8">
        <f t="shared" si="428"/>
        <v>2.4652649451935185</v>
      </c>
      <c r="AN1236" s="8">
        <f t="shared" si="429"/>
        <v>-35.443476300597581</v>
      </c>
      <c r="AO1236" s="22">
        <f t="shared" si="430"/>
        <v>3.5958381242504047E-3</v>
      </c>
      <c r="AP1236" s="22">
        <f t="shared" si="431"/>
        <v>3.5673418554228661E-2</v>
      </c>
      <c r="AQ1236" s="19">
        <f t="shared" si="434"/>
        <v>3.5673418554228661E-2</v>
      </c>
      <c r="AX1236">
        <v>0.20750883733983069</v>
      </c>
      <c r="AY1236">
        <v>15.905172413793103</v>
      </c>
      <c r="AZ1236">
        <v>0.66271551724137934</v>
      </c>
      <c r="BA1236">
        <v>0.53679956896551728</v>
      </c>
      <c r="BB1236">
        <v>3.5517241379310387</v>
      </c>
      <c r="BC1236">
        <v>0.1479885057471266</v>
      </c>
      <c r="BD1236">
        <v>0.38881106321839065</v>
      </c>
      <c r="BE1236">
        <v>3.8881106321839068E-2</v>
      </c>
      <c r="BF1236">
        <v>0</v>
      </c>
      <c r="BG1236">
        <v>26.844999999999999</v>
      </c>
      <c r="BH1236">
        <v>1.1252908000929032</v>
      </c>
      <c r="BI1236">
        <v>3.5330471368220793</v>
      </c>
      <c r="BJ1236">
        <v>2.0636528326177763</v>
      </c>
      <c r="BK1236">
        <v>0.14424393473559938</v>
      </c>
      <c r="BL1236">
        <v>4.00677596487776E-4</v>
      </c>
      <c r="BP1236" s="51">
        <f t="shared" si="435"/>
        <v>1.1256278006381402</v>
      </c>
      <c r="BQ1236" s="51">
        <f t="shared" si="436"/>
        <v>1.5552442528735626E-2</v>
      </c>
      <c r="BR1236" s="51">
        <f t="shared" si="437"/>
        <v>0.14794627299822663</v>
      </c>
      <c r="BS1236" s="51">
        <f t="shared" si="438"/>
        <v>0.15471521883304415</v>
      </c>
      <c r="BT1236" s="51">
        <f t="shared" si="439"/>
        <v>4.1096186943951843E-4</v>
      </c>
      <c r="BU1236" s="51">
        <f t="shared" si="439"/>
        <v>4.29764496758456E-4</v>
      </c>
    </row>
    <row r="1237" spans="1:73" x14ac:dyDescent="0.25">
      <c r="A1237" s="21">
        <v>43734.568749999999</v>
      </c>
      <c r="B1237" s="17">
        <v>295117</v>
      </c>
      <c r="C1237" s="17">
        <v>13.39</v>
      </c>
      <c r="D1237" s="17">
        <v>31.3</v>
      </c>
      <c r="E1237" s="17">
        <v>185.7</v>
      </c>
      <c r="F1237" s="17">
        <v>18.739999999999998</v>
      </c>
      <c r="G1237" s="17">
        <v>-63.7</v>
      </c>
      <c r="H1237" s="17">
        <v>-22.18</v>
      </c>
      <c r="I1237" s="17">
        <v>31.85</v>
      </c>
      <c r="J1237" s="17">
        <v>305</v>
      </c>
      <c r="K1237" s="17">
        <v>167</v>
      </c>
      <c r="L1237" s="17">
        <v>-41.52</v>
      </c>
      <c r="M1237" s="17">
        <v>0.10100000000000001</v>
      </c>
      <c r="N1237" s="50">
        <v>122</v>
      </c>
      <c r="O1237" s="17">
        <v>-3.4460000000000002</v>
      </c>
      <c r="P1237" s="17">
        <v>125.5</v>
      </c>
      <c r="Q1237" s="17">
        <v>426.9</v>
      </c>
      <c r="R1237" s="17">
        <v>468.5</v>
      </c>
      <c r="S1237" s="17">
        <v>26.49</v>
      </c>
      <c r="T1237" s="17">
        <v>57.45</v>
      </c>
      <c r="U1237" s="17">
        <v>1.22</v>
      </c>
      <c r="V1237" s="17">
        <v>333</v>
      </c>
      <c r="W1237" s="17">
        <v>27.25</v>
      </c>
      <c r="X1237" s="17">
        <v>0.186</v>
      </c>
      <c r="Y1237" s="17">
        <v>1.856538</v>
      </c>
      <c r="Z1237" s="7">
        <f t="shared" si="418"/>
        <v>26.869999999999997</v>
      </c>
      <c r="AA1237" s="7">
        <f t="shared" si="432"/>
        <v>300.02</v>
      </c>
      <c r="AB1237" s="2">
        <f t="shared" si="419"/>
        <v>150.417</v>
      </c>
      <c r="AC1237" s="42">
        <f t="shared" si="420"/>
        <v>3.4494428368024437</v>
      </c>
      <c r="AD1237" s="42">
        <f t="shared" si="421"/>
        <v>1.9817049097430042</v>
      </c>
      <c r="AE1237" s="42">
        <f t="shared" si="422"/>
        <v>0.83902044217370919</v>
      </c>
      <c r="AF1237" s="42">
        <f t="shared" si="423"/>
        <v>385.43968526482109</v>
      </c>
      <c r="AG1237" s="42">
        <f t="shared" si="424"/>
        <v>370.02209785422826</v>
      </c>
      <c r="AH1237" s="6">
        <f t="shared" si="425"/>
        <v>409.82399999999996</v>
      </c>
      <c r="AI1237" s="4">
        <v>26.474640390289402</v>
      </c>
      <c r="AJ1237" s="4">
        <f t="shared" si="433"/>
        <v>299.62464039028936</v>
      </c>
      <c r="AK1237" s="8">
        <f t="shared" si="426"/>
        <v>0.21025831794197777</v>
      </c>
      <c r="AL1237" s="8">
        <f t="shared" si="427"/>
        <v>438.5952765347082</v>
      </c>
      <c r="AM1237" s="8">
        <f t="shared" si="428"/>
        <v>2.7506192484602443</v>
      </c>
      <c r="AN1237" s="8">
        <f t="shared" si="429"/>
        <v>-31.678401711308798</v>
      </c>
      <c r="AO1237" s="22">
        <f t="shared" si="430"/>
        <v>3.4932953313642394E-3</v>
      </c>
      <c r="AP1237" s="22">
        <f t="shared" si="431"/>
        <v>3.465611692830791E-2</v>
      </c>
      <c r="AQ1237" s="19">
        <f t="shared" si="434"/>
        <v>3.465611692830791E-2</v>
      </c>
      <c r="AX1237">
        <v>0.20777440743582987</v>
      </c>
      <c r="AY1237">
        <v>16.008620689655171</v>
      </c>
      <c r="AZ1237">
        <v>0.66702586206896541</v>
      </c>
      <c r="BA1237">
        <v>0.54029094827586199</v>
      </c>
      <c r="BB1237">
        <v>3.5862068965517264</v>
      </c>
      <c r="BC1237">
        <v>0.14942528735632193</v>
      </c>
      <c r="BD1237">
        <v>0.39086566091954006</v>
      </c>
      <c r="BE1237">
        <v>3.908656609195401E-2</v>
      </c>
      <c r="BF1237">
        <v>0</v>
      </c>
      <c r="BG1237">
        <v>26.869999999999997</v>
      </c>
      <c r="BH1237">
        <v>1.4008722205238182</v>
      </c>
      <c r="BI1237">
        <v>3.5382383933966364</v>
      </c>
      <c r="BJ1237">
        <v>2.0327179570063678</v>
      </c>
      <c r="BK1237">
        <v>0.15401734974129855</v>
      </c>
      <c r="BL1237">
        <v>4.2782597150360711E-4</v>
      </c>
      <c r="BP1237" s="51">
        <f t="shared" si="435"/>
        <v>1.4012917518148273</v>
      </c>
      <c r="BQ1237" s="51">
        <f t="shared" si="436"/>
        <v>1.5634626436781603E-2</v>
      </c>
      <c r="BR1237" s="51">
        <f t="shared" si="437"/>
        <v>0.1588606509707754</v>
      </c>
      <c r="BS1237" s="51">
        <f t="shared" si="438"/>
        <v>0.16556707453702982</v>
      </c>
      <c r="BT1237" s="51">
        <f t="shared" si="439"/>
        <v>4.4127958602993171E-4</v>
      </c>
      <c r="BU1237" s="51">
        <f t="shared" si="439"/>
        <v>4.5990854038063838E-4</v>
      </c>
    </row>
    <row r="1238" spans="1:73" x14ac:dyDescent="0.25">
      <c r="A1238" s="21">
        <v>43734.568749999999</v>
      </c>
      <c r="B1238" s="17">
        <v>295118</v>
      </c>
      <c r="C1238" s="17">
        <v>13.39</v>
      </c>
      <c r="D1238" s="17">
        <v>31.29</v>
      </c>
      <c r="E1238" s="17">
        <v>187.3</v>
      </c>
      <c r="F1238" s="17">
        <v>18.86</v>
      </c>
      <c r="G1238" s="17">
        <v>-63.39</v>
      </c>
      <c r="H1238" s="17">
        <v>-21.88</v>
      </c>
      <c r="I1238" s="17">
        <v>31.82</v>
      </c>
      <c r="J1238" s="17">
        <v>305</v>
      </c>
      <c r="K1238" s="17">
        <v>168.4</v>
      </c>
      <c r="L1238" s="17">
        <v>-41.52</v>
      </c>
      <c r="M1238" s="17">
        <v>0.10100000000000001</v>
      </c>
      <c r="N1238" s="50">
        <v>123.9</v>
      </c>
      <c r="O1238" s="17">
        <v>-3.0179999999999998</v>
      </c>
      <c r="P1238" s="17">
        <v>126.9</v>
      </c>
      <c r="Q1238" s="17">
        <v>427.1</v>
      </c>
      <c r="R1238" s="17">
        <v>468.6</v>
      </c>
      <c r="S1238" s="17">
        <v>26.49</v>
      </c>
      <c r="T1238" s="17">
        <v>57.91</v>
      </c>
      <c r="U1238" s="17">
        <v>0.93500000000000005</v>
      </c>
      <c r="V1238" s="17">
        <v>165</v>
      </c>
      <c r="W1238" s="17">
        <v>27.3</v>
      </c>
      <c r="X1238" s="17">
        <v>0.187</v>
      </c>
      <c r="Y1238" s="17">
        <v>1.873742</v>
      </c>
      <c r="Z1238" s="7">
        <f t="shared" si="418"/>
        <v>26.895</v>
      </c>
      <c r="AA1238" s="7">
        <f t="shared" si="432"/>
        <v>300.04499999999996</v>
      </c>
      <c r="AB1238" s="2">
        <f t="shared" si="419"/>
        <v>151.71300000000002</v>
      </c>
      <c r="AC1238" s="42">
        <f t="shared" si="420"/>
        <v>3.4586282265548061</v>
      </c>
      <c r="AD1238" s="42">
        <f t="shared" si="421"/>
        <v>2.0028916059978878</v>
      </c>
      <c r="AE1238" s="42">
        <f t="shared" si="422"/>
        <v>0.84028731487580899</v>
      </c>
      <c r="AF1238" s="42">
        <f t="shared" si="423"/>
        <v>386.1503584603164</v>
      </c>
      <c r="AG1238" s="42">
        <f t="shared" si="424"/>
        <v>370.70434412190372</v>
      </c>
      <c r="AH1238" s="6">
        <f t="shared" si="425"/>
        <v>410.01600000000002</v>
      </c>
      <c r="AI1238" s="4">
        <v>26.5179218604829</v>
      </c>
      <c r="AJ1238" s="4">
        <f t="shared" si="433"/>
        <v>299.66792186048286</v>
      </c>
      <c r="AK1238" s="8">
        <f t="shared" si="426"/>
        <v>0.21031088339731085</v>
      </c>
      <c r="AL1238" s="8">
        <f t="shared" si="427"/>
        <v>438.85368411226403</v>
      </c>
      <c r="AM1238" s="8">
        <f t="shared" si="428"/>
        <v>2.4079993640987531</v>
      </c>
      <c r="AN1238" s="8">
        <f t="shared" si="429"/>
        <v>-26.450154194630962</v>
      </c>
      <c r="AO1238" s="22">
        <f t="shared" si="430"/>
        <v>3.4021910569629796E-3</v>
      </c>
      <c r="AP1238" s="22">
        <f t="shared" si="431"/>
        <v>3.375229400845027E-2</v>
      </c>
      <c r="AQ1238" s="19">
        <f t="shared" si="434"/>
        <v>3.375229400845027E-2</v>
      </c>
      <c r="AX1238">
        <v>0.2080402633259999</v>
      </c>
      <c r="AY1238">
        <v>16.146551724137932</v>
      </c>
      <c r="AZ1238">
        <v>0.67277298850574718</v>
      </c>
      <c r="BA1238">
        <v>0.5449461206896552</v>
      </c>
      <c r="BB1238">
        <v>3.577586206896552</v>
      </c>
      <c r="BC1238">
        <v>0.14906609195402301</v>
      </c>
      <c r="BD1238">
        <v>0.39588002873563222</v>
      </c>
      <c r="BE1238">
        <v>3.9588002873563226E-2</v>
      </c>
      <c r="BF1238">
        <v>0</v>
      </c>
      <c r="BG1238">
        <v>26.895</v>
      </c>
      <c r="BH1238">
        <v>1.0736192837621068</v>
      </c>
      <c r="BI1238">
        <v>3.543436293072705</v>
      </c>
      <c r="BJ1238">
        <v>2.0520039573184032</v>
      </c>
      <c r="BK1238">
        <v>0.14517241811207823</v>
      </c>
      <c r="BL1238">
        <v>4.032567169779951E-4</v>
      </c>
      <c r="BP1238" s="51">
        <f t="shared" si="435"/>
        <v>1.0739408097925112</v>
      </c>
      <c r="BQ1238" s="51">
        <f t="shared" si="436"/>
        <v>1.5835201149425288E-2</v>
      </c>
      <c r="BR1238" s="51">
        <f t="shared" si="437"/>
        <v>0.14873115689223829</v>
      </c>
      <c r="BS1238" s="51">
        <f t="shared" si="438"/>
        <v>0.15564773292460413</v>
      </c>
      <c r="BT1238" s="51">
        <f t="shared" si="439"/>
        <v>4.1314210247843966E-4</v>
      </c>
      <c r="BU1238" s="51">
        <f t="shared" si="439"/>
        <v>4.3235481367945587E-4</v>
      </c>
    </row>
    <row r="1239" spans="1:73" x14ac:dyDescent="0.25">
      <c r="A1239" s="21">
        <v>43734.568749999999</v>
      </c>
      <c r="B1239" s="17">
        <v>295119</v>
      </c>
      <c r="C1239" s="17">
        <v>13.39</v>
      </c>
      <c r="D1239" s="17">
        <v>31.29</v>
      </c>
      <c r="E1239" s="17">
        <v>189</v>
      </c>
      <c r="F1239" s="17">
        <v>19.05</v>
      </c>
      <c r="G1239" s="17">
        <v>-63.23</v>
      </c>
      <c r="H1239" s="17">
        <v>-21.48</v>
      </c>
      <c r="I1239" s="17">
        <v>31.8</v>
      </c>
      <c r="J1239" s="17">
        <v>304.89999999999998</v>
      </c>
      <c r="K1239" s="17">
        <v>170</v>
      </c>
      <c r="L1239" s="17">
        <v>-41.75</v>
      </c>
      <c r="M1239" s="17">
        <v>0.10100000000000001</v>
      </c>
      <c r="N1239" s="50">
        <v>125.8</v>
      </c>
      <c r="O1239" s="17">
        <v>-2.4260000000000002</v>
      </c>
      <c r="P1239" s="17">
        <v>128.19999999999999</v>
      </c>
      <c r="Q1239" s="17">
        <v>427.1</v>
      </c>
      <c r="R1239" s="17">
        <v>468.8</v>
      </c>
      <c r="S1239" s="17">
        <v>26.47</v>
      </c>
      <c r="T1239" s="17">
        <v>58.06</v>
      </c>
      <c r="U1239" s="17">
        <v>0.88500000000000001</v>
      </c>
      <c r="V1239" s="17">
        <v>342</v>
      </c>
      <c r="W1239" s="17">
        <v>27.4</v>
      </c>
      <c r="X1239" s="17">
        <v>0.189</v>
      </c>
      <c r="Y1239" s="17">
        <v>1.890825</v>
      </c>
      <c r="Z1239" s="7">
        <f t="shared" si="418"/>
        <v>26.934999999999999</v>
      </c>
      <c r="AA1239" s="7">
        <f t="shared" si="432"/>
        <v>300.08499999999998</v>
      </c>
      <c r="AB1239" s="2">
        <f t="shared" si="419"/>
        <v>153.09</v>
      </c>
      <c r="AC1239" s="42">
        <f t="shared" si="420"/>
        <v>3.5052225418507801</v>
      </c>
      <c r="AD1239" s="42">
        <f t="shared" si="421"/>
        <v>2.0351322077985632</v>
      </c>
      <c r="AE1239" s="42">
        <f t="shared" si="422"/>
        <v>0.84219228662352308</v>
      </c>
      <c r="AF1239" s="42">
        <f t="shared" si="423"/>
        <v>387.23220395672899</v>
      </c>
      <c r="AG1239" s="42">
        <f t="shared" si="424"/>
        <v>371.74291579845982</v>
      </c>
      <c r="AH1239" s="6">
        <f t="shared" si="425"/>
        <v>410.01600000000002</v>
      </c>
      <c r="AI1239" s="4">
        <v>26.727718414482599</v>
      </c>
      <c r="AJ1239" s="4">
        <f t="shared" si="433"/>
        <v>299.87771841448256</v>
      </c>
      <c r="AK1239" s="8">
        <f t="shared" si="426"/>
        <v>0.21039500634762387</v>
      </c>
      <c r="AL1239" s="8">
        <f t="shared" si="427"/>
        <v>440.12870943067946</v>
      </c>
      <c r="AM1239" s="8">
        <f t="shared" si="428"/>
        <v>2.3427297779513538</v>
      </c>
      <c r="AN1239" s="8">
        <f t="shared" si="429"/>
        <v>-14.145666158131997</v>
      </c>
      <c r="AO1239" s="22">
        <f t="shared" si="430"/>
        <v>3.1241722984373132E-3</v>
      </c>
      <c r="AP1239" s="22">
        <f t="shared" si="431"/>
        <v>3.0994138831239495E-2</v>
      </c>
      <c r="AQ1239" s="19">
        <f t="shared" si="434"/>
        <v>3.0994138831239495E-2</v>
      </c>
      <c r="AX1239">
        <v>0.20846622780896706</v>
      </c>
      <c r="AY1239">
        <v>16.293103448275861</v>
      </c>
      <c r="AZ1239">
        <v>0.67887931034482751</v>
      </c>
      <c r="BA1239">
        <v>0.54989224137931036</v>
      </c>
      <c r="BB1239">
        <v>3.5948275862068955</v>
      </c>
      <c r="BC1239">
        <v>0.14978448275862064</v>
      </c>
      <c r="BD1239">
        <v>0.4001077586206897</v>
      </c>
      <c r="BE1239">
        <v>4.001077586206897E-2</v>
      </c>
      <c r="BF1239">
        <v>0</v>
      </c>
      <c r="BG1239">
        <v>26.934999999999999</v>
      </c>
      <c r="BH1239">
        <v>1.0162064878389994</v>
      </c>
      <c r="BI1239">
        <v>3.551766768049716</v>
      </c>
      <c r="BJ1239">
        <v>2.0621557855296651</v>
      </c>
      <c r="BK1239">
        <v>0.14448041902162667</v>
      </c>
      <c r="BL1239">
        <v>4.0133449728229628E-4</v>
      </c>
      <c r="BP1239" s="51">
        <f t="shared" si="435"/>
        <v>1.0165108199640347</v>
      </c>
      <c r="BQ1239" s="51">
        <f t="shared" si="436"/>
        <v>1.6004310344827587E-2</v>
      </c>
      <c r="BR1239" s="51">
        <f t="shared" si="437"/>
        <v>0.14783846654796906</v>
      </c>
      <c r="BS1239" s="51">
        <f t="shared" si="438"/>
        <v>0.15485498060200031</v>
      </c>
      <c r="BT1239" s="51">
        <f t="shared" si="439"/>
        <v>4.1066240707769182E-4</v>
      </c>
      <c r="BU1239" s="51">
        <f t="shared" si="439"/>
        <v>4.3015272389444531E-4</v>
      </c>
    </row>
    <row r="1240" spans="1:73" x14ac:dyDescent="0.25">
      <c r="A1240" s="21">
        <v>43734.568749999999</v>
      </c>
      <c r="B1240" s="17">
        <v>295120</v>
      </c>
      <c r="C1240" s="17">
        <v>13.37</v>
      </c>
      <c r="D1240" s="17">
        <v>31.28</v>
      </c>
      <c r="E1240" s="17">
        <v>190.7</v>
      </c>
      <c r="F1240" s="17">
        <v>19.079999999999998</v>
      </c>
      <c r="G1240" s="17">
        <v>-64.22</v>
      </c>
      <c r="H1240" s="17">
        <v>-21.4</v>
      </c>
      <c r="I1240" s="17">
        <v>31.78</v>
      </c>
      <c r="J1240" s="17">
        <v>304.89999999999998</v>
      </c>
      <c r="K1240" s="17">
        <v>171.6</v>
      </c>
      <c r="L1240" s="17">
        <v>-42.82</v>
      </c>
      <c r="M1240" s="17">
        <v>0.1</v>
      </c>
      <c r="N1240" s="50">
        <v>126.4</v>
      </c>
      <c r="O1240" s="17">
        <v>-2.3220000000000001</v>
      </c>
      <c r="P1240" s="17">
        <v>128.80000000000001</v>
      </c>
      <c r="Q1240" s="17">
        <v>426</v>
      </c>
      <c r="R1240" s="17">
        <v>468.8</v>
      </c>
      <c r="S1240" s="17">
        <v>26.46</v>
      </c>
      <c r="T1240" s="17">
        <v>57.39</v>
      </c>
      <c r="U1240" s="17">
        <v>0.34499999999999997</v>
      </c>
      <c r="V1240" s="17">
        <v>184</v>
      </c>
      <c r="W1240" s="17">
        <v>27.75</v>
      </c>
      <c r="X1240" s="17">
        <v>0.191</v>
      </c>
      <c r="Y1240" s="17">
        <v>1.9063429999999999</v>
      </c>
      <c r="Z1240" s="7">
        <f t="shared" si="418"/>
        <v>27.105</v>
      </c>
      <c r="AA1240" s="7">
        <f t="shared" si="432"/>
        <v>300.255</v>
      </c>
      <c r="AB1240" s="2">
        <f t="shared" si="419"/>
        <v>154.46700000000001</v>
      </c>
      <c r="AC1240" s="42">
        <f t="shared" si="420"/>
        <v>3.4958251869211292</v>
      </c>
      <c r="AD1240" s="42">
        <f t="shared" si="421"/>
        <v>2.0062540747740361</v>
      </c>
      <c r="AE1240" s="42">
        <f t="shared" si="422"/>
        <v>0.84040481051202243</v>
      </c>
      <c r="AF1240" s="42">
        <f t="shared" si="423"/>
        <v>387.28669870283073</v>
      </c>
      <c r="AG1240" s="42">
        <f t="shared" si="424"/>
        <v>371.79523075471747</v>
      </c>
      <c r="AH1240" s="6">
        <f t="shared" si="425"/>
        <v>408.96</v>
      </c>
      <c r="AI1240" s="4">
        <v>26.7024512819123</v>
      </c>
      <c r="AJ1240" s="4">
        <f t="shared" si="433"/>
        <v>299.85245128191229</v>
      </c>
      <c r="AK1240" s="8">
        <f t="shared" si="426"/>
        <v>0.21075277915082924</v>
      </c>
      <c r="AL1240" s="8">
        <f t="shared" si="427"/>
        <v>439.92883111605357</v>
      </c>
      <c r="AM1240" s="8">
        <f t="shared" si="428"/>
        <v>1.4627163301542785</v>
      </c>
      <c r="AN1240" s="8">
        <f t="shared" si="429"/>
        <v>-17.152168821128818</v>
      </c>
      <c r="AO1240" s="22">
        <f t="shared" si="430"/>
        <v>3.2045391910374157E-3</v>
      </c>
      <c r="AP1240" s="22">
        <f t="shared" si="431"/>
        <v>3.1791438848248428E-2</v>
      </c>
      <c r="AQ1240" s="19">
        <f t="shared" si="434"/>
        <v>3.1791438848248428E-2</v>
      </c>
      <c r="AX1240">
        <v>0.21028476926434109</v>
      </c>
      <c r="AY1240">
        <v>16.439655172413794</v>
      </c>
      <c r="AZ1240">
        <v>0.68498563218390807</v>
      </c>
      <c r="BA1240">
        <v>0.55483836206896553</v>
      </c>
      <c r="BB1240">
        <v>3.689655172413794</v>
      </c>
      <c r="BC1240">
        <v>0.15373563218390809</v>
      </c>
      <c r="BD1240">
        <v>0.40110272988505746</v>
      </c>
      <c r="BE1240">
        <v>4.0110272988505752E-2</v>
      </c>
      <c r="BF1240">
        <v>0</v>
      </c>
      <c r="BG1240">
        <v>27.105</v>
      </c>
      <c r="BH1240">
        <v>0.39614829186944039</v>
      </c>
      <c r="BI1240">
        <v>3.5873618998697623</v>
      </c>
      <c r="BJ1240">
        <v>2.0587869943352568</v>
      </c>
      <c r="BK1240">
        <v>0.12580077141071874</v>
      </c>
      <c r="BL1240">
        <v>3.4944658725199654E-4</v>
      </c>
      <c r="BP1240" s="51">
        <f t="shared" si="435"/>
        <v>0.39626692981648809</v>
      </c>
      <c r="BQ1240" s="51">
        <f t="shared" si="436"/>
        <v>1.6044109195402299E-2</v>
      </c>
      <c r="BR1240" s="51">
        <f t="shared" si="437"/>
        <v>0.12697384818391669</v>
      </c>
      <c r="BS1240" s="51">
        <f t="shared" si="438"/>
        <v>0.13427125244405314</v>
      </c>
      <c r="BT1240" s="51">
        <f t="shared" si="439"/>
        <v>3.5270513384421303E-4</v>
      </c>
      <c r="BU1240" s="51">
        <f t="shared" si="439"/>
        <v>3.7297570123348095E-4</v>
      </c>
    </row>
    <row r="1241" spans="1:73" x14ac:dyDescent="0.25">
      <c r="A1241" s="21">
        <v>43734.569444444445</v>
      </c>
      <c r="B1241" s="17">
        <v>295121</v>
      </c>
      <c r="C1241" s="17">
        <v>13.38</v>
      </c>
      <c r="D1241" s="17">
        <v>31.27</v>
      </c>
      <c r="E1241" s="17">
        <v>192.8</v>
      </c>
      <c r="F1241" s="17">
        <v>19.48</v>
      </c>
      <c r="G1241" s="17">
        <v>-64.239999999999995</v>
      </c>
      <c r="H1241" s="17">
        <v>-21.14</v>
      </c>
      <c r="I1241" s="17">
        <v>31.78</v>
      </c>
      <c r="J1241" s="17">
        <v>304.89999999999998</v>
      </c>
      <c r="K1241" s="17">
        <v>173.3</v>
      </c>
      <c r="L1241" s="17">
        <v>-43.1</v>
      </c>
      <c r="M1241" s="17">
        <v>0.10100000000000001</v>
      </c>
      <c r="N1241" s="50">
        <v>128.6</v>
      </c>
      <c r="O1241" s="17">
        <v>-1.6539999999999999</v>
      </c>
      <c r="P1241" s="17">
        <v>130.19999999999999</v>
      </c>
      <c r="Q1241" s="17">
        <v>426</v>
      </c>
      <c r="R1241" s="17">
        <v>469.1</v>
      </c>
      <c r="S1241" s="17">
        <v>26.45</v>
      </c>
      <c r="T1241" s="17">
        <v>57.63</v>
      </c>
      <c r="U1241" s="17">
        <v>0.56000000000000005</v>
      </c>
      <c r="V1241" s="17">
        <v>243.5</v>
      </c>
      <c r="W1241" s="17">
        <v>27.8</v>
      </c>
      <c r="X1241" s="17">
        <v>0.193</v>
      </c>
      <c r="Y1241" s="17">
        <v>1.928417</v>
      </c>
      <c r="Z1241" s="7">
        <f t="shared" si="418"/>
        <v>27.125</v>
      </c>
      <c r="AA1241" s="7">
        <f t="shared" si="432"/>
        <v>300.27499999999998</v>
      </c>
      <c r="AB1241" s="2">
        <f t="shared" si="419"/>
        <v>156.16800000000001</v>
      </c>
      <c r="AC1241" s="42">
        <f t="shared" si="420"/>
        <v>3.5358596980749861</v>
      </c>
      <c r="AD1241" s="42">
        <f t="shared" si="421"/>
        <v>2.0377159440006145</v>
      </c>
      <c r="AE1241" s="42">
        <f t="shared" si="422"/>
        <v>0.84226886268051249</v>
      </c>
      <c r="AF1241" s="42">
        <f t="shared" si="423"/>
        <v>388.24914435941446</v>
      </c>
      <c r="AG1241" s="42">
        <f t="shared" si="424"/>
        <v>372.71917858503787</v>
      </c>
      <c r="AH1241" s="6">
        <f t="shared" si="425"/>
        <v>408.96</v>
      </c>
      <c r="AI1241" s="4">
        <v>26.879795928446399</v>
      </c>
      <c r="AJ1241" s="4">
        <f t="shared" si="433"/>
        <v>300.02979592844639</v>
      </c>
      <c r="AK1241" s="8">
        <f t="shared" si="426"/>
        <v>0.21079489671444318</v>
      </c>
      <c r="AL1241" s="8">
        <f t="shared" si="427"/>
        <v>441.01238997465202</v>
      </c>
      <c r="AM1241" s="8">
        <f t="shared" si="428"/>
        <v>1.8635651316763793</v>
      </c>
      <c r="AN1241" s="8">
        <f t="shared" si="429"/>
        <v>-13.311062967404014</v>
      </c>
      <c r="AO1241" s="22">
        <f t="shared" si="430"/>
        <v>3.1310920875468723E-3</v>
      </c>
      <c r="AP1241" s="22">
        <f t="shared" si="431"/>
        <v>3.1062788343448489E-2</v>
      </c>
      <c r="AQ1241" s="19">
        <f t="shared" si="434"/>
        <v>3.1062788343448489E-2</v>
      </c>
      <c r="AX1241">
        <v>0.21049958961170348</v>
      </c>
      <c r="AY1241">
        <v>16.620689655172416</v>
      </c>
      <c r="AZ1241">
        <v>0.69252873563218398</v>
      </c>
      <c r="BA1241">
        <v>0.56094827586206908</v>
      </c>
      <c r="BB1241">
        <v>3.7155172413793123</v>
      </c>
      <c r="BC1241">
        <v>0.15481321839080467</v>
      </c>
      <c r="BD1241">
        <v>0.40613505747126444</v>
      </c>
      <c r="BE1241">
        <v>4.0613505747126445E-2</v>
      </c>
      <c r="BF1241">
        <v>0</v>
      </c>
      <c r="BG1241">
        <v>27.125</v>
      </c>
      <c r="BH1241">
        <v>0.64302331433880189</v>
      </c>
      <c r="BI1241">
        <v>3.591569918734633</v>
      </c>
      <c r="BJ1241">
        <v>2.0698217441667692</v>
      </c>
      <c r="BK1241">
        <v>0.13521735155018866</v>
      </c>
      <c r="BL1241">
        <v>3.7560375430607958E-4</v>
      </c>
      <c r="BP1241" s="51">
        <f t="shared" si="435"/>
        <v>0.6432158860789372</v>
      </c>
      <c r="BQ1241" s="51">
        <f t="shared" si="436"/>
        <v>1.6245402298850579E-2</v>
      </c>
      <c r="BR1241" s="51">
        <f t="shared" si="437"/>
        <v>0.13723377388636948</v>
      </c>
      <c r="BS1241" s="51">
        <f t="shared" si="438"/>
        <v>0.14452343100799309</v>
      </c>
      <c r="BT1241" s="51">
        <f t="shared" si="439"/>
        <v>3.8120492746213748E-4</v>
      </c>
      <c r="BU1241" s="51">
        <f t="shared" si="439"/>
        <v>4.0145397502220297E-4</v>
      </c>
    </row>
    <row r="1242" spans="1:73" x14ac:dyDescent="0.25">
      <c r="A1242" s="21">
        <v>43734.569444444445</v>
      </c>
      <c r="B1242" s="17">
        <v>295122</v>
      </c>
      <c r="C1242" s="17">
        <v>13.38</v>
      </c>
      <c r="D1242" s="17">
        <v>31.27</v>
      </c>
      <c r="E1242" s="17">
        <v>195.3</v>
      </c>
      <c r="F1242" s="17">
        <v>20.02</v>
      </c>
      <c r="G1242" s="17">
        <v>-64.430000000000007</v>
      </c>
      <c r="H1242" s="17">
        <v>-21.28</v>
      </c>
      <c r="I1242" s="17">
        <v>31.78</v>
      </c>
      <c r="J1242" s="17">
        <v>304.89999999999998</v>
      </c>
      <c r="K1242" s="17">
        <v>175.3</v>
      </c>
      <c r="L1242" s="17">
        <v>-43.15</v>
      </c>
      <c r="M1242" s="17">
        <v>0.10299999999999999</v>
      </c>
      <c r="N1242" s="50">
        <v>130.80000000000001</v>
      </c>
      <c r="O1242" s="17">
        <v>-1.2629999999999999</v>
      </c>
      <c r="P1242" s="17">
        <v>132.1</v>
      </c>
      <c r="Q1242" s="17">
        <v>425.8</v>
      </c>
      <c r="R1242" s="17">
        <v>468.9</v>
      </c>
      <c r="S1242" s="17">
        <v>26.45</v>
      </c>
      <c r="T1242" s="17">
        <v>59.12</v>
      </c>
      <c r="U1242" s="17">
        <v>0.8</v>
      </c>
      <c r="V1242" s="17">
        <v>307.5</v>
      </c>
      <c r="W1242" s="17">
        <v>27.75</v>
      </c>
      <c r="X1242" s="17">
        <v>0.19500000000000001</v>
      </c>
      <c r="Y1242" s="17">
        <v>1.952034</v>
      </c>
      <c r="Z1242" s="7">
        <f t="shared" si="418"/>
        <v>27.1</v>
      </c>
      <c r="AA1242" s="7">
        <f t="shared" si="432"/>
        <v>300.25</v>
      </c>
      <c r="AB1242" s="2">
        <f t="shared" si="419"/>
        <v>158.19300000000001</v>
      </c>
      <c r="AC1242" s="42">
        <f t="shared" si="420"/>
        <v>3.4879802084871976</v>
      </c>
      <c r="AD1242" s="42">
        <f t="shared" si="421"/>
        <v>2.062093899257631</v>
      </c>
      <c r="AE1242" s="42">
        <f t="shared" si="422"/>
        <v>0.84371249751489408</v>
      </c>
      <c r="AF1242" s="42">
        <f t="shared" si="423"/>
        <v>388.7850936425977</v>
      </c>
      <c r="AG1242" s="42">
        <f t="shared" si="424"/>
        <v>373.23368989689379</v>
      </c>
      <c r="AH1242" s="6">
        <f t="shared" si="425"/>
        <v>408.76799999999997</v>
      </c>
      <c r="AI1242" s="4">
        <v>26.667366889838299</v>
      </c>
      <c r="AJ1242" s="4">
        <f t="shared" si="433"/>
        <v>299.8173668898383</v>
      </c>
      <c r="AK1242" s="8">
        <f t="shared" si="426"/>
        <v>0.210742250636586</v>
      </c>
      <c r="AL1242" s="8">
        <f t="shared" si="427"/>
        <v>439.71480128629287</v>
      </c>
      <c r="AM1242" s="8">
        <f t="shared" si="428"/>
        <v>2.2273863607376247</v>
      </c>
      <c r="AN1242" s="8">
        <f t="shared" si="429"/>
        <v>-28.070864916093679</v>
      </c>
      <c r="AO1242" s="22">
        <f t="shared" si="430"/>
        <v>3.538701901179928E-3</v>
      </c>
      <c r="AP1242" s="22">
        <f t="shared" si="431"/>
        <v>3.5106584250299652E-2</v>
      </c>
      <c r="AQ1242" s="19">
        <f t="shared" si="434"/>
        <v>3.5106584250299652E-2</v>
      </c>
      <c r="AX1242">
        <v>0.21023109299087567</v>
      </c>
      <c r="AY1242">
        <v>16.836206896551726</v>
      </c>
      <c r="AZ1242">
        <v>0.70150862068965525</v>
      </c>
      <c r="BA1242">
        <v>0.56822198275862079</v>
      </c>
      <c r="BB1242">
        <v>3.7155172413793074</v>
      </c>
      <c r="BC1242">
        <v>0.15481321839080447</v>
      </c>
      <c r="BD1242">
        <v>0.41340876436781632</v>
      </c>
      <c r="BE1242">
        <v>4.1340876436781637E-2</v>
      </c>
      <c r="BF1242">
        <v>0</v>
      </c>
      <c r="BG1242">
        <v>27.1</v>
      </c>
      <c r="BH1242">
        <v>0.91860473476971694</v>
      </c>
      <c r="BI1242">
        <v>3.5863105663510555</v>
      </c>
      <c r="BJ1242">
        <v>2.1202268068267442</v>
      </c>
      <c r="BK1242">
        <v>0.1444004401150753</v>
      </c>
      <c r="BL1242">
        <v>4.0111233365298693E-4</v>
      </c>
      <c r="BP1242" s="51">
        <f t="shared" si="435"/>
        <v>0.91887983725562461</v>
      </c>
      <c r="BQ1242" s="51">
        <f t="shared" si="436"/>
        <v>1.6536350574712654E-2</v>
      </c>
      <c r="BR1242" s="51">
        <f t="shared" si="437"/>
        <v>0.14743191211718323</v>
      </c>
      <c r="BS1242" s="51">
        <f t="shared" si="438"/>
        <v>0.15473778093266588</v>
      </c>
      <c r="BT1242" s="51">
        <f t="shared" si="439"/>
        <v>4.0953308921439787E-4</v>
      </c>
      <c r="BU1242" s="51">
        <f t="shared" si="439"/>
        <v>4.2982716925740521E-4</v>
      </c>
    </row>
    <row r="1243" spans="1:73" x14ac:dyDescent="0.25">
      <c r="A1243" s="21">
        <v>43734.569444444445</v>
      </c>
      <c r="B1243" s="17">
        <v>295123</v>
      </c>
      <c r="C1243" s="17">
        <v>13.38</v>
      </c>
      <c r="D1243" s="17">
        <v>31.26</v>
      </c>
      <c r="E1243" s="17">
        <v>197.7</v>
      </c>
      <c r="F1243" s="17">
        <v>20.51</v>
      </c>
      <c r="G1243" s="17">
        <v>-64.11</v>
      </c>
      <c r="H1243" s="17">
        <v>-21.15</v>
      </c>
      <c r="I1243" s="17">
        <v>31.77</v>
      </c>
      <c r="J1243" s="17">
        <v>304.89999999999998</v>
      </c>
      <c r="K1243" s="17">
        <v>177.2</v>
      </c>
      <c r="L1243" s="17">
        <v>-42.96</v>
      </c>
      <c r="M1243" s="17">
        <v>0.104</v>
      </c>
      <c r="N1243" s="50">
        <v>133.6</v>
      </c>
      <c r="O1243" s="17">
        <v>-0.64200000000000002</v>
      </c>
      <c r="P1243" s="17">
        <v>134.30000000000001</v>
      </c>
      <c r="Q1243" s="17">
        <v>426</v>
      </c>
      <c r="R1243" s="17">
        <v>469</v>
      </c>
      <c r="S1243" s="17">
        <v>26.43</v>
      </c>
      <c r="T1243" s="17">
        <v>58.41</v>
      </c>
      <c r="U1243" s="17">
        <v>0.12</v>
      </c>
      <c r="V1243" s="17">
        <v>271.5</v>
      </c>
      <c r="W1243" s="17">
        <v>27.55</v>
      </c>
      <c r="X1243" s="17">
        <v>0.19800000000000001</v>
      </c>
      <c r="Y1243" s="17">
        <v>1.9781789999999999</v>
      </c>
      <c r="Z1243" s="7">
        <f t="shared" si="418"/>
        <v>26.990000000000002</v>
      </c>
      <c r="AA1243" s="7">
        <f t="shared" si="432"/>
        <v>300.14</v>
      </c>
      <c r="AB1243" s="2">
        <f t="shared" si="419"/>
        <v>160.137</v>
      </c>
      <c r="AC1243" s="42">
        <f t="shared" si="420"/>
        <v>3.473179817362344</v>
      </c>
      <c r="AD1243" s="42">
        <f t="shared" si="421"/>
        <v>2.0286843313213452</v>
      </c>
      <c r="AE1243" s="42">
        <f t="shared" si="422"/>
        <v>0.84178813918836148</v>
      </c>
      <c r="AF1243" s="42">
        <f t="shared" si="423"/>
        <v>387.33021234893624</v>
      </c>
      <c r="AG1243" s="42">
        <f t="shared" si="424"/>
        <v>371.83700385497878</v>
      </c>
      <c r="AH1243" s="6">
        <f t="shared" si="425"/>
        <v>408.96</v>
      </c>
      <c r="AI1243" s="4">
        <v>26.5914993026134</v>
      </c>
      <c r="AJ1243" s="4">
        <f t="shared" si="433"/>
        <v>299.74149930261336</v>
      </c>
      <c r="AK1243" s="8">
        <f t="shared" si="426"/>
        <v>0.21051071202795529</v>
      </c>
      <c r="AL1243" s="8">
        <f t="shared" si="427"/>
        <v>439.27911130005651</v>
      </c>
      <c r="AM1243" s="8">
        <f t="shared" si="428"/>
        <v>0.86266302807063666</v>
      </c>
      <c r="AN1243" s="8">
        <f t="shared" si="429"/>
        <v>-10.014073066956799</v>
      </c>
      <c r="AO1243" s="22">
        <f t="shared" si="430"/>
        <v>3.185893535366237E-3</v>
      </c>
      <c r="AP1243" s="22">
        <f t="shared" si="431"/>
        <v>3.1606459920946281E-2</v>
      </c>
      <c r="AQ1243" s="19">
        <f t="shared" si="434"/>
        <v>3.1606459920946281E-2</v>
      </c>
      <c r="AX1243">
        <v>0.20905312643950125</v>
      </c>
      <c r="AY1243">
        <v>17.043103448275861</v>
      </c>
      <c r="AZ1243">
        <v>0.71012931034482751</v>
      </c>
      <c r="BA1243">
        <v>0.57520474137931032</v>
      </c>
      <c r="BB1243">
        <v>3.7068965517241379</v>
      </c>
      <c r="BC1243">
        <v>0.15445402298850575</v>
      </c>
      <c r="BD1243">
        <v>0.42075071839080458</v>
      </c>
      <c r="BE1243">
        <v>4.2075071839080463E-2</v>
      </c>
      <c r="BF1243">
        <v>0</v>
      </c>
      <c r="BG1243">
        <v>26.990000000000002</v>
      </c>
      <c r="BH1243">
        <v>0.13779071021545752</v>
      </c>
      <c r="BI1243">
        <v>3.5632490230394906</v>
      </c>
      <c r="BJ1243">
        <v>2.0812937543573664</v>
      </c>
      <c r="BK1243">
        <v>0.12196771406326035</v>
      </c>
      <c r="BL1243">
        <v>3.3879920573127873E-4</v>
      </c>
      <c r="BP1243" s="51">
        <f t="shared" si="435"/>
        <v>0.13783197558834367</v>
      </c>
      <c r="BQ1243" s="51">
        <f t="shared" si="436"/>
        <v>1.6830028735632184E-2</v>
      </c>
      <c r="BR1243" s="51">
        <f t="shared" si="437"/>
        <v>0.12237092904358977</v>
      </c>
      <c r="BS1243" s="51">
        <f t="shared" si="438"/>
        <v>0.13012754536376819</v>
      </c>
      <c r="BT1243" s="51">
        <f t="shared" si="439"/>
        <v>3.399192473433049E-4</v>
      </c>
      <c r="BU1243" s="51">
        <f t="shared" si="439"/>
        <v>3.6146540378824502E-4</v>
      </c>
    </row>
    <row r="1244" spans="1:73" x14ac:dyDescent="0.25">
      <c r="A1244" s="21">
        <v>43734.569444444445</v>
      </c>
      <c r="B1244" s="17">
        <v>295124</v>
      </c>
      <c r="C1244" s="17">
        <v>13.39</v>
      </c>
      <c r="D1244" s="17">
        <v>31.26</v>
      </c>
      <c r="E1244" s="17">
        <v>200.3</v>
      </c>
      <c r="F1244" s="17">
        <v>20.92</v>
      </c>
      <c r="G1244" s="17">
        <v>-64.260000000000005</v>
      </c>
      <c r="H1244" s="17">
        <v>-21.02</v>
      </c>
      <c r="I1244" s="17">
        <v>31.76</v>
      </c>
      <c r="J1244" s="17">
        <v>304.89999999999998</v>
      </c>
      <c r="K1244" s="17">
        <v>179.3</v>
      </c>
      <c r="L1244" s="17">
        <v>-43.24</v>
      </c>
      <c r="M1244" s="17">
        <v>0.104</v>
      </c>
      <c r="N1244" s="50">
        <v>136</v>
      </c>
      <c r="O1244" s="17">
        <v>-0.106</v>
      </c>
      <c r="P1244" s="17">
        <v>136.1</v>
      </c>
      <c r="Q1244" s="17">
        <v>425.8</v>
      </c>
      <c r="R1244" s="17">
        <v>469.1</v>
      </c>
      <c r="S1244" s="17">
        <v>26.43</v>
      </c>
      <c r="T1244" s="17">
        <v>58.03</v>
      </c>
      <c r="U1244" s="17">
        <v>0.36</v>
      </c>
      <c r="V1244" s="17">
        <v>193.5</v>
      </c>
      <c r="W1244" s="17">
        <v>27.5</v>
      </c>
      <c r="X1244" s="17">
        <v>0.2</v>
      </c>
      <c r="Y1244" s="17">
        <v>2.0028350000000001</v>
      </c>
      <c r="Z1244" s="7">
        <f t="shared" si="418"/>
        <v>26.965</v>
      </c>
      <c r="AA1244" s="7">
        <f t="shared" si="432"/>
        <v>300.11499999999995</v>
      </c>
      <c r="AB1244" s="2">
        <f t="shared" si="419"/>
        <v>162.24300000000002</v>
      </c>
      <c r="AC1244" s="42">
        <f t="shared" si="420"/>
        <v>3.4353619151745991</v>
      </c>
      <c r="AD1244" s="42">
        <f t="shared" si="421"/>
        <v>1.99354051937582</v>
      </c>
      <c r="AE1244" s="42">
        <f t="shared" si="422"/>
        <v>0.8396971711331882</v>
      </c>
      <c r="AF1244" s="42">
        <f t="shared" si="423"/>
        <v>386.23938638965154</v>
      </c>
      <c r="AG1244" s="42">
        <f t="shared" si="424"/>
        <v>370.78981093406549</v>
      </c>
      <c r="AH1244" s="6">
        <f t="shared" si="425"/>
        <v>408.76799999999997</v>
      </c>
      <c r="AI1244" s="4">
        <v>26.420568644174001</v>
      </c>
      <c r="AJ1244" s="4">
        <f t="shared" si="433"/>
        <v>299.57056864417399</v>
      </c>
      <c r="AK1244" s="8">
        <f t="shared" si="426"/>
        <v>0.21045811327950334</v>
      </c>
      <c r="AL1244" s="8">
        <f t="shared" si="427"/>
        <v>438.23791898324123</v>
      </c>
      <c r="AM1244" s="8">
        <f t="shared" si="428"/>
        <v>1.4941761944295593</v>
      </c>
      <c r="AN1244" s="8">
        <f t="shared" si="429"/>
        <v>-23.696566698187649</v>
      </c>
      <c r="AO1244" s="22">
        <f t="shared" si="430"/>
        <v>3.5649620647321811E-3</v>
      </c>
      <c r="AP1244" s="22">
        <f t="shared" si="431"/>
        <v>3.536710482250903E-2</v>
      </c>
      <c r="AQ1244" s="19">
        <f t="shared" si="434"/>
        <v>3.536710482250903E-2</v>
      </c>
      <c r="AX1244">
        <v>0.20878618231323948</v>
      </c>
      <c r="AY1244">
        <v>17.267241379310345</v>
      </c>
      <c r="AZ1244">
        <v>0.71946839080459768</v>
      </c>
      <c r="BA1244">
        <v>0.58276939655172411</v>
      </c>
      <c r="BB1244">
        <v>3.7327586206896561</v>
      </c>
      <c r="BC1244">
        <v>0.15553160919540235</v>
      </c>
      <c r="BD1244">
        <v>0.42723778735632179</v>
      </c>
      <c r="BE1244">
        <v>4.2723778735632184E-2</v>
      </c>
      <c r="BF1244">
        <v>0</v>
      </c>
      <c r="BG1244">
        <v>26.965</v>
      </c>
      <c r="BH1244">
        <v>0.41337213064637257</v>
      </c>
      <c r="BI1244">
        <v>3.558025814334421</v>
      </c>
      <c r="BJ1244">
        <v>2.0647223800582646</v>
      </c>
      <c r="BK1244">
        <v>0.1329055593822337</v>
      </c>
      <c r="BL1244">
        <v>3.6918210939509364E-4</v>
      </c>
      <c r="BP1244" s="51">
        <f t="shared" si="435"/>
        <v>0.41349592676503105</v>
      </c>
      <c r="BQ1244" s="51">
        <f t="shared" si="436"/>
        <v>1.7089511494252873E-2</v>
      </c>
      <c r="BR1244" s="51">
        <f t="shared" si="437"/>
        <v>0.13420395625348722</v>
      </c>
      <c r="BS1244" s="51">
        <f t="shared" si="438"/>
        <v>0.1419549878028312</v>
      </c>
      <c r="BT1244" s="51">
        <f t="shared" si="439"/>
        <v>3.727887673707978E-4</v>
      </c>
      <c r="BU1244" s="51">
        <f t="shared" si="439"/>
        <v>3.9431941056341998E-4</v>
      </c>
    </row>
    <row r="1245" spans="1:73" x14ac:dyDescent="0.25">
      <c r="A1245" s="21">
        <v>43734.569444444445</v>
      </c>
      <c r="B1245" s="17">
        <v>295125</v>
      </c>
      <c r="C1245" s="17">
        <v>13.39</v>
      </c>
      <c r="D1245" s="17">
        <v>31.25</v>
      </c>
      <c r="E1245" s="17">
        <v>202.8</v>
      </c>
      <c r="F1245" s="17">
        <v>21.3</v>
      </c>
      <c r="G1245" s="17">
        <v>-63.67</v>
      </c>
      <c r="H1245" s="17">
        <v>-21.13</v>
      </c>
      <c r="I1245" s="17">
        <v>31.75</v>
      </c>
      <c r="J1245" s="17">
        <v>304.89999999999998</v>
      </c>
      <c r="K1245" s="17">
        <v>181.5</v>
      </c>
      <c r="L1245" s="17">
        <v>-42.54</v>
      </c>
      <c r="M1245" s="17">
        <v>0.105</v>
      </c>
      <c r="N1245" s="50">
        <v>139.19999999999999</v>
      </c>
      <c r="O1245" s="17">
        <v>0.16900000000000001</v>
      </c>
      <c r="P1245" s="17">
        <v>139</v>
      </c>
      <c r="Q1245" s="17">
        <v>426.3</v>
      </c>
      <c r="R1245" s="17">
        <v>468.9</v>
      </c>
      <c r="S1245" s="17">
        <v>26.43</v>
      </c>
      <c r="T1245" s="17">
        <v>57.21</v>
      </c>
      <c r="U1245" s="17">
        <v>0.48</v>
      </c>
      <c r="V1245" s="17">
        <v>328</v>
      </c>
      <c r="W1245" s="17">
        <v>27.6</v>
      </c>
      <c r="X1245" s="17">
        <v>0.20300000000000001</v>
      </c>
      <c r="Y1245" s="17">
        <v>2.0310839999999999</v>
      </c>
      <c r="Z1245" s="7">
        <f t="shared" si="418"/>
        <v>27.015000000000001</v>
      </c>
      <c r="AA1245" s="7">
        <f t="shared" si="432"/>
        <v>300.16499999999996</v>
      </c>
      <c r="AB1245" s="2">
        <f t="shared" si="419"/>
        <v>164.26800000000003</v>
      </c>
      <c r="AC1245" s="42">
        <f t="shared" si="420"/>
        <v>3.4627269312297497</v>
      </c>
      <c r="AD1245" s="42">
        <f t="shared" si="421"/>
        <v>1.9810260773565398</v>
      </c>
      <c r="AE1245" s="42">
        <f t="shared" si="422"/>
        <v>0.83892136947557949</v>
      </c>
      <c r="AF1245" s="42">
        <f t="shared" si="423"/>
        <v>386.13975803760832</v>
      </c>
      <c r="AG1245" s="42">
        <f t="shared" si="424"/>
        <v>370.69416771610395</v>
      </c>
      <c r="AH1245" s="6">
        <f t="shared" si="425"/>
        <v>409.24799999999999</v>
      </c>
      <c r="AI1245" s="4">
        <v>26.547433353506701</v>
      </c>
      <c r="AJ1245" s="4">
        <f t="shared" si="433"/>
        <v>299.69743335350665</v>
      </c>
      <c r="AK1245" s="8">
        <f t="shared" si="426"/>
        <v>0.21056331953950611</v>
      </c>
      <c r="AL1245" s="8">
        <f t="shared" si="427"/>
        <v>439.0020607848756</v>
      </c>
      <c r="AM1245" s="8">
        <f t="shared" si="428"/>
        <v>1.7253260561412733</v>
      </c>
      <c r="AN1245" s="8">
        <f t="shared" si="429"/>
        <v>-23.499314266510684</v>
      </c>
      <c r="AO1245" s="22">
        <f t="shared" si="430"/>
        <v>3.600131160345999E-3</v>
      </c>
      <c r="AP1245" s="22">
        <f t="shared" si="431"/>
        <v>3.5716008701008002E-2</v>
      </c>
      <c r="AQ1245" s="19">
        <f t="shared" si="434"/>
        <v>3.5716008701008002E-2</v>
      </c>
      <c r="AX1245">
        <v>0.20932035752809008</v>
      </c>
      <c r="AY1245">
        <v>17.482758620689658</v>
      </c>
      <c r="AZ1245">
        <v>0.72844827586206906</v>
      </c>
      <c r="BA1245">
        <v>0.59004310344827593</v>
      </c>
      <c r="BB1245">
        <v>3.6724137931034453</v>
      </c>
      <c r="BC1245">
        <v>0.15301724137931022</v>
      </c>
      <c r="BD1245">
        <v>0.43702586206896571</v>
      </c>
      <c r="BE1245">
        <v>4.3702586206896571E-2</v>
      </c>
      <c r="BF1245">
        <v>0</v>
      </c>
      <c r="BG1245">
        <v>27.015000000000001</v>
      </c>
      <c r="BH1245">
        <v>0.55116284086183009</v>
      </c>
      <c r="BI1245">
        <v>3.5684789092128635</v>
      </c>
      <c r="BJ1245">
        <v>2.0415267839606792</v>
      </c>
      <c r="BK1245">
        <v>0.14049544283470727</v>
      </c>
      <c r="BL1245">
        <v>3.9026511898529801E-4</v>
      </c>
      <c r="BP1245" s="51">
        <f t="shared" si="435"/>
        <v>0.5513279023533747</v>
      </c>
      <c r="BQ1245" s="51">
        <f t="shared" si="436"/>
        <v>1.7481034482758628E-2</v>
      </c>
      <c r="BR1245" s="51">
        <f t="shared" si="437"/>
        <v>0.14230769825899006</v>
      </c>
      <c r="BS1245" s="51">
        <f t="shared" si="438"/>
        <v>0.15018032876434254</v>
      </c>
      <c r="BT1245" s="51">
        <f t="shared" si="439"/>
        <v>3.9529916183052793E-4</v>
      </c>
      <c r="BU1245" s="51">
        <f t="shared" si="439"/>
        <v>4.171675799009515E-4</v>
      </c>
    </row>
    <row r="1246" spans="1:73" x14ac:dyDescent="0.25">
      <c r="A1246" s="21">
        <v>43734.569444444445</v>
      </c>
      <c r="B1246" s="17">
        <v>295126</v>
      </c>
      <c r="C1246" s="17">
        <v>13.39</v>
      </c>
      <c r="D1246" s="17">
        <v>31.25</v>
      </c>
      <c r="E1246" s="17">
        <v>205.6</v>
      </c>
      <c r="F1246" s="17">
        <v>21.74</v>
      </c>
      <c r="G1246" s="17">
        <v>-62.86</v>
      </c>
      <c r="H1246" s="17">
        <v>-20.78</v>
      </c>
      <c r="I1246" s="17">
        <v>31.74</v>
      </c>
      <c r="J1246" s="17">
        <v>304.89999999999998</v>
      </c>
      <c r="K1246" s="17">
        <v>183.8</v>
      </c>
      <c r="L1246" s="17">
        <v>-42.08</v>
      </c>
      <c r="M1246" s="17">
        <v>0.106</v>
      </c>
      <c r="N1246" s="50">
        <v>142.69999999999999</v>
      </c>
      <c r="O1246" s="17">
        <v>0.96299999999999997</v>
      </c>
      <c r="P1246" s="17">
        <v>141.69999999999999</v>
      </c>
      <c r="Q1246" s="17">
        <v>427.1</v>
      </c>
      <c r="R1246" s="17">
        <v>469.1</v>
      </c>
      <c r="S1246" s="17">
        <v>26.43</v>
      </c>
      <c r="T1246" s="17">
        <v>58.43</v>
      </c>
      <c r="U1246" s="17">
        <v>2.1150000000000002</v>
      </c>
      <c r="V1246" s="17">
        <v>343</v>
      </c>
      <c r="W1246" s="17">
        <v>27.15</v>
      </c>
      <c r="X1246" s="17">
        <v>0.20599999999999999</v>
      </c>
      <c r="Y1246" s="17">
        <v>2.0611799999999998</v>
      </c>
      <c r="Z1246" s="7">
        <f t="shared" si="418"/>
        <v>26.79</v>
      </c>
      <c r="AA1246" s="7">
        <f t="shared" si="432"/>
        <v>299.94</v>
      </c>
      <c r="AB1246" s="2">
        <f t="shared" si="419"/>
        <v>166.536</v>
      </c>
      <c r="AC1246" s="42">
        <f t="shared" si="420"/>
        <v>3.438525179164345</v>
      </c>
      <c r="AD1246" s="42">
        <f t="shared" si="421"/>
        <v>2.0091302621857268</v>
      </c>
      <c r="AE1246" s="42">
        <f t="shared" si="422"/>
        <v>0.84070317419198737</v>
      </c>
      <c r="AF1246" s="42">
        <f t="shared" si="423"/>
        <v>385.80095166768939</v>
      </c>
      <c r="AG1246" s="42">
        <f t="shared" si="424"/>
        <v>370.36891360098178</v>
      </c>
      <c r="AH1246" s="6">
        <f t="shared" si="425"/>
        <v>410.01600000000002</v>
      </c>
      <c r="AI1246" s="4">
        <v>26.418357786275799</v>
      </c>
      <c r="AJ1246" s="4">
        <f t="shared" si="433"/>
        <v>299.56835778627578</v>
      </c>
      <c r="AK1246" s="8">
        <f t="shared" si="426"/>
        <v>0.21009016734579511</v>
      </c>
      <c r="AL1246" s="8">
        <f t="shared" si="427"/>
        <v>438.27216338161782</v>
      </c>
      <c r="AM1246" s="8">
        <f t="shared" si="428"/>
        <v>3.6216439205835793</v>
      </c>
      <c r="AN1246" s="8">
        <f t="shared" si="429"/>
        <v>-39.207691404344899</v>
      </c>
      <c r="AO1246" s="22">
        <f t="shared" si="430"/>
        <v>4.0438277557627014E-3</v>
      </c>
      <c r="AP1246" s="22">
        <f t="shared" si="431"/>
        <v>4.0117812623337197E-2</v>
      </c>
      <c r="AQ1246" s="19">
        <f t="shared" si="434"/>
        <v>4.0117812623337197E-2</v>
      </c>
      <c r="AX1246">
        <v>0.20692558792704718</v>
      </c>
      <c r="AY1246">
        <v>17.724137931034484</v>
      </c>
      <c r="AZ1246">
        <v>0.7385057471264368</v>
      </c>
      <c r="BA1246">
        <v>0.59818965517241385</v>
      </c>
      <c r="BB1246">
        <v>3.6206896551724137</v>
      </c>
      <c r="BC1246">
        <v>0.15086206896551724</v>
      </c>
      <c r="BD1246">
        <v>0.44732758620689661</v>
      </c>
      <c r="BE1246">
        <v>4.4732758620689664E-2</v>
      </c>
      <c r="BF1246">
        <v>0</v>
      </c>
      <c r="BG1246">
        <v>26.79</v>
      </c>
      <c r="BH1246">
        <v>2.4285612675474395</v>
      </c>
      <c r="BI1246">
        <v>3.5216497208880035</v>
      </c>
      <c r="BJ1246">
        <v>2.0576999319148603</v>
      </c>
      <c r="BK1246">
        <v>0.19235261323225405</v>
      </c>
      <c r="BL1246">
        <v>5.3431281453403907E-4</v>
      </c>
      <c r="BP1246" s="51">
        <f t="shared" si="435"/>
        <v>2.4292885697445579</v>
      </c>
      <c r="BQ1246" s="51">
        <f t="shared" si="436"/>
        <v>1.7893103448275865E-2</v>
      </c>
      <c r="BR1246" s="51">
        <f t="shared" si="437"/>
        <v>0.20230919053564456</v>
      </c>
      <c r="BS1246" s="51">
        <f t="shared" si="438"/>
        <v>0.20957270856597446</v>
      </c>
      <c r="BT1246" s="51">
        <f t="shared" si="439"/>
        <v>5.6196997371012376E-4</v>
      </c>
      <c r="BU1246" s="51">
        <f t="shared" si="439"/>
        <v>5.8214641268326242E-4</v>
      </c>
    </row>
    <row r="1247" spans="1:73" x14ac:dyDescent="0.25">
      <c r="A1247" s="21">
        <v>43734.570138888892</v>
      </c>
      <c r="B1247" s="17">
        <v>295127</v>
      </c>
      <c r="C1247" s="17">
        <v>13.38</v>
      </c>
      <c r="D1247" s="17">
        <v>31.24</v>
      </c>
      <c r="E1247" s="17">
        <v>208.4</v>
      </c>
      <c r="F1247" s="17">
        <v>22.21</v>
      </c>
      <c r="G1247" s="17">
        <v>-62.2</v>
      </c>
      <c r="H1247" s="17">
        <v>-20.18</v>
      </c>
      <c r="I1247" s="17">
        <v>31.71</v>
      </c>
      <c r="J1247" s="17">
        <v>304.89999999999998</v>
      </c>
      <c r="K1247" s="17">
        <v>186.2</v>
      </c>
      <c r="L1247" s="17">
        <v>-42.02</v>
      </c>
      <c r="M1247" s="17">
        <v>0.107</v>
      </c>
      <c r="N1247" s="50">
        <v>146.19999999999999</v>
      </c>
      <c r="O1247" s="17">
        <v>2.0369999999999999</v>
      </c>
      <c r="P1247" s="17">
        <v>144.1</v>
      </c>
      <c r="Q1247" s="17">
        <v>427.6</v>
      </c>
      <c r="R1247" s="17">
        <v>469.6</v>
      </c>
      <c r="S1247" s="17">
        <v>26.43</v>
      </c>
      <c r="T1247" s="17">
        <v>57.01</v>
      </c>
      <c r="U1247" s="17">
        <v>1.5</v>
      </c>
      <c r="V1247" s="17">
        <v>348.5</v>
      </c>
      <c r="W1247" s="17">
        <v>27</v>
      </c>
      <c r="X1247" s="17">
        <v>0.20899999999999999</v>
      </c>
      <c r="Y1247" s="17">
        <v>2.0876410000000001</v>
      </c>
      <c r="Z1247" s="7">
        <f t="shared" si="418"/>
        <v>26.715</v>
      </c>
      <c r="AA1247" s="7">
        <f t="shared" si="432"/>
        <v>299.86499999999995</v>
      </c>
      <c r="AB1247" s="2">
        <f t="shared" si="419"/>
        <v>168.804</v>
      </c>
      <c r="AC1247" s="42">
        <f t="shared" si="420"/>
        <v>3.441639647665605</v>
      </c>
      <c r="AD1247" s="42">
        <f t="shared" si="421"/>
        <v>1.9620787631341614</v>
      </c>
      <c r="AE1247" s="42">
        <f t="shared" si="422"/>
        <v>0.8378890428197826</v>
      </c>
      <c r="AF1247" s="42">
        <f t="shared" si="423"/>
        <v>384.12509696735907</v>
      </c>
      <c r="AG1247" s="42">
        <f t="shared" si="424"/>
        <v>368.76009308866469</v>
      </c>
      <c r="AH1247" s="6">
        <f t="shared" si="425"/>
        <v>410.49599999999998</v>
      </c>
      <c r="AI1247" s="4">
        <v>26.425264357034798</v>
      </c>
      <c r="AJ1247" s="4">
        <f t="shared" si="433"/>
        <v>299.57526435703477</v>
      </c>
      <c r="AK1247" s="8">
        <f t="shared" si="426"/>
        <v>0.20993260760483984</v>
      </c>
      <c r="AL1247" s="8">
        <f t="shared" si="427"/>
        <v>438.33428591489371</v>
      </c>
      <c r="AM1247" s="8">
        <f t="shared" si="428"/>
        <v>3.0499743851383414</v>
      </c>
      <c r="AN1247" s="8">
        <f t="shared" si="429"/>
        <v>-25.74178161329224</v>
      </c>
      <c r="AO1247" s="22">
        <f t="shared" si="430"/>
        <v>3.7982184196770851E-3</v>
      </c>
      <c r="AP1247" s="22">
        <f t="shared" si="431"/>
        <v>3.7681183291243744E-2</v>
      </c>
      <c r="AQ1247" s="19">
        <f t="shared" si="434"/>
        <v>3.7681183291243744E-2</v>
      </c>
      <c r="AX1247">
        <v>0.20613247044904265</v>
      </c>
      <c r="AY1247">
        <v>17.96551724137931</v>
      </c>
      <c r="AZ1247">
        <v>0.74856321839080453</v>
      </c>
      <c r="BA1247">
        <v>0.60633620689655165</v>
      </c>
      <c r="BB1247">
        <v>3.6206896551724137</v>
      </c>
      <c r="BC1247">
        <v>0.15086206896551724</v>
      </c>
      <c r="BD1247">
        <v>0.45547413793103442</v>
      </c>
      <c r="BE1247">
        <v>4.5547413793103446E-2</v>
      </c>
      <c r="BF1247">
        <v>0</v>
      </c>
      <c r="BG1247">
        <v>26.715</v>
      </c>
      <c r="BH1247">
        <v>1.7223838776932192</v>
      </c>
      <c r="BI1247">
        <v>3.5061594133631617</v>
      </c>
      <c r="BJ1247">
        <v>1.9988614815583383</v>
      </c>
      <c r="BK1247">
        <v>0.17903602744947875</v>
      </c>
      <c r="BL1247">
        <v>4.9732229847077427E-4</v>
      </c>
      <c r="BP1247" s="51">
        <f t="shared" si="435"/>
        <v>1.7228996948542961</v>
      </c>
      <c r="BQ1247" s="51">
        <f t="shared" si="436"/>
        <v>1.8218965517241378E-2</v>
      </c>
      <c r="BR1247" s="51">
        <f t="shared" si="437"/>
        <v>0.18587450471229341</v>
      </c>
      <c r="BS1247" s="51">
        <f t="shared" si="438"/>
        <v>0.19353776535231301</v>
      </c>
      <c r="BT1247" s="51">
        <f t="shared" si="439"/>
        <v>5.1631806864525949E-4</v>
      </c>
      <c r="BU1247" s="51">
        <f t="shared" si="439"/>
        <v>5.3760490375642507E-4</v>
      </c>
    </row>
    <row r="1248" spans="1:73" x14ac:dyDescent="0.25">
      <c r="A1248" s="21">
        <v>43734.570138888892</v>
      </c>
      <c r="B1248" s="17">
        <v>295128</v>
      </c>
      <c r="C1248" s="17">
        <v>13.39</v>
      </c>
      <c r="D1248" s="17">
        <v>31.23</v>
      </c>
      <c r="E1248" s="17">
        <v>210.8</v>
      </c>
      <c r="F1248" s="17">
        <v>22.37</v>
      </c>
      <c r="G1248" s="17">
        <v>-62.65</v>
      </c>
      <c r="H1248" s="17">
        <v>-20.399999999999999</v>
      </c>
      <c r="I1248" s="17">
        <v>31.68</v>
      </c>
      <c r="J1248" s="17">
        <v>304.8</v>
      </c>
      <c r="K1248" s="17">
        <v>188.4</v>
      </c>
      <c r="L1248" s="17">
        <v>-42.26</v>
      </c>
      <c r="M1248" s="17">
        <v>0.106</v>
      </c>
      <c r="N1248" s="50">
        <v>148.1</v>
      </c>
      <c r="O1248" s="17">
        <v>1.968</v>
      </c>
      <c r="P1248" s="17">
        <v>146.1</v>
      </c>
      <c r="Q1248" s="17">
        <v>426.9</v>
      </c>
      <c r="R1248" s="17">
        <v>469.2</v>
      </c>
      <c r="S1248" s="17">
        <v>26.43</v>
      </c>
      <c r="T1248" s="17">
        <v>57.05</v>
      </c>
      <c r="U1248" s="17">
        <v>0.82</v>
      </c>
      <c r="V1248" s="17">
        <v>350.5</v>
      </c>
      <c r="W1248" s="17">
        <v>27.2</v>
      </c>
      <c r="X1248" s="17">
        <v>0.21099999999999999</v>
      </c>
      <c r="Y1248" s="17">
        <v>2.1099519999999998</v>
      </c>
      <c r="Z1248" s="7">
        <f t="shared" si="418"/>
        <v>26.814999999999998</v>
      </c>
      <c r="AA1248" s="7">
        <f t="shared" si="432"/>
        <v>299.96499999999997</v>
      </c>
      <c r="AB1248" s="2">
        <f t="shared" si="419"/>
        <v>170.74800000000002</v>
      </c>
      <c r="AC1248" s="42">
        <f t="shared" si="420"/>
        <v>3.4739786795944458</v>
      </c>
      <c r="AD1248" s="42">
        <f t="shared" si="421"/>
        <v>1.9819048367086314</v>
      </c>
      <c r="AE1248" s="42">
        <f t="shared" si="422"/>
        <v>0.83905454346135533</v>
      </c>
      <c r="AF1248" s="42">
        <f t="shared" si="423"/>
        <v>385.1727804394277</v>
      </c>
      <c r="AG1248" s="42">
        <f t="shared" si="424"/>
        <v>369.76586922185055</v>
      </c>
      <c r="AH1248" s="6">
        <f t="shared" si="425"/>
        <v>409.82399999999996</v>
      </c>
      <c r="AI1248" s="4">
        <v>26.578560596798301</v>
      </c>
      <c r="AJ1248" s="4">
        <f t="shared" si="433"/>
        <v>299.72856059679827</v>
      </c>
      <c r="AK1248" s="8">
        <f t="shared" si="426"/>
        <v>0.21014270477299257</v>
      </c>
      <c r="AL1248" s="8">
        <f t="shared" si="427"/>
        <v>439.24612940651809</v>
      </c>
      <c r="AM1248" s="8">
        <f t="shared" si="428"/>
        <v>2.2550568174660257</v>
      </c>
      <c r="AN1248" s="8">
        <f t="shared" si="429"/>
        <v>-15.531658312574175</v>
      </c>
      <c r="AO1248" s="22">
        <f t="shared" si="430"/>
        <v>3.5737994447104906E-3</v>
      </c>
      <c r="AP1248" s="22">
        <f t="shared" si="431"/>
        <v>3.5454778278319755E-2</v>
      </c>
      <c r="AQ1248" s="19">
        <f t="shared" si="434"/>
        <v>3.5454778278319755E-2</v>
      </c>
      <c r="AX1248">
        <v>0.20719053013086797</v>
      </c>
      <c r="AY1248">
        <v>18.172413793103448</v>
      </c>
      <c r="AZ1248">
        <v>0.75718390804597702</v>
      </c>
      <c r="BA1248">
        <v>0.61331896551724141</v>
      </c>
      <c r="BB1248">
        <v>3.6465517241379319</v>
      </c>
      <c r="BC1248">
        <v>0.15193965517241384</v>
      </c>
      <c r="BD1248">
        <v>0.4613793103448276</v>
      </c>
      <c r="BE1248">
        <v>4.6137931034482764E-2</v>
      </c>
      <c r="BF1248">
        <v>0</v>
      </c>
      <c r="BG1248">
        <v>26.814999999999998</v>
      </c>
      <c r="BH1248">
        <v>0.9415698531389598</v>
      </c>
      <c r="BI1248">
        <v>3.5268263877709329</v>
      </c>
      <c r="BJ1248">
        <v>2.0120544542233172</v>
      </c>
      <c r="BK1248">
        <v>0.15869511642899567</v>
      </c>
      <c r="BL1248">
        <v>4.4081976785832132E-4</v>
      </c>
      <c r="BP1248" s="51">
        <f t="shared" si="435"/>
        <v>0.94185183318701515</v>
      </c>
      <c r="BQ1248" s="51">
        <f t="shared" si="436"/>
        <v>1.8455172413793103E-2</v>
      </c>
      <c r="BR1248" s="51">
        <f t="shared" si="437"/>
        <v>0.16214086873539277</v>
      </c>
      <c r="BS1248" s="51">
        <f t="shared" si="438"/>
        <v>0.17025105001483057</v>
      </c>
      <c r="BT1248" s="51">
        <f t="shared" si="439"/>
        <v>4.5039130204275769E-4</v>
      </c>
      <c r="BU1248" s="51">
        <f t="shared" si="439"/>
        <v>4.7291958337452932E-4</v>
      </c>
    </row>
    <row r="1249" spans="1:73" x14ac:dyDescent="0.25">
      <c r="A1249" s="21">
        <v>43734.570138888892</v>
      </c>
      <c r="B1249" s="17">
        <v>295129</v>
      </c>
      <c r="C1249" s="17">
        <v>13.39</v>
      </c>
      <c r="D1249" s="17">
        <v>31.23</v>
      </c>
      <c r="E1249" s="17">
        <v>212.9</v>
      </c>
      <c r="F1249" s="17">
        <v>22.6</v>
      </c>
      <c r="G1249" s="17">
        <v>-63.39</v>
      </c>
      <c r="H1249" s="17">
        <v>-20.53</v>
      </c>
      <c r="I1249" s="17">
        <v>31.66</v>
      </c>
      <c r="J1249" s="17">
        <v>304.8</v>
      </c>
      <c r="K1249" s="17">
        <v>190.3</v>
      </c>
      <c r="L1249" s="17">
        <v>-42.86</v>
      </c>
      <c r="M1249" s="17">
        <v>0.106</v>
      </c>
      <c r="N1249" s="50">
        <v>149.5</v>
      </c>
      <c r="O1249" s="17">
        <v>2.0720000000000001</v>
      </c>
      <c r="P1249" s="17">
        <v>147.5</v>
      </c>
      <c r="Q1249" s="17">
        <v>426.1</v>
      </c>
      <c r="R1249" s="17">
        <v>468.9</v>
      </c>
      <c r="S1249" s="17">
        <v>26.42</v>
      </c>
      <c r="T1249" s="17">
        <v>57.14</v>
      </c>
      <c r="U1249" s="17">
        <v>0.53</v>
      </c>
      <c r="V1249" s="17">
        <v>353</v>
      </c>
      <c r="W1249" s="17">
        <v>27.5</v>
      </c>
      <c r="X1249" s="17">
        <v>0.21299999999999999</v>
      </c>
      <c r="Y1249" s="17">
        <v>2.1304249999999998</v>
      </c>
      <c r="Z1249" s="7">
        <f t="shared" si="418"/>
        <v>26.96</v>
      </c>
      <c r="AA1249" s="7">
        <f t="shared" si="432"/>
        <v>300.10999999999996</v>
      </c>
      <c r="AB1249" s="2">
        <f t="shared" si="419"/>
        <v>172.44900000000001</v>
      </c>
      <c r="AC1249" s="42">
        <f t="shared" si="420"/>
        <v>3.5562373698551784</v>
      </c>
      <c r="AD1249" s="42">
        <f t="shared" si="421"/>
        <v>2.0320340331352487</v>
      </c>
      <c r="AE1249" s="42">
        <f t="shared" si="422"/>
        <v>0.84199879488347174</v>
      </c>
      <c r="AF1249" s="42">
        <f t="shared" si="423"/>
        <v>387.27226556449079</v>
      </c>
      <c r="AG1249" s="42">
        <f t="shared" si="424"/>
        <v>371.78137494191117</v>
      </c>
      <c r="AH1249" s="6">
        <f t="shared" si="425"/>
        <v>409.05599999999998</v>
      </c>
      <c r="AI1249" s="4">
        <v>26.952595980558499</v>
      </c>
      <c r="AJ1249" s="4">
        <f t="shared" si="433"/>
        <v>300.10259598055848</v>
      </c>
      <c r="AK1249" s="8">
        <f t="shared" si="426"/>
        <v>0.21044759458132056</v>
      </c>
      <c r="AL1249" s="8">
        <f t="shared" si="427"/>
        <v>441.50081876071476</v>
      </c>
      <c r="AM1249" s="8">
        <f t="shared" si="428"/>
        <v>1.8129611482323609</v>
      </c>
      <c r="AN1249" s="8">
        <f t="shared" si="429"/>
        <v>-0.39101780400314207</v>
      </c>
      <c r="AO1249" s="22">
        <f t="shared" si="430"/>
        <v>3.1987261808862472E-3</v>
      </c>
      <c r="AP1249" s="22">
        <f t="shared" si="431"/>
        <v>3.1733769415694134E-2</v>
      </c>
      <c r="AQ1249" s="19">
        <f t="shared" si="434"/>
        <v>3.1733769415694134E-2</v>
      </c>
      <c r="AX1249">
        <v>0.20873282790202383</v>
      </c>
      <c r="AY1249">
        <v>18.353448275862071</v>
      </c>
      <c r="AZ1249">
        <v>0.76472701149425293</v>
      </c>
      <c r="BA1249">
        <v>0.61942887931034496</v>
      </c>
      <c r="BB1249">
        <v>3.6896551724137892</v>
      </c>
      <c r="BC1249">
        <v>0.15373563218390787</v>
      </c>
      <c r="BD1249">
        <v>0.46569324712643712</v>
      </c>
      <c r="BE1249">
        <v>4.6569324712643717E-2</v>
      </c>
      <c r="BF1249">
        <v>0</v>
      </c>
      <c r="BG1249">
        <v>26.96</v>
      </c>
      <c r="BH1249">
        <v>0.60857563678493753</v>
      </c>
      <c r="BI1249">
        <v>3.5569819732584205</v>
      </c>
      <c r="BJ1249">
        <v>2.0324594995198613</v>
      </c>
      <c r="BK1249">
        <v>0.14987938787045965</v>
      </c>
      <c r="BL1249">
        <v>4.1633163297349901E-4</v>
      </c>
      <c r="BP1249" s="51">
        <f t="shared" si="435"/>
        <v>0.60875789218185128</v>
      </c>
      <c r="BQ1249" s="51">
        <f t="shared" si="436"/>
        <v>1.8627729885057485E-2</v>
      </c>
      <c r="BR1249" s="51">
        <f t="shared" si="437"/>
        <v>0.15201107574181655</v>
      </c>
      <c r="BS1249" s="51">
        <f t="shared" si="438"/>
        <v>0.16036697042817952</v>
      </c>
      <c r="BT1249" s="51">
        <f t="shared" si="439"/>
        <v>4.2225298817171261E-4</v>
      </c>
      <c r="BU1249" s="51">
        <f t="shared" si="439"/>
        <v>4.4546380674494309E-4</v>
      </c>
    </row>
    <row r="1250" spans="1:73" x14ac:dyDescent="0.25">
      <c r="A1250" s="21">
        <v>43734.570138888892</v>
      </c>
      <c r="B1250" s="17">
        <v>295130</v>
      </c>
      <c r="C1250" s="17">
        <v>13.39</v>
      </c>
      <c r="D1250" s="17">
        <v>31.22</v>
      </c>
      <c r="E1250" s="17">
        <v>215.1</v>
      </c>
      <c r="F1250" s="17">
        <v>22.9</v>
      </c>
      <c r="G1250" s="17">
        <v>-63.34</v>
      </c>
      <c r="H1250" s="17">
        <v>-20.309999999999999</v>
      </c>
      <c r="I1250" s="17">
        <v>31.66</v>
      </c>
      <c r="J1250" s="17">
        <v>304.8</v>
      </c>
      <c r="K1250" s="17">
        <v>192.2</v>
      </c>
      <c r="L1250" s="17">
        <v>-43.04</v>
      </c>
      <c r="M1250" s="17">
        <v>0.106</v>
      </c>
      <c r="N1250" s="50">
        <v>151.80000000000001</v>
      </c>
      <c r="O1250" s="17">
        <v>2.59</v>
      </c>
      <c r="P1250" s="17">
        <v>149.19999999999999</v>
      </c>
      <c r="Q1250" s="17">
        <v>426.1</v>
      </c>
      <c r="R1250" s="17">
        <v>469.1</v>
      </c>
      <c r="S1250" s="17">
        <v>26.41</v>
      </c>
      <c r="T1250" s="17">
        <v>57.6</v>
      </c>
      <c r="U1250" s="17">
        <v>0.53</v>
      </c>
      <c r="V1250" s="17">
        <v>322.5</v>
      </c>
      <c r="W1250" s="17">
        <v>27.5</v>
      </c>
      <c r="X1250" s="17">
        <v>0.215</v>
      </c>
      <c r="Y1250" s="17">
        <v>2.1522869999999998</v>
      </c>
      <c r="Z1250" s="7">
        <f t="shared" si="418"/>
        <v>26.954999999999998</v>
      </c>
      <c r="AA1250" s="7">
        <f t="shared" si="432"/>
        <v>300.10499999999996</v>
      </c>
      <c r="AB1250" s="2">
        <f t="shared" si="419"/>
        <v>174.23099999999999</v>
      </c>
      <c r="AC1250" s="42">
        <f t="shared" si="420"/>
        <v>3.5479658881309066</v>
      </c>
      <c r="AD1250" s="42">
        <f t="shared" si="421"/>
        <v>2.0436283515634024</v>
      </c>
      <c r="AE1250" s="42">
        <f t="shared" si="422"/>
        <v>0.84268613672670822</v>
      </c>
      <c r="AF1250" s="42">
        <f t="shared" si="423"/>
        <v>387.56257518771469</v>
      </c>
      <c r="AG1250" s="42">
        <f t="shared" si="424"/>
        <v>372.06007218020608</v>
      </c>
      <c r="AH1250" s="6">
        <f t="shared" si="425"/>
        <v>409.05599999999998</v>
      </c>
      <c r="AI1250" s="4">
        <v>26.916257804642399</v>
      </c>
      <c r="AJ1250" s="4">
        <f t="shared" si="433"/>
        <v>300.06625780464236</v>
      </c>
      <c r="AK1250" s="8">
        <f t="shared" si="426"/>
        <v>0.2104370762336267</v>
      </c>
      <c r="AL1250" s="8">
        <f t="shared" si="427"/>
        <v>441.27929211805133</v>
      </c>
      <c r="AM1250" s="8">
        <f t="shared" si="428"/>
        <v>1.8129611482323609</v>
      </c>
      <c r="AN1250" s="8">
        <f t="shared" si="429"/>
        <v>-2.0460357067835964</v>
      </c>
      <c r="AO1250" s="22">
        <f t="shared" si="430"/>
        <v>3.2820814686823894E-3</v>
      </c>
      <c r="AP1250" s="22">
        <f t="shared" si="431"/>
        <v>3.2560716560563127E-2</v>
      </c>
      <c r="AQ1250" s="19">
        <f t="shared" si="434"/>
        <v>3.2560716560563127E-2</v>
      </c>
      <c r="AX1250">
        <v>0.20867948495760694</v>
      </c>
      <c r="AY1250">
        <v>18.543103448275861</v>
      </c>
      <c r="AZ1250">
        <v>0.77262931034482751</v>
      </c>
      <c r="BA1250">
        <v>0.62582974137931036</v>
      </c>
      <c r="BB1250">
        <v>3.7068965517241379</v>
      </c>
      <c r="BC1250">
        <v>0.15445402298850575</v>
      </c>
      <c r="BD1250">
        <v>0.47137571839080461</v>
      </c>
      <c r="BE1250">
        <v>4.7137571839080461E-2</v>
      </c>
      <c r="BF1250">
        <v>0</v>
      </c>
      <c r="BG1250">
        <v>26.954999999999998</v>
      </c>
      <c r="BH1250">
        <v>0.60857563678493753</v>
      </c>
      <c r="BI1250">
        <v>3.5559383989369389</v>
      </c>
      <c r="BJ1250">
        <v>2.0482205177876769</v>
      </c>
      <c r="BK1250">
        <v>0.15109397815112255</v>
      </c>
      <c r="BL1250">
        <v>4.1970549486422927E-4</v>
      </c>
      <c r="BP1250" s="51">
        <f t="shared" si="435"/>
        <v>0.60875789218185128</v>
      </c>
      <c r="BQ1250" s="51">
        <f t="shared" si="436"/>
        <v>1.8855028735632186E-2</v>
      </c>
      <c r="BR1250" s="51">
        <f t="shared" si="437"/>
        <v>0.1532431907331484</v>
      </c>
      <c r="BS1250" s="51">
        <f t="shared" si="438"/>
        <v>0.16170046822394507</v>
      </c>
      <c r="BT1250" s="51">
        <f t="shared" si="439"/>
        <v>4.2567552981430113E-4</v>
      </c>
      <c r="BU1250" s="51">
        <f t="shared" si="439"/>
        <v>4.4916796728873635E-4</v>
      </c>
    </row>
    <row r="1251" spans="1:73" x14ac:dyDescent="0.25">
      <c r="A1251" s="21">
        <v>43734.570138888892</v>
      </c>
      <c r="B1251" s="17">
        <v>295131</v>
      </c>
      <c r="C1251" s="17">
        <v>13.39</v>
      </c>
      <c r="D1251" s="17">
        <v>31.22</v>
      </c>
      <c r="E1251" s="17">
        <v>217.6</v>
      </c>
      <c r="F1251" s="17">
        <v>23.42</v>
      </c>
      <c r="G1251" s="17">
        <v>-62.44</v>
      </c>
      <c r="H1251" s="17">
        <v>-19.46</v>
      </c>
      <c r="I1251" s="17">
        <v>31.65</v>
      </c>
      <c r="J1251" s="17">
        <v>304.8</v>
      </c>
      <c r="K1251" s="17">
        <v>194.2</v>
      </c>
      <c r="L1251" s="17">
        <v>-42.98</v>
      </c>
      <c r="M1251" s="17">
        <v>0.108</v>
      </c>
      <c r="N1251" s="50">
        <v>155.19999999999999</v>
      </c>
      <c r="O1251" s="17">
        <v>3.9609999999999999</v>
      </c>
      <c r="P1251" s="17">
        <v>151.19999999999999</v>
      </c>
      <c r="Q1251" s="17">
        <v>426.9</v>
      </c>
      <c r="R1251" s="17">
        <v>469.9</v>
      </c>
      <c r="S1251" s="17">
        <v>26.39</v>
      </c>
      <c r="T1251" s="17">
        <v>57.93</v>
      </c>
      <c r="U1251" s="17">
        <v>0.90500000000000003</v>
      </c>
      <c r="V1251" s="17">
        <v>312.5</v>
      </c>
      <c r="W1251" s="17">
        <v>27.25</v>
      </c>
      <c r="X1251" s="17">
        <v>0.218</v>
      </c>
      <c r="Y1251" s="17">
        <v>2.177746</v>
      </c>
      <c r="Z1251" s="7">
        <f t="shared" si="418"/>
        <v>26.82</v>
      </c>
      <c r="AA1251" s="7">
        <f t="shared" si="432"/>
        <v>299.96999999999997</v>
      </c>
      <c r="AB1251" s="2">
        <f t="shared" si="419"/>
        <v>176.256</v>
      </c>
      <c r="AC1251" s="42">
        <f t="shared" si="420"/>
        <v>3.5039884953352449</v>
      </c>
      <c r="AD1251" s="42">
        <f t="shared" si="421"/>
        <v>2.0298605353477073</v>
      </c>
      <c r="AE1251" s="42">
        <f t="shared" si="422"/>
        <v>0.84192612289109647</v>
      </c>
      <c r="AF1251" s="42">
        <f t="shared" si="423"/>
        <v>386.5167650947476</v>
      </c>
      <c r="AG1251" s="42">
        <f t="shared" si="424"/>
        <v>371.05609449095766</v>
      </c>
      <c r="AH1251" s="6">
        <f t="shared" si="425"/>
        <v>409.82399999999996</v>
      </c>
      <c r="AI1251" s="4">
        <v>26.711412428620999</v>
      </c>
      <c r="AJ1251" s="4">
        <f t="shared" si="433"/>
        <v>299.86141242862095</v>
      </c>
      <c r="AK1251" s="8">
        <f t="shared" si="426"/>
        <v>0.21015321330936751</v>
      </c>
      <c r="AL1251" s="8">
        <f t="shared" si="427"/>
        <v>440.05811938419959</v>
      </c>
      <c r="AM1251" s="8">
        <f t="shared" si="428"/>
        <v>2.3690534106473837</v>
      </c>
      <c r="AN1251" s="8">
        <f t="shared" si="429"/>
        <v>-7.4936854018748562</v>
      </c>
      <c r="AO1251" s="22">
        <f t="shared" si="430"/>
        <v>3.4976570676245192E-3</v>
      </c>
      <c r="AP1251" s="22">
        <f t="shared" si="431"/>
        <v>3.4699388632389014E-2</v>
      </c>
      <c r="AQ1251" s="19">
        <f t="shared" si="434"/>
        <v>3.4699388632389014E-2</v>
      </c>
      <c r="AX1251">
        <v>0.20724355279504844</v>
      </c>
      <c r="AY1251">
        <v>18.758620689655171</v>
      </c>
      <c r="AZ1251">
        <v>0.78160919540229878</v>
      </c>
      <c r="BA1251">
        <v>0.63310344827586207</v>
      </c>
      <c r="BB1251">
        <v>3.7068965517241379</v>
      </c>
      <c r="BC1251">
        <v>0.15445402298850575</v>
      </c>
      <c r="BD1251">
        <v>0.47864942528735632</v>
      </c>
      <c r="BE1251">
        <v>4.7864942528735632E-2</v>
      </c>
      <c r="BF1251">
        <v>0</v>
      </c>
      <c r="BG1251">
        <v>26.82</v>
      </c>
      <c r="BH1251">
        <v>1.0391716062082423</v>
      </c>
      <c r="BI1251">
        <v>3.5278625162069179</v>
      </c>
      <c r="BJ1251">
        <v>2.0436907556386674</v>
      </c>
      <c r="BK1251">
        <v>0.16514349924524641</v>
      </c>
      <c r="BL1251">
        <v>4.5873194234790667E-4</v>
      </c>
      <c r="BP1251" s="51">
        <f t="shared" si="435"/>
        <v>1.0394828158954252</v>
      </c>
      <c r="BQ1251" s="51">
        <f t="shared" si="436"/>
        <v>1.9145977011494255E-2</v>
      </c>
      <c r="BR1251" s="51">
        <f t="shared" si="437"/>
        <v>0.16907822233846792</v>
      </c>
      <c r="BS1251" s="51">
        <f t="shared" si="438"/>
        <v>0.17744749917945882</v>
      </c>
      <c r="BT1251" s="51">
        <f t="shared" si="439"/>
        <v>4.6966172871796646E-4</v>
      </c>
      <c r="BU1251" s="51">
        <f t="shared" si="439"/>
        <v>4.9290971994294113E-4</v>
      </c>
    </row>
    <row r="1252" spans="1:73" x14ac:dyDescent="0.25">
      <c r="A1252" s="21">
        <v>43734.570138888892</v>
      </c>
      <c r="B1252" s="17">
        <v>295132</v>
      </c>
      <c r="C1252" s="17">
        <v>13.38</v>
      </c>
      <c r="D1252" s="17">
        <v>31.21</v>
      </c>
      <c r="E1252" s="17">
        <v>219.8</v>
      </c>
      <c r="F1252" s="17">
        <v>23.78</v>
      </c>
      <c r="G1252" s="17">
        <v>-62.08</v>
      </c>
      <c r="H1252" s="17">
        <v>-19.059999999999999</v>
      </c>
      <c r="I1252" s="17">
        <v>31.64</v>
      </c>
      <c r="J1252" s="17">
        <v>304.8</v>
      </c>
      <c r="K1252" s="17">
        <v>196</v>
      </c>
      <c r="L1252" s="17">
        <v>-43.03</v>
      </c>
      <c r="M1252" s="17">
        <v>0.108</v>
      </c>
      <c r="N1252" s="50">
        <v>157.69999999999999</v>
      </c>
      <c r="O1252" s="17">
        <v>4.7240000000000002</v>
      </c>
      <c r="P1252" s="17">
        <v>153</v>
      </c>
      <c r="Q1252" s="17">
        <v>427.2</v>
      </c>
      <c r="R1252" s="17">
        <v>470.2</v>
      </c>
      <c r="S1252" s="17">
        <v>26.39</v>
      </c>
      <c r="T1252" s="17">
        <v>57.5</v>
      </c>
      <c r="U1252" s="17">
        <v>0.76</v>
      </c>
      <c r="V1252" s="17">
        <v>157.5</v>
      </c>
      <c r="W1252" s="17">
        <v>27.35</v>
      </c>
      <c r="X1252" s="17">
        <v>0.22</v>
      </c>
      <c r="Y1252" s="17">
        <v>2.1997650000000002</v>
      </c>
      <c r="Z1252" s="7">
        <f t="shared" si="418"/>
        <v>26.87</v>
      </c>
      <c r="AA1252" s="7">
        <f t="shared" si="432"/>
        <v>300.02</v>
      </c>
      <c r="AB1252" s="2">
        <f t="shared" si="419"/>
        <v>178.03800000000001</v>
      </c>
      <c r="AC1252" s="42">
        <f t="shared" si="420"/>
        <v>3.5483894951560644</v>
      </c>
      <c r="AD1252" s="42">
        <f t="shared" si="421"/>
        <v>2.0403239597147369</v>
      </c>
      <c r="AE1252" s="42">
        <f t="shared" si="422"/>
        <v>0.84252528409997929</v>
      </c>
      <c r="AF1252" s="42">
        <f t="shared" si="423"/>
        <v>387.04978330422597</v>
      </c>
      <c r="AG1252" s="42">
        <f t="shared" si="424"/>
        <v>371.56779197205691</v>
      </c>
      <c r="AH1252" s="6">
        <f t="shared" si="425"/>
        <v>410.11199999999997</v>
      </c>
      <c r="AI1252" s="4">
        <v>26.909992772334299</v>
      </c>
      <c r="AJ1252" s="4">
        <f t="shared" si="433"/>
        <v>300.05999277233428</v>
      </c>
      <c r="AK1252" s="8">
        <f t="shared" si="426"/>
        <v>0.21025831794197777</v>
      </c>
      <c r="AL1252" s="8">
        <f t="shared" si="427"/>
        <v>441.2617336017143</v>
      </c>
      <c r="AM1252" s="8">
        <f t="shared" si="428"/>
        <v>2.1709876784542099</v>
      </c>
      <c r="AN1252" s="8">
        <f t="shared" si="429"/>
        <v>2.5291777590602265</v>
      </c>
      <c r="AO1252" s="22">
        <f t="shared" si="430"/>
        <v>3.2890383675925538E-3</v>
      </c>
      <c r="AP1252" s="22">
        <f t="shared" si="431"/>
        <v>3.2629734229903708E-2</v>
      </c>
      <c r="AQ1252" s="19">
        <f t="shared" si="434"/>
        <v>3.2629734229903708E-2</v>
      </c>
      <c r="AX1252">
        <v>0.20777440743582989</v>
      </c>
      <c r="AY1252">
        <v>18.948275862068968</v>
      </c>
      <c r="AZ1252">
        <v>0.7895114942528737</v>
      </c>
      <c r="BA1252">
        <v>0.63950431034482769</v>
      </c>
      <c r="BB1252">
        <v>3.7068965517241379</v>
      </c>
      <c r="BC1252">
        <v>0.15445402298850575</v>
      </c>
      <c r="BD1252">
        <v>0.48505028735632194</v>
      </c>
      <c r="BE1252">
        <v>4.85050287356322E-2</v>
      </c>
      <c r="BF1252">
        <v>0</v>
      </c>
      <c r="BG1252">
        <v>26.87</v>
      </c>
      <c r="BH1252">
        <v>0.87267449803123109</v>
      </c>
      <c r="BI1252">
        <v>3.5382383933966368</v>
      </c>
      <c r="BJ1252">
        <v>2.034487076203066</v>
      </c>
      <c r="BK1252">
        <v>0.16251930267215636</v>
      </c>
      <c r="BL1252">
        <v>4.5144250742265661E-4</v>
      </c>
      <c r="BP1252" s="51">
        <f t="shared" si="435"/>
        <v>0.8729358453928433</v>
      </c>
      <c r="BQ1252" s="51">
        <f t="shared" si="436"/>
        <v>1.9402011494252878E-2</v>
      </c>
      <c r="BR1252" s="51">
        <f t="shared" si="437"/>
        <v>0.16579536239015552</v>
      </c>
      <c r="BS1252" s="51">
        <f t="shared" si="438"/>
        <v>0.17436090870008883</v>
      </c>
      <c r="BT1252" s="51">
        <f t="shared" si="439"/>
        <v>4.6054267330598755E-4</v>
      </c>
      <c r="BU1252" s="51">
        <f t="shared" si="439"/>
        <v>4.8433585750024677E-4</v>
      </c>
    </row>
    <row r="1253" spans="1:73" x14ac:dyDescent="0.25">
      <c r="A1253" s="21">
        <v>43734.570833333331</v>
      </c>
      <c r="B1253" s="17">
        <v>295133</v>
      </c>
      <c r="C1253" s="17">
        <v>13.39</v>
      </c>
      <c r="D1253" s="17">
        <v>31.2</v>
      </c>
      <c r="E1253" s="17">
        <v>221.8</v>
      </c>
      <c r="F1253" s="17">
        <v>23.97</v>
      </c>
      <c r="G1253" s="17">
        <v>-62.08</v>
      </c>
      <c r="H1253" s="17">
        <v>-18.77</v>
      </c>
      <c r="I1253" s="17">
        <v>31.63</v>
      </c>
      <c r="J1253" s="17">
        <v>304.8</v>
      </c>
      <c r="K1253" s="17">
        <v>197.8</v>
      </c>
      <c r="L1253" s="17">
        <v>-43.31</v>
      </c>
      <c r="M1253" s="17">
        <v>0.108</v>
      </c>
      <c r="N1253" s="50">
        <v>159.69999999999999</v>
      </c>
      <c r="O1253" s="17">
        <v>5.1989999999999998</v>
      </c>
      <c r="P1253" s="17">
        <v>154.5</v>
      </c>
      <c r="Q1253" s="17">
        <v>427.1</v>
      </c>
      <c r="R1253" s="17">
        <v>470.4</v>
      </c>
      <c r="S1253" s="17">
        <v>26.39</v>
      </c>
      <c r="T1253" s="17">
        <v>58.38</v>
      </c>
      <c r="U1253" s="17">
        <v>0.74</v>
      </c>
      <c r="V1253" s="17">
        <v>318.5</v>
      </c>
      <c r="W1253" s="17">
        <v>27.55</v>
      </c>
      <c r="X1253" s="17">
        <v>0.222</v>
      </c>
      <c r="Y1253" s="17">
        <v>2.2189589999999999</v>
      </c>
      <c r="Z1253" s="7">
        <f t="shared" si="418"/>
        <v>26.97</v>
      </c>
      <c r="AA1253" s="7">
        <f t="shared" si="432"/>
        <v>300.12</v>
      </c>
      <c r="AB1253" s="2">
        <f t="shared" si="419"/>
        <v>179.65800000000002</v>
      </c>
      <c r="AC1253" s="42">
        <f t="shared" si="420"/>
        <v>3.5542503739811409</v>
      </c>
      <c r="AD1253" s="42">
        <f t="shared" si="421"/>
        <v>2.07497136833019</v>
      </c>
      <c r="AE1253" s="42">
        <f t="shared" si="422"/>
        <v>0.84451623390628494</v>
      </c>
      <c r="AF1253" s="42">
        <f t="shared" si="423"/>
        <v>388.48192074516754</v>
      </c>
      <c r="AG1253" s="42">
        <f t="shared" si="424"/>
        <v>372.9426439153608</v>
      </c>
      <c r="AH1253" s="6">
        <f t="shared" si="425"/>
        <v>410.01600000000002</v>
      </c>
      <c r="AI1253" s="4">
        <v>26.944943070727401</v>
      </c>
      <c r="AJ1253" s="4">
        <f t="shared" si="433"/>
        <v>300.09494307072737</v>
      </c>
      <c r="AK1253" s="8">
        <f t="shared" si="426"/>
        <v>0.21046863232818092</v>
      </c>
      <c r="AL1253" s="8">
        <f t="shared" si="427"/>
        <v>441.45143928402467</v>
      </c>
      <c r="AM1253" s="8">
        <f t="shared" si="428"/>
        <v>2.1422316051258323</v>
      </c>
      <c r="AN1253" s="8">
        <f t="shared" si="429"/>
        <v>-1.5636327355980928</v>
      </c>
      <c r="AO1253" s="22">
        <f t="shared" si="430"/>
        <v>3.4126880533935514E-3</v>
      </c>
      <c r="AP1253" s="22">
        <f t="shared" si="431"/>
        <v>3.3856432107633498E-2</v>
      </c>
      <c r="AQ1253" s="19">
        <f t="shared" si="434"/>
        <v>3.3856432107633498E-2</v>
      </c>
      <c r="AX1253">
        <v>0.20883954819320225</v>
      </c>
      <c r="AY1253">
        <v>19.120689655172416</v>
      </c>
      <c r="AZ1253">
        <v>0.79669540229885072</v>
      </c>
      <c r="BA1253">
        <v>0.64532327586206917</v>
      </c>
      <c r="BB1253">
        <v>3.7327586206896513</v>
      </c>
      <c r="BC1253">
        <v>0.15553160919540213</v>
      </c>
      <c r="BD1253">
        <v>0.48979166666666707</v>
      </c>
      <c r="BE1253">
        <v>4.8979166666666712E-2</v>
      </c>
      <c r="BF1253">
        <v>0</v>
      </c>
      <c r="BG1253">
        <v>26.97</v>
      </c>
      <c r="BH1253">
        <v>0.84970937966198812</v>
      </c>
      <c r="BI1253">
        <v>3.5590699222222817</v>
      </c>
      <c r="BJ1253">
        <v>2.0777850205933679</v>
      </c>
      <c r="BK1253">
        <v>0.16259386408945692</v>
      </c>
      <c r="BL1253">
        <v>4.5164962247071363E-4</v>
      </c>
      <c r="BP1253" s="51">
        <f t="shared" si="435"/>
        <v>0.84996384946145276</v>
      </c>
      <c r="BQ1253" s="51">
        <f t="shared" si="436"/>
        <v>1.9591666666666684E-2</v>
      </c>
      <c r="BR1253" s="51">
        <f t="shared" si="437"/>
        <v>0.16577727491970282</v>
      </c>
      <c r="BS1253" s="51">
        <f t="shared" si="438"/>
        <v>0.17444983298088221</v>
      </c>
      <c r="BT1253" s="51">
        <f t="shared" si="439"/>
        <v>4.6049243033250781E-4</v>
      </c>
      <c r="BU1253" s="51">
        <f t="shared" si="439"/>
        <v>4.8458286939133947E-4</v>
      </c>
    </row>
    <row r="1254" spans="1:73" x14ac:dyDescent="0.25">
      <c r="A1254" s="21">
        <v>43734.570833333331</v>
      </c>
      <c r="B1254" s="17">
        <v>295134</v>
      </c>
      <c r="C1254" s="17">
        <v>13.39</v>
      </c>
      <c r="D1254" s="17">
        <v>31.2</v>
      </c>
      <c r="E1254" s="17">
        <v>223.3</v>
      </c>
      <c r="F1254" s="17">
        <v>24.18</v>
      </c>
      <c r="G1254" s="17">
        <v>-63.06</v>
      </c>
      <c r="H1254" s="17">
        <v>-18.75</v>
      </c>
      <c r="I1254" s="17">
        <v>31.61</v>
      </c>
      <c r="J1254" s="17">
        <v>304.8</v>
      </c>
      <c r="K1254" s="17">
        <v>199.2</v>
      </c>
      <c r="L1254" s="17">
        <v>-44.31</v>
      </c>
      <c r="M1254" s="17">
        <v>0.108</v>
      </c>
      <c r="N1254" s="50">
        <v>160.30000000000001</v>
      </c>
      <c r="O1254" s="17">
        <v>5.4290000000000003</v>
      </c>
      <c r="P1254" s="17">
        <v>154.9</v>
      </c>
      <c r="Q1254" s="17">
        <v>426.1</v>
      </c>
      <c r="R1254" s="17">
        <v>470.4</v>
      </c>
      <c r="S1254" s="17">
        <v>26.39</v>
      </c>
      <c r="T1254" s="17">
        <v>58.76</v>
      </c>
      <c r="U1254" s="17">
        <v>0.45500000000000002</v>
      </c>
      <c r="V1254" s="17">
        <v>55</v>
      </c>
      <c r="W1254" s="17">
        <v>27.7</v>
      </c>
      <c r="X1254" s="17">
        <v>0.223</v>
      </c>
      <c r="Y1254" s="17">
        <v>2.232599</v>
      </c>
      <c r="Z1254" s="7">
        <f t="shared" si="418"/>
        <v>27.045000000000002</v>
      </c>
      <c r="AA1254" s="7">
        <f t="shared" si="432"/>
        <v>300.19499999999999</v>
      </c>
      <c r="AB1254" s="2">
        <f t="shared" si="419"/>
        <v>180.87300000000002</v>
      </c>
      <c r="AC1254" s="42">
        <f t="shared" si="420"/>
        <v>3.6382826530440906</v>
      </c>
      <c r="AD1254" s="42">
        <f t="shared" si="421"/>
        <v>2.1378548869287077</v>
      </c>
      <c r="AE1254" s="42">
        <f t="shared" si="422"/>
        <v>0.84809917119767542</v>
      </c>
      <c r="AF1254" s="42">
        <f t="shared" si="423"/>
        <v>390.52021109941791</v>
      </c>
      <c r="AG1254" s="42">
        <f t="shared" si="424"/>
        <v>374.89940265544118</v>
      </c>
      <c r="AH1254" s="6">
        <f t="shared" si="425"/>
        <v>409.05599999999998</v>
      </c>
      <c r="AI1254" s="4">
        <v>27.3121098420166</v>
      </c>
      <c r="AJ1254" s="4">
        <f t="shared" si="433"/>
        <v>300.46210984201656</v>
      </c>
      <c r="AK1254" s="8">
        <f t="shared" si="426"/>
        <v>0.21062646012168532</v>
      </c>
      <c r="AL1254" s="8">
        <f t="shared" si="427"/>
        <v>443.68552155008257</v>
      </c>
      <c r="AM1254" s="8">
        <f t="shared" si="428"/>
        <v>1.6797949093564966</v>
      </c>
      <c r="AN1254" s="8">
        <f t="shared" si="429"/>
        <v>13.070332500766535</v>
      </c>
      <c r="AO1254" s="22">
        <f t="shared" si="430"/>
        <v>3.0341808796979543E-3</v>
      </c>
      <c r="AP1254" s="22">
        <f t="shared" si="431"/>
        <v>3.010135627650555E-2</v>
      </c>
      <c r="AQ1254" s="19">
        <f t="shared" si="434"/>
        <v>3.010135627650555E-2</v>
      </c>
      <c r="AX1254">
        <v>0.20964141396791769</v>
      </c>
      <c r="AY1254">
        <v>19.25</v>
      </c>
      <c r="AZ1254">
        <v>0.80208333333333337</v>
      </c>
      <c r="BA1254">
        <v>0.64968750000000008</v>
      </c>
      <c r="BB1254">
        <v>3.8189655172413755</v>
      </c>
      <c r="BC1254">
        <v>0.15912356321839063</v>
      </c>
      <c r="BD1254">
        <v>0.49056393678160948</v>
      </c>
      <c r="BE1254">
        <v>4.9056393678160948E-2</v>
      </c>
      <c r="BF1254">
        <v>0</v>
      </c>
      <c r="BG1254">
        <v>27.045000000000002</v>
      </c>
      <c r="BH1254">
        <v>0.52245644290027649</v>
      </c>
      <c r="BI1254">
        <v>3.574763596985282</v>
      </c>
      <c r="BJ1254">
        <v>2.1005310895885518</v>
      </c>
      <c r="BK1254">
        <v>0.15312334217553478</v>
      </c>
      <c r="BL1254">
        <v>4.2534261715426324E-4</v>
      </c>
      <c r="BP1254" s="51">
        <f t="shared" si="435"/>
        <v>0.52261290743913646</v>
      </c>
      <c r="BQ1254" s="51">
        <f t="shared" si="436"/>
        <v>1.962255747126438E-2</v>
      </c>
      <c r="BR1254" s="51">
        <f t="shared" si="437"/>
        <v>0.15499565415949504</v>
      </c>
      <c r="BS1254" s="51">
        <f t="shared" si="438"/>
        <v>0.16385052004065193</v>
      </c>
      <c r="BT1254" s="51">
        <f t="shared" si="439"/>
        <v>4.3054348377637511E-4</v>
      </c>
      <c r="BU1254" s="51">
        <f t="shared" si="439"/>
        <v>4.5514033344625534E-4</v>
      </c>
    </row>
    <row r="1255" spans="1:73" x14ac:dyDescent="0.25">
      <c r="A1255" s="21">
        <v>43734.570833333331</v>
      </c>
      <c r="B1255" s="17">
        <v>295135</v>
      </c>
      <c r="C1255" s="17">
        <v>13.38</v>
      </c>
      <c r="D1255" s="17">
        <v>31.19</v>
      </c>
      <c r="E1255" s="17">
        <v>224.7</v>
      </c>
      <c r="F1255" s="17">
        <v>24.33</v>
      </c>
      <c r="G1255" s="17">
        <v>-63.65</v>
      </c>
      <c r="H1255" s="17">
        <v>-18.97</v>
      </c>
      <c r="I1255" s="17">
        <v>31.61</v>
      </c>
      <c r="J1255" s="17">
        <v>304.8</v>
      </c>
      <c r="K1255" s="17">
        <v>200.4</v>
      </c>
      <c r="L1255" s="17">
        <v>-44.68</v>
      </c>
      <c r="M1255" s="17">
        <v>0.108</v>
      </c>
      <c r="N1255" s="50">
        <v>161</v>
      </c>
      <c r="O1255" s="17">
        <v>5.3559999999999999</v>
      </c>
      <c r="P1255" s="17">
        <v>155.69999999999999</v>
      </c>
      <c r="Q1255" s="17">
        <v>425.5</v>
      </c>
      <c r="R1255" s="17">
        <v>470.2</v>
      </c>
      <c r="S1255" s="17">
        <v>26.38</v>
      </c>
      <c r="T1255" s="17">
        <v>58.59</v>
      </c>
      <c r="U1255" s="17">
        <v>0.20499999999999999</v>
      </c>
      <c r="V1255" s="17">
        <v>82.5</v>
      </c>
      <c r="W1255" s="17">
        <v>27.85</v>
      </c>
      <c r="X1255" s="17">
        <v>0.224</v>
      </c>
      <c r="Y1255" s="17">
        <v>2.2449690000000002</v>
      </c>
      <c r="Z1255" s="7">
        <f t="shared" si="418"/>
        <v>27.115000000000002</v>
      </c>
      <c r="AA1255" s="7">
        <f t="shared" si="432"/>
        <v>300.26499999999999</v>
      </c>
      <c r="AB1255" s="2">
        <f t="shared" si="419"/>
        <v>182.00700000000001</v>
      </c>
      <c r="AC1255" s="42">
        <f t="shared" si="420"/>
        <v>3.703405314762465</v>
      </c>
      <c r="AD1255" s="42">
        <f t="shared" si="421"/>
        <v>2.1698251739193286</v>
      </c>
      <c r="AE1255" s="42">
        <f t="shared" si="422"/>
        <v>0.84987295934570861</v>
      </c>
      <c r="AF1255" s="42">
        <f t="shared" si="423"/>
        <v>391.70211721285557</v>
      </c>
      <c r="AG1255" s="42">
        <f t="shared" si="424"/>
        <v>376.03403252434134</v>
      </c>
      <c r="AH1255" s="6">
        <f t="shared" si="425"/>
        <v>408.47999999999996</v>
      </c>
      <c r="AI1255" s="4">
        <v>27.5923118092112</v>
      </c>
      <c r="AJ1255" s="4">
        <f t="shared" si="433"/>
        <v>300.74231180921117</v>
      </c>
      <c r="AK1255" s="8">
        <f t="shared" si="426"/>
        <v>0.21077383723129633</v>
      </c>
      <c r="AL1255" s="8">
        <f t="shared" si="427"/>
        <v>445.38972823422739</v>
      </c>
      <c r="AM1255" s="8">
        <f t="shared" si="428"/>
        <v>1.1275284087330129</v>
      </c>
      <c r="AN1255" s="8">
        <f t="shared" si="429"/>
        <v>15.67725985778381</v>
      </c>
      <c r="AO1255" s="22">
        <f t="shared" si="430"/>
        <v>2.9486704904563748E-3</v>
      </c>
      <c r="AP1255" s="22">
        <f t="shared" si="431"/>
        <v>2.9253028904486882E-2</v>
      </c>
      <c r="AQ1255" s="19">
        <f t="shared" si="434"/>
        <v>2.9253028904486882E-2</v>
      </c>
      <c r="AX1255">
        <v>0.2103921563834118</v>
      </c>
      <c r="AY1255">
        <v>19.370689655172413</v>
      </c>
      <c r="AZ1255">
        <v>0.80711206896551724</v>
      </c>
      <c r="BA1255">
        <v>0.65376077586206904</v>
      </c>
      <c r="BB1255">
        <v>3.8534482758620681</v>
      </c>
      <c r="BC1255">
        <v>0.16056034482758616</v>
      </c>
      <c r="BD1255">
        <v>0.49320043103448286</v>
      </c>
      <c r="BE1255">
        <v>4.9320043103448286E-2</v>
      </c>
      <c r="BF1255">
        <v>0</v>
      </c>
      <c r="BG1255">
        <v>27.115000000000002</v>
      </c>
      <c r="BH1255">
        <v>0.23539246328473995</v>
      </c>
      <c r="BI1255">
        <v>3.5894653722289256</v>
      </c>
      <c r="BJ1255">
        <v>2.1030677615889277</v>
      </c>
      <c r="BK1255">
        <v>0.14523710462784134</v>
      </c>
      <c r="BL1255">
        <v>4.0343640174400375E-4</v>
      </c>
      <c r="BP1255" s="51">
        <f t="shared" si="435"/>
        <v>0.23546295829675379</v>
      </c>
      <c r="BQ1255" s="51">
        <f t="shared" si="436"/>
        <v>1.9728017241379316E-2</v>
      </c>
      <c r="BR1255" s="51">
        <f t="shared" si="437"/>
        <v>0.14604831075054028</v>
      </c>
      <c r="BS1255" s="51">
        <f t="shared" si="438"/>
        <v>0.15510438604752705</v>
      </c>
      <c r="BT1255" s="51">
        <f t="shared" si="439"/>
        <v>4.0568975208483412E-4</v>
      </c>
      <c r="BU1255" s="51">
        <f t="shared" si="439"/>
        <v>4.3084551679868627E-4</v>
      </c>
    </row>
    <row r="1256" spans="1:73" x14ac:dyDescent="0.25">
      <c r="A1256" s="21">
        <v>43734.570833333331</v>
      </c>
      <c r="B1256" s="17">
        <v>295136</v>
      </c>
      <c r="C1256" s="17">
        <v>13.39</v>
      </c>
      <c r="D1256" s="17">
        <v>31.19</v>
      </c>
      <c r="E1256" s="17">
        <v>225.9</v>
      </c>
      <c r="F1256" s="17">
        <v>24.69</v>
      </c>
      <c r="G1256" s="17">
        <v>-63.59</v>
      </c>
      <c r="H1256" s="17">
        <v>-19.059999999999999</v>
      </c>
      <c r="I1256" s="17">
        <v>31.62</v>
      </c>
      <c r="J1256" s="17">
        <v>304.8</v>
      </c>
      <c r="K1256" s="17">
        <v>201.2</v>
      </c>
      <c r="L1256" s="17">
        <v>-44.53</v>
      </c>
      <c r="M1256" s="17">
        <v>0.109</v>
      </c>
      <c r="N1256" s="50">
        <v>162.30000000000001</v>
      </c>
      <c r="O1256" s="17">
        <v>5.6289999999999996</v>
      </c>
      <c r="P1256" s="17">
        <v>156.69999999999999</v>
      </c>
      <c r="Q1256" s="17">
        <v>425.6</v>
      </c>
      <c r="R1256" s="17">
        <v>470.1</v>
      </c>
      <c r="S1256" s="17">
        <v>26.37</v>
      </c>
      <c r="T1256" s="17">
        <v>60.08</v>
      </c>
      <c r="U1256" s="17">
        <v>0.33500000000000002</v>
      </c>
      <c r="V1256" s="17">
        <v>129.5</v>
      </c>
      <c r="W1256" s="17">
        <v>27.75</v>
      </c>
      <c r="X1256" s="17">
        <v>0.22600000000000001</v>
      </c>
      <c r="Y1256" s="17">
        <v>2.255528</v>
      </c>
      <c r="Z1256" s="7">
        <f t="shared" si="418"/>
        <v>27.060000000000002</v>
      </c>
      <c r="AA1256" s="7">
        <f t="shared" si="432"/>
        <v>300.20999999999998</v>
      </c>
      <c r="AB1256" s="2">
        <f t="shared" si="419"/>
        <v>182.97900000000001</v>
      </c>
      <c r="AC1256" s="42">
        <f t="shared" si="420"/>
        <v>3.6376517224366851</v>
      </c>
      <c r="AD1256" s="42">
        <f t="shared" si="421"/>
        <v>2.1855011548399603</v>
      </c>
      <c r="AE1256" s="42">
        <f t="shared" si="422"/>
        <v>0.85077055095061926</v>
      </c>
      <c r="AF1256" s="42">
        <f t="shared" si="423"/>
        <v>391.82859372205837</v>
      </c>
      <c r="AG1256" s="42">
        <f t="shared" si="424"/>
        <v>376.15544997317602</v>
      </c>
      <c r="AH1256" s="6">
        <f t="shared" si="425"/>
        <v>408.57600000000002</v>
      </c>
      <c r="AI1256" s="4">
        <v>27.310888215377101</v>
      </c>
      <c r="AJ1256" s="4">
        <f t="shared" si="433"/>
        <v>300.46088821537705</v>
      </c>
      <c r="AK1256" s="8">
        <f t="shared" si="426"/>
        <v>0.21065803514563658</v>
      </c>
      <c r="AL1256" s="8">
        <f t="shared" si="427"/>
        <v>443.67458225535472</v>
      </c>
      <c r="AM1256" s="8">
        <f t="shared" si="428"/>
        <v>1.4413616608956963</v>
      </c>
      <c r="AN1256" s="8">
        <f t="shared" si="429"/>
        <v>10.534009674762604</v>
      </c>
      <c r="AO1256" s="22">
        <f t="shared" si="430"/>
        <v>3.1292633532885926E-3</v>
      </c>
      <c r="AP1256" s="22">
        <f t="shared" si="431"/>
        <v>3.1044645924249995E-2</v>
      </c>
      <c r="AQ1256" s="19">
        <f t="shared" si="434"/>
        <v>3.1044645924249995E-2</v>
      </c>
      <c r="AX1256">
        <v>0.2098020974108443</v>
      </c>
      <c r="AY1256">
        <v>19.474137931034484</v>
      </c>
      <c r="AZ1256">
        <v>0.81142241379310354</v>
      </c>
      <c r="BA1256">
        <v>0.65725215517241387</v>
      </c>
      <c r="BB1256">
        <v>3.8362068965517242</v>
      </c>
      <c r="BC1256">
        <v>0.15984195402298851</v>
      </c>
      <c r="BD1256">
        <v>0.49741020114942536</v>
      </c>
      <c r="BE1256">
        <v>4.9741020114942538E-2</v>
      </c>
      <c r="BF1256">
        <v>0</v>
      </c>
      <c r="BG1256">
        <v>27.060000000000002</v>
      </c>
      <c r="BH1256">
        <v>0.38466573268481896</v>
      </c>
      <c r="BI1256">
        <v>3.5779095544592194</v>
      </c>
      <c r="BJ1256">
        <v>2.1496080603190988</v>
      </c>
      <c r="BK1256">
        <v>0.1503177067322832</v>
      </c>
      <c r="BL1256">
        <v>4.1754918536745334E-4</v>
      </c>
      <c r="BP1256" s="51">
        <f t="shared" si="435"/>
        <v>0.38478093185079282</v>
      </c>
      <c r="BQ1256" s="51">
        <f t="shared" si="436"/>
        <v>1.9896408045977015E-2</v>
      </c>
      <c r="BR1256" s="51">
        <f t="shared" si="437"/>
        <v>0.15168065271853334</v>
      </c>
      <c r="BS1256" s="51">
        <f t="shared" si="438"/>
        <v>0.16073072991448623</v>
      </c>
      <c r="BT1256" s="51">
        <f t="shared" si="439"/>
        <v>4.2133514644037041E-4</v>
      </c>
      <c r="BU1256" s="51">
        <f t="shared" si="439"/>
        <v>4.4647424976246172E-4</v>
      </c>
    </row>
    <row r="1257" spans="1:73" x14ac:dyDescent="0.25">
      <c r="A1257" s="21">
        <v>43734.570833333331</v>
      </c>
      <c r="B1257" s="17">
        <v>295137</v>
      </c>
      <c r="C1257" s="17">
        <v>13.39</v>
      </c>
      <c r="D1257" s="17">
        <v>31.18</v>
      </c>
      <c r="E1257" s="17">
        <v>226.8</v>
      </c>
      <c r="F1257" s="17">
        <v>24.85</v>
      </c>
      <c r="G1257" s="17">
        <v>-63.7</v>
      </c>
      <c r="H1257" s="17">
        <v>-19.239999999999998</v>
      </c>
      <c r="I1257" s="17">
        <v>31.63</v>
      </c>
      <c r="J1257" s="17">
        <v>304.8</v>
      </c>
      <c r="K1257" s="17">
        <v>202</v>
      </c>
      <c r="L1257" s="17">
        <v>-44.46</v>
      </c>
      <c r="M1257" s="17">
        <v>0.11</v>
      </c>
      <c r="N1257" s="50">
        <v>163.1</v>
      </c>
      <c r="O1257" s="17">
        <v>5.61</v>
      </c>
      <c r="P1257" s="17">
        <v>157.5</v>
      </c>
      <c r="Q1257" s="17">
        <v>425.5</v>
      </c>
      <c r="R1257" s="17">
        <v>470</v>
      </c>
      <c r="S1257" s="17">
        <v>26.38</v>
      </c>
      <c r="T1257" s="17">
        <v>59.09</v>
      </c>
      <c r="U1257" s="17">
        <v>0.23</v>
      </c>
      <c r="V1257" s="17">
        <v>122.5</v>
      </c>
      <c r="W1257" s="17">
        <v>27.7</v>
      </c>
      <c r="X1257" s="17">
        <v>0.22600000000000001</v>
      </c>
      <c r="Y1257" s="17">
        <v>2.2645900000000001</v>
      </c>
      <c r="Z1257" s="7">
        <f t="shared" si="418"/>
        <v>27.04</v>
      </c>
      <c r="AA1257" s="7">
        <f t="shared" si="432"/>
        <v>300.19</v>
      </c>
      <c r="AB1257" s="2">
        <f t="shared" si="419"/>
        <v>183.70800000000003</v>
      </c>
      <c r="AC1257" s="42">
        <f t="shared" si="420"/>
        <v>3.7087690176765524</v>
      </c>
      <c r="AD1257" s="42">
        <f t="shared" si="421"/>
        <v>2.1915116125450749</v>
      </c>
      <c r="AE1257" s="42">
        <f t="shared" si="422"/>
        <v>0.85111284969487933</v>
      </c>
      <c r="AF1257" s="42">
        <f t="shared" si="423"/>
        <v>391.88179580282087</v>
      </c>
      <c r="AG1257" s="42">
        <f t="shared" si="424"/>
        <v>376.20652397070802</v>
      </c>
      <c r="AH1257" s="6">
        <f t="shared" si="425"/>
        <v>408.47999999999996</v>
      </c>
      <c r="AI1257" s="4">
        <v>27.607287008900901</v>
      </c>
      <c r="AJ1257" s="4">
        <f t="shared" si="433"/>
        <v>300.7572870089009</v>
      </c>
      <c r="AK1257" s="8">
        <f t="shared" si="426"/>
        <v>0.21061593581488572</v>
      </c>
      <c r="AL1257" s="8">
        <f t="shared" si="427"/>
        <v>445.49764938785438</v>
      </c>
      <c r="AM1257" s="8">
        <f t="shared" si="428"/>
        <v>1.1943028824381192</v>
      </c>
      <c r="AN1257" s="8">
        <f t="shared" si="429"/>
        <v>19.735939413388458</v>
      </c>
      <c r="AO1257" s="22">
        <f t="shared" si="430"/>
        <v>2.89249491184703E-3</v>
      </c>
      <c r="AP1257" s="22">
        <f t="shared" si="431"/>
        <v>2.8695724916094779E-2</v>
      </c>
      <c r="AQ1257" s="19">
        <f t="shared" si="434"/>
        <v>2.8695724916094779E-2</v>
      </c>
      <c r="AX1257">
        <v>0.20958787582278374</v>
      </c>
      <c r="AY1257">
        <v>19.551724137931036</v>
      </c>
      <c r="AZ1257">
        <v>0.81465517241379315</v>
      </c>
      <c r="BA1257">
        <v>0.65987068965517248</v>
      </c>
      <c r="BB1257">
        <v>3.8362068965517242</v>
      </c>
      <c r="BC1257">
        <v>0.15984195402298851</v>
      </c>
      <c r="BD1257">
        <v>0.50002873563218397</v>
      </c>
      <c r="BE1257">
        <v>5.0002873563218399E-2</v>
      </c>
      <c r="BF1257">
        <v>0</v>
      </c>
      <c r="BG1257">
        <v>27.04</v>
      </c>
      <c r="BH1257">
        <v>0.26409886124629361</v>
      </c>
      <c r="BI1257">
        <v>3.5737154800319404</v>
      </c>
      <c r="BJ1257">
        <v>2.1117084771508736</v>
      </c>
      <c r="BK1257">
        <v>0.14771938456366837</v>
      </c>
      <c r="BL1257">
        <v>4.1033162378796773E-4</v>
      </c>
      <c r="BP1257" s="51">
        <f t="shared" si="435"/>
        <v>0.26417795321099208</v>
      </c>
      <c r="BQ1257" s="51">
        <f t="shared" si="436"/>
        <v>2.000114942528736E-2</v>
      </c>
      <c r="BR1257" s="51">
        <f t="shared" si="437"/>
        <v>0.14864610600755851</v>
      </c>
      <c r="BS1257" s="51">
        <f t="shared" si="438"/>
        <v>0.15780379219272453</v>
      </c>
      <c r="BT1257" s="51">
        <f t="shared" si="439"/>
        <v>4.129058500209959E-4</v>
      </c>
      <c r="BU1257" s="51">
        <f t="shared" si="439"/>
        <v>4.3834386720201257E-4</v>
      </c>
    </row>
    <row r="1258" spans="1:73" x14ac:dyDescent="0.25">
      <c r="A1258" s="21">
        <v>43734.570833333331</v>
      </c>
      <c r="B1258" s="17">
        <v>295138</v>
      </c>
      <c r="C1258" s="17">
        <v>13.39</v>
      </c>
      <c r="D1258" s="17">
        <v>31.17</v>
      </c>
      <c r="E1258" s="17">
        <v>227.6</v>
      </c>
      <c r="F1258" s="17">
        <v>25.11</v>
      </c>
      <c r="G1258" s="17">
        <v>-63.38</v>
      </c>
      <c r="H1258" s="17">
        <v>-19.260000000000002</v>
      </c>
      <c r="I1258" s="17">
        <v>31.63</v>
      </c>
      <c r="J1258" s="17">
        <v>304.8</v>
      </c>
      <c r="K1258" s="17">
        <v>202.5</v>
      </c>
      <c r="L1258" s="17">
        <v>-44.12</v>
      </c>
      <c r="M1258" s="17">
        <v>0.11</v>
      </c>
      <c r="N1258" s="50">
        <v>164.3</v>
      </c>
      <c r="O1258" s="17">
        <v>5.8419999999999996</v>
      </c>
      <c r="P1258" s="17">
        <v>158.4</v>
      </c>
      <c r="Q1258" s="17">
        <v>425.9</v>
      </c>
      <c r="R1258" s="17">
        <v>470</v>
      </c>
      <c r="S1258" s="17">
        <v>26.37</v>
      </c>
      <c r="T1258" s="17">
        <v>59.53</v>
      </c>
      <c r="U1258" s="17">
        <v>0.5</v>
      </c>
      <c r="V1258" s="17">
        <v>176.5</v>
      </c>
      <c r="W1258" s="17">
        <v>27.6</v>
      </c>
      <c r="X1258" s="17">
        <v>0.22700000000000001</v>
      </c>
      <c r="Y1258" s="17">
        <v>2.2711739999999998</v>
      </c>
      <c r="Z1258" s="7">
        <f t="shared" si="418"/>
        <v>26.984999999999999</v>
      </c>
      <c r="AA1258" s="7">
        <f t="shared" si="432"/>
        <v>300.13499999999999</v>
      </c>
      <c r="AB1258" s="2">
        <f t="shared" si="419"/>
        <v>184.35599999999999</v>
      </c>
      <c r="AC1258" s="42">
        <f t="shared" si="420"/>
        <v>3.6136193428005594</v>
      </c>
      <c r="AD1258" s="42">
        <f t="shared" si="421"/>
        <v>2.1511875947691732</v>
      </c>
      <c r="AE1258" s="42">
        <f t="shared" si="422"/>
        <v>0.84887777196506653</v>
      </c>
      <c r="AF1258" s="42">
        <f t="shared" si="423"/>
        <v>390.5663235271868</v>
      </c>
      <c r="AG1258" s="42">
        <f t="shared" si="424"/>
        <v>374.9436705860993</v>
      </c>
      <c r="AH1258" s="6">
        <f t="shared" si="425"/>
        <v>408.86399999999998</v>
      </c>
      <c r="AI1258" s="4">
        <v>27.201530691878698</v>
      </c>
      <c r="AJ1258" s="4">
        <f t="shared" si="433"/>
        <v>300.35153069187868</v>
      </c>
      <c r="AK1258" s="8">
        <f t="shared" si="426"/>
        <v>0.2105001915772404</v>
      </c>
      <c r="AL1258" s="8">
        <f t="shared" si="427"/>
        <v>443.02109259259134</v>
      </c>
      <c r="AM1258" s="8">
        <f t="shared" si="428"/>
        <v>1.7609035322810842</v>
      </c>
      <c r="AN1258" s="8">
        <f t="shared" si="429"/>
        <v>11.106967800939964</v>
      </c>
      <c r="AO1258" s="22">
        <f t="shared" si="430"/>
        <v>3.1690330709405372E-3</v>
      </c>
      <c r="AP1258" s="22">
        <f t="shared" si="431"/>
        <v>3.1439191433407773E-2</v>
      </c>
      <c r="AQ1258" s="19">
        <f t="shared" si="434"/>
        <v>3.1439191433407773E-2</v>
      </c>
      <c r="AX1258">
        <v>0.20899971466506112</v>
      </c>
      <c r="AY1258">
        <v>19.620689655172413</v>
      </c>
      <c r="AZ1258">
        <v>0.81752873563218387</v>
      </c>
      <c r="BA1258">
        <v>0.66219827586206903</v>
      </c>
      <c r="BB1258">
        <v>3.8017241379310365</v>
      </c>
      <c r="BC1258">
        <v>0.15840517241379318</v>
      </c>
      <c r="BD1258">
        <v>0.50379310344827588</v>
      </c>
      <c r="BE1258">
        <v>5.0379310344827594E-2</v>
      </c>
      <c r="BF1258">
        <v>0</v>
      </c>
      <c r="BG1258">
        <v>26.984999999999999</v>
      </c>
      <c r="BH1258">
        <v>0.57412795923107307</v>
      </c>
      <c r="BI1258">
        <v>3.5622038473305819</v>
      </c>
      <c r="BJ1258">
        <v>2.1205799503158955</v>
      </c>
      <c r="BK1258">
        <v>0.15760089552088499</v>
      </c>
      <c r="BL1258">
        <v>4.3778026533579161E-4</v>
      </c>
      <c r="BP1258" s="51">
        <f t="shared" si="435"/>
        <v>0.57429989828476535</v>
      </c>
      <c r="BQ1258" s="51">
        <f t="shared" si="436"/>
        <v>2.0151724137931034E-2</v>
      </c>
      <c r="BR1258" s="51">
        <f t="shared" si="437"/>
        <v>0.1597168219201591</v>
      </c>
      <c r="BS1258" s="51">
        <f t="shared" si="438"/>
        <v>0.16877686374928533</v>
      </c>
      <c r="BT1258" s="51">
        <f t="shared" si="439"/>
        <v>4.4365783866710855E-4</v>
      </c>
      <c r="BU1258" s="51">
        <f t="shared" si="439"/>
        <v>4.6882462152579254E-4</v>
      </c>
    </row>
    <row r="1259" spans="1:73" x14ac:dyDescent="0.25">
      <c r="A1259" s="21">
        <v>43734.571527777778</v>
      </c>
      <c r="B1259" s="17">
        <v>295139</v>
      </c>
      <c r="C1259" s="17">
        <v>13.38</v>
      </c>
      <c r="D1259" s="17">
        <v>31.17</v>
      </c>
      <c r="E1259" s="17">
        <v>228.1</v>
      </c>
      <c r="F1259" s="17">
        <v>25.26</v>
      </c>
      <c r="G1259" s="17">
        <v>-62.44</v>
      </c>
      <c r="H1259" s="17">
        <v>-19.36</v>
      </c>
      <c r="I1259" s="17">
        <v>31.63</v>
      </c>
      <c r="J1259" s="17">
        <v>304.8</v>
      </c>
      <c r="K1259" s="17">
        <v>202.9</v>
      </c>
      <c r="L1259" s="17">
        <v>-43.08</v>
      </c>
      <c r="M1259" s="17">
        <v>0.111</v>
      </c>
      <c r="N1259" s="50">
        <v>165.7</v>
      </c>
      <c r="O1259" s="17">
        <v>5.8959999999999999</v>
      </c>
      <c r="P1259" s="17">
        <v>159.80000000000001</v>
      </c>
      <c r="Q1259" s="17">
        <v>426.8</v>
      </c>
      <c r="R1259" s="17">
        <v>469.9</v>
      </c>
      <c r="S1259" s="17">
        <v>26.38</v>
      </c>
      <c r="T1259" s="17">
        <v>58.73</v>
      </c>
      <c r="U1259" s="17">
        <v>1.075</v>
      </c>
      <c r="V1259" s="17">
        <v>273.5</v>
      </c>
      <c r="W1259" s="17">
        <v>27.35</v>
      </c>
      <c r="X1259" s="17">
        <v>0.22800000000000001</v>
      </c>
      <c r="Y1259" s="17">
        <v>2.2775470000000002</v>
      </c>
      <c r="Z1259" s="7">
        <f t="shared" si="418"/>
        <v>26.865000000000002</v>
      </c>
      <c r="AA1259" s="7">
        <f t="shared" si="432"/>
        <v>300.01499999999999</v>
      </c>
      <c r="AB1259" s="2">
        <f t="shared" si="419"/>
        <v>184.761</v>
      </c>
      <c r="AC1259" s="42">
        <f t="shared" si="420"/>
        <v>3.6367822959608946</v>
      </c>
      <c r="AD1259" s="42">
        <f t="shared" si="421"/>
        <v>2.1358822424178334</v>
      </c>
      <c r="AE1259" s="42">
        <f t="shared" si="422"/>
        <v>0.84805995591848371</v>
      </c>
      <c r="AF1259" s="42">
        <f t="shared" si="423"/>
        <v>389.56639949639509</v>
      </c>
      <c r="AG1259" s="42">
        <f t="shared" si="424"/>
        <v>373.98374351653928</v>
      </c>
      <c r="AH1259" s="6">
        <f t="shared" si="425"/>
        <v>409.72800000000001</v>
      </c>
      <c r="AI1259" s="4">
        <v>27.288351027611601</v>
      </c>
      <c r="AJ1259" s="4">
        <f t="shared" si="433"/>
        <v>300.43835102761159</v>
      </c>
      <c r="AK1259" s="8">
        <f t="shared" si="426"/>
        <v>0.21024780590208597</v>
      </c>
      <c r="AL1259" s="8">
        <f t="shared" si="427"/>
        <v>443.58020769068725</v>
      </c>
      <c r="AM1259" s="8">
        <f t="shared" si="428"/>
        <v>2.5819914189439128</v>
      </c>
      <c r="AN1259" s="8">
        <f t="shared" si="429"/>
        <v>31.841674427997336</v>
      </c>
      <c r="AO1259" s="22">
        <f t="shared" si="430"/>
        <v>2.7127929576295576E-3</v>
      </c>
      <c r="AP1259" s="22">
        <f t="shared" si="431"/>
        <v>2.6912946379825407E-2</v>
      </c>
      <c r="AQ1259" s="19">
        <f t="shared" si="434"/>
        <v>2.6912946379825407E-2</v>
      </c>
      <c r="AX1259">
        <v>0.20772127056087297</v>
      </c>
      <c r="AY1259">
        <v>19.663793103448278</v>
      </c>
      <c r="AZ1259">
        <v>0.81932471264367823</v>
      </c>
      <c r="BA1259">
        <v>0.66365301724137937</v>
      </c>
      <c r="BB1259">
        <v>3.7155172413793074</v>
      </c>
      <c r="BC1259">
        <v>0.15481321839080447</v>
      </c>
      <c r="BD1259">
        <v>0.50883979885057484</v>
      </c>
      <c r="BE1259">
        <v>5.0883979885057488E-2</v>
      </c>
      <c r="BF1259">
        <v>0</v>
      </c>
      <c r="BG1259">
        <v>26.865000000000002</v>
      </c>
      <c r="BH1259">
        <v>1.234375112346807</v>
      </c>
      <c r="BI1259">
        <v>3.5371996108622397</v>
      </c>
      <c r="BJ1259">
        <v>2.0773973314593932</v>
      </c>
      <c r="BK1259">
        <v>0.1774128359787478</v>
      </c>
      <c r="BL1259">
        <v>4.928134332742994E-4</v>
      </c>
      <c r="BP1259" s="51">
        <f t="shared" si="435"/>
        <v>1.2347447813122454</v>
      </c>
      <c r="BQ1259" s="51">
        <f t="shared" si="436"/>
        <v>2.0353591954022993E-2</v>
      </c>
      <c r="BR1259" s="51">
        <f t="shared" si="437"/>
        <v>0.1823712128675285</v>
      </c>
      <c r="BS1259" s="51">
        <f t="shared" si="438"/>
        <v>0.1911799779844571</v>
      </c>
      <c r="BT1259" s="51">
        <f t="shared" si="439"/>
        <v>5.0658670240980139E-4</v>
      </c>
      <c r="BU1259" s="51">
        <f t="shared" si="439"/>
        <v>5.3105549440126971E-4</v>
      </c>
    </row>
    <row r="1260" spans="1:73" x14ac:dyDescent="0.25">
      <c r="A1260" s="21">
        <v>43734.571527777778</v>
      </c>
      <c r="B1260" s="17">
        <v>295140</v>
      </c>
      <c r="C1260" s="17">
        <v>13.38</v>
      </c>
      <c r="D1260" s="17">
        <v>31.16</v>
      </c>
      <c r="E1260" s="17">
        <v>228.4</v>
      </c>
      <c r="F1260" s="17">
        <v>25.33</v>
      </c>
      <c r="G1260" s="17">
        <v>-62.28</v>
      </c>
      <c r="H1260" s="17">
        <v>-19.22</v>
      </c>
      <c r="I1260" s="17">
        <v>31.62</v>
      </c>
      <c r="J1260" s="17">
        <v>304.8</v>
      </c>
      <c r="K1260" s="17">
        <v>203.1</v>
      </c>
      <c r="L1260" s="17">
        <v>-43.07</v>
      </c>
      <c r="M1260" s="17">
        <v>0.111</v>
      </c>
      <c r="N1260" s="50">
        <v>166.1</v>
      </c>
      <c r="O1260" s="17">
        <v>6.117</v>
      </c>
      <c r="P1260" s="17">
        <v>160</v>
      </c>
      <c r="Q1260" s="17">
        <v>426.9</v>
      </c>
      <c r="R1260" s="17">
        <v>470</v>
      </c>
      <c r="S1260" s="17">
        <v>26.39</v>
      </c>
      <c r="T1260" s="17">
        <v>57.64</v>
      </c>
      <c r="U1260" s="17">
        <v>0.875</v>
      </c>
      <c r="V1260" s="17">
        <v>249</v>
      </c>
      <c r="W1260" s="17">
        <v>27.3</v>
      </c>
      <c r="X1260" s="17">
        <v>0.22800000000000001</v>
      </c>
      <c r="Y1260" s="17">
        <v>2.281085</v>
      </c>
      <c r="Z1260" s="7">
        <f t="shared" si="418"/>
        <v>26.844999999999999</v>
      </c>
      <c r="AA1260" s="7">
        <f t="shared" si="432"/>
        <v>299.995</v>
      </c>
      <c r="AB1260" s="2">
        <f t="shared" si="419"/>
        <v>185.00400000000002</v>
      </c>
      <c r="AC1260" s="42">
        <f t="shared" si="420"/>
        <v>3.6916690564081307</v>
      </c>
      <c r="AD1260" s="42">
        <f t="shared" si="421"/>
        <v>2.1278780441136464</v>
      </c>
      <c r="AE1260" s="42">
        <f t="shared" si="422"/>
        <v>0.84761283702764767</v>
      </c>
      <c r="AF1260" s="42">
        <f t="shared" si="423"/>
        <v>389.25719610064169</v>
      </c>
      <c r="AG1260" s="42">
        <f t="shared" si="424"/>
        <v>373.68690825661599</v>
      </c>
      <c r="AH1260" s="6">
        <f t="shared" si="425"/>
        <v>409.82399999999996</v>
      </c>
      <c r="AI1260" s="4">
        <v>27.517061262046099</v>
      </c>
      <c r="AJ1260" s="4">
        <f t="shared" si="433"/>
        <v>300.6670612620461</v>
      </c>
      <c r="AK1260" s="8">
        <f t="shared" si="426"/>
        <v>0.21020576124624002</v>
      </c>
      <c r="AL1260" s="8">
        <f t="shared" si="427"/>
        <v>444.98503603080155</v>
      </c>
      <c r="AM1260" s="8">
        <f t="shared" si="428"/>
        <v>2.3294564145954739</v>
      </c>
      <c r="AN1260" s="8">
        <f t="shared" si="429"/>
        <v>45.604104982681754</v>
      </c>
      <c r="AO1260" s="22">
        <f t="shared" si="430"/>
        <v>2.3749499240573943E-3</v>
      </c>
      <c r="AP1260" s="22">
        <f t="shared" si="431"/>
        <v>2.3561289401450584E-2</v>
      </c>
      <c r="AQ1260" s="19">
        <f t="shared" si="434"/>
        <v>2.3561289401450584E-2</v>
      </c>
      <c r="AX1260">
        <v>0.20750883733983069</v>
      </c>
      <c r="AY1260">
        <v>19.689655172413794</v>
      </c>
      <c r="AZ1260">
        <v>0.8204022988505747</v>
      </c>
      <c r="BA1260">
        <v>0.66452586206896558</v>
      </c>
      <c r="BB1260">
        <v>3.7155172413793123</v>
      </c>
      <c r="BC1260">
        <v>0.15481321839080467</v>
      </c>
      <c r="BD1260">
        <v>0.50971264367816094</v>
      </c>
      <c r="BE1260">
        <v>5.0971264367816099E-2</v>
      </c>
      <c r="BF1260">
        <v>0</v>
      </c>
      <c r="BG1260">
        <v>26.844999999999999</v>
      </c>
      <c r="BH1260">
        <v>1.0047239286543779</v>
      </c>
      <c r="BI1260">
        <v>3.5330471368220793</v>
      </c>
      <c r="BJ1260">
        <v>2.0364483696642468</v>
      </c>
      <c r="BK1260">
        <v>0.17249746091594229</v>
      </c>
      <c r="BL1260">
        <v>4.7915961365539521E-4</v>
      </c>
      <c r="BP1260" s="51">
        <f t="shared" si="435"/>
        <v>1.0050248219983393</v>
      </c>
      <c r="BQ1260" s="51">
        <f t="shared" si="436"/>
        <v>2.0388505747126438E-2</v>
      </c>
      <c r="BR1260" s="51">
        <f t="shared" si="437"/>
        <v>0.1764745875429671</v>
      </c>
      <c r="BS1260" s="51">
        <f t="shared" si="438"/>
        <v>0.18540714536254041</v>
      </c>
      <c r="BT1260" s="51">
        <f t="shared" si="439"/>
        <v>4.902071876193531E-4</v>
      </c>
      <c r="BU1260" s="51">
        <f t="shared" si="439"/>
        <v>5.1501984822927894E-4</v>
      </c>
    </row>
    <row r="1261" spans="1:73" x14ac:dyDescent="0.25">
      <c r="A1261" s="21">
        <v>43734.571527777778</v>
      </c>
      <c r="B1261" s="17">
        <v>295141</v>
      </c>
      <c r="C1261" s="17">
        <v>13.39</v>
      </c>
      <c r="D1261" s="17">
        <v>31.16</v>
      </c>
      <c r="E1261" s="17">
        <v>228.4</v>
      </c>
      <c r="F1261" s="17">
        <v>25.23</v>
      </c>
      <c r="G1261" s="17">
        <v>-62.86</v>
      </c>
      <c r="H1261" s="17">
        <v>-19.64</v>
      </c>
      <c r="I1261" s="17">
        <v>31.61</v>
      </c>
      <c r="J1261" s="17">
        <v>304.8</v>
      </c>
      <c r="K1261" s="17">
        <v>203.1</v>
      </c>
      <c r="L1261" s="17">
        <v>-43.22</v>
      </c>
      <c r="M1261" s="17">
        <v>0.11</v>
      </c>
      <c r="N1261" s="50">
        <v>165.5</v>
      </c>
      <c r="O1261" s="17">
        <v>5.5949999999999998</v>
      </c>
      <c r="P1261" s="17">
        <v>159.9</v>
      </c>
      <c r="Q1261" s="17">
        <v>426.3</v>
      </c>
      <c r="R1261" s="17">
        <v>469.5</v>
      </c>
      <c r="S1261" s="17">
        <v>26.39</v>
      </c>
      <c r="T1261" s="17">
        <v>57.89</v>
      </c>
      <c r="U1261" s="17">
        <v>0.47</v>
      </c>
      <c r="V1261" s="17">
        <v>229</v>
      </c>
      <c r="W1261" s="17">
        <v>27.45</v>
      </c>
      <c r="X1261" s="17">
        <v>0.22800000000000001</v>
      </c>
      <c r="Y1261" s="17">
        <v>2.278502</v>
      </c>
      <c r="Z1261" s="7">
        <f t="shared" si="418"/>
        <v>26.92</v>
      </c>
      <c r="AA1261" s="7">
        <f t="shared" si="432"/>
        <v>300.07</v>
      </c>
      <c r="AB1261" s="2">
        <f t="shared" si="419"/>
        <v>185.00400000000002</v>
      </c>
      <c r="AC1261" s="42">
        <f t="shared" si="420"/>
        <v>3.7201386250436199</v>
      </c>
      <c r="AD1261" s="42">
        <f t="shared" si="421"/>
        <v>2.1535882500377515</v>
      </c>
      <c r="AE1261" s="42">
        <f t="shared" si="422"/>
        <v>0.84903947066252949</v>
      </c>
      <c r="AF1261" s="42">
        <f t="shared" si="423"/>
        <v>390.30242755803766</v>
      </c>
      <c r="AG1261" s="42">
        <f t="shared" si="424"/>
        <v>374.69033045571615</v>
      </c>
      <c r="AH1261" s="6">
        <f t="shared" si="425"/>
        <v>409.24799999999999</v>
      </c>
      <c r="AI1261" s="4">
        <v>27.642702777765699</v>
      </c>
      <c r="AJ1261" s="4">
        <f t="shared" si="433"/>
        <v>300.79270277776567</v>
      </c>
      <c r="AK1261" s="8">
        <f t="shared" si="426"/>
        <v>0.21036345761296918</v>
      </c>
      <c r="AL1261" s="8">
        <f t="shared" si="427"/>
        <v>445.73949130220922</v>
      </c>
      <c r="AM1261" s="8">
        <f t="shared" si="428"/>
        <v>1.7072593168584553</v>
      </c>
      <c r="AN1261" s="8">
        <f t="shared" si="429"/>
        <v>35.941789805723928</v>
      </c>
      <c r="AO1261" s="22">
        <f t="shared" si="430"/>
        <v>2.5647807629818947E-3</v>
      </c>
      <c r="AP1261" s="22">
        <f t="shared" si="431"/>
        <v>2.5444554091755785E-2</v>
      </c>
      <c r="AQ1261" s="19">
        <f t="shared" si="434"/>
        <v>2.5444554091755785E-2</v>
      </c>
      <c r="AX1261">
        <v>0.20830640525343624</v>
      </c>
      <c r="AY1261">
        <v>19.689655172413794</v>
      </c>
      <c r="AZ1261">
        <v>0.8204022988505747</v>
      </c>
      <c r="BA1261">
        <v>0.66452586206896558</v>
      </c>
      <c r="BB1261">
        <v>3.7241379310344818</v>
      </c>
      <c r="BC1261">
        <v>0.1551724137931034</v>
      </c>
      <c r="BD1261">
        <v>0.50935344827586215</v>
      </c>
      <c r="BE1261">
        <v>5.0935344827586215E-2</v>
      </c>
      <c r="BF1261">
        <v>0</v>
      </c>
      <c r="BG1261">
        <v>26.92</v>
      </c>
      <c r="BH1261">
        <v>0.53968028167720861</v>
      </c>
      <c r="BI1261">
        <v>3.5486408429984748</v>
      </c>
      <c r="BJ1261">
        <v>2.0543081840118171</v>
      </c>
      <c r="BK1261">
        <v>0.15884415310162756</v>
      </c>
      <c r="BL1261">
        <v>4.4123375861563214E-4</v>
      </c>
      <c r="BP1261" s="51">
        <f t="shared" si="435"/>
        <v>0.53984190438767943</v>
      </c>
      <c r="BQ1261" s="51">
        <f t="shared" si="436"/>
        <v>2.0374137931034486E-2</v>
      </c>
      <c r="BR1261" s="51">
        <f t="shared" si="437"/>
        <v>0.16085779892292126</v>
      </c>
      <c r="BS1261" s="51">
        <f t="shared" si="438"/>
        <v>0.17002748207255625</v>
      </c>
      <c r="BT1261" s="51">
        <f t="shared" si="439"/>
        <v>4.4682721923033686E-4</v>
      </c>
      <c r="BU1261" s="51">
        <f t="shared" si="439"/>
        <v>4.7229856131265625E-4</v>
      </c>
    </row>
    <row r="1262" spans="1:73" x14ac:dyDescent="0.25">
      <c r="A1262" s="21">
        <v>43734.571527777778</v>
      </c>
      <c r="B1262" s="17">
        <v>295142</v>
      </c>
      <c r="C1262" s="17">
        <v>13.39</v>
      </c>
      <c r="D1262" s="17">
        <v>31.15</v>
      </c>
      <c r="E1262" s="17">
        <v>228.3</v>
      </c>
      <c r="F1262" s="17">
        <v>25.12</v>
      </c>
      <c r="G1262" s="17">
        <v>-62.77</v>
      </c>
      <c r="H1262" s="17">
        <v>-19.43</v>
      </c>
      <c r="I1262" s="17">
        <v>31.61</v>
      </c>
      <c r="J1262" s="17">
        <v>304.8</v>
      </c>
      <c r="K1262" s="17">
        <v>203.2</v>
      </c>
      <c r="L1262" s="17">
        <v>-43.34</v>
      </c>
      <c r="M1262" s="17">
        <v>0.11</v>
      </c>
      <c r="N1262" s="50">
        <v>165.6</v>
      </c>
      <c r="O1262" s="17">
        <v>5.6840000000000002</v>
      </c>
      <c r="P1262" s="17">
        <v>159.9</v>
      </c>
      <c r="Q1262" s="17">
        <v>426.4</v>
      </c>
      <c r="R1262" s="17">
        <v>469.7</v>
      </c>
      <c r="S1262" s="17">
        <v>26.39</v>
      </c>
      <c r="T1262" s="17">
        <v>58.97</v>
      </c>
      <c r="U1262" s="17">
        <v>0.42</v>
      </c>
      <c r="V1262" s="17">
        <v>262.5</v>
      </c>
      <c r="W1262" s="17">
        <v>27.65</v>
      </c>
      <c r="X1262" s="17">
        <v>0.22800000000000001</v>
      </c>
      <c r="Y1262" s="17">
        <v>2.2755369999999999</v>
      </c>
      <c r="Z1262" s="7">
        <f t="shared" si="418"/>
        <v>27.02</v>
      </c>
      <c r="AA1262" s="7">
        <f t="shared" si="432"/>
        <v>300.16999999999996</v>
      </c>
      <c r="AB1262" s="2">
        <f t="shared" si="419"/>
        <v>184.92300000000003</v>
      </c>
      <c r="AC1262" s="42">
        <f t="shared" si="420"/>
        <v>3.6915864357148034</v>
      </c>
      <c r="AD1262" s="42">
        <f t="shared" si="421"/>
        <v>2.1769285211410194</v>
      </c>
      <c r="AE1262" s="42">
        <f t="shared" si="422"/>
        <v>0.85030873664799478</v>
      </c>
      <c r="AF1262" s="42">
        <f t="shared" si="423"/>
        <v>391.4072277675204</v>
      </c>
      <c r="AG1262" s="42">
        <f t="shared" si="424"/>
        <v>375.75093865681959</v>
      </c>
      <c r="AH1262" s="6">
        <f t="shared" si="425"/>
        <v>409.34399999999994</v>
      </c>
      <c r="AI1262" s="4">
        <v>27.533780608895501</v>
      </c>
      <c r="AJ1262" s="4">
        <f t="shared" si="433"/>
        <v>300.68378060889546</v>
      </c>
      <c r="AK1262" s="8">
        <f t="shared" si="426"/>
        <v>0.21057384209345231</v>
      </c>
      <c r="AL1262" s="8">
        <f t="shared" si="427"/>
        <v>445.0509597925705</v>
      </c>
      <c r="AM1262" s="8">
        <f t="shared" si="428"/>
        <v>1.6138947456386368</v>
      </c>
      <c r="AN1262" s="8">
        <f t="shared" si="429"/>
        <v>24.154241345380587</v>
      </c>
      <c r="AO1262" s="22">
        <f t="shared" si="430"/>
        <v>2.8493741450903941E-3</v>
      </c>
      <c r="AP1262" s="22">
        <f t="shared" si="431"/>
        <v>2.8267934479557982E-2</v>
      </c>
      <c r="AQ1262" s="19">
        <f t="shared" si="434"/>
        <v>2.8267934479557982E-2</v>
      </c>
      <c r="AX1262">
        <v>0.20937383820273706</v>
      </c>
      <c r="AY1262">
        <v>19.681034482758623</v>
      </c>
      <c r="AZ1262">
        <v>0.82004310344827591</v>
      </c>
      <c r="BA1262">
        <v>0.66423491379310351</v>
      </c>
      <c r="BB1262">
        <v>3.7327586206896561</v>
      </c>
      <c r="BC1262">
        <v>0.15553160919540235</v>
      </c>
      <c r="BD1262">
        <v>0.50870330459770119</v>
      </c>
      <c r="BE1262">
        <v>5.0870330459770123E-2</v>
      </c>
      <c r="BF1262">
        <v>0</v>
      </c>
      <c r="BG1262">
        <v>27.02</v>
      </c>
      <c r="BH1262">
        <v>0.48226748575410139</v>
      </c>
      <c r="BI1262">
        <v>3.5695256883752382</v>
      </c>
      <c r="BJ1262">
        <v>2.1049492984348781</v>
      </c>
      <c r="BK1262">
        <v>0.15662567505619907</v>
      </c>
      <c r="BL1262">
        <v>4.3507131960055298E-4</v>
      </c>
      <c r="BP1262" s="51">
        <f t="shared" si="435"/>
        <v>0.4824119145592029</v>
      </c>
      <c r="BQ1262" s="51">
        <f t="shared" si="436"/>
        <v>2.0348132183908046E-2</v>
      </c>
      <c r="BR1262" s="51">
        <f t="shared" si="437"/>
        <v>0.15839897551488427</v>
      </c>
      <c r="BS1262" s="51">
        <f t="shared" si="438"/>
        <v>0.16759891754564818</v>
      </c>
      <c r="BT1262" s="51">
        <f t="shared" si="439"/>
        <v>4.3999715420801189E-4</v>
      </c>
      <c r="BU1262" s="51">
        <f t="shared" si="439"/>
        <v>4.655525487379116E-4</v>
      </c>
    </row>
    <row r="1263" spans="1:73" x14ac:dyDescent="0.25">
      <c r="A1263" s="21">
        <v>43734.571527777778</v>
      </c>
      <c r="B1263" s="17">
        <v>295143</v>
      </c>
      <c r="C1263" s="17">
        <v>13.4</v>
      </c>
      <c r="D1263" s="17">
        <v>31.14</v>
      </c>
      <c r="E1263" s="17">
        <v>228.5</v>
      </c>
      <c r="F1263" s="17">
        <v>25.28</v>
      </c>
      <c r="G1263" s="17">
        <v>-61.85</v>
      </c>
      <c r="H1263" s="17">
        <v>-19.18</v>
      </c>
      <c r="I1263" s="17">
        <v>31.61</v>
      </c>
      <c r="J1263" s="17">
        <v>304.8</v>
      </c>
      <c r="K1263" s="17">
        <v>203.2</v>
      </c>
      <c r="L1263" s="17">
        <v>-42.66</v>
      </c>
      <c r="M1263" s="17">
        <v>0.111</v>
      </c>
      <c r="N1263" s="50">
        <v>166.7</v>
      </c>
      <c r="O1263" s="17">
        <v>6.0970000000000004</v>
      </c>
      <c r="P1263" s="17">
        <v>160.6</v>
      </c>
      <c r="Q1263" s="17">
        <v>427.3</v>
      </c>
      <c r="R1263" s="17">
        <v>470</v>
      </c>
      <c r="S1263" s="17">
        <v>26.39</v>
      </c>
      <c r="T1263" s="17">
        <v>59.26</v>
      </c>
      <c r="U1263" s="17">
        <v>0.91500000000000004</v>
      </c>
      <c r="V1263" s="17">
        <v>261.5</v>
      </c>
      <c r="W1263" s="17">
        <v>27.4</v>
      </c>
      <c r="X1263" s="17">
        <v>0.22800000000000001</v>
      </c>
      <c r="Y1263" s="17">
        <v>2.2774999999999999</v>
      </c>
      <c r="Z1263" s="7">
        <f t="shared" si="418"/>
        <v>26.895</v>
      </c>
      <c r="AA1263" s="7">
        <f t="shared" si="432"/>
        <v>300.04499999999996</v>
      </c>
      <c r="AB1263" s="2">
        <f t="shared" si="419"/>
        <v>185.08500000000001</v>
      </c>
      <c r="AC1263" s="42">
        <f t="shared" si="420"/>
        <v>3.633399011986572</v>
      </c>
      <c r="AD1263" s="42">
        <f t="shared" si="421"/>
        <v>2.1531522545032424</v>
      </c>
      <c r="AE1263" s="42">
        <f t="shared" si="422"/>
        <v>0.84902500399915748</v>
      </c>
      <c r="AF1263" s="42">
        <f t="shared" si="423"/>
        <v>390.1657252608905</v>
      </c>
      <c r="AG1263" s="42">
        <f t="shared" si="424"/>
        <v>374.55909625045484</v>
      </c>
      <c r="AH1263" s="6">
        <f t="shared" si="425"/>
        <v>410.20799999999997</v>
      </c>
      <c r="AI1263" s="4">
        <v>27.276919044759701</v>
      </c>
      <c r="AJ1263" s="4">
        <f t="shared" si="433"/>
        <v>300.4269190447597</v>
      </c>
      <c r="AK1263" s="8">
        <f t="shared" si="426"/>
        <v>0.21031088339731085</v>
      </c>
      <c r="AL1263" s="8">
        <f t="shared" si="427"/>
        <v>443.50357109146444</v>
      </c>
      <c r="AM1263" s="8">
        <f t="shared" si="428"/>
        <v>2.3821061453050327</v>
      </c>
      <c r="AN1263" s="8">
        <f t="shared" si="429"/>
        <v>26.501649723864038</v>
      </c>
      <c r="AO1263" s="22">
        <f t="shared" si="430"/>
        <v>2.854522819541259E-3</v>
      </c>
      <c r="AP1263" s="22">
        <f t="shared" si="431"/>
        <v>2.8319013202330979E-2</v>
      </c>
      <c r="AQ1263" s="19">
        <f t="shared" si="434"/>
        <v>2.8319013202330979E-2</v>
      </c>
      <c r="AX1263">
        <v>0.2080402633259999</v>
      </c>
      <c r="AY1263">
        <v>19.698275862068964</v>
      </c>
      <c r="AZ1263">
        <v>0.82076149425287348</v>
      </c>
      <c r="BA1263">
        <v>0.66481681034482754</v>
      </c>
      <c r="BB1263">
        <v>3.6810344827586197</v>
      </c>
      <c r="BC1263">
        <v>0.15337643678160914</v>
      </c>
      <c r="BD1263">
        <v>0.51144037356321836</v>
      </c>
      <c r="BE1263">
        <v>5.1144037356321836E-2</v>
      </c>
      <c r="BF1263">
        <v>0</v>
      </c>
      <c r="BG1263">
        <v>26.895</v>
      </c>
      <c r="BH1263">
        <v>1.0506541653928638</v>
      </c>
      <c r="BI1263">
        <v>3.543436293072705</v>
      </c>
      <c r="BJ1263">
        <v>2.0998403472748852</v>
      </c>
      <c r="BK1263">
        <v>0.17271830872406096</v>
      </c>
      <c r="BL1263">
        <v>4.7977307978905819E-4</v>
      </c>
      <c r="BP1263" s="51">
        <f t="shared" si="435"/>
        <v>1.0509688138611206</v>
      </c>
      <c r="BQ1263" s="51">
        <f t="shared" si="436"/>
        <v>2.0457614942528735E-2</v>
      </c>
      <c r="BR1263" s="51">
        <f t="shared" si="437"/>
        <v>0.17686401670372107</v>
      </c>
      <c r="BS1263" s="51">
        <f t="shared" si="438"/>
        <v>0.18581082114678224</v>
      </c>
      <c r="BT1263" s="51">
        <f t="shared" si="439"/>
        <v>4.9128893528811409E-4</v>
      </c>
      <c r="BU1263" s="51">
        <f t="shared" si="439"/>
        <v>5.1614116985217293E-4</v>
      </c>
    </row>
    <row r="1264" spans="1:73" x14ac:dyDescent="0.25">
      <c r="A1264" s="21">
        <v>43734.571527777778</v>
      </c>
      <c r="B1264" s="17">
        <v>295144</v>
      </c>
      <c r="C1264" s="17">
        <v>13.4</v>
      </c>
      <c r="D1264" s="17">
        <v>31.14</v>
      </c>
      <c r="E1264" s="17">
        <v>228.7</v>
      </c>
      <c r="F1264" s="17">
        <v>25.37</v>
      </c>
      <c r="G1264" s="17">
        <v>-61.2</v>
      </c>
      <c r="H1264" s="17">
        <v>-18.809999999999999</v>
      </c>
      <c r="I1264" s="17">
        <v>31.6</v>
      </c>
      <c r="J1264" s="17">
        <v>304.8</v>
      </c>
      <c r="K1264" s="17">
        <v>203.3</v>
      </c>
      <c r="L1264" s="17">
        <v>-42.38</v>
      </c>
      <c r="M1264" s="17">
        <v>0.111</v>
      </c>
      <c r="N1264" s="50">
        <v>167.5</v>
      </c>
      <c r="O1264" s="17">
        <v>6.5549999999999997</v>
      </c>
      <c r="P1264" s="17">
        <v>160.9</v>
      </c>
      <c r="Q1264" s="17">
        <v>427.9</v>
      </c>
      <c r="R1264" s="17">
        <v>470.3</v>
      </c>
      <c r="S1264" s="17">
        <v>26.41</v>
      </c>
      <c r="T1264" s="17">
        <v>58.43</v>
      </c>
      <c r="U1264" s="17">
        <v>1.4550000000000001</v>
      </c>
      <c r="V1264" s="17">
        <v>299</v>
      </c>
      <c r="W1264" s="17">
        <v>27.35</v>
      </c>
      <c r="X1264" s="17">
        <v>0.22800000000000001</v>
      </c>
      <c r="Y1264" s="17">
        <v>2.2800229999999999</v>
      </c>
      <c r="Z1264" s="7">
        <f t="shared" si="418"/>
        <v>26.880000000000003</v>
      </c>
      <c r="AA1264" s="7">
        <f t="shared" si="432"/>
        <v>300.02999999999997</v>
      </c>
      <c r="AB1264" s="2">
        <f t="shared" si="419"/>
        <v>185.24700000000001</v>
      </c>
      <c r="AC1264" s="42">
        <f t="shared" si="420"/>
        <v>3.6289186523190993</v>
      </c>
      <c r="AD1264" s="42">
        <f t="shared" si="421"/>
        <v>2.1203771685500494</v>
      </c>
      <c r="AE1264" s="42">
        <f t="shared" si="422"/>
        <v>0.84717079062718181</v>
      </c>
      <c r="AF1264" s="42">
        <f t="shared" si="423"/>
        <v>389.23578440931431</v>
      </c>
      <c r="AG1264" s="42">
        <f t="shared" si="424"/>
        <v>373.66635303294174</v>
      </c>
      <c r="AH1264" s="6">
        <f t="shared" si="425"/>
        <v>410.78399999999993</v>
      </c>
      <c r="AI1264" s="4">
        <v>27.2564699911666</v>
      </c>
      <c r="AJ1264" s="4">
        <f t="shared" si="433"/>
        <v>300.4064699911666</v>
      </c>
      <c r="AK1264" s="8">
        <f t="shared" si="426"/>
        <v>0.21027934307291871</v>
      </c>
      <c r="AL1264" s="8">
        <f t="shared" si="427"/>
        <v>443.38162944827769</v>
      </c>
      <c r="AM1264" s="8">
        <f t="shared" si="428"/>
        <v>3.0038764018348028</v>
      </c>
      <c r="AN1264" s="8">
        <f t="shared" si="429"/>
        <v>32.942223363387853</v>
      </c>
      <c r="AO1264" s="22">
        <f t="shared" si="430"/>
        <v>2.7273752119719216E-3</v>
      </c>
      <c r="AP1264" s="22">
        <f t="shared" si="431"/>
        <v>2.7057613309938621E-2</v>
      </c>
      <c r="AQ1264" s="19">
        <f t="shared" si="434"/>
        <v>2.7057613309938621E-2</v>
      </c>
      <c r="AX1264">
        <v>0.20788071548298725</v>
      </c>
      <c r="AY1264">
        <v>19.71551724137931</v>
      </c>
      <c r="AZ1264">
        <v>0.82147988505747127</v>
      </c>
      <c r="BA1264">
        <v>0.66539870689655178</v>
      </c>
      <c r="BB1264">
        <v>3.6551724137931063</v>
      </c>
      <c r="BC1264">
        <v>0.15229885057471276</v>
      </c>
      <c r="BD1264">
        <v>0.51309985632183897</v>
      </c>
      <c r="BE1264">
        <v>5.1309985632183898E-2</v>
      </c>
      <c r="BF1264">
        <v>0</v>
      </c>
      <c r="BG1264">
        <v>26.880000000000003</v>
      </c>
      <c r="BH1264">
        <v>1.6707123613624226</v>
      </c>
      <c r="BI1264">
        <v>3.5403167556947204</v>
      </c>
      <c r="BJ1264">
        <v>2.0686070803524252</v>
      </c>
      <c r="BK1264">
        <v>0.19009895550129266</v>
      </c>
      <c r="BL1264">
        <v>5.2805265417025734E-4</v>
      </c>
      <c r="BP1264" s="51">
        <f t="shared" si="435"/>
        <v>1.6712127040086673</v>
      </c>
      <c r="BQ1264" s="51">
        <f t="shared" si="436"/>
        <v>2.0523994252873559E-2</v>
      </c>
      <c r="BR1264" s="51">
        <f t="shared" si="437"/>
        <v>0.19711873872289754</v>
      </c>
      <c r="BS1264" s="51">
        <f t="shared" si="438"/>
        <v>0.20579798447888384</v>
      </c>
      <c r="BT1264" s="51">
        <f t="shared" si="439"/>
        <v>5.4755205200804878E-4</v>
      </c>
      <c r="BU1264" s="51">
        <f t="shared" si="439"/>
        <v>5.7166106799689956E-4</v>
      </c>
    </row>
    <row r="1265" spans="1:73" x14ac:dyDescent="0.25">
      <c r="A1265" s="21">
        <v>43734.572222222225</v>
      </c>
      <c r="B1265" s="17">
        <v>295145</v>
      </c>
      <c r="C1265" s="17">
        <v>13.4</v>
      </c>
      <c r="D1265" s="17">
        <v>31.13</v>
      </c>
      <c r="E1265" s="17">
        <v>229</v>
      </c>
      <c r="F1265" s="17">
        <v>25.53</v>
      </c>
      <c r="G1265" s="17">
        <v>-60.24</v>
      </c>
      <c r="H1265" s="17">
        <v>-18.13</v>
      </c>
      <c r="I1265" s="17">
        <v>31.58</v>
      </c>
      <c r="J1265" s="17">
        <v>304.7</v>
      </c>
      <c r="K1265" s="17">
        <v>203.5</v>
      </c>
      <c r="L1265" s="17">
        <v>-42.12</v>
      </c>
      <c r="M1265" s="17">
        <v>0.111</v>
      </c>
      <c r="N1265" s="50">
        <v>168.8</v>
      </c>
      <c r="O1265" s="17">
        <v>7.4039999999999999</v>
      </c>
      <c r="P1265" s="17">
        <v>161.4</v>
      </c>
      <c r="Q1265" s="17">
        <v>428.7</v>
      </c>
      <c r="R1265" s="17">
        <v>470.8</v>
      </c>
      <c r="S1265" s="17">
        <v>26.41</v>
      </c>
      <c r="T1265" s="17">
        <v>57.61</v>
      </c>
      <c r="U1265" s="17">
        <v>1.625</v>
      </c>
      <c r="V1265" s="17">
        <v>292.5</v>
      </c>
      <c r="W1265" s="17">
        <v>27.2</v>
      </c>
      <c r="X1265" s="17">
        <v>0.22900000000000001</v>
      </c>
      <c r="Y1265" s="17">
        <v>2.2865500000000001</v>
      </c>
      <c r="Z1265" s="7">
        <f t="shared" si="418"/>
        <v>26.805</v>
      </c>
      <c r="AA1265" s="7">
        <f t="shared" si="432"/>
        <v>299.95499999999998</v>
      </c>
      <c r="AB1265" s="2">
        <f t="shared" si="419"/>
        <v>185.49</v>
      </c>
      <c r="AC1265" s="42">
        <f t="shared" si="420"/>
        <v>3.6138931302643873</v>
      </c>
      <c r="AD1265" s="42">
        <f t="shared" si="421"/>
        <v>2.0819638323453136</v>
      </c>
      <c r="AE1265" s="42">
        <f t="shared" si="422"/>
        <v>0.84498906472441448</v>
      </c>
      <c r="AF1265" s="42">
        <f t="shared" si="423"/>
        <v>387.84533326463657</v>
      </c>
      <c r="AG1265" s="42">
        <f t="shared" si="424"/>
        <v>372.33151993405107</v>
      </c>
      <c r="AH1265" s="6">
        <f t="shared" si="425"/>
        <v>411.55199999999996</v>
      </c>
      <c r="AI1265" s="4">
        <v>27.185356449460599</v>
      </c>
      <c r="AJ1265" s="4">
        <f t="shared" si="433"/>
        <v>300.33535644946056</v>
      </c>
      <c r="AK1265" s="8">
        <f t="shared" si="426"/>
        <v>0.21012168875119575</v>
      </c>
      <c r="AL1265" s="8">
        <f t="shared" si="427"/>
        <v>442.96282278872735</v>
      </c>
      <c r="AM1265" s="8">
        <f t="shared" si="428"/>
        <v>3.1745139883925546</v>
      </c>
      <c r="AN1265" s="8">
        <f t="shared" si="429"/>
        <v>35.17292730527042</v>
      </c>
      <c r="AO1265" s="22">
        <f t="shared" si="430"/>
        <v>2.7091277852603645E-3</v>
      </c>
      <c r="AP1265" s="22">
        <f t="shared" si="431"/>
        <v>2.6876585113416378E-2</v>
      </c>
      <c r="AQ1265" s="19">
        <f t="shared" si="434"/>
        <v>2.6876585113416378E-2</v>
      </c>
      <c r="AX1265">
        <v>0.20708451903174754</v>
      </c>
      <c r="AY1265">
        <v>19.741379310344829</v>
      </c>
      <c r="AZ1265">
        <v>0.82255747126436785</v>
      </c>
      <c r="BA1265">
        <v>0.66627155172413799</v>
      </c>
      <c r="BB1265">
        <v>3.6293103448275881</v>
      </c>
      <c r="BC1265">
        <v>0.15122126436781616</v>
      </c>
      <c r="BD1265">
        <v>0.51505028735632186</v>
      </c>
      <c r="BE1265">
        <v>5.1505028735632188E-2</v>
      </c>
      <c r="BF1265">
        <v>0</v>
      </c>
      <c r="BG1265">
        <v>26.805</v>
      </c>
      <c r="BH1265">
        <v>1.8659158675009875</v>
      </c>
      <c r="BI1265">
        <v>3.5247549261294835</v>
      </c>
      <c r="BJ1265">
        <v>2.0306113129431953</v>
      </c>
      <c r="BK1265">
        <v>0.1964781223342523</v>
      </c>
      <c r="BL1265">
        <v>5.4577256203958971E-4</v>
      </c>
      <c r="BP1265" s="51">
        <f t="shared" si="435"/>
        <v>1.8664746694254875</v>
      </c>
      <c r="BQ1265" s="51">
        <f t="shared" si="436"/>
        <v>2.0602011494252875E-2</v>
      </c>
      <c r="BR1265" s="51">
        <f t="shared" si="437"/>
        <v>0.2045189408716061</v>
      </c>
      <c r="BS1265" s="51">
        <f t="shared" si="438"/>
        <v>0.21313158572821395</v>
      </c>
      <c r="BT1265" s="51">
        <f t="shared" si="439"/>
        <v>5.6810816908779477E-4</v>
      </c>
      <c r="BU1265" s="51">
        <f t="shared" si="439"/>
        <v>5.9203218257837206E-4</v>
      </c>
    </row>
    <row r="1266" spans="1:73" x14ac:dyDescent="0.25">
      <c r="A1266" s="21">
        <v>43734.572222222225</v>
      </c>
      <c r="B1266" s="17">
        <v>295146</v>
      </c>
      <c r="C1266" s="17">
        <v>13.4</v>
      </c>
      <c r="D1266" s="17">
        <v>31.12</v>
      </c>
      <c r="E1266" s="17">
        <v>229.3</v>
      </c>
      <c r="F1266" s="17">
        <v>25.41</v>
      </c>
      <c r="G1266" s="17">
        <v>-60.4</v>
      </c>
      <c r="H1266" s="17">
        <v>-17.89</v>
      </c>
      <c r="I1266" s="17">
        <v>31.56</v>
      </c>
      <c r="J1266" s="17">
        <v>304.7</v>
      </c>
      <c r="K1266" s="17">
        <v>203.9</v>
      </c>
      <c r="L1266" s="17">
        <v>-42.51</v>
      </c>
      <c r="M1266" s="17">
        <v>0.111</v>
      </c>
      <c r="N1266" s="50">
        <v>168.9</v>
      </c>
      <c r="O1266" s="17">
        <v>7.5170000000000003</v>
      </c>
      <c r="P1266" s="17">
        <v>161.4</v>
      </c>
      <c r="Q1266" s="17">
        <v>428.4</v>
      </c>
      <c r="R1266" s="17">
        <v>470.9</v>
      </c>
      <c r="S1266" s="17">
        <v>26.41</v>
      </c>
      <c r="T1266" s="17">
        <v>57.7</v>
      </c>
      <c r="U1266" s="17">
        <v>0.34</v>
      </c>
      <c r="V1266" s="17">
        <v>244</v>
      </c>
      <c r="W1266" s="17">
        <v>27.3</v>
      </c>
      <c r="X1266" s="17">
        <v>0.22900000000000001</v>
      </c>
      <c r="Y1266" s="17">
        <v>2.2895349999999999</v>
      </c>
      <c r="Z1266" s="7">
        <f t="shared" si="418"/>
        <v>26.855</v>
      </c>
      <c r="AA1266" s="7">
        <f t="shared" si="432"/>
        <v>300.005</v>
      </c>
      <c r="AB1266" s="2">
        <f t="shared" si="419"/>
        <v>185.73300000000003</v>
      </c>
      <c r="AC1266" s="42">
        <f t="shared" si="420"/>
        <v>3.6668273018993651</v>
      </c>
      <c r="AD1266" s="42">
        <f t="shared" si="421"/>
        <v>2.115759353195934</v>
      </c>
      <c r="AE1266" s="42">
        <f t="shared" si="422"/>
        <v>0.84691680204809705</v>
      </c>
      <c r="AF1266" s="42">
        <f t="shared" si="423"/>
        <v>388.98941122355433</v>
      </c>
      <c r="AG1266" s="42">
        <f t="shared" si="424"/>
        <v>373.42983477461212</v>
      </c>
      <c r="AH1266" s="6">
        <f t="shared" si="425"/>
        <v>411.26399999999995</v>
      </c>
      <c r="AI1266" s="4">
        <v>27.414067887910701</v>
      </c>
      <c r="AJ1266" s="4">
        <f t="shared" si="433"/>
        <v>300.56406788791065</v>
      </c>
      <c r="AK1266" s="8">
        <f t="shared" si="426"/>
        <v>0.21022678287343041</v>
      </c>
      <c r="AL1266" s="8">
        <f t="shared" si="427"/>
        <v>444.35227331150872</v>
      </c>
      <c r="AM1266" s="8">
        <f t="shared" si="428"/>
        <v>1.4520782520236299</v>
      </c>
      <c r="AN1266" s="8">
        <f t="shared" si="429"/>
        <v>23.648034663542841</v>
      </c>
      <c r="AO1266" s="22">
        <f t="shared" si="430"/>
        <v>2.9390256849217253E-3</v>
      </c>
      <c r="AP1266" s="22">
        <f t="shared" si="431"/>
        <v>2.9157345179907809E-2</v>
      </c>
      <c r="AQ1266" s="19">
        <f t="shared" si="434"/>
        <v>2.9157345179907809E-2</v>
      </c>
      <c r="AX1266">
        <v>0.20761503109848203</v>
      </c>
      <c r="AY1266">
        <v>19.767241379310345</v>
      </c>
      <c r="AZ1266">
        <v>0.82363505747126442</v>
      </c>
      <c r="BA1266">
        <v>0.66714439655172419</v>
      </c>
      <c r="BB1266">
        <v>3.6637931034482758</v>
      </c>
      <c r="BC1266">
        <v>0.15265804597701149</v>
      </c>
      <c r="BD1266">
        <v>0.5144863505747127</v>
      </c>
      <c r="BE1266">
        <v>5.144863505747127E-2</v>
      </c>
      <c r="BF1266">
        <v>0</v>
      </c>
      <c r="BG1266">
        <v>26.855</v>
      </c>
      <c r="BH1266">
        <v>0.39040701227712971</v>
      </c>
      <c r="BI1266">
        <v>3.5351228427369521</v>
      </c>
      <c r="BJ1266">
        <v>2.0397658802592216</v>
      </c>
      <c r="BK1266">
        <v>0.15560880785246445</v>
      </c>
      <c r="BL1266">
        <v>4.3224668847906793E-4</v>
      </c>
      <c r="BP1266" s="51">
        <f t="shared" si="435"/>
        <v>0.39052393083364045</v>
      </c>
      <c r="BQ1266" s="51">
        <f t="shared" si="436"/>
        <v>2.0579454022988507E-2</v>
      </c>
      <c r="BR1266" s="51">
        <f t="shared" si="437"/>
        <v>0.15705155835385423</v>
      </c>
      <c r="BS1266" s="51">
        <f t="shared" si="438"/>
        <v>0.16638402762940532</v>
      </c>
      <c r="BT1266" s="51">
        <f t="shared" si="439"/>
        <v>4.3625432876070623E-4</v>
      </c>
      <c r="BU1266" s="51">
        <f t="shared" si="439"/>
        <v>4.6217785452612589E-4</v>
      </c>
    </row>
    <row r="1267" spans="1:73" x14ac:dyDescent="0.25">
      <c r="A1267" s="21">
        <v>43734.572222222225</v>
      </c>
      <c r="B1267" s="17">
        <v>295147</v>
      </c>
      <c r="C1267" s="17">
        <v>13.4</v>
      </c>
      <c r="D1267" s="17">
        <v>31.12</v>
      </c>
      <c r="E1267" s="17">
        <v>229.7</v>
      </c>
      <c r="F1267" s="17">
        <v>25.24</v>
      </c>
      <c r="G1267" s="17">
        <v>-61.1</v>
      </c>
      <c r="H1267" s="17">
        <v>-18.420000000000002</v>
      </c>
      <c r="I1267" s="17">
        <v>31.55</v>
      </c>
      <c r="J1267" s="17">
        <v>304.7</v>
      </c>
      <c r="K1267" s="17">
        <v>204.5</v>
      </c>
      <c r="L1267" s="17">
        <v>-42.68</v>
      </c>
      <c r="M1267" s="17">
        <v>0.11</v>
      </c>
      <c r="N1267" s="50">
        <v>168.6</v>
      </c>
      <c r="O1267" s="17">
        <v>6.8289999999999997</v>
      </c>
      <c r="P1267" s="17">
        <v>161.80000000000001</v>
      </c>
      <c r="Q1267" s="17">
        <v>427.6</v>
      </c>
      <c r="R1267" s="17">
        <v>470.3</v>
      </c>
      <c r="S1267" s="17">
        <v>26.41</v>
      </c>
      <c r="T1267" s="17">
        <v>58.35</v>
      </c>
      <c r="U1267" s="17">
        <v>0.47</v>
      </c>
      <c r="V1267" s="17">
        <v>333.5</v>
      </c>
      <c r="W1267" s="17">
        <v>27.55</v>
      </c>
      <c r="X1267" s="17">
        <v>0.22900000000000001</v>
      </c>
      <c r="Y1267" s="17">
        <v>2.2887409999999999</v>
      </c>
      <c r="Z1267" s="7">
        <f t="shared" si="418"/>
        <v>26.98</v>
      </c>
      <c r="AA1267" s="7">
        <f t="shared" si="432"/>
        <v>300.13</v>
      </c>
      <c r="AB1267" s="2">
        <f t="shared" si="419"/>
        <v>186.05700000000002</v>
      </c>
      <c r="AC1267" s="42">
        <f t="shared" si="420"/>
        <v>3.6648637402102886</v>
      </c>
      <c r="AD1267" s="42">
        <f t="shared" si="421"/>
        <v>2.1384479924127033</v>
      </c>
      <c r="AE1267" s="42">
        <f t="shared" si="422"/>
        <v>0.84815907758949594</v>
      </c>
      <c r="AF1267" s="42">
        <f t="shared" si="423"/>
        <v>390.20965086690154</v>
      </c>
      <c r="AG1267" s="42">
        <f t="shared" si="424"/>
        <v>374.60126483222547</v>
      </c>
      <c r="AH1267" s="6">
        <f t="shared" si="425"/>
        <v>410.49599999999998</v>
      </c>
      <c r="AI1267" s="4">
        <v>27.417958802162101</v>
      </c>
      <c r="AJ1267" s="4">
        <f t="shared" si="433"/>
        <v>300.56795880216208</v>
      </c>
      <c r="AK1267" s="8">
        <f t="shared" si="426"/>
        <v>0.21048967147704359</v>
      </c>
      <c r="AL1267" s="8">
        <f t="shared" si="427"/>
        <v>444.34929465176219</v>
      </c>
      <c r="AM1267" s="8">
        <f t="shared" si="428"/>
        <v>1.7072593168584553</v>
      </c>
      <c r="AN1267" s="8">
        <f t="shared" si="429"/>
        <v>21.780770318251207</v>
      </c>
      <c r="AO1267" s="22">
        <f t="shared" si="430"/>
        <v>2.9715208191685516E-3</v>
      </c>
      <c r="AP1267" s="22">
        <f t="shared" si="431"/>
        <v>2.9479721350610583E-2</v>
      </c>
      <c r="AQ1267" s="19">
        <f t="shared" si="434"/>
        <v>2.9479721350610583E-2</v>
      </c>
      <c r="AX1267">
        <v>0.20894631436716407</v>
      </c>
      <c r="AY1267">
        <v>19.801724137931036</v>
      </c>
      <c r="AZ1267">
        <v>0.82507183908045978</v>
      </c>
      <c r="BA1267">
        <v>0.66830818965517247</v>
      </c>
      <c r="BB1267">
        <v>3.6810344827586197</v>
      </c>
      <c r="BC1267">
        <v>0.15337643678160914</v>
      </c>
      <c r="BD1267">
        <v>0.5149317528735633</v>
      </c>
      <c r="BE1267">
        <v>5.1493175287356335E-2</v>
      </c>
      <c r="BF1267">
        <v>0</v>
      </c>
      <c r="BG1267">
        <v>26.98</v>
      </c>
      <c r="BH1267">
        <v>0.53968028167720861</v>
      </c>
      <c r="BI1267">
        <v>3.561158938662996</v>
      </c>
      <c r="BJ1267">
        <v>2.0779362407098585</v>
      </c>
      <c r="BK1267">
        <v>0.16022043238088421</v>
      </c>
      <c r="BL1267">
        <v>4.4505675661356725E-4</v>
      </c>
      <c r="BP1267" s="51">
        <f t="shared" si="435"/>
        <v>0.53984190438767943</v>
      </c>
      <c r="BQ1267" s="51">
        <f t="shared" si="436"/>
        <v>2.0597270114942532E-2</v>
      </c>
      <c r="BR1267" s="51">
        <f t="shared" si="437"/>
        <v>0.16224683347523633</v>
      </c>
      <c r="BS1267" s="51">
        <f t="shared" si="438"/>
        <v>0.17152445871103172</v>
      </c>
      <c r="BT1267" s="51">
        <f t="shared" si="439"/>
        <v>4.5068564854232313E-4</v>
      </c>
      <c r="BU1267" s="51">
        <f t="shared" si="439"/>
        <v>4.7645682975286591E-4</v>
      </c>
    </row>
    <row r="1268" spans="1:73" x14ac:dyDescent="0.25">
      <c r="A1268" s="21">
        <v>43734.572222222225</v>
      </c>
      <c r="B1268" s="17">
        <v>295148</v>
      </c>
      <c r="C1268" s="17">
        <v>13.39</v>
      </c>
      <c r="D1268" s="17">
        <v>31.11</v>
      </c>
      <c r="E1268" s="17">
        <v>230.4</v>
      </c>
      <c r="F1268" s="17">
        <v>25.37</v>
      </c>
      <c r="G1268" s="17">
        <v>-61.1</v>
      </c>
      <c r="H1268" s="17">
        <v>-18.28</v>
      </c>
      <c r="I1268" s="17">
        <v>31.54</v>
      </c>
      <c r="J1268" s="17">
        <v>304.7</v>
      </c>
      <c r="K1268" s="17">
        <v>205.1</v>
      </c>
      <c r="L1268" s="17">
        <v>-42.82</v>
      </c>
      <c r="M1268" s="17">
        <v>0.11</v>
      </c>
      <c r="N1268" s="50">
        <v>169.3</v>
      </c>
      <c r="O1268" s="17">
        <v>7.0869999999999997</v>
      </c>
      <c r="P1268" s="17">
        <v>162.19999999999999</v>
      </c>
      <c r="Q1268" s="17">
        <v>427.6</v>
      </c>
      <c r="R1268" s="17">
        <v>470.4</v>
      </c>
      <c r="S1268" s="17">
        <v>26.41</v>
      </c>
      <c r="T1268" s="17">
        <v>59.31</v>
      </c>
      <c r="U1268" s="17">
        <v>0.40500000000000003</v>
      </c>
      <c r="V1268" s="17">
        <v>276</v>
      </c>
      <c r="W1268" s="17">
        <v>27.55</v>
      </c>
      <c r="X1268" s="17">
        <v>0.23</v>
      </c>
      <c r="Y1268" s="17">
        <v>2.2966419999999999</v>
      </c>
      <c r="Z1268" s="7">
        <f t="shared" si="418"/>
        <v>26.98</v>
      </c>
      <c r="AA1268" s="7">
        <f t="shared" si="432"/>
        <v>300.13</v>
      </c>
      <c r="AB1268" s="2">
        <f t="shared" si="419"/>
        <v>186.62400000000002</v>
      </c>
      <c r="AC1268" s="42">
        <f t="shared" si="420"/>
        <v>3.6811192854780681</v>
      </c>
      <c r="AD1268" s="42">
        <f t="shared" si="421"/>
        <v>2.1832718482170423</v>
      </c>
      <c r="AE1268" s="42">
        <f t="shared" si="422"/>
        <v>0.85067881819802194</v>
      </c>
      <c r="AF1268" s="42">
        <f t="shared" si="423"/>
        <v>391.36889932524787</v>
      </c>
      <c r="AG1268" s="42">
        <f t="shared" si="424"/>
        <v>375.71414335223795</v>
      </c>
      <c r="AH1268" s="6">
        <f t="shared" si="425"/>
        <v>410.49599999999998</v>
      </c>
      <c r="AI1268" s="4">
        <v>27.486137299657301</v>
      </c>
      <c r="AJ1268" s="4">
        <f t="shared" si="433"/>
        <v>300.63613729965726</v>
      </c>
      <c r="AK1268" s="8">
        <f t="shared" si="426"/>
        <v>0.21048967147704359</v>
      </c>
      <c r="AL1268" s="8">
        <f t="shared" si="427"/>
        <v>444.76733548144955</v>
      </c>
      <c r="AM1268" s="8">
        <f t="shared" si="428"/>
        <v>1.5848131790529763</v>
      </c>
      <c r="AN1268" s="8">
        <f t="shared" si="429"/>
        <v>23.366136122484544</v>
      </c>
      <c r="AO1268" s="22">
        <f t="shared" si="430"/>
        <v>2.9387941195546706E-3</v>
      </c>
      <c r="AP1268" s="22">
        <f t="shared" si="431"/>
        <v>2.9155047877310707E-2</v>
      </c>
      <c r="AQ1268" s="19">
        <f t="shared" si="434"/>
        <v>2.9155047877310707E-2</v>
      </c>
      <c r="AX1268">
        <v>0.20894631436716407</v>
      </c>
      <c r="AY1268">
        <v>19.862068965517242</v>
      </c>
      <c r="AZ1268">
        <v>0.82758620689655171</v>
      </c>
      <c r="BA1268">
        <v>0.67034482758620695</v>
      </c>
      <c r="BB1268">
        <v>3.6896551724137892</v>
      </c>
      <c r="BC1268">
        <v>0.15373563218390787</v>
      </c>
      <c r="BD1268">
        <v>0.5166091954022991</v>
      </c>
      <c r="BE1268">
        <v>5.1660919540229916E-2</v>
      </c>
      <c r="BF1268">
        <v>0</v>
      </c>
      <c r="BG1268">
        <v>26.98</v>
      </c>
      <c r="BH1268">
        <v>0.46504364697716921</v>
      </c>
      <c r="BI1268">
        <v>3.561158938662996</v>
      </c>
      <c r="BJ1268">
        <v>2.1121233665210228</v>
      </c>
      <c r="BK1268">
        <v>0.15798932179190928</v>
      </c>
      <c r="BL1268">
        <v>4.38859227199748E-4</v>
      </c>
      <c r="BP1268" s="51">
        <f t="shared" si="435"/>
        <v>0.46518291761065994</v>
      </c>
      <c r="BQ1268" s="51">
        <f t="shared" si="436"/>
        <v>2.0664367816091964E-2</v>
      </c>
      <c r="BR1268" s="51">
        <f t="shared" si="437"/>
        <v>0.15971834687842082</v>
      </c>
      <c r="BS1268" s="51">
        <f t="shared" si="438"/>
        <v>0.16906533888719252</v>
      </c>
      <c r="BT1268" s="51">
        <f t="shared" si="439"/>
        <v>4.4366207466228004E-4</v>
      </c>
      <c r="BU1268" s="51">
        <f t="shared" si="439"/>
        <v>4.6962594135331256E-4</v>
      </c>
    </row>
    <row r="1269" spans="1:73" x14ac:dyDescent="0.25">
      <c r="A1269" s="21">
        <v>43734.572222222225</v>
      </c>
      <c r="B1269" s="17">
        <v>295149</v>
      </c>
      <c r="C1269" s="17">
        <v>13.39</v>
      </c>
      <c r="D1269" s="17">
        <v>31.1</v>
      </c>
      <c r="E1269" s="17">
        <v>231.2</v>
      </c>
      <c r="F1269" s="17">
        <v>25.55</v>
      </c>
      <c r="G1269" s="17">
        <v>-61</v>
      </c>
      <c r="H1269" s="17">
        <v>-18.329999999999998</v>
      </c>
      <c r="I1269" s="17">
        <v>31.53</v>
      </c>
      <c r="J1269" s="17">
        <v>304.7</v>
      </c>
      <c r="K1269" s="17">
        <v>205.7</v>
      </c>
      <c r="L1269" s="17">
        <v>-42.67</v>
      </c>
      <c r="M1269" s="17">
        <v>0.111</v>
      </c>
      <c r="N1269" s="50">
        <v>170.2</v>
      </c>
      <c r="O1269" s="17">
        <v>7.226</v>
      </c>
      <c r="P1269" s="17">
        <v>163</v>
      </c>
      <c r="Q1269" s="17">
        <v>427.6</v>
      </c>
      <c r="R1269" s="17">
        <v>470.3</v>
      </c>
      <c r="S1269" s="17">
        <v>26.41</v>
      </c>
      <c r="T1269" s="17">
        <v>57.96</v>
      </c>
      <c r="U1269" s="17">
        <v>0.71</v>
      </c>
      <c r="V1269" s="17">
        <v>252.5</v>
      </c>
      <c r="W1269" s="17">
        <v>27.4</v>
      </c>
      <c r="X1269" s="17">
        <v>0.23100000000000001</v>
      </c>
      <c r="Y1269" s="17">
        <v>2.3068200000000001</v>
      </c>
      <c r="Z1269" s="7">
        <f t="shared" si="418"/>
        <v>26.905000000000001</v>
      </c>
      <c r="AA1269" s="7">
        <f t="shared" si="432"/>
        <v>300.05499999999995</v>
      </c>
      <c r="AB1269" s="2">
        <f t="shared" si="419"/>
        <v>187.27199999999999</v>
      </c>
      <c r="AC1269" s="42">
        <f t="shared" si="420"/>
        <v>3.6877801133782331</v>
      </c>
      <c r="AD1269" s="42">
        <f t="shared" si="421"/>
        <v>2.1374373537140237</v>
      </c>
      <c r="AE1269" s="42">
        <f t="shared" si="422"/>
        <v>0.84813205623063148</v>
      </c>
      <c r="AF1269" s="42">
        <f t="shared" si="423"/>
        <v>389.80733720844222</v>
      </c>
      <c r="AG1269" s="42">
        <f t="shared" si="424"/>
        <v>374.21504372010452</v>
      </c>
      <c r="AH1269" s="6">
        <f t="shared" si="425"/>
        <v>410.49599999999998</v>
      </c>
      <c r="AI1269" s="4">
        <v>27.506678751945302</v>
      </c>
      <c r="AJ1269" s="4">
        <f t="shared" si="433"/>
        <v>300.65667875194526</v>
      </c>
      <c r="AK1269" s="8">
        <f t="shared" si="426"/>
        <v>0.21033191203229423</v>
      </c>
      <c r="AL1269" s="8">
        <f t="shared" si="427"/>
        <v>444.90908182449192</v>
      </c>
      <c r="AM1269" s="8">
        <f t="shared" si="428"/>
        <v>2.0983587336296909</v>
      </c>
      <c r="AN1269" s="8">
        <f t="shared" si="429"/>
        <v>36.777727977849942</v>
      </c>
      <c r="AO1269" s="22">
        <f t="shared" si="430"/>
        <v>2.6447623901953918E-3</v>
      </c>
      <c r="AP1269" s="22">
        <f t="shared" si="431"/>
        <v>2.6238031986378793E-2</v>
      </c>
      <c r="AQ1269" s="19">
        <f t="shared" si="434"/>
        <v>2.6238031986378793E-2</v>
      </c>
      <c r="AX1269">
        <v>0.20814668575888423</v>
      </c>
      <c r="AY1269">
        <v>19.931034482758619</v>
      </c>
      <c r="AZ1269">
        <v>0.83045977011494243</v>
      </c>
      <c r="BA1269">
        <v>0.67267241379310339</v>
      </c>
      <c r="BB1269">
        <v>3.6810344827586197</v>
      </c>
      <c r="BC1269">
        <v>0.15337643678160914</v>
      </c>
      <c r="BD1269">
        <v>0.51929597701149421</v>
      </c>
      <c r="BE1269">
        <v>5.1929597701149424E-2</v>
      </c>
      <c r="BF1269">
        <v>0</v>
      </c>
      <c r="BG1269">
        <v>26.905000000000001</v>
      </c>
      <c r="BH1269">
        <v>0.81526170210812376</v>
      </c>
      <c r="BI1269">
        <v>3.5455173146125452</v>
      </c>
      <c r="BJ1269">
        <v>2.0549818355494311</v>
      </c>
      <c r="BK1269">
        <v>0.16947599013673073</v>
      </c>
      <c r="BL1269">
        <v>4.7076663926869648E-4</v>
      </c>
      <c r="BP1269" s="51">
        <f t="shared" si="435"/>
        <v>0.81550585556436672</v>
      </c>
      <c r="BQ1269" s="51">
        <f t="shared" si="436"/>
        <v>2.0771839080459768E-2</v>
      </c>
      <c r="BR1269" s="51">
        <f t="shared" si="437"/>
        <v>0.17267300591101395</v>
      </c>
      <c r="BS1269" s="51">
        <f t="shared" si="438"/>
        <v>0.18187705929195863</v>
      </c>
      <c r="BT1269" s="51">
        <f t="shared" si="439"/>
        <v>4.7964723864170545E-4</v>
      </c>
      <c r="BU1269" s="51">
        <f t="shared" si="439"/>
        <v>5.0521405358877397E-4</v>
      </c>
    </row>
    <row r="1270" spans="1:73" x14ac:dyDescent="0.25">
      <c r="A1270" s="21">
        <v>43734.572222222225</v>
      </c>
      <c r="B1270" s="17">
        <v>295150</v>
      </c>
      <c r="C1270" s="17">
        <v>13.39</v>
      </c>
      <c r="D1270" s="17">
        <v>31.1</v>
      </c>
      <c r="E1270" s="17">
        <v>232.2</v>
      </c>
      <c r="F1270" s="17">
        <v>25.59</v>
      </c>
      <c r="G1270" s="17">
        <v>-61.31</v>
      </c>
      <c r="H1270" s="17">
        <v>-18.149999999999999</v>
      </c>
      <c r="I1270" s="17">
        <v>31.53</v>
      </c>
      <c r="J1270" s="17">
        <v>304.7</v>
      </c>
      <c r="K1270" s="17">
        <v>206.6</v>
      </c>
      <c r="L1270" s="17">
        <v>-43.15</v>
      </c>
      <c r="M1270" s="17">
        <v>0.11</v>
      </c>
      <c r="N1270" s="50">
        <v>170.9</v>
      </c>
      <c r="O1270" s="17">
        <v>7.4370000000000003</v>
      </c>
      <c r="P1270" s="17">
        <v>163.4</v>
      </c>
      <c r="Q1270" s="17">
        <v>427.3</v>
      </c>
      <c r="R1270" s="17">
        <v>470.5</v>
      </c>
      <c r="S1270" s="17">
        <v>26.41</v>
      </c>
      <c r="T1270" s="17">
        <v>57.91</v>
      </c>
      <c r="U1270" s="17">
        <v>1.0149999999999999</v>
      </c>
      <c r="V1270" s="17">
        <v>290.5</v>
      </c>
      <c r="W1270" s="17">
        <v>27.2</v>
      </c>
      <c r="X1270" s="17">
        <v>0.23200000000000001</v>
      </c>
      <c r="Y1270" s="17">
        <v>2.3197719999999999</v>
      </c>
      <c r="Z1270" s="7">
        <f t="shared" si="418"/>
        <v>26.805</v>
      </c>
      <c r="AA1270" s="7">
        <f t="shared" si="432"/>
        <v>299.95499999999998</v>
      </c>
      <c r="AB1270" s="2">
        <f t="shared" si="419"/>
        <v>188.08199999999999</v>
      </c>
      <c r="AC1270" s="42">
        <f t="shared" si="420"/>
        <v>3.613360279656689</v>
      </c>
      <c r="AD1270" s="42">
        <f t="shared" si="421"/>
        <v>2.0924969379491882</v>
      </c>
      <c r="AE1270" s="42">
        <f t="shared" si="422"/>
        <v>0.84559906609409741</v>
      </c>
      <c r="AF1270" s="42">
        <f t="shared" si="423"/>
        <v>388.12532053831058</v>
      </c>
      <c r="AG1270" s="42">
        <f t="shared" si="424"/>
        <v>372.60030771677816</v>
      </c>
      <c r="AH1270" s="6">
        <f t="shared" si="425"/>
        <v>410.20799999999997</v>
      </c>
      <c r="AI1270" s="4">
        <v>27.1830865536399</v>
      </c>
      <c r="AJ1270" s="4">
        <f t="shared" si="433"/>
        <v>300.33308655363987</v>
      </c>
      <c r="AK1270" s="8">
        <f t="shared" si="426"/>
        <v>0.21012168875119575</v>
      </c>
      <c r="AL1270" s="8">
        <f t="shared" si="427"/>
        <v>442.94892910871187</v>
      </c>
      <c r="AM1270" s="8">
        <f t="shared" si="428"/>
        <v>2.5089013407266534</v>
      </c>
      <c r="AN1270" s="8">
        <f t="shared" si="429"/>
        <v>27.632189620771214</v>
      </c>
      <c r="AO1270" s="22">
        <f t="shared" si="430"/>
        <v>2.9096845535703832E-3</v>
      </c>
      <c r="AP1270" s="22">
        <f t="shared" si="431"/>
        <v>2.8866259089994011E-2</v>
      </c>
      <c r="AQ1270" s="19">
        <f t="shared" si="434"/>
        <v>2.8866259089994011E-2</v>
      </c>
      <c r="AX1270">
        <v>0.20708451903174754</v>
      </c>
      <c r="AY1270">
        <v>20.017241379310345</v>
      </c>
      <c r="AZ1270">
        <v>0.83405172413793105</v>
      </c>
      <c r="BA1270">
        <v>0.67558189655172418</v>
      </c>
      <c r="BB1270">
        <v>3.7241379310344818</v>
      </c>
      <c r="BC1270">
        <v>0.1551724137931034</v>
      </c>
      <c r="BD1270">
        <v>0.52040948275862076</v>
      </c>
      <c r="BE1270">
        <v>5.204094827586208E-2</v>
      </c>
      <c r="BF1270">
        <v>0</v>
      </c>
      <c r="BG1270">
        <v>26.805</v>
      </c>
      <c r="BH1270">
        <v>1.1654797572390783</v>
      </c>
      <c r="BI1270">
        <v>3.5247549261294835</v>
      </c>
      <c r="BJ1270">
        <v>2.0411855777215835</v>
      </c>
      <c r="BK1270">
        <v>0.17926690500615619</v>
      </c>
      <c r="BL1270">
        <v>4.979636250171005E-4</v>
      </c>
      <c r="BP1270" s="51">
        <f t="shared" si="435"/>
        <v>1.1658287935180736</v>
      </c>
      <c r="BQ1270" s="51">
        <f t="shared" si="436"/>
        <v>2.0816379310344829E-2</v>
      </c>
      <c r="BR1270" s="51">
        <f t="shared" si="437"/>
        <v>0.18402564222803083</v>
      </c>
      <c r="BS1270" s="51">
        <f t="shared" si="438"/>
        <v>0.19306042019806882</v>
      </c>
      <c r="BT1270" s="51">
        <f t="shared" si="439"/>
        <v>5.1118233952230784E-4</v>
      </c>
      <c r="BU1270" s="51">
        <f t="shared" si="439"/>
        <v>5.3627894499463566E-4</v>
      </c>
    </row>
    <row r="1271" spans="1:73" x14ac:dyDescent="0.25">
      <c r="A1271" s="21">
        <v>43734.572916666664</v>
      </c>
      <c r="B1271" s="17">
        <v>295151</v>
      </c>
      <c r="C1271" s="17">
        <v>13.39</v>
      </c>
      <c r="D1271" s="17">
        <v>31.09</v>
      </c>
      <c r="E1271" s="17">
        <v>233.5</v>
      </c>
      <c r="F1271" s="17">
        <v>25.85</v>
      </c>
      <c r="G1271" s="17">
        <v>-61.55</v>
      </c>
      <c r="H1271" s="17">
        <v>-18.11</v>
      </c>
      <c r="I1271" s="17">
        <v>31.53</v>
      </c>
      <c r="J1271" s="17">
        <v>304.7</v>
      </c>
      <c r="K1271" s="17">
        <v>207.7</v>
      </c>
      <c r="L1271" s="17">
        <v>-43.44</v>
      </c>
      <c r="M1271" s="17">
        <v>0.111</v>
      </c>
      <c r="N1271" s="50">
        <v>172</v>
      </c>
      <c r="O1271" s="17">
        <v>7.7350000000000003</v>
      </c>
      <c r="P1271" s="17">
        <v>164.2</v>
      </c>
      <c r="Q1271" s="17">
        <v>427.1</v>
      </c>
      <c r="R1271" s="17">
        <v>470.5</v>
      </c>
      <c r="S1271" s="17">
        <v>26.43</v>
      </c>
      <c r="T1271" s="17">
        <v>58.3</v>
      </c>
      <c r="U1271" s="17">
        <v>0.57499999999999996</v>
      </c>
      <c r="V1271" s="17">
        <v>287.5</v>
      </c>
      <c r="W1271" s="17">
        <v>27.35</v>
      </c>
      <c r="X1271" s="17">
        <v>0.23300000000000001</v>
      </c>
      <c r="Y1271" s="17">
        <v>2.3328410000000002</v>
      </c>
      <c r="Z1271" s="7">
        <f t="shared" si="418"/>
        <v>26.89</v>
      </c>
      <c r="AA1271" s="7">
        <f t="shared" si="432"/>
        <v>300.03999999999996</v>
      </c>
      <c r="AB1271" s="2">
        <f t="shared" si="419"/>
        <v>189.13500000000002</v>
      </c>
      <c r="AC1271" s="42">
        <f t="shared" si="420"/>
        <v>3.584422957811483</v>
      </c>
      <c r="AD1271" s="42">
        <f t="shared" si="421"/>
        <v>2.0897185844040944</v>
      </c>
      <c r="AE1271" s="42">
        <f t="shared" si="422"/>
        <v>0.84540416596413925</v>
      </c>
      <c r="AF1271" s="42">
        <f t="shared" si="423"/>
        <v>388.47588939939499</v>
      </c>
      <c r="AG1271" s="42">
        <f t="shared" si="424"/>
        <v>372.9368538234192</v>
      </c>
      <c r="AH1271" s="6">
        <f t="shared" si="425"/>
        <v>410.01600000000002</v>
      </c>
      <c r="AI1271" s="4">
        <v>27.067465090421098</v>
      </c>
      <c r="AJ1271" s="4">
        <f t="shared" si="433"/>
        <v>300.21746509042106</v>
      </c>
      <c r="AK1271" s="8">
        <f t="shared" si="426"/>
        <v>0.21030036960544157</v>
      </c>
      <c r="AL1271" s="8">
        <f t="shared" si="427"/>
        <v>442.22155324918316</v>
      </c>
      <c r="AM1271" s="8">
        <f t="shared" si="428"/>
        <v>1.8883586623043831</v>
      </c>
      <c r="AN1271" s="8">
        <f t="shared" si="429"/>
        <v>9.7619797881437496</v>
      </c>
      <c r="AO1271" s="22">
        <f t="shared" si="430"/>
        <v>3.3530236985031621E-3</v>
      </c>
      <c r="AP1271" s="22">
        <f t="shared" si="431"/>
        <v>3.3264516834690956E-2</v>
      </c>
      <c r="AQ1271" s="19">
        <f t="shared" si="434"/>
        <v>3.3264516834690956E-2</v>
      </c>
      <c r="AX1271">
        <v>0.20798706927276575</v>
      </c>
      <c r="AY1271">
        <v>20.129310344827587</v>
      </c>
      <c r="AZ1271">
        <v>0.83872126436781613</v>
      </c>
      <c r="BA1271">
        <v>0.67936422413793107</v>
      </c>
      <c r="BB1271">
        <v>3.7413793103448256</v>
      </c>
      <c r="BC1271">
        <v>0.15589080459770108</v>
      </c>
      <c r="BD1271">
        <v>0.52347341954022997</v>
      </c>
      <c r="BE1271">
        <v>5.2347341954022998E-2</v>
      </c>
      <c r="BF1271">
        <v>0</v>
      </c>
      <c r="BG1271">
        <v>26.89</v>
      </c>
      <c r="BH1271">
        <v>0.66024715311573401</v>
      </c>
      <c r="BI1271">
        <v>3.542396181346346</v>
      </c>
      <c r="BJ1271">
        <v>2.0652169737249197</v>
      </c>
      <c r="BK1271">
        <v>0.16582881892644705</v>
      </c>
      <c r="BL1271">
        <v>4.6063560812901956E-4</v>
      </c>
      <c r="BP1271" s="51">
        <f t="shared" si="435"/>
        <v>0.66044488302748006</v>
      </c>
      <c r="BQ1271" s="51">
        <f t="shared" si="436"/>
        <v>2.0938936781609199E-2</v>
      </c>
      <c r="BR1271" s="51">
        <f t="shared" si="437"/>
        <v>0.16838571988317561</v>
      </c>
      <c r="BS1271" s="51">
        <f t="shared" si="438"/>
        <v>0.177742260418665</v>
      </c>
      <c r="BT1271" s="51">
        <f t="shared" si="439"/>
        <v>4.677381107865989E-4</v>
      </c>
      <c r="BU1271" s="51">
        <f t="shared" si="439"/>
        <v>4.9372850116295838E-4</v>
      </c>
    </row>
    <row r="1272" spans="1:73" x14ac:dyDescent="0.25">
      <c r="A1272" s="21">
        <v>43734.572916666664</v>
      </c>
      <c r="B1272" s="17">
        <v>295152</v>
      </c>
      <c r="C1272" s="17">
        <v>13.39</v>
      </c>
      <c r="D1272" s="17">
        <v>31.08</v>
      </c>
      <c r="E1272" s="17">
        <v>234.9</v>
      </c>
      <c r="F1272" s="17">
        <v>26.14</v>
      </c>
      <c r="G1272" s="17">
        <v>-61.37</v>
      </c>
      <c r="H1272" s="17">
        <v>-18.82</v>
      </c>
      <c r="I1272" s="17">
        <v>31.53</v>
      </c>
      <c r="J1272" s="17">
        <v>304.7</v>
      </c>
      <c r="K1272" s="17">
        <v>208.8</v>
      </c>
      <c r="L1272" s="17">
        <v>-42.55</v>
      </c>
      <c r="M1272" s="17">
        <v>0.111</v>
      </c>
      <c r="N1272" s="50">
        <v>173.6</v>
      </c>
      <c r="O1272" s="17">
        <v>7.3179999999999996</v>
      </c>
      <c r="P1272" s="17">
        <v>166.3</v>
      </c>
      <c r="Q1272" s="17">
        <v>427.2</v>
      </c>
      <c r="R1272" s="17">
        <v>469.8</v>
      </c>
      <c r="S1272" s="17">
        <v>26.43</v>
      </c>
      <c r="T1272" s="17">
        <v>58.03</v>
      </c>
      <c r="U1272" s="17">
        <v>0.65500000000000003</v>
      </c>
      <c r="V1272" s="17">
        <v>311.5</v>
      </c>
      <c r="W1272" s="17">
        <v>27.4</v>
      </c>
      <c r="X1272" s="17">
        <v>0.23499999999999999</v>
      </c>
      <c r="Y1272" s="17">
        <v>2.3470080000000002</v>
      </c>
      <c r="Z1272" s="7">
        <f t="shared" si="418"/>
        <v>26.914999999999999</v>
      </c>
      <c r="AA1272" s="7">
        <f t="shared" si="432"/>
        <v>300.065</v>
      </c>
      <c r="AB1272" s="2">
        <f t="shared" si="419"/>
        <v>190.26900000000001</v>
      </c>
      <c r="AC1272" s="42">
        <f t="shared" si="420"/>
        <v>3.5728255153746833</v>
      </c>
      <c r="AD1272" s="42">
        <f t="shared" si="421"/>
        <v>2.0733106465719287</v>
      </c>
      <c r="AE1272" s="42">
        <f t="shared" si="422"/>
        <v>0.84444167607590981</v>
      </c>
      <c r="AF1272" s="42">
        <f t="shared" si="423"/>
        <v>388.16295432311978</v>
      </c>
      <c r="AG1272" s="42">
        <f t="shared" si="424"/>
        <v>372.63643615019498</v>
      </c>
      <c r="AH1272" s="6">
        <f t="shared" si="425"/>
        <v>410.11199999999997</v>
      </c>
      <c r="AI1272" s="4">
        <v>27.0199589220455</v>
      </c>
      <c r="AJ1272" s="4">
        <f t="shared" si="433"/>
        <v>300.16995892204545</v>
      </c>
      <c r="AK1272" s="8">
        <f t="shared" si="426"/>
        <v>0.21035294206897645</v>
      </c>
      <c r="AL1272" s="8">
        <f t="shared" si="427"/>
        <v>441.92458116230409</v>
      </c>
      <c r="AM1272" s="8">
        <f t="shared" si="428"/>
        <v>2.015446213000982</v>
      </c>
      <c r="AN1272" s="8">
        <f t="shared" si="429"/>
        <v>6.1621328748125812</v>
      </c>
      <c r="AO1272" s="22">
        <f t="shared" si="430"/>
        <v>3.4698317537100983E-3</v>
      </c>
      <c r="AP1272" s="22">
        <f t="shared" si="431"/>
        <v>3.4423340591467025E-2</v>
      </c>
      <c r="AQ1272" s="19">
        <f t="shared" si="434"/>
        <v>3.4423340591467025E-2</v>
      </c>
      <c r="AX1272">
        <v>0.20825315397329422</v>
      </c>
      <c r="AY1272">
        <v>20.25</v>
      </c>
      <c r="AZ1272">
        <v>0.84375</v>
      </c>
      <c r="BA1272">
        <v>0.68343750000000003</v>
      </c>
      <c r="BB1272">
        <v>3.6724137931034502</v>
      </c>
      <c r="BC1272">
        <v>0.15301724137931041</v>
      </c>
      <c r="BD1272">
        <v>0.53042025862068964</v>
      </c>
      <c r="BE1272">
        <v>5.3042025862068964E-2</v>
      </c>
      <c r="BF1272">
        <v>0</v>
      </c>
      <c r="BG1272">
        <v>26.914999999999999</v>
      </c>
      <c r="BH1272">
        <v>0.7521076265927058</v>
      </c>
      <c r="BI1272">
        <v>3.5475994006500264</v>
      </c>
      <c r="BJ1272">
        <v>2.0586719321972105</v>
      </c>
      <c r="BK1272">
        <v>0.17055156425932724</v>
      </c>
      <c r="BL1272">
        <v>4.737543451647979E-4</v>
      </c>
      <c r="BP1272" s="51">
        <f t="shared" si="435"/>
        <v>0.75233286675304267</v>
      </c>
      <c r="BQ1272" s="51">
        <f t="shared" si="436"/>
        <v>2.1216810344827586E-2</v>
      </c>
      <c r="BR1272" s="51">
        <f t="shared" si="437"/>
        <v>0.17352888659508756</v>
      </c>
      <c r="BS1272" s="51">
        <f t="shared" si="438"/>
        <v>0.18296444032749795</v>
      </c>
      <c r="BT1272" s="51">
        <f t="shared" si="439"/>
        <v>4.8202468498635432E-4</v>
      </c>
      <c r="BU1272" s="51">
        <f t="shared" si="439"/>
        <v>5.0823455646527207E-4</v>
      </c>
    </row>
    <row r="1273" spans="1:73" x14ac:dyDescent="0.25">
      <c r="A1273" s="21">
        <v>43734.572916666664</v>
      </c>
      <c r="B1273" s="17">
        <v>295153</v>
      </c>
      <c r="C1273" s="17">
        <v>13.39</v>
      </c>
      <c r="D1273" s="17">
        <v>31.08</v>
      </c>
      <c r="E1273" s="17">
        <v>236.5</v>
      </c>
      <c r="F1273" s="17">
        <v>26.27</v>
      </c>
      <c r="G1273" s="17">
        <v>-60.95</v>
      </c>
      <c r="H1273" s="17">
        <v>-19</v>
      </c>
      <c r="I1273" s="17">
        <v>31.52</v>
      </c>
      <c r="J1273" s="17">
        <v>304.7</v>
      </c>
      <c r="K1273" s="17">
        <v>210.2</v>
      </c>
      <c r="L1273" s="17">
        <v>-41.95</v>
      </c>
      <c r="M1273" s="17">
        <v>0.111</v>
      </c>
      <c r="N1273" s="50">
        <v>175.6</v>
      </c>
      <c r="O1273" s="17">
        <v>7.2679999999999998</v>
      </c>
      <c r="P1273" s="17">
        <v>168.3</v>
      </c>
      <c r="Q1273" s="17">
        <v>427.6</v>
      </c>
      <c r="R1273" s="17">
        <v>469.5</v>
      </c>
      <c r="S1273" s="17">
        <v>26.43</v>
      </c>
      <c r="T1273" s="17">
        <v>57.59</v>
      </c>
      <c r="U1273" s="17">
        <v>0.33500000000000002</v>
      </c>
      <c r="V1273" s="17">
        <v>237.5</v>
      </c>
      <c r="W1273" s="17">
        <v>27.5</v>
      </c>
      <c r="X1273" s="17">
        <v>0.23599999999999999</v>
      </c>
      <c r="Y1273" s="17">
        <v>2.361065</v>
      </c>
      <c r="Z1273" s="7">
        <f t="shared" si="418"/>
        <v>26.965</v>
      </c>
      <c r="AA1273" s="7">
        <f t="shared" si="432"/>
        <v>300.11499999999995</v>
      </c>
      <c r="AB1273" s="2">
        <f t="shared" si="419"/>
        <v>191.56500000000003</v>
      </c>
      <c r="AC1273" s="42">
        <f t="shared" si="420"/>
        <v>3.6162523799860726</v>
      </c>
      <c r="AD1273" s="42">
        <f t="shared" si="421"/>
        <v>2.0825997456339795</v>
      </c>
      <c r="AE1273" s="42">
        <f t="shared" si="422"/>
        <v>0.84496152981805694</v>
      </c>
      <c r="AF1273" s="42">
        <f t="shared" si="423"/>
        <v>388.66085777014314</v>
      </c>
      <c r="AG1273" s="42">
        <f t="shared" si="424"/>
        <v>373.11442345933739</v>
      </c>
      <c r="AH1273" s="6">
        <f t="shared" si="425"/>
        <v>410.49599999999998</v>
      </c>
      <c r="AI1273" s="4">
        <v>27.210822829094798</v>
      </c>
      <c r="AJ1273" s="4">
        <f t="shared" si="433"/>
        <v>300.36082282909479</v>
      </c>
      <c r="AK1273" s="8">
        <f t="shared" si="426"/>
        <v>0.21045811327950334</v>
      </c>
      <c r="AL1273" s="8">
        <f t="shared" si="427"/>
        <v>443.08268672418149</v>
      </c>
      <c r="AM1273" s="8">
        <f t="shared" si="428"/>
        <v>1.4413616608956963</v>
      </c>
      <c r="AN1273" s="8">
        <f t="shared" si="429"/>
        <v>10.321329983835987</v>
      </c>
      <c r="AO1273" s="22">
        <f t="shared" si="430"/>
        <v>3.3869604350289639E-3</v>
      </c>
      <c r="AP1273" s="22">
        <f t="shared" si="431"/>
        <v>3.3601194784202898E-2</v>
      </c>
      <c r="AQ1273" s="19">
        <f t="shared" si="434"/>
        <v>3.3601194784202898E-2</v>
      </c>
      <c r="AX1273">
        <v>0.20878618231323948</v>
      </c>
      <c r="AY1273">
        <v>20.387931034482758</v>
      </c>
      <c r="AZ1273">
        <v>0.84949712643678155</v>
      </c>
      <c r="BA1273">
        <v>0.68809267241379313</v>
      </c>
      <c r="BB1273">
        <v>3.6120689655172393</v>
      </c>
      <c r="BC1273">
        <v>0.15050287356321831</v>
      </c>
      <c r="BD1273">
        <v>0.53758979885057478</v>
      </c>
      <c r="BE1273">
        <v>5.3758979885057484E-2</v>
      </c>
      <c r="BF1273">
        <v>0</v>
      </c>
      <c r="BG1273">
        <v>26.965</v>
      </c>
      <c r="BH1273">
        <v>0.38466573268481896</v>
      </c>
      <c r="BI1273">
        <v>3.558025814334421</v>
      </c>
      <c r="BJ1273">
        <v>2.0490670664751933</v>
      </c>
      <c r="BK1273">
        <v>0.16195524409183445</v>
      </c>
      <c r="BL1273">
        <v>4.4987567803287347E-4</v>
      </c>
      <c r="BP1273" s="51">
        <f t="shared" si="435"/>
        <v>0.38478093185079282</v>
      </c>
      <c r="BQ1273" s="51">
        <f t="shared" si="436"/>
        <v>2.1503591954022992E-2</v>
      </c>
      <c r="BR1273" s="51">
        <f t="shared" si="437"/>
        <v>0.16342891414497579</v>
      </c>
      <c r="BS1273" s="51">
        <f t="shared" si="438"/>
        <v>0.17319782977430517</v>
      </c>
      <c r="BT1273" s="51">
        <f t="shared" si="439"/>
        <v>4.539692059582661E-4</v>
      </c>
      <c r="BU1273" s="51">
        <f t="shared" si="439"/>
        <v>4.8110508270640326E-4</v>
      </c>
    </row>
    <row r="1274" spans="1:73" x14ac:dyDescent="0.25">
      <c r="A1274" s="21">
        <v>43734.572916666664</v>
      </c>
      <c r="B1274" s="17">
        <v>295154</v>
      </c>
      <c r="C1274" s="17">
        <v>13.39</v>
      </c>
      <c r="D1274" s="17">
        <v>31.07</v>
      </c>
      <c r="E1274" s="17">
        <v>238.1</v>
      </c>
      <c r="F1274" s="17">
        <v>26.55</v>
      </c>
      <c r="G1274" s="17">
        <v>-60.21</v>
      </c>
      <c r="H1274" s="17">
        <v>-18.649999999999999</v>
      </c>
      <c r="I1274" s="17">
        <v>31.51</v>
      </c>
      <c r="J1274" s="17">
        <v>304.7</v>
      </c>
      <c r="K1274" s="17">
        <v>211.6</v>
      </c>
      <c r="L1274" s="17">
        <v>-41.57</v>
      </c>
      <c r="M1274" s="17">
        <v>0.111</v>
      </c>
      <c r="N1274" s="50">
        <v>177.9</v>
      </c>
      <c r="O1274" s="17">
        <v>7.9029999999999996</v>
      </c>
      <c r="P1274" s="17">
        <v>170</v>
      </c>
      <c r="Q1274" s="17">
        <v>428.3</v>
      </c>
      <c r="R1274" s="17">
        <v>469.8</v>
      </c>
      <c r="S1274" s="17">
        <v>26.43</v>
      </c>
      <c r="T1274" s="17">
        <v>57.95</v>
      </c>
      <c r="U1274" s="17">
        <v>0.73</v>
      </c>
      <c r="V1274" s="17">
        <v>306</v>
      </c>
      <c r="W1274" s="17">
        <v>27.4</v>
      </c>
      <c r="X1274" s="17">
        <v>0.23799999999999999</v>
      </c>
      <c r="Y1274" s="17">
        <v>2.3769550000000002</v>
      </c>
      <c r="Z1274" s="7">
        <f t="shared" si="418"/>
        <v>26.914999999999999</v>
      </c>
      <c r="AA1274" s="7">
        <f t="shared" si="432"/>
        <v>300.065</v>
      </c>
      <c r="AB1274" s="2">
        <f t="shared" si="419"/>
        <v>192.86100000000002</v>
      </c>
      <c r="AC1274" s="42">
        <f t="shared" si="420"/>
        <v>3.6459254793407618</v>
      </c>
      <c r="AD1274" s="42">
        <f t="shared" si="421"/>
        <v>2.1128138152779714</v>
      </c>
      <c r="AE1274" s="42">
        <f t="shared" si="422"/>
        <v>0.84672388073507254</v>
      </c>
      <c r="AF1274" s="42">
        <f t="shared" si="423"/>
        <v>389.2120111472538</v>
      </c>
      <c r="AG1274" s="42">
        <f t="shared" si="424"/>
        <v>373.64353070136366</v>
      </c>
      <c r="AH1274" s="6">
        <f t="shared" si="425"/>
        <v>411.16800000000001</v>
      </c>
      <c r="AI1274" s="4">
        <v>27.331855224214799</v>
      </c>
      <c r="AJ1274" s="4">
        <f t="shared" si="433"/>
        <v>300.48185522421477</v>
      </c>
      <c r="AK1274" s="8">
        <f t="shared" si="426"/>
        <v>0.21035294206897645</v>
      </c>
      <c r="AL1274" s="8">
        <f t="shared" si="427"/>
        <v>443.83575108059648</v>
      </c>
      <c r="AM1274" s="8">
        <f t="shared" si="428"/>
        <v>2.1277078335617419</v>
      </c>
      <c r="AN1274" s="8">
        <f t="shared" si="429"/>
        <v>25.836740651047219</v>
      </c>
      <c r="AO1274" s="22">
        <f t="shared" si="430"/>
        <v>3.0611422861969726E-3</v>
      </c>
      <c r="AP1274" s="22">
        <f t="shared" si="431"/>
        <v>3.0368833706138361E-2</v>
      </c>
      <c r="AQ1274" s="19">
        <f t="shared" si="434"/>
        <v>3.0368833706138361E-2</v>
      </c>
      <c r="AX1274">
        <v>0.20825315397329422</v>
      </c>
      <c r="AY1274">
        <v>20.525862068965516</v>
      </c>
      <c r="AZ1274">
        <v>0.8552442528735632</v>
      </c>
      <c r="BA1274">
        <v>0.69274784482758622</v>
      </c>
      <c r="BB1274">
        <v>3.577586206896552</v>
      </c>
      <c r="BC1274">
        <v>0.14906609195402301</v>
      </c>
      <c r="BD1274">
        <v>0.54368175287356324</v>
      </c>
      <c r="BE1274">
        <v>5.4368175287356324E-2</v>
      </c>
      <c r="BF1274">
        <v>0</v>
      </c>
      <c r="BG1274">
        <v>26.914999999999999</v>
      </c>
      <c r="BH1274">
        <v>0.83822682047736663</v>
      </c>
      <c r="BI1274">
        <v>3.5475994006500264</v>
      </c>
      <c r="BJ1274">
        <v>2.0558338526766904</v>
      </c>
      <c r="BK1274">
        <v>0.17652009844688771</v>
      </c>
      <c r="BL1274">
        <v>4.9033360679691027E-4</v>
      </c>
      <c r="BP1274" s="51">
        <f t="shared" si="435"/>
        <v>0.83847785149575738</v>
      </c>
      <c r="BQ1274" s="51">
        <f t="shared" si="436"/>
        <v>2.174727011494253E-2</v>
      </c>
      <c r="BR1274" s="51">
        <f t="shared" si="437"/>
        <v>0.179937746047867</v>
      </c>
      <c r="BS1274" s="51">
        <f t="shared" si="438"/>
        <v>0.18956313152310997</v>
      </c>
      <c r="BT1274" s="51">
        <f t="shared" si="439"/>
        <v>4.9982707235518608E-4</v>
      </c>
      <c r="BU1274" s="51">
        <f t="shared" si="439"/>
        <v>5.2656425423086106E-4</v>
      </c>
    </row>
    <row r="1275" spans="1:73" x14ac:dyDescent="0.25">
      <c r="A1275" s="21">
        <v>43734.572916666664</v>
      </c>
      <c r="B1275" s="17">
        <v>295155</v>
      </c>
      <c r="C1275" s="17">
        <v>13.39</v>
      </c>
      <c r="D1275" s="17">
        <v>31.06</v>
      </c>
      <c r="E1275" s="17">
        <v>239.8</v>
      </c>
      <c r="F1275" s="17">
        <v>26.72</v>
      </c>
      <c r="G1275" s="17">
        <v>-59.95</v>
      </c>
      <c r="H1275" s="17">
        <v>-18.059999999999999</v>
      </c>
      <c r="I1275" s="17">
        <v>31.49</v>
      </c>
      <c r="J1275" s="17">
        <v>304.60000000000002</v>
      </c>
      <c r="K1275" s="17">
        <v>213.1</v>
      </c>
      <c r="L1275" s="17">
        <v>-41.89</v>
      </c>
      <c r="M1275" s="17">
        <v>0.111</v>
      </c>
      <c r="N1275" s="50">
        <v>179.9</v>
      </c>
      <c r="O1275" s="17">
        <v>8.66</v>
      </c>
      <c r="P1275" s="17">
        <v>171.2</v>
      </c>
      <c r="Q1275" s="17">
        <v>428.4</v>
      </c>
      <c r="R1275" s="17">
        <v>470.3</v>
      </c>
      <c r="S1275" s="17">
        <v>26.43</v>
      </c>
      <c r="T1275" s="17">
        <v>57.73</v>
      </c>
      <c r="U1275" s="17">
        <v>1.07</v>
      </c>
      <c r="V1275" s="17">
        <v>260.5</v>
      </c>
      <c r="W1275" s="17">
        <v>27.1</v>
      </c>
      <c r="X1275" s="17">
        <v>0.24</v>
      </c>
      <c r="Y1275" s="17">
        <v>2.39757</v>
      </c>
      <c r="Z1275" s="7">
        <f t="shared" si="418"/>
        <v>26.765000000000001</v>
      </c>
      <c r="AA1275" s="7">
        <f t="shared" si="432"/>
        <v>299.91499999999996</v>
      </c>
      <c r="AB1275" s="2">
        <f t="shared" si="419"/>
        <v>194.23800000000003</v>
      </c>
      <c r="AC1275" s="42">
        <f t="shared" si="420"/>
        <v>3.6213737090472429</v>
      </c>
      <c r="AD1275" s="42">
        <f t="shared" si="421"/>
        <v>2.0906190422329733</v>
      </c>
      <c r="AE1275" s="42">
        <f t="shared" si="422"/>
        <v>0.84550662932520659</v>
      </c>
      <c r="AF1275" s="42">
        <f t="shared" si="423"/>
        <v>387.8759253800481</v>
      </c>
      <c r="AG1275" s="42">
        <f t="shared" si="424"/>
        <v>372.36088836484618</v>
      </c>
      <c r="AH1275" s="6">
        <f t="shared" si="425"/>
        <v>411.26399999999995</v>
      </c>
      <c r="AI1275" s="4">
        <v>27.213329877673601</v>
      </c>
      <c r="AJ1275" s="4">
        <f t="shared" si="433"/>
        <v>300.36332987767355</v>
      </c>
      <c r="AK1275" s="8">
        <f t="shared" si="426"/>
        <v>0.21003763867585701</v>
      </c>
      <c r="AL1275" s="8">
        <f t="shared" si="427"/>
        <v>443.14278648246551</v>
      </c>
      <c r="AM1275" s="8">
        <f t="shared" si="428"/>
        <v>2.57597978932289</v>
      </c>
      <c r="AN1275" s="8">
        <f t="shared" si="429"/>
        <v>33.641907942764881</v>
      </c>
      <c r="AO1275" s="22">
        <f t="shared" si="430"/>
        <v>2.9326602197287427E-3</v>
      </c>
      <c r="AP1275" s="22">
        <f t="shared" si="431"/>
        <v>2.9094194977847758E-2</v>
      </c>
      <c r="AQ1275" s="19">
        <f t="shared" si="434"/>
        <v>2.9094194977847758E-2</v>
      </c>
      <c r="AX1275">
        <v>0.2066609307404452</v>
      </c>
      <c r="AY1275">
        <v>20.672413793103448</v>
      </c>
      <c r="AZ1275">
        <v>0.86135057471264365</v>
      </c>
      <c r="BA1275">
        <v>0.69769396551724139</v>
      </c>
      <c r="BB1275">
        <v>3.6120689655172442</v>
      </c>
      <c r="BC1275">
        <v>0.15050287356321851</v>
      </c>
      <c r="BD1275">
        <v>0.54719109195402282</v>
      </c>
      <c r="BE1275">
        <v>5.4719109195402287E-2</v>
      </c>
      <c r="BF1275">
        <v>0</v>
      </c>
      <c r="BG1275">
        <v>26.765000000000001</v>
      </c>
      <c r="BH1275">
        <v>1.2286338327544963</v>
      </c>
      <c r="BI1275">
        <v>3.5164796742731856</v>
      </c>
      <c r="BJ1275">
        <v>2.03006371595791</v>
      </c>
      <c r="BK1275">
        <v>0.18781206954289342</v>
      </c>
      <c r="BL1275">
        <v>5.2170019317470393E-4</v>
      </c>
      <c r="BP1275" s="51">
        <f t="shared" si="435"/>
        <v>1.2290017823293979</v>
      </c>
      <c r="BQ1275" s="51">
        <f t="shared" si="436"/>
        <v>2.1887643678160915E-2</v>
      </c>
      <c r="BR1275" s="51">
        <f t="shared" si="437"/>
        <v>0.19305663806373616</v>
      </c>
      <c r="BS1275" s="51">
        <f t="shared" si="438"/>
        <v>0.20251806589803611</v>
      </c>
      <c r="BT1275" s="51">
        <f t="shared" si="439"/>
        <v>5.3626843906593379E-4</v>
      </c>
      <c r="BU1275" s="51">
        <f t="shared" si="439"/>
        <v>5.6255018305010035E-4</v>
      </c>
    </row>
    <row r="1276" spans="1:73" x14ac:dyDescent="0.25">
      <c r="A1276" s="21">
        <v>43734.572916666664</v>
      </c>
      <c r="B1276" s="17">
        <v>295156</v>
      </c>
      <c r="C1276" s="17">
        <v>13.39</v>
      </c>
      <c r="D1276" s="17">
        <v>31.06</v>
      </c>
      <c r="E1276" s="17">
        <v>241.4</v>
      </c>
      <c r="F1276" s="17">
        <v>26.82</v>
      </c>
      <c r="G1276" s="17">
        <v>-59.82</v>
      </c>
      <c r="H1276" s="17">
        <v>-17.73</v>
      </c>
      <c r="I1276" s="17">
        <v>31.47</v>
      </c>
      <c r="J1276" s="17">
        <v>304.60000000000002</v>
      </c>
      <c r="K1276" s="17">
        <v>214.6</v>
      </c>
      <c r="L1276" s="17">
        <v>-42.09</v>
      </c>
      <c r="M1276" s="17">
        <v>0.111</v>
      </c>
      <c r="N1276" s="50">
        <v>181.6</v>
      </c>
      <c r="O1276" s="17">
        <v>9.08</v>
      </c>
      <c r="P1276" s="17">
        <v>172.5</v>
      </c>
      <c r="Q1276" s="17">
        <v>428.4</v>
      </c>
      <c r="R1276" s="17">
        <v>470.5</v>
      </c>
      <c r="S1276" s="17">
        <v>26.44</v>
      </c>
      <c r="T1276" s="17">
        <v>57.93</v>
      </c>
      <c r="U1276" s="17">
        <v>1.0249999999999999</v>
      </c>
      <c r="V1276" s="17">
        <v>265</v>
      </c>
      <c r="W1276" s="17">
        <v>27.3</v>
      </c>
      <c r="X1276" s="17">
        <v>0.24099999999999999</v>
      </c>
      <c r="Y1276" s="17">
        <v>2.4135650000000002</v>
      </c>
      <c r="Z1276" s="7">
        <f t="shared" si="418"/>
        <v>26.87</v>
      </c>
      <c r="AA1276" s="7">
        <f t="shared" si="432"/>
        <v>300.02</v>
      </c>
      <c r="AB1276" s="2">
        <f t="shared" si="419"/>
        <v>195.53400000000002</v>
      </c>
      <c r="AC1276" s="42">
        <f t="shared" si="420"/>
        <v>3.5649951455745552</v>
      </c>
      <c r="AD1276" s="42">
        <f t="shared" si="421"/>
        <v>2.0652016878313399</v>
      </c>
      <c r="AE1276" s="42">
        <f t="shared" si="422"/>
        <v>0.84398669594330122</v>
      </c>
      <c r="AF1276" s="42">
        <f t="shared" si="423"/>
        <v>387.72114492143874</v>
      </c>
      <c r="AG1276" s="42">
        <f t="shared" si="424"/>
        <v>372.21229912458119</v>
      </c>
      <c r="AH1276" s="6">
        <f t="shared" si="425"/>
        <v>411.26399999999995</v>
      </c>
      <c r="AI1276" s="4">
        <v>26.981872377932</v>
      </c>
      <c r="AJ1276" s="4">
        <f t="shared" si="433"/>
        <v>300.13187237793198</v>
      </c>
      <c r="AK1276" s="8">
        <f t="shared" si="426"/>
        <v>0.21025831794197777</v>
      </c>
      <c r="AL1276" s="8">
        <f t="shared" si="427"/>
        <v>441.70198359281187</v>
      </c>
      <c r="AM1276" s="8">
        <f t="shared" si="428"/>
        <v>2.521230168489184</v>
      </c>
      <c r="AN1276" s="8">
        <f t="shared" si="429"/>
        <v>8.2162916954749949</v>
      </c>
      <c r="AO1276" s="22">
        <f t="shared" si="430"/>
        <v>3.5743051479335702E-3</v>
      </c>
      <c r="AP1276" s="22">
        <f t="shared" si="431"/>
        <v>3.5459795234622511E-2</v>
      </c>
      <c r="AQ1276" s="19">
        <f t="shared" si="434"/>
        <v>3.5459795234622511E-2</v>
      </c>
      <c r="AX1276">
        <v>0.20777440743582989</v>
      </c>
      <c r="AY1276">
        <v>20.810344827586206</v>
      </c>
      <c r="AZ1276">
        <v>0.8670977011494253</v>
      </c>
      <c r="BA1276">
        <v>0.7023491379310346</v>
      </c>
      <c r="BB1276">
        <v>3.6293103448275881</v>
      </c>
      <c r="BC1276">
        <v>0.15122126436781616</v>
      </c>
      <c r="BD1276">
        <v>0.55112787356321846</v>
      </c>
      <c r="BE1276">
        <v>5.511278735632185E-2</v>
      </c>
      <c r="BF1276">
        <v>0</v>
      </c>
      <c r="BG1276">
        <v>26.87</v>
      </c>
      <c r="BH1276">
        <v>1.1769623164236998</v>
      </c>
      <c r="BI1276">
        <v>3.5382383933966368</v>
      </c>
      <c r="BJ1276">
        <v>2.0497015012946718</v>
      </c>
      <c r="BK1276">
        <v>0.18754695272221458</v>
      </c>
      <c r="BL1276">
        <v>5.2096375756170721E-4</v>
      </c>
      <c r="BP1276" s="51">
        <f t="shared" si="435"/>
        <v>1.1773147914837689</v>
      </c>
      <c r="BQ1276" s="51">
        <f t="shared" si="436"/>
        <v>2.204511494252874E-2</v>
      </c>
      <c r="BR1276" s="51">
        <f t="shared" si="437"/>
        <v>0.19255892565244598</v>
      </c>
      <c r="BS1276" s="51">
        <f t="shared" si="438"/>
        <v>0.2021302691634822</v>
      </c>
      <c r="BT1276" s="51">
        <f t="shared" si="439"/>
        <v>5.3488590459012766E-4</v>
      </c>
      <c r="BU1276" s="51">
        <f t="shared" si="439"/>
        <v>5.6147296989856167E-4</v>
      </c>
    </row>
    <row r="1277" spans="1:73" x14ac:dyDescent="0.25">
      <c r="A1277" s="21">
        <v>43734.573611111111</v>
      </c>
      <c r="B1277" s="17">
        <v>295157</v>
      </c>
      <c r="C1277" s="17">
        <v>13.39</v>
      </c>
      <c r="D1277" s="17">
        <v>31.05</v>
      </c>
      <c r="E1277" s="17">
        <v>243</v>
      </c>
      <c r="F1277" s="17">
        <v>26.98</v>
      </c>
      <c r="G1277" s="17">
        <v>-59.75</v>
      </c>
      <c r="H1277" s="17">
        <v>-17.739999999999998</v>
      </c>
      <c r="I1277" s="17">
        <v>31.45</v>
      </c>
      <c r="J1277" s="17">
        <v>304.60000000000002</v>
      </c>
      <c r="K1277" s="17">
        <v>216</v>
      </c>
      <c r="L1277" s="17">
        <v>-42.02</v>
      </c>
      <c r="M1277" s="17">
        <v>0.111</v>
      </c>
      <c r="N1277" s="50">
        <v>183.2</v>
      </c>
      <c r="O1277" s="17">
        <v>9.25</v>
      </c>
      <c r="P1277" s="17">
        <v>174</v>
      </c>
      <c r="Q1277" s="17">
        <v>428.4</v>
      </c>
      <c r="R1277" s="17">
        <v>470.4</v>
      </c>
      <c r="S1277" s="17">
        <v>26.45</v>
      </c>
      <c r="T1277" s="17">
        <v>57.83</v>
      </c>
      <c r="U1277" s="17">
        <v>0.72499999999999998</v>
      </c>
      <c r="V1277" s="17">
        <v>320</v>
      </c>
      <c r="W1277" s="17">
        <v>27.2</v>
      </c>
      <c r="X1277" s="17">
        <v>0.24299999999999999</v>
      </c>
      <c r="Y1277" s="17">
        <v>2.429033</v>
      </c>
      <c r="Z1277" s="7">
        <f t="shared" si="418"/>
        <v>26.824999999999999</v>
      </c>
      <c r="AA1277" s="7">
        <f t="shared" si="432"/>
        <v>299.97499999999997</v>
      </c>
      <c r="AB1277" s="2">
        <f t="shared" si="419"/>
        <v>196.83</v>
      </c>
      <c r="AC1277" s="42">
        <f t="shared" si="420"/>
        <v>3.5552789303206263</v>
      </c>
      <c r="AD1277" s="42">
        <f t="shared" si="421"/>
        <v>2.056017805404418</v>
      </c>
      <c r="AE1277" s="42">
        <f t="shared" si="422"/>
        <v>0.84346705793651244</v>
      </c>
      <c r="AF1277" s="42">
        <f t="shared" si="423"/>
        <v>387.25000546650222</v>
      </c>
      <c r="AG1277" s="42">
        <f t="shared" si="424"/>
        <v>371.76000524784212</v>
      </c>
      <c r="AH1277" s="6">
        <f t="shared" si="425"/>
        <v>411.26399999999995</v>
      </c>
      <c r="AI1277" s="4">
        <v>26.935560082327001</v>
      </c>
      <c r="AJ1277" s="4">
        <f t="shared" si="433"/>
        <v>300.08556008232699</v>
      </c>
      <c r="AK1277" s="8">
        <f t="shared" si="426"/>
        <v>0.2101637221960678</v>
      </c>
      <c r="AL1277" s="8">
        <f t="shared" si="427"/>
        <v>441.42910844759132</v>
      </c>
      <c r="AM1277" s="8">
        <f t="shared" si="428"/>
        <v>2.120408642809211</v>
      </c>
      <c r="AN1277" s="8">
        <f t="shared" si="429"/>
        <v>6.8290203013968931</v>
      </c>
      <c r="AO1277" s="22">
        <f t="shared" si="430"/>
        <v>3.6416571898426038E-3</v>
      </c>
      <c r="AP1277" s="22">
        <f t="shared" si="431"/>
        <v>3.6127978144553631E-2</v>
      </c>
      <c r="AQ1277" s="19">
        <f t="shared" si="434"/>
        <v>3.6127978144553631E-2</v>
      </c>
      <c r="AX1277">
        <v>0.20729658687156452</v>
      </c>
      <c r="AY1277">
        <v>20.948275862068964</v>
      </c>
      <c r="AZ1277">
        <v>0.87284482758620685</v>
      </c>
      <c r="BA1277">
        <v>0.70700431034482758</v>
      </c>
      <c r="BB1277">
        <v>3.6206896551724137</v>
      </c>
      <c r="BC1277">
        <v>0.15086206896551724</v>
      </c>
      <c r="BD1277">
        <v>0.55614224137931034</v>
      </c>
      <c r="BE1277">
        <v>5.5614224137931038E-2</v>
      </c>
      <c r="BF1277">
        <v>0</v>
      </c>
      <c r="BG1277">
        <v>26.824999999999999</v>
      </c>
      <c r="BH1277">
        <v>0.83248554088505589</v>
      </c>
      <c r="BI1277">
        <v>3.5288989097958159</v>
      </c>
      <c r="BJ1277">
        <v>2.0407622395349203</v>
      </c>
      <c r="BK1277">
        <v>0.17945220998915123</v>
      </c>
      <c r="BL1277">
        <v>4.9847836108097567E-4</v>
      </c>
      <c r="BP1277" s="51">
        <f t="shared" si="435"/>
        <v>0.83273485251290968</v>
      </c>
      <c r="BQ1277" s="51">
        <f t="shared" si="436"/>
        <v>2.2245689655172415E-2</v>
      </c>
      <c r="BR1277" s="51">
        <f t="shared" si="437"/>
        <v>0.18291523501097853</v>
      </c>
      <c r="BS1277" s="51">
        <f t="shared" si="438"/>
        <v>0.19275179660364505</v>
      </c>
      <c r="BT1277" s="51">
        <f t="shared" si="439"/>
        <v>5.0809787503049598E-4</v>
      </c>
      <c r="BU1277" s="51">
        <f t="shared" si="439"/>
        <v>5.3542165723234733E-4</v>
      </c>
    </row>
    <row r="1278" spans="1:73" x14ac:dyDescent="0.25">
      <c r="A1278" s="21">
        <v>43734.573611111111</v>
      </c>
      <c r="B1278" s="17">
        <v>295158</v>
      </c>
      <c r="C1278" s="17">
        <v>13.39</v>
      </c>
      <c r="D1278" s="17">
        <v>31.04</v>
      </c>
      <c r="E1278" s="17">
        <v>244.4</v>
      </c>
      <c r="F1278" s="17">
        <v>27.01</v>
      </c>
      <c r="G1278" s="17">
        <v>-60.13</v>
      </c>
      <c r="H1278" s="17">
        <v>-17.48</v>
      </c>
      <c r="I1278" s="17">
        <v>31.44</v>
      </c>
      <c r="J1278" s="17">
        <v>304.60000000000002</v>
      </c>
      <c r="K1278" s="17">
        <v>217.4</v>
      </c>
      <c r="L1278" s="17">
        <v>-42.66</v>
      </c>
      <c r="M1278" s="17">
        <v>0.111</v>
      </c>
      <c r="N1278" s="50">
        <v>184.2</v>
      </c>
      <c r="O1278" s="17">
        <v>9.5299999999999994</v>
      </c>
      <c r="P1278" s="17">
        <v>174.7</v>
      </c>
      <c r="Q1278" s="17">
        <v>427.9</v>
      </c>
      <c r="R1278" s="17">
        <v>470.6</v>
      </c>
      <c r="S1278" s="17">
        <v>26.45</v>
      </c>
      <c r="T1278" s="17">
        <v>60.49</v>
      </c>
      <c r="U1278" s="17">
        <v>0.56499999999999995</v>
      </c>
      <c r="V1278" s="17">
        <v>336.5</v>
      </c>
      <c r="W1278" s="17">
        <v>27.5</v>
      </c>
      <c r="X1278" s="17">
        <v>0.24399999999999999</v>
      </c>
      <c r="Y1278" s="17">
        <v>2.4416479999999998</v>
      </c>
      <c r="Z1278" s="7">
        <f t="shared" si="418"/>
        <v>26.975000000000001</v>
      </c>
      <c r="AA1278" s="7">
        <f t="shared" si="432"/>
        <v>300.125</v>
      </c>
      <c r="AB1278" s="2">
        <f t="shared" si="419"/>
        <v>197.96400000000003</v>
      </c>
      <c r="AC1278" s="42">
        <f t="shared" si="420"/>
        <v>3.6136098499384017</v>
      </c>
      <c r="AD1278" s="42">
        <f t="shared" si="421"/>
        <v>2.1858725982277392</v>
      </c>
      <c r="AE1278" s="42">
        <f t="shared" si="422"/>
        <v>0.85082567925294283</v>
      </c>
      <c r="AF1278" s="42">
        <f t="shared" si="423"/>
        <v>391.4103813800844</v>
      </c>
      <c r="AG1278" s="42">
        <f t="shared" si="424"/>
        <v>375.753966124881</v>
      </c>
      <c r="AH1278" s="6">
        <f t="shared" si="425"/>
        <v>410.78399999999993</v>
      </c>
      <c r="AI1278" s="4">
        <v>27.200526863118402</v>
      </c>
      <c r="AJ1278" s="4">
        <f t="shared" si="433"/>
        <v>300.35052686311838</v>
      </c>
      <c r="AK1278" s="8">
        <f t="shared" si="426"/>
        <v>0.21047915172735904</v>
      </c>
      <c r="AL1278" s="8">
        <f t="shared" si="427"/>
        <v>443.0172547113433</v>
      </c>
      <c r="AM1278" s="8">
        <f t="shared" si="428"/>
        <v>1.8718661310307423</v>
      </c>
      <c r="AN1278" s="8">
        <f t="shared" si="429"/>
        <v>12.297407097130053</v>
      </c>
      <c r="AO1278" s="22">
        <f t="shared" si="430"/>
        <v>3.495783611109686E-3</v>
      </c>
      <c r="AP1278" s="22">
        <f t="shared" si="431"/>
        <v>3.4680802534770752E-2</v>
      </c>
      <c r="AQ1278" s="19">
        <f t="shared" si="434"/>
        <v>3.4680802534770752E-2</v>
      </c>
      <c r="AX1278">
        <v>0.20889292554386077</v>
      </c>
      <c r="AY1278">
        <v>21.068965517241381</v>
      </c>
      <c r="AZ1278">
        <v>0.87787356321839083</v>
      </c>
      <c r="BA1278">
        <v>0.71107758620689665</v>
      </c>
      <c r="BB1278">
        <v>3.6810344827586245</v>
      </c>
      <c r="BC1278">
        <v>0.15337643678160937</v>
      </c>
      <c r="BD1278">
        <v>0.55770114942528726</v>
      </c>
      <c r="BE1278">
        <v>5.5770114942528731E-2</v>
      </c>
      <c r="BF1278">
        <v>0</v>
      </c>
      <c r="BG1278">
        <v>26.975000000000001</v>
      </c>
      <c r="BH1278">
        <v>0.64876459393111252</v>
      </c>
      <c r="BI1278">
        <v>3.5601142969793531</v>
      </c>
      <c r="BJ1278">
        <v>2.1535131382428108</v>
      </c>
      <c r="BK1278">
        <v>0.17333703795045016</v>
      </c>
      <c r="BL1278">
        <v>4.8149177208458384E-4</v>
      </c>
      <c r="BP1278" s="51">
        <f t="shared" si="435"/>
        <v>0.64895888506178478</v>
      </c>
      <c r="BQ1278" s="51">
        <f t="shared" si="436"/>
        <v>2.2308045977011491E-2</v>
      </c>
      <c r="BR1278" s="51">
        <f t="shared" si="437"/>
        <v>0.17595581029890126</v>
      </c>
      <c r="BS1278" s="51">
        <f t="shared" si="438"/>
        <v>0.18594220656927357</v>
      </c>
      <c r="BT1278" s="51">
        <f t="shared" si="439"/>
        <v>4.8876613971917022E-4</v>
      </c>
      <c r="BU1278" s="51">
        <f t="shared" si="439"/>
        <v>5.1650612935909323E-4</v>
      </c>
    </row>
    <row r="1279" spans="1:73" x14ac:dyDescent="0.25">
      <c r="A1279" s="21">
        <v>43734.573611111111</v>
      </c>
      <c r="B1279" s="17">
        <v>295159</v>
      </c>
      <c r="C1279" s="17">
        <v>13.4</v>
      </c>
      <c r="D1279" s="17">
        <v>31.04</v>
      </c>
      <c r="E1279" s="17">
        <v>245.8</v>
      </c>
      <c r="F1279" s="17">
        <v>27.2</v>
      </c>
      <c r="G1279" s="17">
        <v>-59.97</v>
      </c>
      <c r="H1279" s="17">
        <v>-16.760000000000002</v>
      </c>
      <c r="I1279" s="17">
        <v>31.44</v>
      </c>
      <c r="J1279" s="17">
        <v>304.60000000000002</v>
      </c>
      <c r="K1279" s="17">
        <v>218.6</v>
      </c>
      <c r="L1279" s="17">
        <v>-43.21</v>
      </c>
      <c r="M1279" s="17">
        <v>0.111</v>
      </c>
      <c r="N1279" s="50">
        <v>185.8</v>
      </c>
      <c r="O1279" s="17">
        <v>10.44</v>
      </c>
      <c r="P1279" s="17">
        <v>175.4</v>
      </c>
      <c r="Q1279" s="17">
        <v>428.1</v>
      </c>
      <c r="R1279" s="17">
        <v>471.3</v>
      </c>
      <c r="S1279" s="17">
        <v>26.43</v>
      </c>
      <c r="T1279" s="17">
        <v>59.88</v>
      </c>
      <c r="U1279" s="17">
        <v>0.67500000000000004</v>
      </c>
      <c r="V1279" s="17">
        <v>341.5</v>
      </c>
      <c r="W1279" s="17">
        <v>27.75</v>
      </c>
      <c r="X1279" s="17">
        <v>0.245</v>
      </c>
      <c r="Y1279" s="17">
        <v>2.4546380000000001</v>
      </c>
      <c r="Z1279" s="7">
        <f t="shared" si="418"/>
        <v>27.09</v>
      </c>
      <c r="AA1279" s="7">
        <f t="shared" si="432"/>
        <v>300.23999999999995</v>
      </c>
      <c r="AB1279" s="2">
        <f t="shared" si="419"/>
        <v>199.09800000000001</v>
      </c>
      <c r="AC1279" s="42">
        <f t="shared" si="420"/>
        <v>3.6183980972254268</v>
      </c>
      <c r="AD1279" s="42">
        <f t="shared" si="421"/>
        <v>2.1666967806185857</v>
      </c>
      <c r="AE1279" s="42">
        <f t="shared" si="422"/>
        <v>0.84970774690501183</v>
      </c>
      <c r="AF1279" s="42">
        <f t="shared" si="423"/>
        <v>391.49556114845751</v>
      </c>
      <c r="AG1279" s="42">
        <f t="shared" si="424"/>
        <v>375.83573870251922</v>
      </c>
      <c r="AH1279" s="6">
        <f t="shared" si="425"/>
        <v>410.976</v>
      </c>
      <c r="AI1279" s="4">
        <v>27.232010485097501</v>
      </c>
      <c r="AJ1279" s="4">
        <f t="shared" si="433"/>
        <v>300.38201048509745</v>
      </c>
      <c r="AK1279" s="8">
        <f t="shared" si="426"/>
        <v>0.21072119466005082</v>
      </c>
      <c r="AL1279" s="8">
        <f t="shared" si="427"/>
        <v>443.1834755496954</v>
      </c>
      <c r="AM1279" s="8">
        <f t="shared" si="428"/>
        <v>2.0459850164407367</v>
      </c>
      <c r="AN1279" s="8">
        <f t="shared" si="429"/>
        <v>8.4637600881313535</v>
      </c>
      <c r="AO1279" s="22">
        <f t="shared" si="430"/>
        <v>3.6095524802249707E-3</v>
      </c>
      <c r="AP1279" s="22">
        <f t="shared" si="431"/>
        <v>3.5809475279803424E-2</v>
      </c>
      <c r="AQ1279" s="19">
        <f t="shared" si="434"/>
        <v>3.5809475279803424E-2</v>
      </c>
      <c r="AX1279">
        <v>0.21012377500631091</v>
      </c>
      <c r="AY1279">
        <v>21.189655172413794</v>
      </c>
      <c r="AZ1279">
        <v>0.8829022988505747</v>
      </c>
      <c r="BA1279">
        <v>0.7151508620689655</v>
      </c>
      <c r="BB1279">
        <v>3.7241379310344818</v>
      </c>
      <c r="BC1279">
        <v>0.1551724137931034</v>
      </c>
      <c r="BD1279">
        <v>0.55997844827586207</v>
      </c>
      <c r="BE1279">
        <v>5.5997844827586213E-2</v>
      </c>
      <c r="BF1279">
        <v>0</v>
      </c>
      <c r="BG1279">
        <v>27.09</v>
      </c>
      <c r="BH1279">
        <v>0.77507274496194867</v>
      </c>
      <c r="BI1279">
        <v>3.5842087043473208</v>
      </c>
      <c r="BJ1279">
        <v>2.1462241721631758</v>
      </c>
      <c r="BK1279">
        <v>0.17799791695374656</v>
      </c>
      <c r="BL1279">
        <v>4.9443865820485156E-4</v>
      </c>
      <c r="BP1279" s="51">
        <f t="shared" si="435"/>
        <v>0.77530486268443333</v>
      </c>
      <c r="BQ1279" s="51">
        <f t="shared" si="436"/>
        <v>2.2399137931034482E-2</v>
      </c>
      <c r="BR1279" s="51">
        <f t="shared" si="437"/>
        <v>0.18117454637807609</v>
      </c>
      <c r="BS1279" s="51">
        <f t="shared" si="438"/>
        <v>0.19114755627607788</v>
      </c>
      <c r="BT1279" s="51">
        <f t="shared" si="439"/>
        <v>5.0326262882798912E-4</v>
      </c>
      <c r="BU1279" s="51">
        <f t="shared" si="439"/>
        <v>5.3096543410021638E-4</v>
      </c>
    </row>
    <row r="1280" spans="1:73" x14ac:dyDescent="0.25">
      <c r="A1280" s="21">
        <v>43734.573611111111</v>
      </c>
      <c r="B1280" s="17">
        <v>295160</v>
      </c>
      <c r="C1280" s="17">
        <v>13.39</v>
      </c>
      <c r="D1280" s="17">
        <v>31.03</v>
      </c>
      <c r="E1280" s="17">
        <v>247.3</v>
      </c>
      <c r="F1280" s="17">
        <v>27.52</v>
      </c>
      <c r="G1280" s="17">
        <v>-60.04</v>
      </c>
      <c r="H1280" s="17">
        <v>-16.190000000000001</v>
      </c>
      <c r="I1280" s="17">
        <v>31.45</v>
      </c>
      <c r="J1280" s="17">
        <v>304.60000000000002</v>
      </c>
      <c r="K1280" s="17">
        <v>219.8</v>
      </c>
      <c r="L1280" s="17">
        <v>-43.85</v>
      </c>
      <c r="M1280" s="17">
        <v>0.111</v>
      </c>
      <c r="N1280" s="50">
        <v>187.2</v>
      </c>
      <c r="O1280" s="17">
        <v>11.33</v>
      </c>
      <c r="P1280" s="17">
        <v>175.9</v>
      </c>
      <c r="Q1280" s="17">
        <v>428</v>
      </c>
      <c r="R1280" s="17">
        <v>471.9</v>
      </c>
      <c r="S1280" s="17">
        <v>26.43</v>
      </c>
      <c r="T1280" s="17">
        <v>60.64</v>
      </c>
      <c r="U1280" s="17">
        <v>0.66500000000000004</v>
      </c>
      <c r="V1280" s="17">
        <v>333</v>
      </c>
      <c r="W1280" s="17">
        <v>27.5</v>
      </c>
      <c r="X1280" s="17">
        <v>0.247</v>
      </c>
      <c r="Y1280" s="17">
        <v>2.4685649999999999</v>
      </c>
      <c r="Z1280" s="7">
        <f t="shared" si="418"/>
        <v>26.965</v>
      </c>
      <c r="AA1280" s="7">
        <f t="shared" si="432"/>
        <v>300.11499999999995</v>
      </c>
      <c r="AB1280" s="2">
        <f t="shared" si="419"/>
        <v>200.31300000000002</v>
      </c>
      <c r="AC1280" s="42">
        <f t="shared" si="420"/>
        <v>3.6681223002535854</v>
      </c>
      <c r="AD1280" s="42">
        <f t="shared" si="421"/>
        <v>2.2243493628737743</v>
      </c>
      <c r="AE1280" s="42">
        <f t="shared" si="422"/>
        <v>0.85295542241806488</v>
      </c>
      <c r="AF1280" s="42">
        <f t="shared" si="423"/>
        <v>392.33784547337086</v>
      </c>
      <c r="AG1280" s="42">
        <f t="shared" si="424"/>
        <v>376.64433165443603</v>
      </c>
      <c r="AH1280" s="6">
        <f t="shared" si="425"/>
        <v>410.88</v>
      </c>
      <c r="AI1280" s="4">
        <v>27.430192405402401</v>
      </c>
      <c r="AJ1280" s="4">
        <f t="shared" si="433"/>
        <v>300.58019240540239</v>
      </c>
      <c r="AK1280" s="8">
        <f t="shared" si="426"/>
        <v>0.21045811327950334</v>
      </c>
      <c r="AL1280" s="8">
        <f t="shared" si="427"/>
        <v>444.42756368518781</v>
      </c>
      <c r="AM1280" s="8">
        <f t="shared" si="428"/>
        <v>2.0307730209208512</v>
      </c>
      <c r="AN1280" s="8">
        <f t="shared" si="429"/>
        <v>27.519116430663285</v>
      </c>
      <c r="AO1280" s="22">
        <f t="shared" si="430"/>
        <v>3.1725504293644239E-3</v>
      </c>
      <c r="AP1280" s="22">
        <f t="shared" si="431"/>
        <v>3.1474086274311301E-2</v>
      </c>
      <c r="AQ1280" s="19">
        <f t="shared" si="434"/>
        <v>3.1474086274311301E-2</v>
      </c>
      <c r="AX1280">
        <v>0.20878618231323948</v>
      </c>
      <c r="AY1280">
        <v>21.318965517241381</v>
      </c>
      <c r="AZ1280">
        <v>0.88829022988505757</v>
      </c>
      <c r="BA1280">
        <v>0.71951508620689664</v>
      </c>
      <c r="BB1280">
        <v>3.7844827586206877</v>
      </c>
      <c r="BC1280">
        <v>0.15768678160919533</v>
      </c>
      <c r="BD1280">
        <v>0.56182830459770128</v>
      </c>
      <c r="BE1280">
        <v>5.6182830459770128E-2</v>
      </c>
      <c r="BF1280">
        <v>0</v>
      </c>
      <c r="BG1280">
        <v>26.965</v>
      </c>
      <c r="BH1280">
        <v>0.76359018577732718</v>
      </c>
      <c r="BI1280">
        <v>3.558025814334421</v>
      </c>
      <c r="BJ1280">
        <v>2.157586853812393</v>
      </c>
      <c r="BK1280">
        <v>0.17726251889390049</v>
      </c>
      <c r="BL1280">
        <v>4.9239588581639026E-4</v>
      </c>
      <c r="BP1280" s="51">
        <f t="shared" si="435"/>
        <v>0.76381886471873794</v>
      </c>
      <c r="BQ1280" s="51">
        <f t="shared" si="436"/>
        <v>2.2473132183908052E-2</v>
      </c>
      <c r="BR1280" s="51">
        <f t="shared" si="437"/>
        <v>0.18039544965798479</v>
      </c>
      <c r="BS1280" s="51">
        <f t="shared" si="438"/>
        <v>0.190390327391986</v>
      </c>
      <c r="BT1280" s="51">
        <f t="shared" si="439"/>
        <v>5.0109847127217998E-4</v>
      </c>
      <c r="BU1280" s="51">
        <f t="shared" si="439"/>
        <v>5.2886202053329442E-4</v>
      </c>
    </row>
    <row r="1281" spans="1:73" x14ac:dyDescent="0.25">
      <c r="A1281" s="21">
        <v>43734.573611111111</v>
      </c>
      <c r="B1281" s="17">
        <v>295161</v>
      </c>
      <c r="C1281" s="17">
        <v>13.39</v>
      </c>
      <c r="D1281" s="17">
        <v>31.03</v>
      </c>
      <c r="E1281" s="17">
        <v>248.5</v>
      </c>
      <c r="F1281" s="17">
        <v>27.73</v>
      </c>
      <c r="G1281" s="17">
        <v>-60.44</v>
      </c>
      <c r="H1281" s="17">
        <v>-16.149999999999999</v>
      </c>
      <c r="I1281" s="17">
        <v>31.45</v>
      </c>
      <c r="J1281" s="17">
        <v>304.60000000000002</v>
      </c>
      <c r="K1281" s="17">
        <v>220.7</v>
      </c>
      <c r="L1281" s="17">
        <v>-44.29</v>
      </c>
      <c r="M1281" s="17">
        <v>0.112</v>
      </c>
      <c r="N1281" s="50">
        <v>188</v>
      </c>
      <c r="O1281" s="17">
        <v>11.58</v>
      </c>
      <c r="P1281" s="17">
        <v>176.5</v>
      </c>
      <c r="Q1281" s="17">
        <v>427.7</v>
      </c>
      <c r="R1281" s="17">
        <v>472</v>
      </c>
      <c r="S1281" s="17">
        <v>26.43</v>
      </c>
      <c r="T1281" s="17">
        <v>61.26</v>
      </c>
      <c r="U1281" s="17">
        <v>0.55000000000000004</v>
      </c>
      <c r="V1281" s="17">
        <v>310.5</v>
      </c>
      <c r="W1281" s="17">
        <v>27.6</v>
      </c>
      <c r="X1281" s="17">
        <v>0.248</v>
      </c>
      <c r="Y1281" s="17">
        <v>2.4805570000000001</v>
      </c>
      <c r="Z1281" s="7">
        <f t="shared" si="418"/>
        <v>27.015000000000001</v>
      </c>
      <c r="AA1281" s="7">
        <f t="shared" si="432"/>
        <v>300.16499999999996</v>
      </c>
      <c r="AB1281" s="2">
        <f t="shared" si="419"/>
        <v>201.28500000000003</v>
      </c>
      <c r="AC1281" s="42">
        <f t="shared" si="420"/>
        <v>3.6742590750461135</v>
      </c>
      <c r="AD1281" s="42">
        <f t="shared" si="421"/>
        <v>2.2508511093732491</v>
      </c>
      <c r="AE1281" s="42">
        <f t="shared" si="422"/>
        <v>0.85438093236827306</v>
      </c>
      <c r="AF1281" s="42">
        <f t="shared" si="423"/>
        <v>393.25550462835679</v>
      </c>
      <c r="AG1281" s="42">
        <f t="shared" si="424"/>
        <v>377.52528444322252</v>
      </c>
      <c r="AH1281" s="6">
        <f t="shared" si="425"/>
        <v>410.59199999999998</v>
      </c>
      <c r="AI1281" s="4">
        <v>27.460804711065698</v>
      </c>
      <c r="AJ1281" s="4">
        <f t="shared" si="433"/>
        <v>300.61080471106567</v>
      </c>
      <c r="AK1281" s="8">
        <f t="shared" si="426"/>
        <v>0.21056331953950611</v>
      </c>
      <c r="AL1281" s="8">
        <f t="shared" si="427"/>
        <v>444.60441535610619</v>
      </c>
      <c r="AM1281" s="8">
        <f t="shared" si="428"/>
        <v>1.8468512054304755</v>
      </c>
      <c r="AN1281" s="8">
        <f t="shared" si="429"/>
        <v>23.983747618372551</v>
      </c>
      <c r="AO1281" s="22">
        <f t="shared" si="430"/>
        <v>3.2646540447651331E-3</v>
      </c>
      <c r="AP1281" s="22">
        <f t="shared" si="431"/>
        <v>3.2387823408468901E-2</v>
      </c>
      <c r="AQ1281" s="19">
        <f t="shared" si="434"/>
        <v>3.2387823408468901E-2</v>
      </c>
      <c r="AX1281">
        <v>0.20932035752809008</v>
      </c>
      <c r="AY1281">
        <v>21.422413793103448</v>
      </c>
      <c r="AZ1281">
        <v>0.89260057471264365</v>
      </c>
      <c r="BA1281">
        <v>0.72300646551724135</v>
      </c>
      <c r="BB1281">
        <v>3.8189655172413803</v>
      </c>
      <c r="BC1281">
        <v>0.15912356321839086</v>
      </c>
      <c r="BD1281">
        <v>0.56388290229885052</v>
      </c>
      <c r="BE1281">
        <v>5.6388290229885056E-2</v>
      </c>
      <c r="BF1281">
        <v>0</v>
      </c>
      <c r="BG1281">
        <v>27.015000000000001</v>
      </c>
      <c r="BH1281">
        <v>0.6315407551541804</v>
      </c>
      <c r="BI1281">
        <v>3.5684789092128635</v>
      </c>
      <c r="BJ1281">
        <v>2.1860501797838001</v>
      </c>
      <c r="BK1281">
        <v>0.17413646680848355</v>
      </c>
      <c r="BL1281">
        <v>4.8371240780134317E-4</v>
      </c>
      <c r="BP1281" s="51">
        <f t="shared" si="435"/>
        <v>0.63172988811324193</v>
      </c>
      <c r="BQ1281" s="51">
        <f t="shared" si="436"/>
        <v>2.255531609195402E-2</v>
      </c>
      <c r="BR1281" s="51">
        <f t="shared" si="437"/>
        <v>0.17669593232129271</v>
      </c>
      <c r="BS1281" s="51">
        <f t="shared" si="438"/>
        <v>0.18680826166082107</v>
      </c>
      <c r="BT1281" s="51">
        <f t="shared" si="439"/>
        <v>4.9082203422581307E-4</v>
      </c>
      <c r="BU1281" s="51">
        <f t="shared" si="439"/>
        <v>5.1891183794672518E-4</v>
      </c>
    </row>
    <row r="1282" spans="1:73" x14ac:dyDescent="0.25">
      <c r="A1282" s="21">
        <v>43734.573611111111</v>
      </c>
      <c r="B1282" s="17">
        <v>295162</v>
      </c>
      <c r="C1282" s="17">
        <v>13.39</v>
      </c>
      <c r="D1282" s="17">
        <v>31.02</v>
      </c>
      <c r="E1282" s="17">
        <v>249.8</v>
      </c>
      <c r="F1282" s="17">
        <v>28</v>
      </c>
      <c r="G1282" s="17">
        <v>-60.2</v>
      </c>
      <c r="H1282" s="17">
        <v>-16.29</v>
      </c>
      <c r="I1282" s="17">
        <v>31.46</v>
      </c>
      <c r="J1282" s="17">
        <v>304.60000000000002</v>
      </c>
      <c r="K1282" s="17">
        <v>221.8</v>
      </c>
      <c r="L1282" s="17">
        <v>-43.9</v>
      </c>
      <c r="M1282" s="17">
        <v>0.112</v>
      </c>
      <c r="N1282" s="50">
        <v>189.6</v>
      </c>
      <c r="O1282" s="17">
        <v>11.7</v>
      </c>
      <c r="P1282" s="17">
        <v>177.9</v>
      </c>
      <c r="Q1282" s="17">
        <v>428</v>
      </c>
      <c r="R1282" s="17">
        <v>471.9</v>
      </c>
      <c r="S1282" s="17">
        <v>26.45</v>
      </c>
      <c r="T1282" s="17">
        <v>60.42</v>
      </c>
      <c r="U1282" s="17">
        <v>0.4</v>
      </c>
      <c r="V1282" s="17">
        <v>154.5</v>
      </c>
      <c r="W1282" s="17">
        <v>27.75</v>
      </c>
      <c r="X1282" s="17">
        <v>0.249</v>
      </c>
      <c r="Y1282" s="17">
        <v>2.4918529999999999</v>
      </c>
      <c r="Z1282" s="7">
        <f t="shared" si="418"/>
        <v>27.1</v>
      </c>
      <c r="AA1282" s="7">
        <f t="shared" si="432"/>
        <v>300.25</v>
      </c>
      <c r="AB1282" s="2">
        <f t="shared" si="419"/>
        <v>202.33800000000002</v>
      </c>
      <c r="AC1282" s="42">
        <f t="shared" si="420"/>
        <v>3.6461553850781687</v>
      </c>
      <c r="AD1282" s="42">
        <f t="shared" si="421"/>
        <v>2.2030070836642297</v>
      </c>
      <c r="AE1282" s="42">
        <f t="shared" si="422"/>
        <v>0.85172549708736822</v>
      </c>
      <c r="AF1282" s="42">
        <f t="shared" si="423"/>
        <v>392.4775063996903</v>
      </c>
      <c r="AG1282" s="42">
        <f t="shared" si="424"/>
        <v>376.77840614370268</v>
      </c>
      <c r="AH1282" s="6">
        <f t="shared" si="425"/>
        <v>410.88</v>
      </c>
      <c r="AI1282" s="4">
        <v>27.3507396594296</v>
      </c>
      <c r="AJ1282" s="4">
        <f t="shared" si="433"/>
        <v>300.5007396594296</v>
      </c>
      <c r="AK1282" s="8">
        <f t="shared" si="426"/>
        <v>0.210742250636586</v>
      </c>
      <c r="AL1282" s="8">
        <f t="shared" si="427"/>
        <v>443.90997325244166</v>
      </c>
      <c r="AM1282" s="8">
        <f t="shared" si="428"/>
        <v>1.5750000000000002</v>
      </c>
      <c r="AN1282" s="8">
        <f t="shared" si="429"/>
        <v>11.503872889715113</v>
      </c>
      <c r="AO1282" s="22">
        <f t="shared" si="430"/>
        <v>3.5953670911641868E-3</v>
      </c>
      <c r="AP1282" s="22">
        <f t="shared" si="431"/>
        <v>3.5668745551758328E-2</v>
      </c>
      <c r="AQ1282" s="19">
        <f t="shared" si="434"/>
        <v>3.5668745551758328E-2</v>
      </c>
      <c r="AX1282">
        <v>0.21023109299087567</v>
      </c>
      <c r="AY1282">
        <v>21.53448275862069</v>
      </c>
      <c r="AZ1282">
        <v>0.89727011494252873</v>
      </c>
      <c r="BA1282">
        <v>0.72678879310344835</v>
      </c>
      <c r="BB1282">
        <v>3.7844827586206877</v>
      </c>
      <c r="BC1282">
        <v>0.15768678160919533</v>
      </c>
      <c r="BD1282">
        <v>0.56910201149425299</v>
      </c>
      <c r="BE1282">
        <v>5.6910201149425299E-2</v>
      </c>
      <c r="BF1282">
        <v>0</v>
      </c>
      <c r="BG1282">
        <v>27.1</v>
      </c>
      <c r="BH1282">
        <v>0.45930236738485847</v>
      </c>
      <c r="BI1282">
        <v>3.5863105663510555</v>
      </c>
      <c r="BJ1282">
        <v>2.1668488441893077</v>
      </c>
      <c r="BK1282">
        <v>0.17169260673864739</v>
      </c>
      <c r="BL1282">
        <v>4.7692390760735383E-4</v>
      </c>
      <c r="BP1282" s="51">
        <f t="shared" si="435"/>
        <v>0.4594399186278123</v>
      </c>
      <c r="BQ1282" s="51">
        <f t="shared" si="436"/>
        <v>2.276408045977012E-2</v>
      </c>
      <c r="BR1282" s="51">
        <f t="shared" si="437"/>
        <v>0.17353998388075656</v>
      </c>
      <c r="BS1282" s="51">
        <f t="shared" si="438"/>
        <v>0.18385649301841941</v>
      </c>
      <c r="BT1282" s="51">
        <f t="shared" si="439"/>
        <v>4.8205551077987928E-4</v>
      </c>
      <c r="BU1282" s="51">
        <f t="shared" si="439"/>
        <v>5.1071248060672063E-4</v>
      </c>
    </row>
    <row r="1283" spans="1:73" x14ac:dyDescent="0.25">
      <c r="A1283" s="21">
        <v>43734.574305555558</v>
      </c>
      <c r="B1283" s="17">
        <v>295163</v>
      </c>
      <c r="C1283" s="17">
        <v>13.4</v>
      </c>
      <c r="D1283" s="17">
        <v>31.01</v>
      </c>
      <c r="E1283" s="17">
        <v>250.9</v>
      </c>
      <c r="F1283" s="17">
        <v>28.23</v>
      </c>
      <c r="G1283" s="17">
        <v>-60.55</v>
      </c>
      <c r="H1283" s="17">
        <v>-16.34</v>
      </c>
      <c r="I1283" s="17">
        <v>31.47</v>
      </c>
      <c r="J1283" s="17">
        <v>304.60000000000002</v>
      </c>
      <c r="K1283" s="17">
        <v>222.7</v>
      </c>
      <c r="L1283" s="17">
        <v>-44.21</v>
      </c>
      <c r="M1283" s="17">
        <v>0.112</v>
      </c>
      <c r="N1283" s="50">
        <v>190.3</v>
      </c>
      <c r="O1283" s="17">
        <v>11.88</v>
      </c>
      <c r="P1283" s="17">
        <v>178.5</v>
      </c>
      <c r="Q1283" s="17">
        <v>427.6</v>
      </c>
      <c r="R1283" s="17">
        <v>471.9</v>
      </c>
      <c r="S1283" s="17">
        <v>26.47</v>
      </c>
      <c r="T1283" s="17">
        <v>59.41</v>
      </c>
      <c r="U1283" s="17">
        <v>0.34499999999999997</v>
      </c>
      <c r="V1283" s="17">
        <v>303</v>
      </c>
      <c r="W1283" s="17">
        <v>27.65</v>
      </c>
      <c r="X1283" s="17">
        <v>0.25</v>
      </c>
      <c r="Y1283" s="17">
        <v>2.5033629999999998</v>
      </c>
      <c r="Z1283" s="7">
        <f t="shared" si="418"/>
        <v>27.06</v>
      </c>
      <c r="AA1283" s="7">
        <f t="shared" si="432"/>
        <v>300.20999999999998</v>
      </c>
      <c r="AB1283" s="2">
        <f t="shared" si="419"/>
        <v>203.22900000000001</v>
      </c>
      <c r="AC1283" s="42">
        <f t="shared" si="420"/>
        <v>3.7081592147036035</v>
      </c>
      <c r="AD1283" s="42">
        <f t="shared" si="421"/>
        <v>2.2030173894554106</v>
      </c>
      <c r="AE1283" s="42">
        <f t="shared" si="422"/>
        <v>0.85174229414907088</v>
      </c>
      <c r="AF1283" s="42">
        <f t="shared" si="423"/>
        <v>392.27613715252016</v>
      </c>
      <c r="AG1283" s="42">
        <f t="shared" si="424"/>
        <v>376.58509166641932</v>
      </c>
      <c r="AH1283" s="6">
        <f t="shared" si="425"/>
        <v>410.49599999999998</v>
      </c>
      <c r="AI1283" s="4">
        <v>27.6067082435844</v>
      </c>
      <c r="AJ1283" s="4">
        <f t="shared" si="433"/>
        <v>300.7567082435844</v>
      </c>
      <c r="AK1283" s="8">
        <f t="shared" si="426"/>
        <v>0.21065803514563658</v>
      </c>
      <c r="AL1283" s="8">
        <f t="shared" si="427"/>
        <v>445.4898725589893</v>
      </c>
      <c r="AM1283" s="8">
        <f t="shared" si="428"/>
        <v>1.4627163301542785</v>
      </c>
      <c r="AN1283" s="8">
        <f t="shared" si="429"/>
        <v>23.294651475749607</v>
      </c>
      <c r="AO1283" s="22">
        <f t="shared" si="430"/>
        <v>3.3022845389267474E-3</v>
      </c>
      <c r="AP1283" s="22">
        <f t="shared" si="431"/>
        <v>3.2761146211733178E-2</v>
      </c>
      <c r="AQ1283" s="19">
        <f t="shared" si="434"/>
        <v>3.2761146211733178E-2</v>
      </c>
      <c r="AX1283">
        <v>0.20980209741084427</v>
      </c>
      <c r="AY1283">
        <v>21.629310344827587</v>
      </c>
      <c r="AZ1283">
        <v>0.90122126436781613</v>
      </c>
      <c r="BA1283">
        <v>0.7299892241379311</v>
      </c>
      <c r="BB1283">
        <v>3.8189655172413755</v>
      </c>
      <c r="BC1283">
        <v>0.15912356321839063</v>
      </c>
      <c r="BD1283">
        <v>0.5708656609195405</v>
      </c>
      <c r="BE1283">
        <v>5.7086566091954054E-2</v>
      </c>
      <c r="BF1283">
        <v>0</v>
      </c>
      <c r="BG1283">
        <v>27.06</v>
      </c>
      <c r="BH1283">
        <v>0.39614829186944039</v>
      </c>
      <c r="BI1283">
        <v>3.577909554459219</v>
      </c>
      <c r="BJ1283">
        <v>2.1256360663042217</v>
      </c>
      <c r="BK1283">
        <v>0.1707739413329229</v>
      </c>
      <c r="BL1283">
        <v>4.7437205925811911E-4</v>
      </c>
      <c r="BP1283" s="51">
        <f t="shared" si="435"/>
        <v>0.39626692981648809</v>
      </c>
      <c r="BQ1283" s="51">
        <f t="shared" si="436"/>
        <v>2.2834626436781622E-2</v>
      </c>
      <c r="BR1283" s="51">
        <f t="shared" si="437"/>
        <v>0.17236696953128594</v>
      </c>
      <c r="BS1283" s="51">
        <f t="shared" si="438"/>
        <v>0.18274679848800296</v>
      </c>
      <c r="BT1283" s="51">
        <f t="shared" si="439"/>
        <v>4.787971375869054E-4</v>
      </c>
      <c r="BU1283" s="51">
        <f t="shared" si="439"/>
        <v>5.0762999580000821E-4</v>
      </c>
    </row>
    <row r="1284" spans="1:73" x14ac:dyDescent="0.25">
      <c r="A1284" s="21">
        <v>43734.574305555558</v>
      </c>
      <c r="B1284" s="17">
        <v>295164</v>
      </c>
      <c r="C1284" s="17">
        <v>13.39</v>
      </c>
      <c r="D1284" s="17">
        <v>31.01</v>
      </c>
      <c r="E1284" s="17">
        <v>251.7</v>
      </c>
      <c r="F1284" s="17">
        <v>28.32</v>
      </c>
      <c r="G1284" s="17">
        <v>-61.4</v>
      </c>
      <c r="H1284" s="17">
        <v>-16.329999999999998</v>
      </c>
      <c r="I1284" s="17">
        <v>31.48</v>
      </c>
      <c r="J1284" s="17">
        <v>304.60000000000002</v>
      </c>
      <c r="K1284" s="17">
        <v>223.4</v>
      </c>
      <c r="L1284" s="17">
        <v>-45.07</v>
      </c>
      <c r="M1284" s="17">
        <v>0.113</v>
      </c>
      <c r="N1284" s="50">
        <v>190.3</v>
      </c>
      <c r="O1284" s="17">
        <v>11.98</v>
      </c>
      <c r="P1284" s="17">
        <v>178.3</v>
      </c>
      <c r="Q1284" s="17">
        <v>426.9</v>
      </c>
      <c r="R1284" s="17">
        <v>471.9</v>
      </c>
      <c r="S1284" s="17">
        <v>26.47</v>
      </c>
      <c r="T1284" s="17">
        <v>59.57</v>
      </c>
      <c r="U1284" s="17">
        <v>0.24</v>
      </c>
      <c r="V1284" s="17">
        <v>194</v>
      </c>
      <c r="W1284" s="17">
        <v>27.8</v>
      </c>
      <c r="X1284" s="17">
        <v>0.251</v>
      </c>
      <c r="Y1284" s="17">
        <v>2.5108130000000002</v>
      </c>
      <c r="Z1284" s="7">
        <f t="shared" si="418"/>
        <v>27.134999999999998</v>
      </c>
      <c r="AA1284" s="7">
        <f t="shared" si="432"/>
        <v>300.28499999999997</v>
      </c>
      <c r="AB1284" s="2">
        <f t="shared" si="419"/>
        <v>203.87700000000001</v>
      </c>
      <c r="AC1284" s="42">
        <f t="shared" si="420"/>
        <v>3.7175640231541212</v>
      </c>
      <c r="AD1284" s="42">
        <f t="shared" si="421"/>
        <v>2.2145528885929098</v>
      </c>
      <c r="AE1284" s="42">
        <f t="shared" si="422"/>
        <v>0.85234818890929598</v>
      </c>
      <c r="AF1284" s="42">
        <f t="shared" si="423"/>
        <v>392.94761402834757</v>
      </c>
      <c r="AG1284" s="42">
        <f t="shared" si="424"/>
        <v>377.22970946721364</v>
      </c>
      <c r="AH1284" s="6">
        <f t="shared" si="425"/>
        <v>409.82399999999996</v>
      </c>
      <c r="AI1284" s="4">
        <v>27.653086171861101</v>
      </c>
      <c r="AJ1284" s="4">
        <f t="shared" si="433"/>
        <v>300.80308617186108</v>
      </c>
      <c r="AK1284" s="8">
        <f t="shared" si="426"/>
        <v>0.21081595760031649</v>
      </c>
      <c r="AL1284" s="8">
        <f t="shared" si="427"/>
        <v>445.7586087905791</v>
      </c>
      <c r="AM1284" s="8">
        <f t="shared" si="428"/>
        <v>1.2199897540553364</v>
      </c>
      <c r="AN1284" s="8">
        <f t="shared" si="429"/>
        <v>18.411902597041504</v>
      </c>
      <c r="AO1284" s="22">
        <f t="shared" si="430"/>
        <v>3.406862143609721E-3</v>
      </c>
      <c r="AP1284" s="22">
        <f t="shared" si="431"/>
        <v>3.3798634701021631E-2</v>
      </c>
      <c r="AQ1284" s="19">
        <f t="shared" si="434"/>
        <v>3.3798634701021631E-2</v>
      </c>
      <c r="AX1284">
        <v>0.21060706896486067</v>
      </c>
      <c r="AY1284">
        <v>21.698275862068964</v>
      </c>
      <c r="AZ1284">
        <v>0.90409482758620685</v>
      </c>
      <c r="BA1284">
        <v>0.73231681034482765</v>
      </c>
      <c r="BB1284">
        <v>3.8793103448275863</v>
      </c>
      <c r="BC1284">
        <v>0.16163793103448276</v>
      </c>
      <c r="BD1284">
        <v>0.57067887931034489</v>
      </c>
      <c r="BE1284">
        <v>5.706788793103449E-2</v>
      </c>
      <c r="BF1284">
        <v>0</v>
      </c>
      <c r="BG1284">
        <v>27.134999999999998</v>
      </c>
      <c r="BH1284">
        <v>0.27558142043091505</v>
      </c>
      <c r="BI1284">
        <v>3.5936755398480731</v>
      </c>
      <c r="BJ1284">
        <v>2.1407525190874974</v>
      </c>
      <c r="BK1284">
        <v>0.167416894593447</v>
      </c>
      <c r="BL1284">
        <v>4.6504692942624169E-4</v>
      </c>
      <c r="BP1284" s="51">
        <f t="shared" si="435"/>
        <v>0.27566395117668735</v>
      </c>
      <c r="BQ1284" s="51">
        <f t="shared" si="436"/>
        <v>2.2827155172413797E-2</v>
      </c>
      <c r="BR1284" s="51">
        <f t="shared" si="437"/>
        <v>0.16850768039239628</v>
      </c>
      <c r="BS1284" s="51">
        <f t="shared" si="438"/>
        <v>0.17896522739863777</v>
      </c>
      <c r="BT1284" s="51">
        <f t="shared" si="439"/>
        <v>4.6807688997887857E-4</v>
      </c>
      <c r="BU1284" s="51">
        <f t="shared" si="439"/>
        <v>4.9712563166288265E-4</v>
      </c>
    </row>
    <row r="1285" spans="1:73" x14ac:dyDescent="0.25">
      <c r="A1285" s="21">
        <v>43734.574305555558</v>
      </c>
      <c r="B1285" s="17">
        <v>295165</v>
      </c>
      <c r="C1285" s="17">
        <v>13.4</v>
      </c>
      <c r="D1285" s="17">
        <v>31</v>
      </c>
      <c r="E1285" s="17">
        <v>252.7</v>
      </c>
      <c r="F1285" s="17">
        <v>28.62</v>
      </c>
      <c r="G1285" s="17">
        <v>-61.15</v>
      </c>
      <c r="H1285" s="17">
        <v>-16.39</v>
      </c>
      <c r="I1285" s="17">
        <v>31.5</v>
      </c>
      <c r="J1285" s="17">
        <v>304.60000000000002</v>
      </c>
      <c r="K1285" s="17">
        <v>224.1</v>
      </c>
      <c r="L1285" s="17">
        <v>-44.76</v>
      </c>
      <c r="M1285" s="17">
        <v>0.113</v>
      </c>
      <c r="N1285" s="50">
        <v>191.5</v>
      </c>
      <c r="O1285" s="17">
        <v>12.23</v>
      </c>
      <c r="P1285" s="17">
        <v>179.3</v>
      </c>
      <c r="Q1285" s="17">
        <v>427.2</v>
      </c>
      <c r="R1285" s="17">
        <v>472</v>
      </c>
      <c r="S1285" s="17">
        <v>26.46</v>
      </c>
      <c r="T1285" s="17">
        <v>59.41</v>
      </c>
      <c r="U1285" s="17">
        <v>0.44500000000000001</v>
      </c>
      <c r="V1285" s="17">
        <v>193.5</v>
      </c>
      <c r="W1285" s="17">
        <v>27.55</v>
      </c>
      <c r="X1285" s="17">
        <v>0.252</v>
      </c>
      <c r="Y1285" s="17">
        <v>2.5210180000000002</v>
      </c>
      <c r="Z1285" s="7">
        <f t="shared" si="418"/>
        <v>27.005000000000003</v>
      </c>
      <c r="AA1285" s="7">
        <f t="shared" si="432"/>
        <v>300.15499999999997</v>
      </c>
      <c r="AB1285" s="2">
        <f t="shared" si="419"/>
        <v>204.68700000000001</v>
      </c>
      <c r="AC1285" s="42">
        <f t="shared" si="420"/>
        <v>3.6651733709664365</v>
      </c>
      <c r="AD1285" s="42">
        <f t="shared" si="421"/>
        <v>2.1774794996911599</v>
      </c>
      <c r="AE1285" s="42">
        <f t="shared" si="422"/>
        <v>0.85034558533274363</v>
      </c>
      <c r="AF1285" s="42">
        <f t="shared" si="423"/>
        <v>391.34595501837839</v>
      </c>
      <c r="AG1285" s="42">
        <f t="shared" si="424"/>
        <v>375.69211681764324</v>
      </c>
      <c r="AH1285" s="6">
        <f t="shared" si="425"/>
        <v>410.11199999999997</v>
      </c>
      <c r="AI1285" s="4">
        <v>27.4216881073195</v>
      </c>
      <c r="AJ1285" s="4">
        <f t="shared" si="433"/>
        <v>300.57168810731946</v>
      </c>
      <c r="AK1285" s="8">
        <f t="shared" si="426"/>
        <v>0.21054227548326718</v>
      </c>
      <c r="AL1285" s="8">
        <f t="shared" si="427"/>
        <v>444.3666864630913</v>
      </c>
      <c r="AM1285" s="8">
        <f t="shared" si="428"/>
        <v>1.6612330698911579</v>
      </c>
      <c r="AN1285" s="8">
        <f t="shared" si="429"/>
        <v>20.164253935857388</v>
      </c>
      <c r="AO1285" s="22">
        <f t="shared" si="430"/>
        <v>3.4236667612020885E-3</v>
      </c>
      <c r="AP1285" s="22">
        <f t="shared" si="431"/>
        <v>3.3965349145972136E-2</v>
      </c>
      <c r="AQ1285" s="19">
        <f t="shared" si="434"/>
        <v>3.3965349145972136E-2</v>
      </c>
      <c r="AX1285">
        <v>0.2092134306415768</v>
      </c>
      <c r="AY1285">
        <v>21.78448275862069</v>
      </c>
      <c r="AZ1285">
        <v>0.90768678160919547</v>
      </c>
      <c r="BA1285">
        <v>0.73522629310344834</v>
      </c>
      <c r="BB1285">
        <v>3.8620689655172424</v>
      </c>
      <c r="BC1285">
        <v>0.16091954022988511</v>
      </c>
      <c r="BD1285">
        <v>0.57430675287356325</v>
      </c>
      <c r="BE1285">
        <v>5.7430675287356327E-2</v>
      </c>
      <c r="BF1285">
        <v>0</v>
      </c>
      <c r="BG1285">
        <v>27.005000000000003</v>
      </c>
      <c r="BH1285">
        <v>0.510973883715655</v>
      </c>
      <c r="BI1285">
        <v>3.5663861529881018</v>
      </c>
      <c r="BJ1285">
        <v>2.1187900134902313</v>
      </c>
      <c r="BK1285">
        <v>0.17476236818509855</v>
      </c>
      <c r="BL1285">
        <v>4.8545102273638485E-4</v>
      </c>
      <c r="BP1285" s="51">
        <f t="shared" si="435"/>
        <v>0.51112690947344119</v>
      </c>
      <c r="BQ1285" s="51">
        <f t="shared" si="436"/>
        <v>2.2972270114942531E-2</v>
      </c>
      <c r="BR1285" s="51">
        <f t="shared" si="437"/>
        <v>0.17685576997395769</v>
      </c>
      <c r="BS1285" s="51">
        <f t="shared" si="438"/>
        <v>0.18722333860894108</v>
      </c>
      <c r="BT1285" s="51">
        <f t="shared" si="439"/>
        <v>4.9126602770543806E-4</v>
      </c>
      <c r="BU1285" s="51">
        <f t="shared" si="439"/>
        <v>5.2006482946928079E-4</v>
      </c>
    </row>
    <row r="1286" spans="1:73" x14ac:dyDescent="0.25">
      <c r="A1286" s="21">
        <v>43734.574305555558</v>
      </c>
      <c r="B1286" s="17">
        <v>295166</v>
      </c>
      <c r="C1286" s="17">
        <v>13.39</v>
      </c>
      <c r="D1286" s="17">
        <v>30.99</v>
      </c>
      <c r="E1286" s="17">
        <v>253.5</v>
      </c>
      <c r="F1286" s="17">
        <v>28.83</v>
      </c>
      <c r="G1286" s="17">
        <v>-61</v>
      </c>
      <c r="H1286" s="17">
        <v>-16.82</v>
      </c>
      <c r="I1286" s="17">
        <v>31.51</v>
      </c>
      <c r="J1286" s="17">
        <v>304.7</v>
      </c>
      <c r="K1286" s="17">
        <v>224.7</v>
      </c>
      <c r="L1286" s="17">
        <v>-44.17</v>
      </c>
      <c r="M1286" s="17">
        <v>0.114</v>
      </c>
      <c r="N1286" s="50">
        <v>192.5</v>
      </c>
      <c r="O1286" s="17">
        <v>12</v>
      </c>
      <c r="P1286" s="17">
        <v>180.5</v>
      </c>
      <c r="Q1286" s="17">
        <v>427.5</v>
      </c>
      <c r="R1286" s="17">
        <v>471.6</v>
      </c>
      <c r="S1286" s="17">
        <v>26.47</v>
      </c>
      <c r="T1286" s="17">
        <v>59.42</v>
      </c>
      <c r="U1286" s="17">
        <v>0.6</v>
      </c>
      <c r="V1286" s="17">
        <v>268</v>
      </c>
      <c r="W1286" s="17">
        <v>27.5</v>
      </c>
      <c r="X1286" s="17">
        <v>0.253</v>
      </c>
      <c r="Y1286" s="17">
        <v>2.5297649999999998</v>
      </c>
      <c r="Z1286" s="7">
        <f t="shared" ref="Z1286:Z1349" si="440">AVERAGE(S1286,W1286)</f>
        <v>26.984999999999999</v>
      </c>
      <c r="AA1286" s="7">
        <f t="shared" si="432"/>
        <v>300.13499999999999</v>
      </c>
      <c r="AB1286" s="2">
        <f t="shared" ref="AB1286:AB1349" si="441">E1286*$U$1828</f>
        <v>205.33500000000001</v>
      </c>
      <c r="AC1286" s="42">
        <f t="shared" ref="AC1286:AC1349" si="442">0.61121*EXP((18.678 - (AI1286/234.5))*(AI1286/(257.15+Z1286)))</f>
        <v>3.6741478661772371</v>
      </c>
      <c r="AD1286" s="42">
        <f t="shared" ref="AD1286:AD1349" si="443">T1286*AC1286/100</f>
        <v>2.1831786620825144</v>
      </c>
      <c r="AE1286" s="42">
        <f t="shared" ref="AE1286:AE1349" si="444">1.72*(AD1286/AA1286)^(0.143)</f>
        <v>0.85067159943673154</v>
      </c>
      <c r="AF1286" s="42">
        <f t="shared" ref="AF1286:AF1349" si="445">AE1286*$U$1835*AA1286^4</f>
        <v>391.39165860343513</v>
      </c>
      <c r="AG1286" s="42">
        <f t="shared" ref="AG1286:AG1349" si="446">$U$1832*AF1286</f>
        <v>375.73599225929769</v>
      </c>
      <c r="AH1286" s="6">
        <f t="shared" ref="AH1286:AH1349" si="447">$U$1832*($U$1833*Q1286+$U$1834*R1286)</f>
        <v>410.4</v>
      </c>
      <c r="AI1286" s="4">
        <v>27.457420917552</v>
      </c>
      <c r="AJ1286" s="4">
        <f t="shared" si="433"/>
        <v>300.60742091755196</v>
      </c>
      <c r="AK1286" s="8">
        <f t="shared" ref="AK1286:AK1349" si="448">(4*$U$1835*AA1286^3) / $U$1839</f>
        <v>0.2105001915772404</v>
      </c>
      <c r="AL1286" s="8">
        <f t="shared" ref="AL1286:AL1349" si="449">$U$1832*$U$1835*AA1286^4   +    $U$1839*AK1286*(AJ1286-AA1286)</f>
        <v>444.59017833927197</v>
      </c>
      <c r="AM1286" s="8">
        <f t="shared" ref="AM1286:AM1349" si="450">1.4*0.135*SQRT(U1286/$U$1845)</f>
        <v>1.9289731724417529</v>
      </c>
      <c r="AN1286" s="8">
        <f t="shared" ref="AN1286:AN1349" si="451">AM1286*$U$1839*(AJ1286-AA1286)</f>
        <v>26.545798351571602</v>
      </c>
      <c r="AO1286" s="22">
        <f t="shared" ref="AO1286:AO1349" si="452">(AB1286+AH1286-AL1286-AN1286)/$U$1825</f>
        <v>3.2945049741121535E-3</v>
      </c>
      <c r="AP1286" s="22">
        <f t="shared" ref="AP1286:AP1349" si="453">AO1286*10*$U$1842*$U$1843</f>
        <v>3.2683967077909236E-2</v>
      </c>
      <c r="AQ1286" s="19">
        <f t="shared" si="434"/>
        <v>3.2683967077909236E-2</v>
      </c>
      <c r="AX1286">
        <v>0.20899971466506112</v>
      </c>
      <c r="AY1286">
        <v>21.853448275862071</v>
      </c>
      <c r="AZ1286">
        <v>0.9105603448275863</v>
      </c>
      <c r="BA1286">
        <v>0.737553879310345</v>
      </c>
      <c r="BB1286">
        <v>3.8017241379310365</v>
      </c>
      <c r="BC1286">
        <v>0.15840517241379318</v>
      </c>
      <c r="BD1286">
        <v>0.57914870689655185</v>
      </c>
      <c r="BE1286">
        <v>5.7914870689655187E-2</v>
      </c>
      <c r="BF1286">
        <v>0</v>
      </c>
      <c r="BG1286">
        <v>26.984999999999999</v>
      </c>
      <c r="BH1286">
        <v>0.68895355107728762</v>
      </c>
      <c r="BI1286">
        <v>3.5622038473305819</v>
      </c>
      <c r="BJ1286">
        <v>2.1166615260838317</v>
      </c>
      <c r="BK1286">
        <v>0.18081099023113859</v>
      </c>
      <c r="BL1286">
        <v>5.0225275064205157E-4</v>
      </c>
      <c r="BP1286" s="51">
        <f t="shared" si="435"/>
        <v>0.6891598779417184</v>
      </c>
      <c r="BQ1286" s="51">
        <f t="shared" si="436"/>
        <v>2.3165948275862075E-2</v>
      </c>
      <c r="BR1286" s="51">
        <f t="shared" si="437"/>
        <v>0.18370420228647016</v>
      </c>
      <c r="BS1286" s="51">
        <f t="shared" si="438"/>
        <v>0.19405287926107498</v>
      </c>
      <c r="BT1286" s="51">
        <f t="shared" si="439"/>
        <v>5.1028945079575048E-4</v>
      </c>
      <c r="BU1286" s="51">
        <f t="shared" si="439"/>
        <v>5.3903577572520834E-4</v>
      </c>
    </row>
    <row r="1287" spans="1:73" x14ac:dyDescent="0.25">
      <c r="A1287" s="21">
        <v>43734.574305555558</v>
      </c>
      <c r="B1287" s="17">
        <v>295167</v>
      </c>
      <c r="C1287" s="17">
        <v>13.39</v>
      </c>
      <c r="D1287" s="17">
        <v>30.99</v>
      </c>
      <c r="E1287" s="17">
        <v>254.1</v>
      </c>
      <c r="F1287" s="17">
        <v>28.86</v>
      </c>
      <c r="G1287" s="17">
        <v>-60.92</v>
      </c>
      <c r="H1287" s="17">
        <v>-17</v>
      </c>
      <c r="I1287" s="17">
        <v>31.51</v>
      </c>
      <c r="J1287" s="17">
        <v>304.7</v>
      </c>
      <c r="K1287" s="17">
        <v>225.2</v>
      </c>
      <c r="L1287" s="17">
        <v>-43.92</v>
      </c>
      <c r="M1287" s="17">
        <v>0.114</v>
      </c>
      <c r="N1287" s="50">
        <v>193.2</v>
      </c>
      <c r="O1287" s="17">
        <v>11.87</v>
      </c>
      <c r="P1287" s="17">
        <v>181.3</v>
      </c>
      <c r="Q1287" s="17">
        <v>427.6</v>
      </c>
      <c r="R1287" s="17">
        <v>471.5</v>
      </c>
      <c r="S1287" s="17">
        <v>26.48</v>
      </c>
      <c r="T1287" s="17">
        <v>59.05</v>
      </c>
      <c r="U1287" s="17">
        <v>0.37</v>
      </c>
      <c r="V1287" s="17">
        <v>309.5</v>
      </c>
      <c r="W1287" s="17">
        <v>27.6</v>
      </c>
      <c r="X1287" s="17">
        <v>0.254</v>
      </c>
      <c r="Y1287" s="17">
        <v>2.5356619999999999</v>
      </c>
      <c r="Z1287" s="7">
        <f t="shared" si="440"/>
        <v>27.04</v>
      </c>
      <c r="AA1287" s="7">
        <f t="shared" ref="AA1287:AA1350" si="454">CONVERT(Z1287,"C","K")</f>
        <v>300.19</v>
      </c>
      <c r="AB1287" s="2">
        <f t="shared" si="441"/>
        <v>205.821</v>
      </c>
      <c r="AC1287" s="42">
        <f t="shared" si="442"/>
        <v>3.6569489961895854</v>
      </c>
      <c r="AD1287" s="42">
        <f t="shared" si="443"/>
        <v>2.15942838224995</v>
      </c>
      <c r="AE1287" s="42">
        <f t="shared" si="444"/>
        <v>0.84931977586521978</v>
      </c>
      <c r="AF1287" s="42">
        <f t="shared" si="445"/>
        <v>391.0562025896225</v>
      </c>
      <c r="AG1287" s="42">
        <f t="shared" si="446"/>
        <v>375.4139544860376</v>
      </c>
      <c r="AH1287" s="6">
        <f t="shared" si="447"/>
        <v>410.49599999999998</v>
      </c>
      <c r="AI1287" s="4">
        <v>27.390473734981502</v>
      </c>
      <c r="AJ1287" s="4">
        <f t="shared" ref="AJ1287:AJ1350" si="455">CONVERT(AI1287,"C","K")</f>
        <v>300.5404737349815</v>
      </c>
      <c r="AK1287" s="8">
        <f t="shared" si="448"/>
        <v>0.21061593581488572</v>
      </c>
      <c r="AL1287" s="8">
        <f t="shared" si="449"/>
        <v>444.16744743795346</v>
      </c>
      <c r="AM1287" s="8">
        <f t="shared" si="450"/>
        <v>1.5147864948566185</v>
      </c>
      <c r="AN1287" s="8">
        <f t="shared" si="451"/>
        <v>15.464909610478092</v>
      </c>
      <c r="AO1287" s="22">
        <f t="shared" si="452"/>
        <v>3.5698604579595511E-3</v>
      </c>
      <c r="AP1287" s="22">
        <f t="shared" si="453"/>
        <v>3.5415700567313198E-2</v>
      </c>
      <c r="AQ1287" s="19">
        <f t="shared" ref="AQ1287:AQ1350" si="456">MAX(AP1287,0)</f>
        <v>3.5415700567313198E-2</v>
      </c>
      <c r="AX1287">
        <v>0.20958787582278374</v>
      </c>
      <c r="AY1287">
        <v>21.905172413793103</v>
      </c>
      <c r="AZ1287">
        <v>0.91271551724137934</v>
      </c>
      <c r="BA1287">
        <v>0.7392995689655173</v>
      </c>
      <c r="BB1287">
        <v>3.7844827586206877</v>
      </c>
      <c r="BC1287">
        <v>0.15768678160919533</v>
      </c>
      <c r="BD1287">
        <v>0.58161278735632194</v>
      </c>
      <c r="BE1287">
        <v>5.8161278735632198E-2</v>
      </c>
      <c r="BF1287">
        <v>0</v>
      </c>
      <c r="BG1287">
        <v>27.04</v>
      </c>
      <c r="BH1287">
        <v>0.42485468983099406</v>
      </c>
      <c r="BI1287">
        <v>3.5737154800319404</v>
      </c>
      <c r="BJ1287">
        <v>2.1102789909588604</v>
      </c>
      <c r="BK1287">
        <v>0.17458596594062578</v>
      </c>
      <c r="BL1287">
        <v>4.849610165017383E-4</v>
      </c>
      <c r="BP1287" s="51">
        <f t="shared" ref="BP1287:BP1350" si="457">U1287*(LN((2-0.08)/0.015)/LN(($AW$13-0.08)/0.015))</f>
        <v>0.42498192473072638</v>
      </c>
      <c r="BQ1287" s="51">
        <f t="shared" ref="BQ1287:BQ1350" si="458">0.04*BD1287</f>
        <v>2.3264511494252876E-2</v>
      </c>
      <c r="BR1287" s="51">
        <f t="shared" ref="BR1287:BR1350" si="459">(0.408*AX1287*(BD1287-BE1287) + $BF$6*($BN$7/(BG1287+273))*BP1287*(BI1287-BJ1287))  /  (AX1287 + $BF$6*(1 + $BN$8*BP1287))</f>
        <v>0.17633098788405507</v>
      </c>
      <c r="BS1287" s="51">
        <f t="shared" ref="BS1287:BS1350" si="460">(0.408*AX1287*(BD1287-BQ1287) + $BF$6*($BN$7/(BG1287+273))*BP1287*(BI1287-BJ1287))  /  (AX1287 + $BF$6*(1 + $BN$8*BP1287))</f>
        <v>0.18688634703039292</v>
      </c>
      <c r="BT1287" s="51">
        <f t="shared" ref="BT1287:BU1350" si="461">BR1287/60/6</f>
        <v>4.898082996779308E-4</v>
      </c>
      <c r="BU1287" s="51">
        <f t="shared" si="461"/>
        <v>5.1912874175109142E-4</v>
      </c>
    </row>
    <row r="1288" spans="1:73" x14ac:dyDescent="0.25">
      <c r="A1288" s="21">
        <v>43734.574305555558</v>
      </c>
      <c r="B1288" s="17">
        <v>295168</v>
      </c>
      <c r="C1288" s="17">
        <v>13.39</v>
      </c>
      <c r="D1288" s="17">
        <v>30.98</v>
      </c>
      <c r="E1288" s="17">
        <v>254.8</v>
      </c>
      <c r="F1288" s="17">
        <v>29.11</v>
      </c>
      <c r="G1288" s="17">
        <v>-60.46</v>
      </c>
      <c r="H1288" s="17">
        <v>-16.37</v>
      </c>
      <c r="I1288" s="17">
        <v>31.52</v>
      </c>
      <c r="J1288" s="17">
        <v>304.7</v>
      </c>
      <c r="K1288" s="17">
        <v>225.6</v>
      </c>
      <c r="L1288" s="17">
        <v>-44.1</v>
      </c>
      <c r="M1288" s="17">
        <v>0.114</v>
      </c>
      <c r="N1288" s="50">
        <v>194.3</v>
      </c>
      <c r="O1288" s="17">
        <v>12.75</v>
      </c>
      <c r="P1288" s="17">
        <v>181.5</v>
      </c>
      <c r="Q1288" s="17">
        <v>428.1</v>
      </c>
      <c r="R1288" s="17">
        <v>472.2</v>
      </c>
      <c r="S1288" s="17">
        <v>26.49</v>
      </c>
      <c r="T1288" s="17">
        <v>58.43</v>
      </c>
      <c r="U1288" s="17">
        <v>0.57999999999999996</v>
      </c>
      <c r="V1288" s="17">
        <v>314.5</v>
      </c>
      <c r="W1288" s="17">
        <v>27.6</v>
      </c>
      <c r="X1288" s="17">
        <v>0.254</v>
      </c>
      <c r="Y1288" s="17">
        <v>2.5410430000000002</v>
      </c>
      <c r="Z1288" s="7">
        <f t="shared" si="440"/>
        <v>27.045000000000002</v>
      </c>
      <c r="AA1288" s="7">
        <f t="shared" si="454"/>
        <v>300.19499999999999</v>
      </c>
      <c r="AB1288" s="2">
        <f t="shared" si="441"/>
        <v>206.38800000000003</v>
      </c>
      <c r="AC1288" s="42">
        <f t="shared" si="442"/>
        <v>3.6617653164872501</v>
      </c>
      <c r="AD1288" s="42">
        <f t="shared" si="443"/>
        <v>2.1395694744235003</v>
      </c>
      <c r="AE1288" s="42">
        <f t="shared" si="444"/>
        <v>0.84819640447023403</v>
      </c>
      <c r="AF1288" s="42">
        <f t="shared" si="445"/>
        <v>390.56498364420401</v>
      </c>
      <c r="AG1288" s="42">
        <f t="shared" si="446"/>
        <v>374.94238429843585</v>
      </c>
      <c r="AH1288" s="6">
        <f t="shared" si="447"/>
        <v>410.976</v>
      </c>
      <c r="AI1288" s="4">
        <v>27.411238545549899</v>
      </c>
      <c r="AJ1288" s="4">
        <f t="shared" si="455"/>
        <v>300.56123854554988</v>
      </c>
      <c r="AK1288" s="8">
        <f t="shared" si="448"/>
        <v>0.21062646012168532</v>
      </c>
      <c r="AL1288" s="8">
        <f t="shared" si="449"/>
        <v>444.293730546441</v>
      </c>
      <c r="AM1288" s="8">
        <f t="shared" si="450"/>
        <v>1.8965511461597866</v>
      </c>
      <c r="AN1288" s="8">
        <f t="shared" si="451"/>
        <v>20.23341058391858</v>
      </c>
      <c r="AO1288" s="22">
        <f t="shared" si="452"/>
        <v>3.4821935878305696E-3</v>
      </c>
      <c r="AP1288" s="22">
        <f t="shared" si="453"/>
        <v>3.4545979283043128E-2</v>
      </c>
      <c r="AQ1288" s="19">
        <f t="shared" si="456"/>
        <v>3.4545979283043128E-2</v>
      </c>
      <c r="AX1288">
        <v>0.20964141396791769</v>
      </c>
      <c r="AY1288">
        <v>21.965517241379313</v>
      </c>
      <c r="AZ1288">
        <v>0.91522988505747138</v>
      </c>
      <c r="BA1288">
        <v>0.74133620689655189</v>
      </c>
      <c r="BB1288">
        <v>3.8017241379310316</v>
      </c>
      <c r="BC1288">
        <v>0.15840517241379298</v>
      </c>
      <c r="BD1288">
        <v>0.58293103448275896</v>
      </c>
      <c r="BE1288">
        <v>5.8293103448275901E-2</v>
      </c>
      <c r="BF1288">
        <v>0</v>
      </c>
      <c r="BG1288">
        <v>27.045000000000002</v>
      </c>
      <c r="BH1288">
        <v>0.66598843270804475</v>
      </c>
      <c r="BI1288">
        <v>3.574763596985282</v>
      </c>
      <c r="BJ1288">
        <v>2.0887343697185003</v>
      </c>
      <c r="BK1288">
        <v>0.18202276490582053</v>
      </c>
      <c r="BL1288">
        <v>5.0561879140505704E-4</v>
      </c>
      <c r="BP1288" s="51">
        <f t="shared" si="457"/>
        <v>0.66618788201032775</v>
      </c>
      <c r="BQ1288" s="51">
        <f t="shared" si="458"/>
        <v>2.331724137931036E-2</v>
      </c>
      <c r="BR1288" s="51">
        <f t="shared" si="459"/>
        <v>0.18483574376049131</v>
      </c>
      <c r="BS1288" s="51">
        <f t="shared" si="460"/>
        <v>0.19527393043797703</v>
      </c>
      <c r="BT1288" s="51">
        <f t="shared" si="461"/>
        <v>5.1343262155692027E-4</v>
      </c>
      <c r="BU1288" s="51">
        <f t="shared" si="461"/>
        <v>5.4242758454993618E-4</v>
      </c>
    </row>
    <row r="1289" spans="1:73" x14ac:dyDescent="0.25">
      <c r="A1289" s="21">
        <v>43734.574999999997</v>
      </c>
      <c r="B1289" s="17">
        <v>295169</v>
      </c>
      <c r="C1289" s="17">
        <v>13.39</v>
      </c>
      <c r="D1289" s="17">
        <v>30.97</v>
      </c>
      <c r="E1289" s="17">
        <v>255.4</v>
      </c>
      <c r="F1289" s="17">
        <v>29.34</v>
      </c>
      <c r="G1289" s="17">
        <v>-60.04</v>
      </c>
      <c r="H1289" s="17">
        <v>-16.18</v>
      </c>
      <c r="I1289" s="17">
        <v>31.52</v>
      </c>
      <c r="J1289" s="17">
        <v>304.7</v>
      </c>
      <c r="K1289" s="17">
        <v>226</v>
      </c>
      <c r="L1289" s="17">
        <v>-43.87</v>
      </c>
      <c r="M1289" s="17">
        <v>0.115</v>
      </c>
      <c r="N1289" s="50">
        <v>195.3</v>
      </c>
      <c r="O1289" s="17">
        <v>13.16</v>
      </c>
      <c r="P1289" s="17">
        <v>182.2</v>
      </c>
      <c r="Q1289" s="17">
        <v>428.5</v>
      </c>
      <c r="R1289" s="17">
        <v>472.4</v>
      </c>
      <c r="S1289" s="17">
        <v>26.49</v>
      </c>
      <c r="T1289" s="17">
        <v>59.26</v>
      </c>
      <c r="U1289" s="17">
        <v>0.95499999999999996</v>
      </c>
      <c r="V1289" s="17">
        <v>238.5</v>
      </c>
      <c r="W1289" s="17">
        <v>27.3</v>
      </c>
      <c r="X1289" s="17">
        <v>0.255</v>
      </c>
      <c r="Y1289" s="17">
        <v>2.550163</v>
      </c>
      <c r="Z1289" s="7">
        <f t="shared" si="440"/>
        <v>26.895</v>
      </c>
      <c r="AA1289" s="7">
        <f t="shared" si="454"/>
        <v>300.04499999999996</v>
      </c>
      <c r="AB1289" s="2">
        <f t="shared" si="441"/>
        <v>206.87400000000002</v>
      </c>
      <c r="AC1289" s="42">
        <f t="shared" si="442"/>
        <v>3.6698809463389961</v>
      </c>
      <c r="AD1289" s="42">
        <f t="shared" si="443"/>
        <v>2.174771448800489</v>
      </c>
      <c r="AE1289" s="42">
        <f t="shared" si="444"/>
        <v>0.85023884080393231</v>
      </c>
      <c r="AF1289" s="42">
        <f t="shared" si="445"/>
        <v>390.72353865278416</v>
      </c>
      <c r="AG1289" s="42">
        <f t="shared" si="446"/>
        <v>375.09459710667278</v>
      </c>
      <c r="AH1289" s="6">
        <f t="shared" si="447"/>
        <v>411.35999999999996</v>
      </c>
      <c r="AI1289" s="4">
        <v>27.430773101987299</v>
      </c>
      <c r="AJ1289" s="4">
        <f t="shared" si="455"/>
        <v>300.58077310198729</v>
      </c>
      <c r="AK1289" s="8">
        <f t="shared" si="448"/>
        <v>0.21031088339731085</v>
      </c>
      <c r="AL1289" s="8">
        <f t="shared" si="449"/>
        <v>444.44613582321819</v>
      </c>
      <c r="AM1289" s="8">
        <f t="shared" si="450"/>
        <v>2.4336170996070847</v>
      </c>
      <c r="AN1289" s="8">
        <f t="shared" si="451"/>
        <v>37.981633548396864</v>
      </c>
      <c r="AO1289" s="22">
        <f t="shared" si="452"/>
        <v>3.0941723677071656E-3</v>
      </c>
      <c r="AP1289" s="22">
        <f t="shared" si="453"/>
        <v>3.0696516956017425E-2</v>
      </c>
      <c r="AQ1289" s="19">
        <f t="shared" si="456"/>
        <v>3.0696516956017425E-2</v>
      </c>
      <c r="AX1289">
        <v>0.2080402633259999</v>
      </c>
      <c r="AY1289">
        <v>22.017241379310345</v>
      </c>
      <c r="AZ1289">
        <v>0.91738505747126442</v>
      </c>
      <c r="BA1289">
        <v>0.74308189655172419</v>
      </c>
      <c r="BB1289">
        <v>3.7844827586206877</v>
      </c>
      <c r="BC1289">
        <v>0.15768678160919533</v>
      </c>
      <c r="BD1289">
        <v>0.58539511494252883</v>
      </c>
      <c r="BE1289">
        <v>5.8539511494252884E-2</v>
      </c>
      <c r="BF1289">
        <v>0</v>
      </c>
      <c r="BG1289">
        <v>26.895</v>
      </c>
      <c r="BH1289">
        <v>1.0965844021313496</v>
      </c>
      <c r="BI1289">
        <v>3.543436293072705</v>
      </c>
      <c r="BJ1289">
        <v>2.0998403472748852</v>
      </c>
      <c r="BK1289">
        <v>0.19282117158583076</v>
      </c>
      <c r="BL1289">
        <v>5.3561436551619653E-4</v>
      </c>
      <c r="BP1289" s="51">
        <f t="shared" si="457"/>
        <v>1.0969128057239017</v>
      </c>
      <c r="BQ1289" s="51">
        <f t="shared" si="458"/>
        <v>2.3415804597701154E-2</v>
      </c>
      <c r="BR1289" s="51">
        <f t="shared" si="459"/>
        <v>0.19763807282902587</v>
      </c>
      <c r="BS1289" s="51">
        <f t="shared" si="460"/>
        <v>0.20785292218983539</v>
      </c>
      <c r="BT1289" s="51">
        <f t="shared" si="461"/>
        <v>5.4899464674729409E-4</v>
      </c>
      <c r="BU1289" s="51">
        <f t="shared" si="461"/>
        <v>5.7736922830509834E-4</v>
      </c>
    </row>
    <row r="1290" spans="1:73" x14ac:dyDescent="0.25">
      <c r="A1290" s="21">
        <v>43734.574999999997</v>
      </c>
      <c r="B1290" s="17">
        <v>295170</v>
      </c>
      <c r="C1290" s="17">
        <v>13.39</v>
      </c>
      <c r="D1290" s="17">
        <v>30.97</v>
      </c>
      <c r="E1290" s="17">
        <v>255.7</v>
      </c>
      <c r="F1290" s="17">
        <v>29.4</v>
      </c>
      <c r="G1290" s="17">
        <v>-60.11</v>
      </c>
      <c r="H1290" s="17">
        <v>-16.170000000000002</v>
      </c>
      <c r="I1290" s="17">
        <v>31.51</v>
      </c>
      <c r="J1290" s="17">
        <v>304.7</v>
      </c>
      <c r="K1290" s="17">
        <v>226.3</v>
      </c>
      <c r="L1290" s="17">
        <v>-43.95</v>
      </c>
      <c r="M1290" s="17">
        <v>0.115</v>
      </c>
      <c r="N1290" s="50">
        <v>195.6</v>
      </c>
      <c r="O1290" s="17">
        <v>13.23</v>
      </c>
      <c r="P1290" s="17">
        <v>182.3</v>
      </c>
      <c r="Q1290" s="17">
        <v>428.4</v>
      </c>
      <c r="R1290" s="17">
        <v>472.3</v>
      </c>
      <c r="S1290" s="17">
        <v>26.49</v>
      </c>
      <c r="T1290" s="17">
        <v>59.3</v>
      </c>
      <c r="U1290" s="17">
        <v>0.875</v>
      </c>
      <c r="V1290" s="17">
        <v>317</v>
      </c>
      <c r="W1290" s="17">
        <v>27.3</v>
      </c>
      <c r="X1290" s="17">
        <v>0.255</v>
      </c>
      <c r="Y1290" s="17">
        <v>2.5523410000000002</v>
      </c>
      <c r="Z1290" s="7">
        <f t="shared" si="440"/>
        <v>26.895</v>
      </c>
      <c r="AA1290" s="7">
        <f t="shared" si="454"/>
        <v>300.04499999999996</v>
      </c>
      <c r="AB1290" s="2">
        <f t="shared" si="441"/>
        <v>207.11699999999999</v>
      </c>
      <c r="AC1290" s="42">
        <f t="shared" si="442"/>
        <v>3.6711622110963735</v>
      </c>
      <c r="AD1290" s="42">
        <f t="shared" si="443"/>
        <v>2.1769991911801494</v>
      </c>
      <c r="AE1290" s="42">
        <f t="shared" si="444"/>
        <v>0.85036333175165724</v>
      </c>
      <c r="AF1290" s="42">
        <f t="shared" si="445"/>
        <v>390.78074792303977</v>
      </c>
      <c r="AG1290" s="42">
        <f t="shared" si="446"/>
        <v>375.14951800611817</v>
      </c>
      <c r="AH1290" s="6">
        <f t="shared" si="447"/>
        <v>411.26399999999995</v>
      </c>
      <c r="AI1290" s="4">
        <v>27.436148894875</v>
      </c>
      <c r="AJ1290" s="4">
        <f t="shared" si="455"/>
        <v>300.58614889487495</v>
      </c>
      <c r="AK1290" s="8">
        <f t="shared" si="448"/>
        <v>0.21031088339731085</v>
      </c>
      <c r="AL1290" s="8">
        <f t="shared" si="449"/>
        <v>444.47906984440965</v>
      </c>
      <c r="AM1290" s="8">
        <f t="shared" si="450"/>
        <v>2.3294564145954739</v>
      </c>
      <c r="AN1290" s="8">
        <f t="shared" si="451"/>
        <v>36.720775927490664</v>
      </c>
      <c r="AO1290" s="22">
        <f t="shared" si="452"/>
        <v>3.1254982545259168E-3</v>
      </c>
      <c r="AP1290" s="22">
        <f t="shared" si="453"/>
        <v>3.1007293312864878E-2</v>
      </c>
      <c r="AQ1290" s="19">
        <f t="shared" si="456"/>
        <v>3.1007293312864878E-2</v>
      </c>
      <c r="AX1290">
        <v>0.2080402633259999</v>
      </c>
      <c r="AY1290">
        <v>22.043103448275861</v>
      </c>
      <c r="AZ1290">
        <v>0.91846264367816088</v>
      </c>
      <c r="BA1290">
        <v>0.74395474137931039</v>
      </c>
      <c r="BB1290">
        <v>3.7844827586206926</v>
      </c>
      <c r="BC1290">
        <v>0.15768678160919553</v>
      </c>
      <c r="BD1290">
        <v>0.58626795977011481</v>
      </c>
      <c r="BE1290">
        <v>5.8626795977011481E-2</v>
      </c>
      <c r="BF1290">
        <v>0</v>
      </c>
      <c r="BG1290">
        <v>26.895</v>
      </c>
      <c r="BH1290">
        <v>1.0047239286543779</v>
      </c>
      <c r="BI1290">
        <v>3.543436293072705</v>
      </c>
      <c r="BJ1290">
        <v>2.101257721792114</v>
      </c>
      <c r="BK1290">
        <v>0.19069711041831594</v>
      </c>
      <c r="BL1290">
        <v>5.2971419560643321E-4</v>
      </c>
      <c r="BP1290" s="51">
        <f t="shared" si="457"/>
        <v>1.0050248219983393</v>
      </c>
      <c r="BQ1290" s="51">
        <f t="shared" si="458"/>
        <v>2.3450718390804592E-2</v>
      </c>
      <c r="BR1290" s="51">
        <f t="shared" si="459"/>
        <v>0.19508400150782249</v>
      </c>
      <c r="BS1290" s="51">
        <f t="shared" si="460"/>
        <v>0.20536562989139756</v>
      </c>
      <c r="BT1290" s="51">
        <f t="shared" si="461"/>
        <v>5.4190000418839572E-4</v>
      </c>
      <c r="BU1290" s="51">
        <f t="shared" si="461"/>
        <v>5.7046008303165985E-4</v>
      </c>
    </row>
    <row r="1291" spans="1:73" x14ac:dyDescent="0.25">
      <c r="A1291" s="21">
        <v>43734.574999999997</v>
      </c>
      <c r="B1291" s="17">
        <v>295171</v>
      </c>
      <c r="C1291" s="17">
        <v>13.37</v>
      </c>
      <c r="D1291" s="17">
        <v>30.96</v>
      </c>
      <c r="E1291" s="17">
        <v>255.6</v>
      </c>
      <c r="F1291" s="17">
        <v>29.18</v>
      </c>
      <c r="G1291" s="17">
        <v>-60.68</v>
      </c>
      <c r="H1291" s="17">
        <v>-16.38</v>
      </c>
      <c r="I1291" s="17">
        <v>31.51</v>
      </c>
      <c r="J1291" s="17">
        <v>304.7</v>
      </c>
      <c r="K1291" s="17">
        <v>226.5</v>
      </c>
      <c r="L1291" s="17">
        <v>-44.29</v>
      </c>
      <c r="M1291" s="17">
        <v>0.114</v>
      </c>
      <c r="N1291" s="50">
        <v>195</v>
      </c>
      <c r="O1291" s="17">
        <v>12.8</v>
      </c>
      <c r="P1291" s="17">
        <v>182.2</v>
      </c>
      <c r="Q1291" s="17">
        <v>427.8</v>
      </c>
      <c r="R1291" s="17">
        <v>472.1</v>
      </c>
      <c r="S1291" s="17">
        <v>26.5</v>
      </c>
      <c r="T1291" s="17">
        <v>58.87</v>
      </c>
      <c r="U1291" s="17">
        <v>0.39</v>
      </c>
      <c r="V1291" s="17">
        <v>199.5</v>
      </c>
      <c r="W1291" s="17">
        <v>27.4</v>
      </c>
      <c r="X1291" s="17">
        <v>0.255</v>
      </c>
      <c r="Y1291" s="17">
        <v>2.5517180000000002</v>
      </c>
      <c r="Z1291" s="7">
        <f t="shared" si="440"/>
        <v>26.95</v>
      </c>
      <c r="AA1291" s="7">
        <f t="shared" si="454"/>
        <v>300.09999999999997</v>
      </c>
      <c r="AB1291" s="2">
        <f t="shared" si="441"/>
        <v>207.036</v>
      </c>
      <c r="AC1291" s="42">
        <f t="shared" si="442"/>
        <v>3.6921044797737723</v>
      </c>
      <c r="AD1291" s="42">
        <f t="shared" si="443"/>
        <v>2.1735419072428197</v>
      </c>
      <c r="AE1291" s="42">
        <f t="shared" si="444"/>
        <v>0.85014780166522874</v>
      </c>
      <c r="AF1291" s="42">
        <f t="shared" si="445"/>
        <v>390.96823773471993</v>
      </c>
      <c r="AG1291" s="42">
        <f t="shared" si="446"/>
        <v>375.3295082253311</v>
      </c>
      <c r="AH1291" s="6">
        <f t="shared" si="447"/>
        <v>410.68799999999999</v>
      </c>
      <c r="AI1291" s="4">
        <v>27.529116517492</v>
      </c>
      <c r="AJ1291" s="4">
        <f t="shared" si="455"/>
        <v>300.67911651749199</v>
      </c>
      <c r="AK1291" s="8">
        <f t="shared" si="448"/>
        <v>0.21042655823641598</v>
      </c>
      <c r="AL1291" s="8">
        <f t="shared" si="449"/>
        <v>445.03718496476824</v>
      </c>
      <c r="AM1291" s="8">
        <f t="shared" si="450"/>
        <v>1.5551878905778556</v>
      </c>
      <c r="AN1291" s="8">
        <f t="shared" si="451"/>
        <v>26.235497411260116</v>
      </c>
      <c r="AO1291" s="22">
        <f t="shared" si="452"/>
        <v>3.3367071459804308E-3</v>
      </c>
      <c r="AP1291" s="22">
        <f t="shared" si="453"/>
        <v>3.3102644362295722E-2</v>
      </c>
      <c r="AQ1291" s="19">
        <f t="shared" si="456"/>
        <v>3.3102644362295722E-2</v>
      </c>
      <c r="AX1291">
        <v>0.20862615347804064</v>
      </c>
      <c r="AY1291">
        <v>22.03448275862069</v>
      </c>
      <c r="AZ1291">
        <v>0.9181034482758621</v>
      </c>
      <c r="BA1291">
        <v>0.74366379310344832</v>
      </c>
      <c r="BB1291">
        <v>3.8189655172413803</v>
      </c>
      <c r="BC1291">
        <v>0.15912356321839086</v>
      </c>
      <c r="BD1291">
        <v>0.58454022988505749</v>
      </c>
      <c r="BE1291">
        <v>5.8454022988505751E-2</v>
      </c>
      <c r="BF1291">
        <v>0</v>
      </c>
      <c r="BG1291">
        <v>26.95</v>
      </c>
      <c r="BH1291">
        <v>0.44781980820023704</v>
      </c>
      <c r="BI1291">
        <v>3.5548950913126438</v>
      </c>
      <c r="BJ1291">
        <v>2.0927667402557533</v>
      </c>
      <c r="BK1291">
        <v>0.17587728416521831</v>
      </c>
      <c r="BL1291">
        <v>4.8854801157005091E-4</v>
      </c>
      <c r="BP1291" s="51">
        <f t="shared" si="457"/>
        <v>0.44795392066211698</v>
      </c>
      <c r="BQ1291" s="51">
        <f t="shared" si="458"/>
        <v>2.33816091954023E-2</v>
      </c>
      <c r="BR1291" s="51">
        <f t="shared" si="459"/>
        <v>0.17773410475492249</v>
      </c>
      <c r="BS1291" s="51">
        <f t="shared" si="460"/>
        <v>0.18831621922118391</v>
      </c>
      <c r="BT1291" s="51">
        <f t="shared" si="461"/>
        <v>4.9370584654145129E-4</v>
      </c>
      <c r="BU1291" s="51">
        <f t="shared" si="461"/>
        <v>5.2310060894773314E-4</v>
      </c>
    </row>
    <row r="1292" spans="1:73" x14ac:dyDescent="0.25">
      <c r="A1292" s="21">
        <v>43734.574999999997</v>
      </c>
      <c r="B1292" s="17">
        <v>295172</v>
      </c>
      <c r="C1292" s="17">
        <v>13.39</v>
      </c>
      <c r="D1292" s="17">
        <v>30.95</v>
      </c>
      <c r="E1292" s="17">
        <v>255.6</v>
      </c>
      <c r="F1292" s="17">
        <v>29.29</v>
      </c>
      <c r="G1292" s="17">
        <v>-61.63</v>
      </c>
      <c r="H1292" s="17">
        <v>-16.600000000000001</v>
      </c>
      <c r="I1292" s="17">
        <v>31.52</v>
      </c>
      <c r="J1292" s="17">
        <v>304.7</v>
      </c>
      <c r="K1292" s="17">
        <v>226.3</v>
      </c>
      <c r="L1292" s="17">
        <v>-45.03</v>
      </c>
      <c r="M1292" s="17">
        <v>0.115</v>
      </c>
      <c r="N1292" s="50">
        <v>194</v>
      </c>
      <c r="O1292" s="17">
        <v>12.69</v>
      </c>
      <c r="P1292" s="17">
        <v>181.3</v>
      </c>
      <c r="Q1292" s="17">
        <v>426.9</v>
      </c>
      <c r="R1292" s="17">
        <v>472</v>
      </c>
      <c r="S1292" s="17">
        <v>26.5</v>
      </c>
      <c r="T1292" s="17">
        <v>61.76</v>
      </c>
      <c r="U1292" s="17">
        <v>0.25</v>
      </c>
      <c r="V1292" s="17">
        <v>68</v>
      </c>
      <c r="W1292" s="17">
        <v>27.5</v>
      </c>
      <c r="X1292" s="17">
        <v>0.255</v>
      </c>
      <c r="Y1292" s="17">
        <v>2.548772</v>
      </c>
      <c r="Z1292" s="7">
        <f t="shared" si="440"/>
        <v>27</v>
      </c>
      <c r="AA1292" s="7">
        <f t="shared" si="454"/>
        <v>300.14999999999998</v>
      </c>
      <c r="AB1292" s="2">
        <f t="shared" si="441"/>
        <v>207.036</v>
      </c>
      <c r="AC1292" s="42">
        <f t="shared" si="442"/>
        <v>3.6654668694218207</v>
      </c>
      <c r="AD1292" s="42">
        <f t="shared" si="443"/>
        <v>2.2637923385549161</v>
      </c>
      <c r="AE1292" s="42">
        <f t="shared" si="444"/>
        <v>0.85508777005457637</v>
      </c>
      <c r="AF1292" s="42">
        <f t="shared" si="445"/>
        <v>393.50218174389397</v>
      </c>
      <c r="AG1292" s="42">
        <f t="shared" si="446"/>
        <v>377.76209447413822</v>
      </c>
      <c r="AH1292" s="6">
        <f t="shared" si="447"/>
        <v>409.82399999999996</v>
      </c>
      <c r="AI1292" s="4">
        <v>27.422436161341398</v>
      </c>
      <c r="AJ1292" s="4">
        <f t="shared" si="455"/>
        <v>300.57243616134139</v>
      </c>
      <c r="AK1292" s="8">
        <f t="shared" si="448"/>
        <v>0.21053175398096288</v>
      </c>
      <c r="AL1292" s="8">
        <f t="shared" si="449"/>
        <v>444.3723722324296</v>
      </c>
      <c r="AM1292" s="8">
        <f t="shared" si="450"/>
        <v>1.2451468286912994</v>
      </c>
      <c r="AN1292" s="8">
        <f t="shared" si="451"/>
        <v>15.322235708005104</v>
      </c>
      <c r="AO1292" s="22">
        <f t="shared" si="452"/>
        <v>3.580813715397597E-3</v>
      </c>
      <c r="AP1292" s="22">
        <f t="shared" si="453"/>
        <v>3.5524365118835818E-2</v>
      </c>
      <c r="AQ1292" s="19">
        <f t="shared" si="456"/>
        <v>3.5524365118835818E-2</v>
      </c>
      <c r="AX1292">
        <v>0.20915998442580921</v>
      </c>
      <c r="AY1292">
        <v>22.03448275862069</v>
      </c>
      <c r="AZ1292">
        <v>0.9181034482758621</v>
      </c>
      <c r="BA1292">
        <v>0.74366379310344832</v>
      </c>
      <c r="BB1292">
        <v>3.8879310344827607</v>
      </c>
      <c r="BC1292">
        <v>0.16199712643678169</v>
      </c>
      <c r="BD1292">
        <v>0.58166666666666667</v>
      </c>
      <c r="BE1292">
        <v>5.8166666666666672E-2</v>
      </c>
      <c r="BF1292">
        <v>0</v>
      </c>
      <c r="BG1292">
        <v>27</v>
      </c>
      <c r="BH1292">
        <v>0.28706397961553654</v>
      </c>
      <c r="BI1292">
        <v>3.5653401758108458</v>
      </c>
      <c r="BJ1292">
        <v>2.2019540925807783</v>
      </c>
      <c r="BK1292">
        <v>0.16978301609662511</v>
      </c>
      <c r="BL1292">
        <v>4.7161948915729193E-4</v>
      </c>
      <c r="BP1292" s="51">
        <f t="shared" si="457"/>
        <v>0.28714994914238268</v>
      </c>
      <c r="BQ1292" s="51">
        <f t="shared" si="458"/>
        <v>2.3266666666666668E-2</v>
      </c>
      <c r="BR1292" s="51">
        <f t="shared" si="459"/>
        <v>0.17094023593690164</v>
      </c>
      <c r="BS1292" s="51">
        <f t="shared" si="460"/>
        <v>0.18157367262852234</v>
      </c>
      <c r="BT1292" s="51">
        <f t="shared" si="461"/>
        <v>4.7483398871361562E-4</v>
      </c>
      <c r="BU1292" s="51">
        <f t="shared" si="461"/>
        <v>5.0437131285700645E-4</v>
      </c>
    </row>
    <row r="1293" spans="1:73" x14ac:dyDescent="0.25">
      <c r="A1293" s="21">
        <v>43734.574999999997</v>
      </c>
      <c r="B1293" s="17">
        <v>295173</v>
      </c>
      <c r="C1293" s="17">
        <v>13.4</v>
      </c>
      <c r="D1293" s="17">
        <v>30.95</v>
      </c>
      <c r="E1293" s="17">
        <v>255.4</v>
      </c>
      <c r="F1293" s="17">
        <v>29.19</v>
      </c>
      <c r="G1293" s="17">
        <v>-61.04</v>
      </c>
      <c r="H1293" s="17">
        <v>-16.52</v>
      </c>
      <c r="I1293" s="17">
        <v>31.53</v>
      </c>
      <c r="J1293" s="17">
        <v>304.7</v>
      </c>
      <c r="K1293" s="17">
        <v>226.2</v>
      </c>
      <c r="L1293" s="17">
        <v>-44.52</v>
      </c>
      <c r="M1293" s="17">
        <v>0.114</v>
      </c>
      <c r="N1293" s="50">
        <v>194.4</v>
      </c>
      <c r="O1293" s="17">
        <v>12.67</v>
      </c>
      <c r="P1293" s="17">
        <v>181.7</v>
      </c>
      <c r="Q1293" s="17">
        <v>427.6</v>
      </c>
      <c r="R1293" s="17">
        <v>472.1</v>
      </c>
      <c r="S1293" s="17">
        <v>26.5</v>
      </c>
      <c r="T1293" s="17">
        <v>60.2</v>
      </c>
      <c r="U1293" s="17">
        <v>0.52500000000000002</v>
      </c>
      <c r="V1293" s="17">
        <v>325</v>
      </c>
      <c r="W1293" s="17">
        <v>27.5</v>
      </c>
      <c r="X1293" s="17">
        <v>0.255</v>
      </c>
      <c r="Y1293" s="17">
        <v>2.54725</v>
      </c>
      <c r="Z1293" s="7">
        <f t="shared" si="440"/>
        <v>27</v>
      </c>
      <c r="AA1293" s="7">
        <f t="shared" si="454"/>
        <v>300.14999999999998</v>
      </c>
      <c r="AB1293" s="2">
        <f t="shared" si="441"/>
        <v>206.87400000000002</v>
      </c>
      <c r="AC1293" s="42">
        <f t="shared" si="442"/>
        <v>3.7257060870896415</v>
      </c>
      <c r="AD1293" s="42">
        <f t="shared" si="443"/>
        <v>2.2428750644279645</v>
      </c>
      <c r="AE1293" s="42">
        <f t="shared" si="444"/>
        <v>0.85395343538415591</v>
      </c>
      <c r="AF1293" s="42">
        <f t="shared" si="445"/>
        <v>392.9801731463325</v>
      </c>
      <c r="AG1293" s="42">
        <f t="shared" si="446"/>
        <v>377.26096622047919</v>
      </c>
      <c r="AH1293" s="6">
        <f t="shared" si="447"/>
        <v>410.49599999999998</v>
      </c>
      <c r="AI1293" s="4">
        <v>27.673578833434298</v>
      </c>
      <c r="AJ1293" s="4">
        <f t="shared" si="455"/>
        <v>300.82357883343428</v>
      </c>
      <c r="AK1293" s="8">
        <f t="shared" si="448"/>
        <v>0.21053175398096288</v>
      </c>
      <c r="AL1293" s="8">
        <f t="shared" si="449"/>
        <v>445.91257749877309</v>
      </c>
      <c r="AM1293" s="8">
        <f t="shared" si="450"/>
        <v>1.804389179888862</v>
      </c>
      <c r="AN1293" s="8">
        <f t="shared" si="451"/>
        <v>35.404554193330306</v>
      </c>
      <c r="AO1293" s="22">
        <f t="shared" si="452"/>
        <v>3.0997916937811573E-3</v>
      </c>
      <c r="AP1293" s="22">
        <f t="shared" si="453"/>
        <v>3.0752264896860001E-2</v>
      </c>
      <c r="AQ1293" s="19">
        <f t="shared" si="456"/>
        <v>3.0752264896860001E-2</v>
      </c>
      <c r="AX1293">
        <v>0.20915998442580921</v>
      </c>
      <c r="AY1293">
        <v>22.017241379310345</v>
      </c>
      <c r="AZ1293">
        <v>0.91738505747126442</v>
      </c>
      <c r="BA1293">
        <v>0.74308189655172419</v>
      </c>
      <c r="BB1293">
        <v>3.8362068965517242</v>
      </c>
      <c r="BC1293">
        <v>0.15984195402298851</v>
      </c>
      <c r="BD1293">
        <v>0.58323994252873568</v>
      </c>
      <c r="BE1293">
        <v>5.8323994252873573E-2</v>
      </c>
      <c r="BF1293">
        <v>0</v>
      </c>
      <c r="BG1293">
        <v>27</v>
      </c>
      <c r="BH1293">
        <v>0.60283435719262679</v>
      </c>
      <c r="BI1293">
        <v>3.5653401758108458</v>
      </c>
      <c r="BJ1293">
        <v>2.1463347858381292</v>
      </c>
      <c r="BK1293">
        <v>0.17915259247905316</v>
      </c>
      <c r="BL1293">
        <v>4.9764609021959213E-4</v>
      </c>
      <c r="BP1293" s="51">
        <f t="shared" si="457"/>
        <v>0.6030148931990037</v>
      </c>
      <c r="BQ1293" s="51">
        <f t="shared" si="458"/>
        <v>2.3329597701149427E-2</v>
      </c>
      <c r="BR1293" s="51">
        <f t="shared" si="459"/>
        <v>0.18167152323396846</v>
      </c>
      <c r="BS1293" s="51">
        <f t="shared" si="460"/>
        <v>0.19214561731294014</v>
      </c>
      <c r="BT1293" s="51">
        <f t="shared" si="461"/>
        <v>5.0464312009435681E-4</v>
      </c>
      <c r="BU1293" s="51">
        <f t="shared" si="461"/>
        <v>5.3373782586927819E-4</v>
      </c>
    </row>
    <row r="1294" spans="1:73" x14ac:dyDescent="0.25">
      <c r="A1294" s="21">
        <v>43734.574999999997</v>
      </c>
      <c r="B1294" s="17">
        <v>295174</v>
      </c>
      <c r="C1294" s="17">
        <v>13.38</v>
      </c>
      <c r="D1294" s="17">
        <v>30.94</v>
      </c>
      <c r="E1294" s="17">
        <v>254.9</v>
      </c>
      <c r="F1294" s="17">
        <v>29.17</v>
      </c>
      <c r="G1294" s="17">
        <v>-60.58</v>
      </c>
      <c r="H1294" s="17">
        <v>-16.61</v>
      </c>
      <c r="I1294" s="17">
        <v>31.53</v>
      </c>
      <c r="J1294" s="17">
        <v>304.7</v>
      </c>
      <c r="K1294" s="17">
        <v>225.8</v>
      </c>
      <c r="L1294" s="17">
        <v>-43.97</v>
      </c>
      <c r="M1294" s="17">
        <v>0.114</v>
      </c>
      <c r="N1294" s="50">
        <v>194.3</v>
      </c>
      <c r="O1294" s="17">
        <v>12.56</v>
      </c>
      <c r="P1294" s="17">
        <v>181.8</v>
      </c>
      <c r="Q1294" s="17">
        <v>428</v>
      </c>
      <c r="R1294" s="17">
        <v>472</v>
      </c>
      <c r="S1294" s="17">
        <v>26.49</v>
      </c>
      <c r="T1294" s="17">
        <v>59.8</v>
      </c>
      <c r="U1294" s="17">
        <v>0.26</v>
      </c>
      <c r="V1294" s="17">
        <v>171.5</v>
      </c>
      <c r="W1294" s="17">
        <v>27.7</v>
      </c>
      <c r="X1294" s="17">
        <v>0.254</v>
      </c>
      <c r="Y1294" s="17">
        <v>2.540387</v>
      </c>
      <c r="Z1294" s="7">
        <f t="shared" si="440"/>
        <v>27.094999999999999</v>
      </c>
      <c r="AA1294" s="7">
        <f t="shared" si="454"/>
        <v>300.245</v>
      </c>
      <c r="AB1294" s="2">
        <f t="shared" si="441"/>
        <v>206.46900000000002</v>
      </c>
      <c r="AC1294" s="42">
        <f t="shared" si="442"/>
        <v>3.7858254915124783</v>
      </c>
      <c r="AD1294" s="42">
        <f t="shared" si="443"/>
        <v>2.2639236439244619</v>
      </c>
      <c r="AE1294" s="42">
        <f t="shared" si="444"/>
        <v>0.85505616707316712</v>
      </c>
      <c r="AF1294" s="42">
        <f t="shared" si="445"/>
        <v>393.98604354497638</v>
      </c>
      <c r="AG1294" s="42">
        <f t="shared" si="446"/>
        <v>378.22660180317729</v>
      </c>
      <c r="AH1294" s="6">
        <f t="shared" si="447"/>
        <v>410.88</v>
      </c>
      <c r="AI1294" s="4">
        <v>27.929628965286</v>
      </c>
      <c r="AJ1294" s="4">
        <f t="shared" si="455"/>
        <v>301.07962896528596</v>
      </c>
      <c r="AK1294" s="8">
        <f t="shared" si="448"/>
        <v>0.21073172247299515</v>
      </c>
      <c r="AL1294" s="8">
        <f t="shared" si="449"/>
        <v>447.46470196127746</v>
      </c>
      <c r="AM1294" s="8">
        <f t="shared" si="450"/>
        <v>1.2698055953570218</v>
      </c>
      <c r="AN1294" s="8">
        <f t="shared" si="451"/>
        <v>30.872455523769116</v>
      </c>
      <c r="AO1294" s="22">
        <f t="shared" si="452"/>
        <v>3.1672081605063594E-3</v>
      </c>
      <c r="AP1294" s="22">
        <f t="shared" si="453"/>
        <v>3.1421086949420196E-2</v>
      </c>
      <c r="AQ1294" s="19">
        <f t="shared" si="456"/>
        <v>3.1421086949420196E-2</v>
      </c>
      <c r="AX1294">
        <v>0.21017742823885058</v>
      </c>
      <c r="AY1294">
        <v>21.974137931034484</v>
      </c>
      <c r="AZ1294">
        <v>0.91558908045977017</v>
      </c>
      <c r="BA1294">
        <v>0.74162715517241384</v>
      </c>
      <c r="BB1294">
        <v>3.7931034482758621</v>
      </c>
      <c r="BC1294">
        <v>0.15804597701149425</v>
      </c>
      <c r="BD1294">
        <v>0.58358117816091959</v>
      </c>
      <c r="BE1294">
        <v>5.8358117816091959E-2</v>
      </c>
      <c r="BF1294">
        <v>0</v>
      </c>
      <c r="BG1294">
        <v>27.094999999999999</v>
      </c>
      <c r="BH1294">
        <v>0.29854653880015802</v>
      </c>
      <c r="BI1294">
        <v>3.5852595011961106</v>
      </c>
      <c r="BJ1294">
        <v>2.1439851817152742</v>
      </c>
      <c r="BK1294">
        <v>0.17142683359178074</v>
      </c>
      <c r="BL1294">
        <v>4.7618564886605757E-4</v>
      </c>
      <c r="BP1294" s="51">
        <f t="shared" si="457"/>
        <v>0.298635947108078</v>
      </c>
      <c r="BQ1294" s="51">
        <f t="shared" si="458"/>
        <v>2.3343247126436786E-2</v>
      </c>
      <c r="BR1294" s="51">
        <f t="shared" si="459"/>
        <v>0.17263697596382716</v>
      </c>
      <c r="BS1294" s="51">
        <f t="shared" si="460"/>
        <v>0.18331155988338504</v>
      </c>
      <c r="BT1294" s="51">
        <f t="shared" si="461"/>
        <v>4.7954715545507539E-4</v>
      </c>
      <c r="BU1294" s="51">
        <f t="shared" si="461"/>
        <v>5.0919877745384738E-4</v>
      </c>
    </row>
    <row r="1295" spans="1:73" x14ac:dyDescent="0.25">
      <c r="A1295" s="21">
        <v>43734.575694444444</v>
      </c>
      <c r="B1295" s="17">
        <v>295175</v>
      </c>
      <c r="C1295" s="17">
        <v>13.39</v>
      </c>
      <c r="D1295" s="17">
        <v>30.93</v>
      </c>
      <c r="E1295" s="17">
        <v>254.2</v>
      </c>
      <c r="F1295" s="17">
        <v>29.01</v>
      </c>
      <c r="G1295" s="17">
        <v>-61.01</v>
      </c>
      <c r="H1295" s="17">
        <v>-16.97</v>
      </c>
      <c r="I1295" s="17">
        <v>31.54</v>
      </c>
      <c r="J1295" s="17">
        <v>304.7</v>
      </c>
      <c r="K1295" s="17">
        <v>225.2</v>
      </c>
      <c r="L1295" s="17">
        <v>-44.04</v>
      </c>
      <c r="M1295" s="17">
        <v>0.114</v>
      </c>
      <c r="N1295" s="50">
        <v>193.2</v>
      </c>
      <c r="O1295" s="17">
        <v>12.04</v>
      </c>
      <c r="P1295" s="17">
        <v>181.1</v>
      </c>
      <c r="Q1295" s="17">
        <v>427.7</v>
      </c>
      <c r="R1295" s="17">
        <v>471.7</v>
      </c>
      <c r="S1295" s="17">
        <v>26.48</v>
      </c>
      <c r="T1295" s="17">
        <v>57.88</v>
      </c>
      <c r="U1295" s="17">
        <v>0.14499999999999999</v>
      </c>
      <c r="V1295" s="17">
        <v>171</v>
      </c>
      <c r="W1295" s="17">
        <v>28</v>
      </c>
      <c r="X1295" s="17">
        <v>0.253</v>
      </c>
      <c r="Y1295" s="17">
        <v>2.532019</v>
      </c>
      <c r="Z1295" s="7">
        <f t="shared" si="440"/>
        <v>27.240000000000002</v>
      </c>
      <c r="AA1295" s="7">
        <f t="shared" si="454"/>
        <v>300.39</v>
      </c>
      <c r="AB1295" s="2">
        <f t="shared" si="441"/>
        <v>205.90200000000002</v>
      </c>
      <c r="AC1295" s="42">
        <f t="shared" si="442"/>
        <v>3.8167161532438367</v>
      </c>
      <c r="AD1295" s="42">
        <f t="shared" si="443"/>
        <v>2.2091153094975327</v>
      </c>
      <c r="AE1295" s="42">
        <f t="shared" si="444"/>
        <v>0.85200600100897339</v>
      </c>
      <c r="AF1295" s="42">
        <f t="shared" si="445"/>
        <v>393.33953145296601</v>
      </c>
      <c r="AG1295" s="42">
        <f t="shared" si="446"/>
        <v>377.60595019484737</v>
      </c>
      <c r="AH1295" s="6">
        <f t="shared" si="447"/>
        <v>410.59199999999998</v>
      </c>
      <c r="AI1295" s="4">
        <v>28.069304211597601</v>
      </c>
      <c r="AJ1295" s="4">
        <f t="shared" si="455"/>
        <v>301.2193042115976</v>
      </c>
      <c r="AK1295" s="8">
        <f t="shared" si="448"/>
        <v>0.21103718160334875</v>
      </c>
      <c r="AL1295" s="8">
        <f t="shared" si="449"/>
        <v>448.29450893853834</v>
      </c>
      <c r="AM1295" s="8">
        <f t="shared" si="450"/>
        <v>0.9482755730798933</v>
      </c>
      <c r="AN1295" s="8">
        <f t="shared" si="451"/>
        <v>22.908092029245001</v>
      </c>
      <c r="AO1295" s="22">
        <f t="shared" si="452"/>
        <v>3.3102798750165633E-3</v>
      </c>
      <c r="AP1295" s="22">
        <f t="shared" si="453"/>
        <v>3.2840465958884811E-2</v>
      </c>
      <c r="AQ1295" s="19">
        <f t="shared" si="456"/>
        <v>3.2840465958884811E-2</v>
      </c>
      <c r="AX1295">
        <v>0.21173839090046323</v>
      </c>
      <c r="AY1295">
        <v>21.913793103448274</v>
      </c>
      <c r="AZ1295">
        <v>0.91307471264367812</v>
      </c>
      <c r="BA1295">
        <v>0.73959051724137936</v>
      </c>
      <c r="BB1295">
        <v>3.7931034482758621</v>
      </c>
      <c r="BC1295">
        <v>0.15804597701149425</v>
      </c>
      <c r="BD1295">
        <v>0.58154454022988511</v>
      </c>
      <c r="BE1295">
        <v>5.8154454022988515E-2</v>
      </c>
      <c r="BF1295">
        <v>0</v>
      </c>
      <c r="BG1295">
        <v>27.240000000000002</v>
      </c>
      <c r="BH1295">
        <v>0.16649710817701119</v>
      </c>
      <c r="BI1295">
        <v>3.6158495571320191</v>
      </c>
      <c r="BJ1295">
        <v>2.0928537236680129</v>
      </c>
      <c r="BK1295">
        <v>0.16778148848617133</v>
      </c>
      <c r="BL1295">
        <v>4.660596902393648E-4</v>
      </c>
      <c r="BP1295" s="51">
        <f t="shared" si="457"/>
        <v>0.16654697050258194</v>
      </c>
      <c r="BQ1295" s="51">
        <f t="shared" si="458"/>
        <v>2.3261781609195405E-2</v>
      </c>
      <c r="BR1295" s="51">
        <f t="shared" si="459"/>
        <v>0.16844346290969231</v>
      </c>
      <c r="BS1295" s="51">
        <f t="shared" si="460"/>
        <v>0.1791805040407575</v>
      </c>
      <c r="BT1295" s="51">
        <f t="shared" si="461"/>
        <v>4.6789850808247866E-4</v>
      </c>
      <c r="BU1295" s="51">
        <f t="shared" si="461"/>
        <v>4.9772362233543746E-4</v>
      </c>
    </row>
    <row r="1296" spans="1:73" x14ac:dyDescent="0.25">
      <c r="A1296" s="21">
        <v>43734.575694444444</v>
      </c>
      <c r="B1296" s="17">
        <v>295176</v>
      </c>
      <c r="C1296" s="17">
        <v>13.39</v>
      </c>
      <c r="D1296" s="17">
        <v>30.93</v>
      </c>
      <c r="E1296" s="17">
        <v>253.5</v>
      </c>
      <c r="F1296" s="17">
        <v>29.06</v>
      </c>
      <c r="G1296" s="17">
        <v>-60.72</v>
      </c>
      <c r="H1296" s="17">
        <v>-16.73</v>
      </c>
      <c r="I1296" s="17">
        <v>31.55</v>
      </c>
      <c r="J1296" s="17">
        <v>304.7</v>
      </c>
      <c r="K1296" s="17">
        <v>224.4</v>
      </c>
      <c r="L1296" s="17">
        <v>-44</v>
      </c>
      <c r="M1296" s="17">
        <v>0.115</v>
      </c>
      <c r="N1296" s="50">
        <v>192.7</v>
      </c>
      <c r="O1296" s="17">
        <v>12.33</v>
      </c>
      <c r="P1296" s="17">
        <v>180.4</v>
      </c>
      <c r="Q1296" s="17">
        <v>428</v>
      </c>
      <c r="R1296" s="17">
        <v>472</v>
      </c>
      <c r="S1296" s="17">
        <v>26.48</v>
      </c>
      <c r="T1296" s="17">
        <v>58.59</v>
      </c>
      <c r="U1296" s="17">
        <v>0.245</v>
      </c>
      <c r="V1296" s="17">
        <v>310</v>
      </c>
      <c r="W1296" s="17">
        <v>27.95</v>
      </c>
      <c r="X1296" s="17">
        <v>0.252</v>
      </c>
      <c r="Y1296" s="17">
        <v>2.5230519999999999</v>
      </c>
      <c r="Z1296" s="7">
        <f t="shared" si="440"/>
        <v>27.215</v>
      </c>
      <c r="AA1296" s="7">
        <f t="shared" si="454"/>
        <v>300.36499999999995</v>
      </c>
      <c r="AB1296" s="2">
        <f t="shared" si="441"/>
        <v>205.33500000000001</v>
      </c>
      <c r="AC1296" s="42">
        <f t="shared" si="442"/>
        <v>3.7303596920248099</v>
      </c>
      <c r="AD1296" s="42">
        <f t="shared" si="443"/>
        <v>2.1856177435573363</v>
      </c>
      <c r="AE1296" s="42">
        <f t="shared" si="444"/>
        <v>0.85071424519480954</v>
      </c>
      <c r="AF1296" s="42">
        <f t="shared" si="445"/>
        <v>392.61244765963266</v>
      </c>
      <c r="AG1296" s="42">
        <f t="shared" si="446"/>
        <v>376.90794975324735</v>
      </c>
      <c r="AH1296" s="6">
        <f t="shared" si="447"/>
        <v>410.88</v>
      </c>
      <c r="AI1296" s="4">
        <v>27.713899891887898</v>
      </c>
      <c r="AJ1296" s="4">
        <f t="shared" si="455"/>
        <v>300.86389989188785</v>
      </c>
      <c r="AK1296" s="8">
        <f t="shared" si="448"/>
        <v>0.21098449519106177</v>
      </c>
      <c r="AL1296" s="8">
        <f t="shared" si="449"/>
        <v>446.11505646876356</v>
      </c>
      <c r="AM1296" s="8">
        <f t="shared" si="450"/>
        <v>1.2326324725967592</v>
      </c>
      <c r="AN1296" s="8">
        <f t="shared" si="451"/>
        <v>17.913790839116256</v>
      </c>
      <c r="AO1296" s="22">
        <f t="shared" si="452"/>
        <v>3.4673680745631497E-3</v>
      </c>
      <c r="AP1296" s="22">
        <f t="shared" si="453"/>
        <v>3.4398899041442929E-2</v>
      </c>
      <c r="AQ1296" s="19">
        <f t="shared" si="456"/>
        <v>3.4398899041442929E-2</v>
      </c>
      <c r="AX1296">
        <v>0.21146856616383528</v>
      </c>
      <c r="AY1296">
        <v>21.853448275862071</v>
      </c>
      <c r="AZ1296">
        <v>0.9105603448275863</v>
      </c>
      <c r="BA1296">
        <v>0.737553879310345</v>
      </c>
      <c r="BB1296">
        <v>3.7931034482758621</v>
      </c>
      <c r="BC1296">
        <v>0.15804597701149425</v>
      </c>
      <c r="BD1296">
        <v>0.57950790229885074</v>
      </c>
      <c r="BE1296">
        <v>5.7950790229885078E-2</v>
      </c>
      <c r="BF1296">
        <v>0</v>
      </c>
      <c r="BG1296">
        <v>27.215</v>
      </c>
      <c r="BH1296">
        <v>0.28132270002322579</v>
      </c>
      <c r="BI1296">
        <v>3.6105592500284027</v>
      </c>
      <c r="BJ1296">
        <v>2.1154266645916415</v>
      </c>
      <c r="BK1296">
        <v>0.17045963254391044</v>
      </c>
      <c r="BL1296">
        <v>4.7349897928864013E-4</v>
      </c>
      <c r="BP1296" s="51">
        <f t="shared" si="457"/>
        <v>0.28140695015953504</v>
      </c>
      <c r="BQ1296" s="51">
        <f t="shared" si="458"/>
        <v>2.3180316091954031E-2</v>
      </c>
      <c r="BR1296" s="51">
        <f t="shared" si="459"/>
        <v>0.17158959115205843</v>
      </c>
      <c r="BS1296" s="51">
        <f t="shared" si="460"/>
        <v>0.18221637292119086</v>
      </c>
      <c r="BT1296" s="51">
        <f t="shared" si="461"/>
        <v>4.7663775320016237E-4</v>
      </c>
      <c r="BU1296" s="51">
        <f t="shared" si="461"/>
        <v>5.0615659144775244E-4</v>
      </c>
    </row>
    <row r="1297" spans="1:73" x14ac:dyDescent="0.25">
      <c r="A1297" s="21">
        <v>43734.575694444444</v>
      </c>
      <c r="B1297" s="17">
        <v>295177</v>
      </c>
      <c r="C1297" s="17">
        <v>13.39</v>
      </c>
      <c r="D1297" s="17">
        <v>30.92</v>
      </c>
      <c r="E1297" s="17">
        <v>252.3</v>
      </c>
      <c r="F1297" s="17">
        <v>28.81</v>
      </c>
      <c r="G1297" s="17">
        <v>-61.14</v>
      </c>
      <c r="H1297" s="17">
        <v>-16.89</v>
      </c>
      <c r="I1297" s="17">
        <v>31.56</v>
      </c>
      <c r="J1297" s="17">
        <v>304.7</v>
      </c>
      <c r="K1297" s="17">
        <v>223.5</v>
      </c>
      <c r="L1297" s="17">
        <v>-44.25</v>
      </c>
      <c r="M1297" s="17">
        <v>0.114</v>
      </c>
      <c r="N1297" s="50">
        <v>191.1</v>
      </c>
      <c r="O1297" s="17">
        <v>11.92</v>
      </c>
      <c r="P1297" s="17">
        <v>179.2</v>
      </c>
      <c r="Q1297" s="17">
        <v>427.6</v>
      </c>
      <c r="R1297" s="17">
        <v>471.9</v>
      </c>
      <c r="S1297" s="17">
        <v>26.49</v>
      </c>
      <c r="T1297" s="17">
        <v>59.35</v>
      </c>
      <c r="U1297" s="17">
        <v>0.61499999999999999</v>
      </c>
      <c r="V1297" s="17">
        <v>182</v>
      </c>
      <c r="W1297" s="17">
        <v>27.8</v>
      </c>
      <c r="X1297" s="17">
        <v>0.251</v>
      </c>
      <c r="Y1297" s="17">
        <v>2.5129049999999999</v>
      </c>
      <c r="Z1297" s="7">
        <f t="shared" si="440"/>
        <v>27.145</v>
      </c>
      <c r="AA1297" s="7">
        <f t="shared" si="454"/>
        <v>300.29499999999996</v>
      </c>
      <c r="AB1297" s="2">
        <f t="shared" si="441"/>
        <v>204.36300000000003</v>
      </c>
      <c r="AC1297" s="42">
        <f t="shared" si="442"/>
        <v>3.6380202405451594</v>
      </c>
      <c r="AD1297" s="42">
        <f t="shared" si="443"/>
        <v>2.1591650127635522</v>
      </c>
      <c r="AE1297" s="42">
        <f t="shared" si="444"/>
        <v>0.84926249008219235</v>
      </c>
      <c r="AF1297" s="42">
        <f t="shared" si="445"/>
        <v>391.57720860683378</v>
      </c>
      <c r="AG1297" s="42">
        <f t="shared" si="446"/>
        <v>375.9141202625604</v>
      </c>
      <c r="AH1297" s="6">
        <f t="shared" si="447"/>
        <v>410.49599999999998</v>
      </c>
      <c r="AI1297" s="4">
        <v>27.320669170480102</v>
      </c>
      <c r="AJ1297" s="4">
        <f t="shared" si="455"/>
        <v>300.47066917048005</v>
      </c>
      <c r="AK1297" s="8">
        <f t="shared" si="448"/>
        <v>0.21083701988896297</v>
      </c>
      <c r="AL1297" s="8">
        <f t="shared" si="449"/>
        <v>443.71486739817436</v>
      </c>
      <c r="AM1297" s="8">
        <f t="shared" si="450"/>
        <v>1.9529364909028661</v>
      </c>
      <c r="AN1297" s="8">
        <f t="shared" si="451"/>
        <v>9.9936504626954452</v>
      </c>
      <c r="AO1297" s="22">
        <f t="shared" si="452"/>
        <v>3.6716089281795122E-3</v>
      </c>
      <c r="AP1297" s="22">
        <f t="shared" si="453"/>
        <v>3.6425121914990193E-2</v>
      </c>
      <c r="AQ1297" s="19">
        <f t="shared" si="456"/>
        <v>3.6425121914990193E-2</v>
      </c>
      <c r="AX1297">
        <v>0.21071459445853172</v>
      </c>
      <c r="AY1297">
        <v>21.75</v>
      </c>
      <c r="AZ1297">
        <v>0.90625</v>
      </c>
      <c r="BA1297">
        <v>0.73406250000000006</v>
      </c>
      <c r="BB1297">
        <v>3.8189655172413755</v>
      </c>
      <c r="BC1297">
        <v>0.15912356321839063</v>
      </c>
      <c r="BD1297">
        <v>0.57493893678160946</v>
      </c>
      <c r="BE1297">
        <v>5.7493893678160948E-2</v>
      </c>
      <c r="BF1297">
        <v>0</v>
      </c>
      <c r="BG1297">
        <v>27.145</v>
      </c>
      <c r="BH1297">
        <v>0.70617738985421985</v>
      </c>
      <c r="BI1297">
        <v>3.5957822360305931</v>
      </c>
      <c r="BJ1297">
        <v>2.1340967570841571</v>
      </c>
      <c r="BK1297">
        <v>0.18064440673839144</v>
      </c>
      <c r="BL1297">
        <v>5.0179001871775402E-4</v>
      </c>
      <c r="BP1297" s="51">
        <f t="shared" si="457"/>
        <v>0.70638887489026136</v>
      </c>
      <c r="BQ1297" s="51">
        <f t="shared" si="458"/>
        <v>2.299755747126438E-2</v>
      </c>
      <c r="BR1297" s="51">
        <f t="shared" si="459"/>
        <v>0.18358687514461408</v>
      </c>
      <c r="BS1297" s="51">
        <f t="shared" si="460"/>
        <v>0.19387316065192636</v>
      </c>
      <c r="BT1297" s="51">
        <f t="shared" si="461"/>
        <v>5.099635420683725E-4</v>
      </c>
      <c r="BU1297" s="51">
        <f t="shared" si="461"/>
        <v>5.3853655736646217E-4</v>
      </c>
    </row>
    <row r="1298" spans="1:73" x14ac:dyDescent="0.25">
      <c r="A1298" s="21">
        <v>43734.575694444444</v>
      </c>
      <c r="B1298" s="17">
        <v>295178</v>
      </c>
      <c r="C1298" s="17">
        <v>13.4</v>
      </c>
      <c r="D1298" s="17">
        <v>30.92</v>
      </c>
      <c r="E1298" s="17">
        <v>251.2</v>
      </c>
      <c r="F1298" s="17">
        <v>28.82</v>
      </c>
      <c r="G1298" s="17">
        <v>-60.87</v>
      </c>
      <c r="H1298" s="17">
        <v>-16.649999999999999</v>
      </c>
      <c r="I1298" s="17">
        <v>31.57</v>
      </c>
      <c r="J1298" s="17">
        <v>304.7</v>
      </c>
      <c r="K1298" s="17">
        <v>222.4</v>
      </c>
      <c r="L1298" s="17">
        <v>-44.22</v>
      </c>
      <c r="M1298" s="17">
        <v>0.115</v>
      </c>
      <c r="N1298" s="50">
        <v>190.3</v>
      </c>
      <c r="O1298" s="17">
        <v>12.17</v>
      </c>
      <c r="P1298" s="17">
        <v>178.2</v>
      </c>
      <c r="Q1298" s="17">
        <v>428</v>
      </c>
      <c r="R1298" s="17">
        <v>472.2</v>
      </c>
      <c r="S1298" s="17">
        <v>26.49</v>
      </c>
      <c r="T1298" s="17">
        <v>58.02</v>
      </c>
      <c r="U1298" s="17">
        <v>1.125</v>
      </c>
      <c r="V1298" s="17">
        <v>349.5</v>
      </c>
      <c r="W1298" s="17">
        <v>27.3</v>
      </c>
      <c r="X1298" s="17">
        <v>0.25</v>
      </c>
      <c r="Y1298" s="17">
        <v>2.5044919999999999</v>
      </c>
      <c r="Z1298" s="7">
        <f t="shared" si="440"/>
        <v>26.895</v>
      </c>
      <c r="AA1298" s="7">
        <f t="shared" si="454"/>
        <v>300.04499999999996</v>
      </c>
      <c r="AB1298" s="2">
        <f t="shared" si="441"/>
        <v>203.47200000000001</v>
      </c>
      <c r="AC1298" s="42">
        <f t="shared" si="442"/>
        <v>3.6890751827118224</v>
      </c>
      <c r="AD1298" s="42">
        <f t="shared" si="443"/>
        <v>2.1404014210093996</v>
      </c>
      <c r="AE1298" s="42">
        <f t="shared" si="444"/>
        <v>0.84830418695628962</v>
      </c>
      <c r="AF1298" s="42">
        <f t="shared" si="445"/>
        <v>389.83447694313043</v>
      </c>
      <c r="AG1298" s="42">
        <f t="shared" si="446"/>
        <v>374.24109786540521</v>
      </c>
      <c r="AH1298" s="6">
        <f t="shared" si="447"/>
        <v>410.88</v>
      </c>
      <c r="AI1298" s="4">
        <v>27.5111117571718</v>
      </c>
      <c r="AJ1298" s="4">
        <f t="shared" si="455"/>
        <v>300.6611117571718</v>
      </c>
      <c r="AK1298" s="8">
        <f t="shared" si="448"/>
        <v>0.21031088339731085</v>
      </c>
      <c r="AL1298" s="8">
        <f t="shared" si="449"/>
        <v>444.93831902812008</v>
      </c>
      <c r="AM1298" s="8">
        <f t="shared" si="450"/>
        <v>2.6413552984216269</v>
      </c>
      <c r="AN1298" s="8">
        <f t="shared" si="451"/>
        <v>47.405289679594318</v>
      </c>
      <c r="AO1298" s="22">
        <f t="shared" si="452"/>
        <v>2.779806134211998E-3</v>
      </c>
      <c r="AP1298" s="22">
        <f t="shared" si="453"/>
        <v>2.7577767490862541E-2</v>
      </c>
      <c r="AQ1298" s="19">
        <f t="shared" si="456"/>
        <v>2.7577767490862541E-2</v>
      </c>
      <c r="AX1298">
        <v>0.2080402633259999</v>
      </c>
      <c r="AY1298">
        <v>21.655172413793103</v>
      </c>
      <c r="AZ1298">
        <v>0.9022988505747126</v>
      </c>
      <c r="BA1298">
        <v>0.7308620689655172</v>
      </c>
      <c r="BB1298">
        <v>3.810344827586206</v>
      </c>
      <c r="BC1298">
        <v>0.15876436781609191</v>
      </c>
      <c r="BD1298">
        <v>0.57209770114942526</v>
      </c>
      <c r="BE1298">
        <v>5.7209770114942528E-2</v>
      </c>
      <c r="BF1298">
        <v>0</v>
      </c>
      <c r="BG1298">
        <v>26.895</v>
      </c>
      <c r="BH1298">
        <v>1.2917879082699144</v>
      </c>
      <c r="BI1298">
        <v>3.543436293072705</v>
      </c>
      <c r="BJ1298">
        <v>2.0559017372407835</v>
      </c>
      <c r="BK1298">
        <v>0.19580786330762287</v>
      </c>
      <c r="BL1298">
        <v>5.4391073141006358E-4</v>
      </c>
      <c r="BP1298" s="51">
        <f t="shared" si="457"/>
        <v>1.2921747711407221</v>
      </c>
      <c r="BQ1298" s="51">
        <f t="shared" si="458"/>
        <v>2.2883908045977012E-2</v>
      </c>
      <c r="BR1298" s="51">
        <f t="shared" si="459"/>
        <v>0.20150960402289583</v>
      </c>
      <c r="BS1298" s="51">
        <f t="shared" si="460"/>
        <v>0.21138718475336415</v>
      </c>
      <c r="BT1298" s="51">
        <f t="shared" si="461"/>
        <v>5.597489000635996E-4</v>
      </c>
      <c r="BU1298" s="51">
        <f t="shared" si="461"/>
        <v>5.8718662431490041E-4</v>
      </c>
    </row>
    <row r="1299" spans="1:73" x14ac:dyDescent="0.25">
      <c r="A1299" s="21">
        <v>43734.575694444444</v>
      </c>
      <c r="B1299" s="17">
        <v>295179</v>
      </c>
      <c r="C1299" s="17">
        <v>13.39</v>
      </c>
      <c r="D1299" s="17">
        <v>30.91</v>
      </c>
      <c r="E1299" s="17">
        <v>249.8</v>
      </c>
      <c r="F1299" s="17">
        <v>28.72</v>
      </c>
      <c r="G1299" s="17">
        <v>-60.59</v>
      </c>
      <c r="H1299" s="17">
        <v>-16.850000000000001</v>
      </c>
      <c r="I1299" s="17">
        <v>31.57</v>
      </c>
      <c r="J1299" s="17">
        <v>304.7</v>
      </c>
      <c r="K1299" s="17">
        <v>221.1</v>
      </c>
      <c r="L1299" s="17">
        <v>-43.74</v>
      </c>
      <c r="M1299" s="17">
        <v>0.115</v>
      </c>
      <c r="N1299" s="50">
        <v>189.2</v>
      </c>
      <c r="O1299" s="17">
        <v>11.86</v>
      </c>
      <c r="P1299" s="17">
        <v>177.4</v>
      </c>
      <c r="Q1299" s="17">
        <v>428.3</v>
      </c>
      <c r="R1299" s="17">
        <v>472</v>
      </c>
      <c r="S1299" s="17">
        <v>26.5</v>
      </c>
      <c r="T1299" s="17">
        <v>59.42</v>
      </c>
      <c r="U1299" s="17">
        <v>0.71499999999999997</v>
      </c>
      <c r="V1299" s="17">
        <v>337.5</v>
      </c>
      <c r="W1299" s="17">
        <v>27.15</v>
      </c>
      <c r="X1299" s="17">
        <v>0.249</v>
      </c>
      <c r="Y1299" s="17">
        <v>2.4895510000000001</v>
      </c>
      <c r="Z1299" s="7">
        <f t="shared" si="440"/>
        <v>26.824999999999999</v>
      </c>
      <c r="AA1299" s="7">
        <f t="shared" si="454"/>
        <v>299.97499999999997</v>
      </c>
      <c r="AB1299" s="2">
        <f t="shared" si="441"/>
        <v>202.33800000000002</v>
      </c>
      <c r="AC1299" s="42">
        <f t="shared" si="442"/>
        <v>3.655437800889735</v>
      </c>
      <c r="AD1299" s="42">
        <f t="shared" si="443"/>
        <v>2.1720611412886806</v>
      </c>
      <c r="AE1299" s="42">
        <f t="shared" si="444"/>
        <v>0.85011559975653928</v>
      </c>
      <c r="AF1299" s="42">
        <f t="shared" si="445"/>
        <v>390.30246357013982</v>
      </c>
      <c r="AG1299" s="42">
        <f t="shared" si="446"/>
        <v>374.69036502733422</v>
      </c>
      <c r="AH1299" s="6">
        <f t="shared" si="447"/>
        <v>411.16800000000001</v>
      </c>
      <c r="AI1299" s="4">
        <v>27.363257133732301</v>
      </c>
      <c r="AJ1299" s="4">
        <f t="shared" si="455"/>
        <v>300.51325713373228</v>
      </c>
      <c r="AK1299" s="8">
        <f t="shared" si="448"/>
        <v>0.2101637221960678</v>
      </c>
      <c r="AL1299" s="8">
        <f t="shared" si="449"/>
        <v>444.04749940472266</v>
      </c>
      <c r="AM1299" s="8">
        <f t="shared" si="450"/>
        <v>2.1057343582465475</v>
      </c>
      <c r="AN1299" s="8">
        <f t="shared" si="451"/>
        <v>33.016715112281155</v>
      </c>
      <c r="AO1299" s="22">
        <f t="shared" si="452"/>
        <v>3.1086526773380385E-3</v>
      </c>
      <c r="AP1299" s="22">
        <f t="shared" si="453"/>
        <v>3.0840172517921961E-2</v>
      </c>
      <c r="AQ1299" s="19">
        <f t="shared" si="456"/>
        <v>3.0840172517921961E-2</v>
      </c>
      <c r="AX1299">
        <v>0.20729658687156452</v>
      </c>
      <c r="AY1299">
        <v>21.53448275862069</v>
      </c>
      <c r="AZ1299">
        <v>0.89727011494252873</v>
      </c>
      <c r="BA1299">
        <v>0.72678879310344835</v>
      </c>
      <c r="BB1299">
        <v>3.7672413793103439</v>
      </c>
      <c r="BC1299">
        <v>0.15696839080459765</v>
      </c>
      <c r="BD1299">
        <v>0.56982040229885067</v>
      </c>
      <c r="BE1299">
        <v>5.6982040229885067E-2</v>
      </c>
      <c r="BF1299">
        <v>0</v>
      </c>
      <c r="BG1299">
        <v>26.824999999999999</v>
      </c>
      <c r="BH1299">
        <v>0.82100298170043451</v>
      </c>
      <c r="BI1299">
        <v>3.5288989097958159</v>
      </c>
      <c r="BJ1299">
        <v>2.096871732200674</v>
      </c>
      <c r="BK1299">
        <v>0.18140496570717535</v>
      </c>
      <c r="BL1299">
        <v>5.039026825199315E-4</v>
      </c>
      <c r="BP1299" s="51">
        <f t="shared" si="457"/>
        <v>0.82124885454721441</v>
      </c>
      <c r="BQ1299" s="51">
        <f t="shared" si="458"/>
        <v>2.2792816091954028E-2</v>
      </c>
      <c r="BR1299" s="51">
        <f t="shared" si="459"/>
        <v>0.18485908359954834</v>
      </c>
      <c r="BS1299" s="51">
        <f t="shared" si="460"/>
        <v>0.19494400195551687</v>
      </c>
      <c r="BT1299" s="51">
        <f t="shared" si="461"/>
        <v>5.1349745444318981E-4</v>
      </c>
      <c r="BU1299" s="51">
        <f t="shared" si="461"/>
        <v>5.4151111654310237E-4</v>
      </c>
    </row>
    <row r="1300" spans="1:73" x14ac:dyDescent="0.25">
      <c r="A1300" s="21">
        <v>43734.575694444444</v>
      </c>
      <c r="B1300" s="17">
        <v>295180</v>
      </c>
      <c r="C1300" s="17">
        <v>13.39</v>
      </c>
      <c r="D1300" s="17">
        <v>30.9</v>
      </c>
      <c r="E1300" s="17">
        <v>248</v>
      </c>
      <c r="F1300" s="17">
        <v>28.49</v>
      </c>
      <c r="G1300" s="17">
        <v>-60.7</v>
      </c>
      <c r="H1300" s="17">
        <v>-16.690000000000001</v>
      </c>
      <c r="I1300" s="17">
        <v>31.58</v>
      </c>
      <c r="J1300" s="17">
        <v>304.7</v>
      </c>
      <c r="K1300" s="17">
        <v>219.5</v>
      </c>
      <c r="L1300" s="17">
        <v>-44</v>
      </c>
      <c r="M1300" s="17">
        <v>0.115</v>
      </c>
      <c r="N1300" s="50">
        <v>187.3</v>
      </c>
      <c r="O1300" s="17">
        <v>11.8</v>
      </c>
      <c r="P1300" s="17">
        <v>175.5</v>
      </c>
      <c r="Q1300" s="17">
        <v>428.2</v>
      </c>
      <c r="R1300" s="17">
        <v>472.2</v>
      </c>
      <c r="S1300" s="17">
        <v>26.51</v>
      </c>
      <c r="T1300" s="17">
        <v>58.31</v>
      </c>
      <c r="U1300" s="17">
        <v>0.48499999999999999</v>
      </c>
      <c r="V1300" s="17">
        <v>186.5</v>
      </c>
      <c r="W1300" s="17">
        <v>27.3</v>
      </c>
      <c r="X1300" s="17">
        <v>0.247</v>
      </c>
      <c r="Y1300" s="17">
        <v>2.4693510000000001</v>
      </c>
      <c r="Z1300" s="7">
        <f t="shared" si="440"/>
        <v>26.905000000000001</v>
      </c>
      <c r="AA1300" s="7">
        <f t="shared" si="454"/>
        <v>300.05499999999995</v>
      </c>
      <c r="AB1300" s="2">
        <f t="shared" si="441"/>
        <v>200.88000000000002</v>
      </c>
      <c r="AC1300" s="42">
        <f t="shared" si="442"/>
        <v>3.6481302813827092</v>
      </c>
      <c r="AD1300" s="42">
        <f t="shared" si="443"/>
        <v>2.1272247670742579</v>
      </c>
      <c r="AE1300" s="42">
        <f t="shared" si="444"/>
        <v>0.84755138173118771</v>
      </c>
      <c r="AF1300" s="42">
        <f t="shared" si="445"/>
        <v>389.54045520728425</v>
      </c>
      <c r="AG1300" s="42">
        <f t="shared" si="446"/>
        <v>373.95883699899287</v>
      </c>
      <c r="AH1300" s="6">
        <f t="shared" si="447"/>
        <v>411.07199999999995</v>
      </c>
      <c r="AI1300" s="4">
        <v>27.340197144796701</v>
      </c>
      <c r="AJ1300" s="4">
        <f t="shared" si="455"/>
        <v>300.4901971447967</v>
      </c>
      <c r="AK1300" s="8">
        <f t="shared" si="448"/>
        <v>0.21033191203229423</v>
      </c>
      <c r="AL1300" s="8">
        <f t="shared" si="449"/>
        <v>443.88905424543117</v>
      </c>
      <c r="AM1300" s="8">
        <f t="shared" si="450"/>
        <v>1.7342888492116879</v>
      </c>
      <c r="AN1300" s="8">
        <f t="shared" si="451"/>
        <v>21.986087589668923</v>
      </c>
      <c r="AO1300" s="22">
        <f t="shared" si="452"/>
        <v>3.3281755631088279E-3</v>
      </c>
      <c r="AP1300" s="22">
        <f t="shared" si="453"/>
        <v>3.3018004643767723E-2</v>
      </c>
      <c r="AQ1300" s="19">
        <f t="shared" si="456"/>
        <v>3.3018004643767723E-2</v>
      </c>
      <c r="AX1300">
        <v>0.20814668575888423</v>
      </c>
      <c r="AY1300">
        <v>21.379310344827587</v>
      </c>
      <c r="AZ1300">
        <v>0.8908045977011495</v>
      </c>
      <c r="BA1300">
        <v>0.72155172413793112</v>
      </c>
      <c r="BB1300">
        <v>3.7931034482758621</v>
      </c>
      <c r="BC1300">
        <v>0.15804597701149425</v>
      </c>
      <c r="BD1300">
        <v>0.56350574712643686</v>
      </c>
      <c r="BE1300">
        <v>5.6350574712643688E-2</v>
      </c>
      <c r="BF1300">
        <v>0</v>
      </c>
      <c r="BG1300">
        <v>26.905000000000001</v>
      </c>
      <c r="BH1300">
        <v>0.55690412045414084</v>
      </c>
      <c r="BI1300">
        <v>3.5455173146125452</v>
      </c>
      <c r="BJ1300">
        <v>2.067391146150575</v>
      </c>
      <c r="BK1300">
        <v>0.17350941954234064</v>
      </c>
      <c r="BL1300">
        <v>4.8197060983983512E-4</v>
      </c>
      <c r="BP1300" s="51">
        <f t="shared" si="457"/>
        <v>0.55707090133622239</v>
      </c>
      <c r="BQ1300" s="51">
        <f t="shared" si="458"/>
        <v>2.2540229885057474E-2</v>
      </c>
      <c r="BR1300" s="51">
        <f t="shared" si="459"/>
        <v>0.17577751283663598</v>
      </c>
      <c r="BS1300" s="51">
        <f t="shared" si="460"/>
        <v>0.18591019829807154</v>
      </c>
      <c r="BT1300" s="51">
        <f t="shared" si="461"/>
        <v>4.8827086899065549E-4</v>
      </c>
      <c r="BU1300" s="51">
        <f t="shared" si="461"/>
        <v>5.164172174946432E-4</v>
      </c>
    </row>
    <row r="1301" spans="1:73" x14ac:dyDescent="0.25">
      <c r="A1301" s="21">
        <v>43734.576388888891</v>
      </c>
      <c r="B1301" s="17">
        <v>295181</v>
      </c>
      <c r="C1301" s="17">
        <v>13.4</v>
      </c>
      <c r="D1301" s="17">
        <v>30.9</v>
      </c>
      <c r="E1301" s="17">
        <v>246.1</v>
      </c>
      <c r="F1301" s="17">
        <v>28.2</v>
      </c>
      <c r="G1301" s="17">
        <v>-60.57</v>
      </c>
      <c r="H1301" s="17">
        <v>-16.88</v>
      </c>
      <c r="I1301" s="17">
        <v>31.58</v>
      </c>
      <c r="J1301" s="17">
        <v>304.7</v>
      </c>
      <c r="K1301" s="17">
        <v>217.9</v>
      </c>
      <c r="L1301" s="17">
        <v>-43.69</v>
      </c>
      <c r="M1301" s="17">
        <v>0.115</v>
      </c>
      <c r="N1301" s="50">
        <v>185.5</v>
      </c>
      <c r="O1301" s="17">
        <v>11.32</v>
      </c>
      <c r="P1301" s="17">
        <v>174.2</v>
      </c>
      <c r="Q1301" s="17">
        <v>428.4</v>
      </c>
      <c r="R1301" s="17">
        <v>472.1</v>
      </c>
      <c r="S1301" s="17">
        <v>26.51</v>
      </c>
      <c r="T1301" s="17">
        <v>58.44</v>
      </c>
      <c r="U1301" s="17">
        <v>0.27</v>
      </c>
      <c r="V1301" s="17">
        <v>191</v>
      </c>
      <c r="W1301" s="17">
        <v>27.55</v>
      </c>
      <c r="X1301" s="17">
        <v>0.245</v>
      </c>
      <c r="Y1301" s="17">
        <v>2.4489529999999999</v>
      </c>
      <c r="Z1301" s="7">
        <f t="shared" si="440"/>
        <v>27.03</v>
      </c>
      <c r="AA1301" s="7">
        <f t="shared" si="454"/>
        <v>300.17999999999995</v>
      </c>
      <c r="AB1301" s="2">
        <f t="shared" si="441"/>
        <v>199.34100000000001</v>
      </c>
      <c r="AC1301" s="42">
        <f t="shared" si="442"/>
        <v>3.7457814339126183</v>
      </c>
      <c r="AD1301" s="42">
        <f t="shared" si="443"/>
        <v>2.1890346699785339</v>
      </c>
      <c r="AE1301" s="42">
        <f t="shared" si="444"/>
        <v>0.85097927584454436</v>
      </c>
      <c r="AF1301" s="42">
        <f t="shared" si="445"/>
        <v>391.76808675087619</v>
      </c>
      <c r="AG1301" s="42">
        <f t="shared" si="446"/>
        <v>376.09736328084114</v>
      </c>
      <c r="AH1301" s="6">
        <f t="shared" si="447"/>
        <v>411.26399999999995</v>
      </c>
      <c r="AI1301" s="4">
        <v>27.759329092653001</v>
      </c>
      <c r="AJ1301" s="4">
        <f t="shared" si="455"/>
        <v>300.90932909265297</v>
      </c>
      <c r="AK1301" s="8">
        <f t="shared" si="448"/>
        <v>0.21059488825302763</v>
      </c>
      <c r="AL1301" s="8">
        <f t="shared" si="449"/>
        <v>446.43247427474677</v>
      </c>
      <c r="AM1301" s="8">
        <f t="shared" si="450"/>
        <v>1.2939945421059551</v>
      </c>
      <c r="AN1301" s="8">
        <f t="shared" si="451"/>
        <v>27.491375315958678</v>
      </c>
      <c r="AO1301" s="22">
        <f t="shared" si="452"/>
        <v>3.1141063029730587E-3</v>
      </c>
      <c r="AP1301" s="22">
        <f t="shared" si="453"/>
        <v>3.0894276585789786E-2</v>
      </c>
      <c r="AQ1301" s="19">
        <f t="shared" si="456"/>
        <v>3.0894276585789786E-2</v>
      </c>
      <c r="AX1301">
        <v>0.20948083402456591</v>
      </c>
      <c r="AY1301">
        <v>21.21551724137931</v>
      </c>
      <c r="AZ1301">
        <v>0.88397988505747127</v>
      </c>
      <c r="BA1301">
        <v>0.71602370689655181</v>
      </c>
      <c r="BB1301">
        <v>3.7672413793103487</v>
      </c>
      <c r="BC1301">
        <v>0.15696839080459787</v>
      </c>
      <c r="BD1301">
        <v>0.55905531609195391</v>
      </c>
      <c r="BE1301">
        <v>5.5905531609195397E-2</v>
      </c>
      <c r="BF1301">
        <v>0</v>
      </c>
      <c r="BG1301">
        <v>27.03</v>
      </c>
      <c r="BH1301">
        <v>0.31002909798477946</v>
      </c>
      <c r="BI1301">
        <v>3.5716200490872176</v>
      </c>
      <c r="BJ1301">
        <v>2.08725475668657</v>
      </c>
      <c r="BK1301">
        <v>0.16536190282820995</v>
      </c>
      <c r="BL1301">
        <v>4.593386189672499E-4</v>
      </c>
      <c r="BP1301" s="51">
        <f t="shared" si="457"/>
        <v>0.31012194507377333</v>
      </c>
      <c r="BQ1301" s="51">
        <f t="shared" si="458"/>
        <v>2.2362212643678155E-2</v>
      </c>
      <c r="BR1301" s="51">
        <f t="shared" si="459"/>
        <v>0.16657660188569956</v>
      </c>
      <c r="BS1301" s="51">
        <f t="shared" si="460"/>
        <v>0.17678732535651975</v>
      </c>
      <c r="BT1301" s="51">
        <f t="shared" si="461"/>
        <v>4.6271278301583213E-4</v>
      </c>
      <c r="BU1301" s="51">
        <f t="shared" si="461"/>
        <v>4.9107590376811048E-4</v>
      </c>
    </row>
    <row r="1302" spans="1:73" x14ac:dyDescent="0.25">
      <c r="A1302" s="21">
        <v>43734.576388888891</v>
      </c>
      <c r="B1302" s="17">
        <v>295182</v>
      </c>
      <c r="C1302" s="17">
        <v>13.39</v>
      </c>
      <c r="D1302" s="17">
        <v>30.89</v>
      </c>
      <c r="E1302" s="17">
        <v>243.9</v>
      </c>
      <c r="F1302" s="17">
        <v>27.83</v>
      </c>
      <c r="G1302" s="17">
        <v>-61</v>
      </c>
      <c r="H1302" s="17">
        <v>-16.97</v>
      </c>
      <c r="I1302" s="17">
        <v>31.6</v>
      </c>
      <c r="J1302" s="17">
        <v>304.7</v>
      </c>
      <c r="K1302" s="17">
        <v>216.1</v>
      </c>
      <c r="L1302" s="17">
        <v>-44.03</v>
      </c>
      <c r="M1302" s="17">
        <v>0.114</v>
      </c>
      <c r="N1302" s="50">
        <v>182.9</v>
      </c>
      <c r="O1302" s="17">
        <v>10.86</v>
      </c>
      <c r="P1302" s="17">
        <v>172.1</v>
      </c>
      <c r="Q1302" s="17">
        <v>428</v>
      </c>
      <c r="R1302" s="17">
        <v>472.1</v>
      </c>
      <c r="S1302" s="17">
        <v>26.51</v>
      </c>
      <c r="T1302" s="17">
        <v>59.04</v>
      </c>
      <c r="U1302" s="17">
        <v>0.19</v>
      </c>
      <c r="V1302" s="17">
        <v>175.5</v>
      </c>
      <c r="W1302" s="17">
        <v>27.8</v>
      </c>
      <c r="X1302" s="17">
        <v>0.24199999999999999</v>
      </c>
      <c r="Y1302" s="17">
        <v>2.4247510000000001</v>
      </c>
      <c r="Z1302" s="7">
        <f t="shared" si="440"/>
        <v>27.155000000000001</v>
      </c>
      <c r="AA1302" s="7">
        <f t="shared" si="454"/>
        <v>300.30499999999995</v>
      </c>
      <c r="AB1302" s="2">
        <f t="shared" si="441"/>
        <v>197.55900000000003</v>
      </c>
      <c r="AC1302" s="42">
        <f t="shared" si="442"/>
        <v>3.6459695011974738</v>
      </c>
      <c r="AD1302" s="42">
        <f t="shared" si="443"/>
        <v>2.1525803935069887</v>
      </c>
      <c r="AE1302" s="42">
        <f t="shared" si="444"/>
        <v>0.84888760394100782</v>
      </c>
      <c r="AF1302" s="42">
        <f t="shared" si="445"/>
        <v>391.45649501642544</v>
      </c>
      <c r="AG1302" s="42">
        <f t="shared" si="446"/>
        <v>375.79823521576839</v>
      </c>
      <c r="AH1302" s="6">
        <f t="shared" si="447"/>
        <v>410.88</v>
      </c>
      <c r="AI1302" s="4">
        <v>27.355279436214001</v>
      </c>
      <c r="AJ1302" s="4">
        <f t="shared" si="455"/>
        <v>300.50527943621398</v>
      </c>
      <c r="AK1302" s="8">
        <f t="shared" si="448"/>
        <v>0.2108580835804294</v>
      </c>
      <c r="AL1302" s="8">
        <f t="shared" si="449"/>
        <v>443.92510181846933</v>
      </c>
      <c r="AM1302" s="8">
        <f t="shared" si="450"/>
        <v>1.085493839227105</v>
      </c>
      <c r="AN1302" s="8">
        <f t="shared" si="451"/>
        <v>6.3329230021295304</v>
      </c>
      <c r="AO1302" s="22">
        <f t="shared" si="452"/>
        <v>3.6039524860708308E-3</v>
      </c>
      <c r="AP1302" s="22">
        <f t="shared" si="453"/>
        <v>3.5753919126144937E-2</v>
      </c>
      <c r="AQ1302" s="19">
        <f t="shared" si="456"/>
        <v>3.5753919126144937E-2</v>
      </c>
      <c r="AX1302">
        <v>0.21082216610836832</v>
      </c>
      <c r="AY1302">
        <v>21.02586206896552</v>
      </c>
      <c r="AZ1302">
        <v>0.87607758620689669</v>
      </c>
      <c r="BA1302">
        <v>0.70962284482758631</v>
      </c>
      <c r="BB1302">
        <v>3.8017241379310365</v>
      </c>
      <c r="BC1302">
        <v>0.15840517241379318</v>
      </c>
      <c r="BD1302">
        <v>0.55121767241379316</v>
      </c>
      <c r="BE1302">
        <v>5.5121767241379321E-2</v>
      </c>
      <c r="BF1302">
        <v>0</v>
      </c>
      <c r="BG1302">
        <v>27.155000000000001</v>
      </c>
      <c r="BH1302">
        <v>0.21816862450780777</v>
      </c>
      <c r="BI1302">
        <v>3.5978900077436933</v>
      </c>
      <c r="BJ1302">
        <v>2.1241942605718767</v>
      </c>
      <c r="BK1302">
        <v>0.16058910578226696</v>
      </c>
      <c r="BL1302">
        <v>4.4608084939518603E-4</v>
      </c>
      <c r="BP1302" s="51">
        <f t="shared" si="457"/>
        <v>0.21823396134821083</v>
      </c>
      <c r="BQ1302" s="51">
        <f t="shared" si="458"/>
        <v>2.2048706896551726E-2</v>
      </c>
      <c r="BR1302" s="51">
        <f t="shared" si="459"/>
        <v>0.16141964331348996</v>
      </c>
      <c r="BS1302" s="51">
        <f t="shared" si="460"/>
        <v>0.17155608478553913</v>
      </c>
      <c r="BT1302" s="51">
        <f t="shared" si="461"/>
        <v>4.4838789809302764E-4</v>
      </c>
      <c r="BU1302" s="51">
        <f t="shared" si="461"/>
        <v>4.7654467995983087E-4</v>
      </c>
    </row>
    <row r="1303" spans="1:73" x14ac:dyDescent="0.25">
      <c r="A1303" s="21">
        <v>43734.576388888891</v>
      </c>
      <c r="B1303" s="17">
        <v>295183</v>
      </c>
      <c r="C1303" s="17">
        <v>13.4</v>
      </c>
      <c r="D1303" s="17">
        <v>30.88</v>
      </c>
      <c r="E1303" s="17">
        <v>241.7</v>
      </c>
      <c r="F1303" s="17">
        <v>27.73</v>
      </c>
      <c r="G1303" s="17">
        <v>-60.42</v>
      </c>
      <c r="H1303" s="17">
        <v>-16.850000000000001</v>
      </c>
      <c r="I1303" s="17">
        <v>31.61</v>
      </c>
      <c r="J1303" s="17">
        <v>304.8</v>
      </c>
      <c r="K1303" s="17">
        <v>214</v>
      </c>
      <c r="L1303" s="17">
        <v>-43.57</v>
      </c>
      <c r="M1303" s="17">
        <v>0.115</v>
      </c>
      <c r="N1303" s="50">
        <v>181.3</v>
      </c>
      <c r="O1303" s="17">
        <v>10.88</v>
      </c>
      <c r="P1303" s="17">
        <v>170.4</v>
      </c>
      <c r="Q1303" s="17">
        <v>428.7</v>
      </c>
      <c r="R1303" s="17">
        <v>472.3</v>
      </c>
      <c r="S1303" s="17">
        <v>26.51</v>
      </c>
      <c r="T1303" s="17">
        <v>58.41</v>
      </c>
      <c r="U1303" s="17">
        <v>1.2</v>
      </c>
      <c r="V1303" s="17">
        <v>324</v>
      </c>
      <c r="W1303" s="17">
        <v>27.45</v>
      </c>
      <c r="X1303" s="17">
        <v>0.24</v>
      </c>
      <c r="Y1303" s="17">
        <v>2.4045930000000002</v>
      </c>
      <c r="Z1303" s="7">
        <f t="shared" si="440"/>
        <v>26.98</v>
      </c>
      <c r="AA1303" s="7">
        <f t="shared" si="454"/>
        <v>300.13</v>
      </c>
      <c r="AB1303" s="2">
        <f t="shared" si="441"/>
        <v>195.77700000000002</v>
      </c>
      <c r="AC1303" s="42">
        <f t="shared" si="442"/>
        <v>3.568033729485995</v>
      </c>
      <c r="AD1303" s="42">
        <f t="shared" si="443"/>
        <v>2.0840885013927695</v>
      </c>
      <c r="AE1303" s="42">
        <f t="shared" si="444"/>
        <v>0.84504183927560139</v>
      </c>
      <c r="AF1303" s="42">
        <f t="shared" si="445"/>
        <v>388.7755136793462</v>
      </c>
      <c r="AG1303" s="42">
        <f t="shared" si="446"/>
        <v>373.22449313217237</v>
      </c>
      <c r="AH1303" s="6">
        <f t="shared" si="447"/>
        <v>411.55199999999996</v>
      </c>
      <c r="AI1303" s="4">
        <v>27.005509611415899</v>
      </c>
      <c r="AJ1303" s="4">
        <f t="shared" si="455"/>
        <v>300.15550961141588</v>
      </c>
      <c r="AK1303" s="8">
        <f t="shared" si="448"/>
        <v>0.21048967147704359</v>
      </c>
      <c r="AL1303" s="8">
        <f t="shared" si="449"/>
        <v>441.82033598828315</v>
      </c>
      <c r="AM1303" s="8">
        <f t="shared" si="450"/>
        <v>2.7279800219209815</v>
      </c>
      <c r="AN1303" s="8">
        <f t="shared" si="451"/>
        <v>2.0271482613157517</v>
      </c>
      <c r="AO1303" s="22">
        <f t="shared" si="452"/>
        <v>3.7247185664841588E-3</v>
      </c>
      <c r="AP1303" s="22">
        <f t="shared" si="453"/>
        <v>3.6952009469724122E-2</v>
      </c>
      <c r="AQ1303" s="19">
        <f t="shared" si="456"/>
        <v>3.6952009469724122E-2</v>
      </c>
      <c r="AX1303">
        <v>0.20894631436716407</v>
      </c>
      <c r="AY1303">
        <v>20.836206896551722</v>
      </c>
      <c r="AZ1303">
        <v>0.86817528735632177</v>
      </c>
      <c r="BA1303">
        <v>0.70322198275862069</v>
      </c>
      <c r="BB1303">
        <v>3.7586206896551744</v>
      </c>
      <c r="BC1303">
        <v>0.15660919540229892</v>
      </c>
      <c r="BD1303">
        <v>0.54661278735632179</v>
      </c>
      <c r="BE1303">
        <v>5.4661278735632181E-2</v>
      </c>
      <c r="BF1303">
        <v>0</v>
      </c>
      <c r="BG1303">
        <v>26.98</v>
      </c>
      <c r="BH1303">
        <v>1.3779071021545752</v>
      </c>
      <c r="BI1303">
        <v>3.561158938662996</v>
      </c>
      <c r="BJ1303">
        <v>2.0800729360730559</v>
      </c>
      <c r="BK1303">
        <v>0.19139645449801213</v>
      </c>
      <c r="BL1303">
        <v>5.3165681805003367E-4</v>
      </c>
      <c r="BP1303" s="51">
        <f t="shared" si="457"/>
        <v>1.3783197558834368</v>
      </c>
      <c r="BQ1303" s="51">
        <f t="shared" si="458"/>
        <v>2.1864511494252871E-2</v>
      </c>
      <c r="BR1303" s="51">
        <f t="shared" si="459"/>
        <v>0.19729603765270709</v>
      </c>
      <c r="BS1303" s="51">
        <f t="shared" si="460"/>
        <v>0.20670207242734892</v>
      </c>
      <c r="BT1303" s="51">
        <f t="shared" si="461"/>
        <v>5.480445490352975E-4</v>
      </c>
      <c r="BU1303" s="51">
        <f t="shared" si="461"/>
        <v>5.7417242340930259E-4</v>
      </c>
    </row>
    <row r="1304" spans="1:73" x14ac:dyDescent="0.25">
      <c r="A1304" s="21">
        <v>43734.576388888891</v>
      </c>
      <c r="B1304" s="17">
        <v>295184</v>
      </c>
      <c r="C1304" s="17">
        <v>13.39</v>
      </c>
      <c r="D1304" s="17">
        <v>30.88</v>
      </c>
      <c r="E1304" s="17">
        <v>239.6</v>
      </c>
      <c r="F1304" s="17">
        <v>27.64</v>
      </c>
      <c r="G1304" s="17">
        <v>-59.79</v>
      </c>
      <c r="H1304" s="17">
        <v>-16.670000000000002</v>
      </c>
      <c r="I1304" s="17">
        <v>31.61</v>
      </c>
      <c r="J1304" s="17">
        <v>304.8</v>
      </c>
      <c r="K1304" s="17">
        <v>211.9</v>
      </c>
      <c r="L1304" s="17">
        <v>-43.12</v>
      </c>
      <c r="M1304" s="17">
        <v>0.115</v>
      </c>
      <c r="N1304" s="50">
        <v>179.8</v>
      </c>
      <c r="O1304" s="17">
        <v>10.97</v>
      </c>
      <c r="P1304" s="17">
        <v>168.8</v>
      </c>
      <c r="Q1304" s="17">
        <v>429.3</v>
      </c>
      <c r="R1304" s="17">
        <v>472.5</v>
      </c>
      <c r="S1304" s="17">
        <v>26.52</v>
      </c>
      <c r="T1304" s="17">
        <v>57.59</v>
      </c>
      <c r="U1304" s="17">
        <v>0.82499999999999996</v>
      </c>
      <c r="V1304" s="17">
        <v>328</v>
      </c>
      <c r="W1304" s="17">
        <v>27.4</v>
      </c>
      <c r="X1304" s="17">
        <v>0.23799999999999999</v>
      </c>
      <c r="Y1304" s="17">
        <v>2.3818239999999999</v>
      </c>
      <c r="Z1304" s="7">
        <f t="shared" si="440"/>
        <v>26.96</v>
      </c>
      <c r="AA1304" s="7">
        <f t="shared" si="454"/>
        <v>300.10999999999996</v>
      </c>
      <c r="AB1304" s="2">
        <f t="shared" si="441"/>
        <v>194.07600000000002</v>
      </c>
      <c r="AC1304" s="42">
        <f t="shared" si="442"/>
        <v>3.5456596442641035</v>
      </c>
      <c r="AD1304" s="42">
        <f t="shared" si="443"/>
        <v>2.0419453891316972</v>
      </c>
      <c r="AE1304" s="42">
        <f t="shared" si="444"/>
        <v>0.84258485707250708</v>
      </c>
      <c r="AF1304" s="42">
        <f t="shared" si="445"/>
        <v>387.5418213323714</v>
      </c>
      <c r="AG1304" s="42">
        <f t="shared" si="446"/>
        <v>372.04014847907655</v>
      </c>
      <c r="AH1304" s="6">
        <f t="shared" si="447"/>
        <v>412.12799999999999</v>
      </c>
      <c r="AI1304" s="4">
        <v>26.9067207906342</v>
      </c>
      <c r="AJ1304" s="4">
        <f t="shared" si="455"/>
        <v>300.05672079063419</v>
      </c>
      <c r="AK1304" s="8">
        <f t="shared" si="448"/>
        <v>0.21044759458132056</v>
      </c>
      <c r="AL1304" s="8">
        <f t="shared" si="449"/>
        <v>441.21958832093134</v>
      </c>
      <c r="AM1304" s="8">
        <f t="shared" si="450"/>
        <v>2.2619215420743486</v>
      </c>
      <c r="AN1304" s="8">
        <f t="shared" si="451"/>
        <v>-3.5105550917477339</v>
      </c>
      <c r="AO1304" s="22">
        <f t="shared" si="452"/>
        <v>3.8389436763516878E-3</v>
      </c>
      <c r="AP1304" s="22">
        <f t="shared" si="453"/>
        <v>3.8085208466149073E-2</v>
      </c>
      <c r="AQ1304" s="19">
        <f t="shared" si="456"/>
        <v>3.8085208466149073E-2</v>
      </c>
      <c r="AX1304">
        <v>0.20873282790202383</v>
      </c>
      <c r="AY1304">
        <v>20.655172413793103</v>
      </c>
      <c r="AZ1304">
        <v>0.86063218390804597</v>
      </c>
      <c r="BA1304">
        <v>0.69711206896551725</v>
      </c>
      <c r="BB1304">
        <v>3.7241379310344818</v>
      </c>
      <c r="BC1304">
        <v>0.1551724137931034</v>
      </c>
      <c r="BD1304">
        <v>0.54193965517241383</v>
      </c>
      <c r="BE1304">
        <v>5.4193965517241385E-2</v>
      </c>
      <c r="BF1304">
        <v>0</v>
      </c>
      <c r="BG1304">
        <v>26.96</v>
      </c>
      <c r="BH1304">
        <v>0.94731113273127054</v>
      </c>
      <c r="BI1304">
        <v>3.5569819732584205</v>
      </c>
      <c r="BJ1304">
        <v>2.0484659183995246</v>
      </c>
      <c r="BK1304">
        <v>0.17956729031657417</v>
      </c>
      <c r="BL1304">
        <v>4.987980286571505E-4</v>
      </c>
      <c r="BP1304" s="51">
        <f t="shared" si="457"/>
        <v>0.94759483216986273</v>
      </c>
      <c r="BQ1304" s="51">
        <f t="shared" si="458"/>
        <v>2.1677586206896554E-2</v>
      </c>
      <c r="BR1304" s="51">
        <f t="shared" si="459"/>
        <v>0.18346627820253611</v>
      </c>
      <c r="BS1304" s="51">
        <f t="shared" si="460"/>
        <v>0.19300943696312997</v>
      </c>
      <c r="BT1304" s="51">
        <f t="shared" si="461"/>
        <v>5.0962855056260032E-4</v>
      </c>
      <c r="BU1304" s="51">
        <f t="shared" si="461"/>
        <v>5.3613732489758324E-4</v>
      </c>
    </row>
    <row r="1305" spans="1:73" x14ac:dyDescent="0.25">
      <c r="A1305" s="21">
        <v>43734.576388888891</v>
      </c>
      <c r="B1305" s="17">
        <v>295185</v>
      </c>
      <c r="C1305" s="17">
        <v>13.39</v>
      </c>
      <c r="D1305" s="17">
        <v>30.87</v>
      </c>
      <c r="E1305" s="17">
        <v>237.1</v>
      </c>
      <c r="F1305" s="17">
        <v>27.2</v>
      </c>
      <c r="G1305" s="17">
        <v>-59.71</v>
      </c>
      <c r="H1305" s="17">
        <v>-16.829999999999998</v>
      </c>
      <c r="I1305" s="17">
        <v>31.61</v>
      </c>
      <c r="J1305" s="17">
        <v>304.8</v>
      </c>
      <c r="K1305" s="17">
        <v>209.9</v>
      </c>
      <c r="L1305" s="17">
        <v>-42.88</v>
      </c>
      <c r="M1305" s="17">
        <v>0.115</v>
      </c>
      <c r="N1305" s="50">
        <v>177.4</v>
      </c>
      <c r="O1305" s="17">
        <v>10.37</v>
      </c>
      <c r="P1305" s="17">
        <v>167.1</v>
      </c>
      <c r="Q1305" s="17">
        <v>429.4</v>
      </c>
      <c r="R1305" s="17">
        <v>472.3</v>
      </c>
      <c r="S1305" s="17">
        <v>26.53</v>
      </c>
      <c r="T1305" s="17">
        <v>57.79</v>
      </c>
      <c r="U1305" s="17">
        <v>1.375</v>
      </c>
      <c r="V1305" s="17">
        <v>343.5</v>
      </c>
      <c r="W1305" s="17">
        <v>27.2</v>
      </c>
      <c r="X1305" s="17">
        <v>0.23599999999999999</v>
      </c>
      <c r="Y1305" s="17">
        <v>2.3585210000000001</v>
      </c>
      <c r="Z1305" s="7">
        <f t="shared" si="440"/>
        <v>26.865000000000002</v>
      </c>
      <c r="AA1305" s="7">
        <f t="shared" si="454"/>
        <v>300.01499999999999</v>
      </c>
      <c r="AB1305" s="2">
        <f t="shared" si="441"/>
        <v>192.05100000000002</v>
      </c>
      <c r="AC1305" s="42">
        <f t="shared" si="442"/>
        <v>3.5006370097496835</v>
      </c>
      <c r="AD1305" s="42">
        <f t="shared" si="443"/>
        <v>2.0230181279343422</v>
      </c>
      <c r="AE1305" s="42">
        <f t="shared" si="444"/>
        <v>0.84150164656922533</v>
      </c>
      <c r="AF1305" s="42">
        <f t="shared" si="445"/>
        <v>386.55376230943222</v>
      </c>
      <c r="AG1305" s="42">
        <f t="shared" si="446"/>
        <v>371.09161181705491</v>
      </c>
      <c r="AH1305" s="6">
        <f t="shared" si="447"/>
        <v>412.22399999999999</v>
      </c>
      <c r="AI1305" s="4">
        <v>26.7009407880801</v>
      </c>
      <c r="AJ1305" s="4">
        <f t="shared" si="455"/>
        <v>299.85094078808009</v>
      </c>
      <c r="AK1305" s="8">
        <f t="shared" si="448"/>
        <v>0.21024780590208597</v>
      </c>
      <c r="AL1305" s="8">
        <f t="shared" si="449"/>
        <v>439.98260276111233</v>
      </c>
      <c r="AM1305" s="8">
        <f t="shared" si="450"/>
        <v>2.9201281542939173</v>
      </c>
      <c r="AN1305" s="8">
        <f t="shared" si="451"/>
        <v>-13.955423397338675</v>
      </c>
      <c r="AO1305" s="22">
        <f t="shared" si="452"/>
        <v>4.0611500566996766E-3</v>
      </c>
      <c r="AP1305" s="22">
        <f t="shared" si="453"/>
        <v>4.0289662876406028E-2</v>
      </c>
      <c r="AQ1305" s="19">
        <f t="shared" si="456"/>
        <v>4.0289662876406028E-2</v>
      </c>
      <c r="AX1305">
        <v>0.20772127056087297</v>
      </c>
      <c r="AY1305">
        <v>20.439655172413794</v>
      </c>
      <c r="AZ1305">
        <v>0.8516522988505747</v>
      </c>
      <c r="BA1305">
        <v>0.68983836206896554</v>
      </c>
      <c r="BB1305">
        <v>3.6982758620689684</v>
      </c>
      <c r="BC1305">
        <v>0.15409482758620702</v>
      </c>
      <c r="BD1305">
        <v>0.53574353448275858</v>
      </c>
      <c r="BE1305">
        <v>5.3574353448275859E-2</v>
      </c>
      <c r="BF1305">
        <v>0</v>
      </c>
      <c r="BG1305">
        <v>26.865000000000002</v>
      </c>
      <c r="BH1305">
        <v>1.5788518878854509</v>
      </c>
      <c r="BI1305">
        <v>3.5371996108622397</v>
      </c>
      <c r="BJ1305">
        <v>2.0441476551172881</v>
      </c>
      <c r="BK1305">
        <v>0.19426895725344168</v>
      </c>
      <c r="BL1305">
        <v>5.3963599237067132E-4</v>
      </c>
      <c r="BP1305" s="51">
        <f t="shared" si="457"/>
        <v>1.5793247202831047</v>
      </c>
      <c r="BQ1305" s="51">
        <f t="shared" si="458"/>
        <v>2.1429741379310342E-2</v>
      </c>
      <c r="BR1305" s="51">
        <f t="shared" si="459"/>
        <v>0.20108491665842607</v>
      </c>
      <c r="BS1305" s="51">
        <f t="shared" si="460"/>
        <v>0.2101893446780993</v>
      </c>
      <c r="BT1305" s="51">
        <f t="shared" si="461"/>
        <v>5.5856921294007245E-4</v>
      </c>
      <c r="BU1305" s="51">
        <f t="shared" si="461"/>
        <v>5.8385929077249803E-4</v>
      </c>
    </row>
    <row r="1306" spans="1:73" x14ac:dyDescent="0.25">
      <c r="A1306" s="21">
        <v>43734.576388888891</v>
      </c>
      <c r="B1306" s="17">
        <v>295186</v>
      </c>
      <c r="C1306" s="17">
        <v>13.4</v>
      </c>
      <c r="D1306" s="17">
        <v>30.87</v>
      </c>
      <c r="E1306" s="17">
        <v>234.8</v>
      </c>
      <c r="F1306" s="17">
        <v>26.99</v>
      </c>
      <c r="G1306" s="17">
        <v>-58.94</v>
      </c>
      <c r="H1306" s="17">
        <v>-17.04</v>
      </c>
      <c r="I1306" s="17">
        <v>31.6</v>
      </c>
      <c r="J1306" s="17">
        <v>304.7</v>
      </c>
      <c r="K1306" s="17">
        <v>207.8</v>
      </c>
      <c r="L1306" s="17">
        <v>-41.9</v>
      </c>
      <c r="M1306" s="17">
        <v>0.115</v>
      </c>
      <c r="N1306" s="50">
        <v>175.9</v>
      </c>
      <c r="O1306" s="17">
        <v>9.9499999999999993</v>
      </c>
      <c r="P1306" s="17">
        <v>165.9</v>
      </c>
      <c r="Q1306" s="17">
        <v>430.1</v>
      </c>
      <c r="R1306" s="17">
        <v>472</v>
      </c>
      <c r="S1306" s="17">
        <v>26.53</v>
      </c>
      <c r="T1306" s="17">
        <v>57.77</v>
      </c>
      <c r="U1306" s="17">
        <v>1.345</v>
      </c>
      <c r="V1306" s="17">
        <v>341</v>
      </c>
      <c r="W1306" s="17">
        <v>27.05</v>
      </c>
      <c r="X1306" s="17">
        <v>0.23400000000000001</v>
      </c>
      <c r="Y1306" s="17">
        <v>2.3354270000000001</v>
      </c>
      <c r="Z1306" s="7">
        <f t="shared" si="440"/>
        <v>26.79</v>
      </c>
      <c r="AA1306" s="7">
        <f t="shared" si="454"/>
        <v>299.94</v>
      </c>
      <c r="AB1306" s="2">
        <f t="shared" si="441"/>
        <v>190.18800000000002</v>
      </c>
      <c r="AC1306" s="42">
        <f t="shared" si="442"/>
        <v>3.5532239918440176</v>
      </c>
      <c r="AD1306" s="42">
        <f t="shared" si="443"/>
        <v>2.0526975000882892</v>
      </c>
      <c r="AE1306" s="42">
        <f t="shared" si="444"/>
        <v>0.84328620880109373</v>
      </c>
      <c r="AF1306" s="42">
        <f t="shared" si="445"/>
        <v>386.98631320904627</v>
      </c>
      <c r="AG1306" s="42">
        <f t="shared" si="446"/>
        <v>371.50686068068438</v>
      </c>
      <c r="AH1306" s="6">
        <f t="shared" si="447"/>
        <v>412.89600000000002</v>
      </c>
      <c r="AI1306" s="4">
        <v>26.9233210339764</v>
      </c>
      <c r="AJ1306" s="4">
        <f t="shared" si="455"/>
        <v>300.07332103397636</v>
      </c>
      <c r="AK1306" s="8">
        <f t="shared" si="448"/>
        <v>0.21009016734579511</v>
      </c>
      <c r="AL1306" s="8">
        <f t="shared" si="449"/>
        <v>441.36250138050929</v>
      </c>
      <c r="AM1306" s="8">
        <f t="shared" si="450"/>
        <v>2.8880965292905292</v>
      </c>
      <c r="AN1306" s="8">
        <f t="shared" si="451"/>
        <v>11.216332171763911</v>
      </c>
      <c r="AO1306" s="22">
        <f t="shared" si="452"/>
        <v>3.4290689393627156E-3</v>
      </c>
      <c r="AP1306" s="22">
        <f t="shared" si="453"/>
        <v>3.4018942816201311E-2</v>
      </c>
      <c r="AQ1306" s="19">
        <f t="shared" si="456"/>
        <v>3.4018942816201311E-2</v>
      </c>
      <c r="AX1306">
        <v>0.20692558792704718</v>
      </c>
      <c r="AY1306">
        <v>20.241379310344829</v>
      </c>
      <c r="AZ1306">
        <v>0.84339080459770122</v>
      </c>
      <c r="BA1306">
        <v>0.68314655172413807</v>
      </c>
      <c r="BB1306">
        <v>3.6120689655172393</v>
      </c>
      <c r="BC1306">
        <v>0.15050287356321831</v>
      </c>
      <c r="BD1306">
        <v>0.53264367816091973</v>
      </c>
      <c r="BE1306">
        <v>5.3264367816091979E-2</v>
      </c>
      <c r="BF1306">
        <v>0</v>
      </c>
      <c r="BG1306">
        <v>26.79</v>
      </c>
      <c r="BH1306">
        <v>1.5444042103315865</v>
      </c>
      <c r="BI1306">
        <v>3.5216497208880035</v>
      </c>
      <c r="BJ1306">
        <v>2.034457043757</v>
      </c>
      <c r="BK1306">
        <v>0.19239636121844983</v>
      </c>
      <c r="BL1306">
        <v>5.3443433671791622E-4</v>
      </c>
      <c r="BP1306" s="51">
        <f t="shared" si="457"/>
        <v>1.5448667263860187</v>
      </c>
      <c r="BQ1306" s="51">
        <f t="shared" si="458"/>
        <v>2.1305747126436788E-2</v>
      </c>
      <c r="BR1306" s="51">
        <f t="shared" si="459"/>
        <v>0.19902925617687597</v>
      </c>
      <c r="BS1306" s="51">
        <f t="shared" si="460"/>
        <v>0.20808702879416874</v>
      </c>
      <c r="BT1306" s="51">
        <f t="shared" si="461"/>
        <v>5.5285904493576653E-4</v>
      </c>
      <c r="BU1306" s="51">
        <f t="shared" si="461"/>
        <v>5.7801952442824653E-4</v>
      </c>
    </row>
    <row r="1307" spans="1:73" x14ac:dyDescent="0.25">
      <c r="A1307" s="21">
        <v>43734.57708333333</v>
      </c>
      <c r="B1307" s="17">
        <v>295187</v>
      </c>
      <c r="C1307" s="17">
        <v>13.39</v>
      </c>
      <c r="D1307" s="17">
        <v>30.86</v>
      </c>
      <c r="E1307" s="17">
        <v>231.9</v>
      </c>
      <c r="F1307" s="17">
        <v>26.33</v>
      </c>
      <c r="G1307" s="17">
        <v>-59.26</v>
      </c>
      <c r="H1307" s="17">
        <v>-17.559999999999999</v>
      </c>
      <c r="I1307" s="17">
        <v>31.58</v>
      </c>
      <c r="J1307" s="17">
        <v>304.7</v>
      </c>
      <c r="K1307" s="17">
        <v>205.5</v>
      </c>
      <c r="L1307" s="17">
        <v>-41.71</v>
      </c>
      <c r="M1307" s="17">
        <v>0.114</v>
      </c>
      <c r="N1307" s="50">
        <v>172.6</v>
      </c>
      <c r="O1307" s="17">
        <v>8.7799999999999994</v>
      </c>
      <c r="P1307" s="17">
        <v>163.80000000000001</v>
      </c>
      <c r="Q1307" s="17">
        <v>429.7</v>
      </c>
      <c r="R1307" s="17">
        <v>471.4</v>
      </c>
      <c r="S1307" s="17">
        <v>26.53</v>
      </c>
      <c r="T1307" s="17">
        <v>58.02</v>
      </c>
      <c r="U1307" s="17">
        <v>0.79</v>
      </c>
      <c r="V1307" s="17">
        <v>327</v>
      </c>
      <c r="W1307" s="17">
        <v>27.35</v>
      </c>
      <c r="X1307" s="17">
        <v>0.23100000000000001</v>
      </c>
      <c r="Y1307" s="17">
        <v>2.3050660000000001</v>
      </c>
      <c r="Z1307" s="7">
        <f t="shared" si="440"/>
        <v>26.94</v>
      </c>
      <c r="AA1307" s="7">
        <f t="shared" si="454"/>
        <v>300.08999999999997</v>
      </c>
      <c r="AB1307" s="2">
        <f t="shared" si="441"/>
        <v>187.83900000000003</v>
      </c>
      <c r="AC1307" s="42">
        <f t="shared" si="442"/>
        <v>3.5797311025319138</v>
      </c>
      <c r="AD1307" s="42">
        <f t="shared" si="443"/>
        <v>2.0769599856890166</v>
      </c>
      <c r="AE1307" s="42">
        <f t="shared" si="444"/>
        <v>0.84464400041539633</v>
      </c>
      <c r="AF1307" s="42">
        <f t="shared" si="445"/>
        <v>388.38536316937348</v>
      </c>
      <c r="AG1307" s="42">
        <f t="shared" si="446"/>
        <v>372.84994864259852</v>
      </c>
      <c r="AH1307" s="6">
        <f t="shared" si="447"/>
        <v>412.512</v>
      </c>
      <c r="AI1307" s="4">
        <v>27.0520882660735</v>
      </c>
      <c r="AJ1307" s="4">
        <f t="shared" si="455"/>
        <v>300.20208826607347</v>
      </c>
      <c r="AK1307" s="8">
        <f t="shared" si="448"/>
        <v>0.21040552329342038</v>
      </c>
      <c r="AL1307" s="8">
        <f t="shared" si="449"/>
        <v>442.11551880999394</v>
      </c>
      <c r="AM1307" s="8">
        <f t="shared" si="450"/>
        <v>2.2134214183024437</v>
      </c>
      <c r="AN1307" s="8">
        <f t="shared" si="451"/>
        <v>7.2271113111092928</v>
      </c>
      <c r="AO1307" s="22">
        <f t="shared" si="452"/>
        <v>3.4405337900168943E-3</v>
      </c>
      <c r="AP1307" s="22">
        <f t="shared" si="453"/>
        <v>3.4132682757187525E-2</v>
      </c>
      <c r="AQ1307" s="19">
        <f t="shared" si="456"/>
        <v>3.4132682757187525E-2</v>
      </c>
      <c r="AX1307">
        <v>0.20851952490566836</v>
      </c>
      <c r="AY1307">
        <v>19.991379310344829</v>
      </c>
      <c r="AZ1307">
        <v>0.83297413793103459</v>
      </c>
      <c r="BA1307">
        <v>0.67470905172413809</v>
      </c>
      <c r="BB1307">
        <v>3.5948275862068955</v>
      </c>
      <c r="BC1307">
        <v>0.14978448275862064</v>
      </c>
      <c r="BD1307">
        <v>0.52492456896551742</v>
      </c>
      <c r="BE1307">
        <v>5.2492456896551742E-2</v>
      </c>
      <c r="BF1307">
        <v>0</v>
      </c>
      <c r="BG1307">
        <v>26.94</v>
      </c>
      <c r="BH1307">
        <v>0.90712217558509545</v>
      </c>
      <c r="BI1307">
        <v>3.5528092759263408</v>
      </c>
      <c r="BJ1307">
        <v>2.0613399418924629</v>
      </c>
      <c r="BK1307">
        <v>0.17358708020956945</v>
      </c>
      <c r="BL1307">
        <v>4.8218633391547069E-4</v>
      </c>
      <c r="BP1307" s="51">
        <f t="shared" si="457"/>
        <v>0.90739383928992934</v>
      </c>
      <c r="BQ1307" s="51">
        <f t="shared" si="458"/>
        <v>2.0996982758620698E-2</v>
      </c>
      <c r="BR1307" s="51">
        <f t="shared" si="459"/>
        <v>0.17720721847862891</v>
      </c>
      <c r="BS1307" s="51">
        <f t="shared" si="460"/>
        <v>0.18646854838671872</v>
      </c>
      <c r="BT1307" s="51">
        <f t="shared" si="461"/>
        <v>4.9224227355174695E-4</v>
      </c>
      <c r="BU1307" s="51">
        <f t="shared" si="461"/>
        <v>5.1796818996310758E-4</v>
      </c>
    </row>
    <row r="1308" spans="1:73" x14ac:dyDescent="0.25">
      <c r="A1308" s="21">
        <v>43734.57708333333</v>
      </c>
      <c r="B1308" s="17">
        <v>295188</v>
      </c>
      <c r="C1308" s="17">
        <v>13.4</v>
      </c>
      <c r="D1308" s="17">
        <v>30.85</v>
      </c>
      <c r="E1308" s="17">
        <v>229.1</v>
      </c>
      <c r="F1308" s="17">
        <v>25.88</v>
      </c>
      <c r="G1308" s="17">
        <v>-59.23</v>
      </c>
      <c r="H1308" s="17">
        <v>-17.57</v>
      </c>
      <c r="I1308" s="17">
        <v>31.58</v>
      </c>
      <c r="J1308" s="17">
        <v>304.7</v>
      </c>
      <c r="K1308" s="17">
        <v>203.2</v>
      </c>
      <c r="L1308" s="17">
        <v>-41.66</v>
      </c>
      <c r="M1308" s="17">
        <v>0.113</v>
      </c>
      <c r="N1308" s="50">
        <v>169.8</v>
      </c>
      <c r="O1308" s="17">
        <v>8.3000000000000007</v>
      </c>
      <c r="P1308" s="17">
        <v>161.5</v>
      </c>
      <c r="Q1308" s="17">
        <v>429.7</v>
      </c>
      <c r="R1308" s="17">
        <v>471.3</v>
      </c>
      <c r="S1308" s="17">
        <v>26.53</v>
      </c>
      <c r="T1308" s="17">
        <v>58.59</v>
      </c>
      <c r="U1308" s="17">
        <v>0.81</v>
      </c>
      <c r="V1308" s="17">
        <v>167</v>
      </c>
      <c r="W1308" s="17">
        <v>27.35</v>
      </c>
      <c r="X1308" s="17">
        <v>0.22800000000000001</v>
      </c>
      <c r="Y1308" s="17">
        <v>2.277631</v>
      </c>
      <c r="Z1308" s="7">
        <f t="shared" si="440"/>
        <v>26.94</v>
      </c>
      <c r="AA1308" s="7">
        <f t="shared" si="454"/>
        <v>300.08999999999997</v>
      </c>
      <c r="AB1308" s="2">
        <f t="shared" si="441"/>
        <v>185.571</v>
      </c>
      <c r="AC1308" s="42">
        <f t="shared" si="442"/>
        <v>3.5565323189045905</v>
      </c>
      <c r="AD1308" s="42">
        <f t="shared" si="443"/>
        <v>2.0837722856461998</v>
      </c>
      <c r="AE1308" s="42">
        <f t="shared" si="444"/>
        <v>0.84503960908460263</v>
      </c>
      <c r="AF1308" s="42">
        <f t="shared" si="445"/>
        <v>388.56727249044491</v>
      </c>
      <c r="AG1308" s="42">
        <f t="shared" si="446"/>
        <v>373.0245815908271</v>
      </c>
      <c r="AH1308" s="6">
        <f t="shared" si="447"/>
        <v>412.512</v>
      </c>
      <c r="AI1308" s="4">
        <v>26.951963974542199</v>
      </c>
      <c r="AJ1308" s="4">
        <f t="shared" si="455"/>
        <v>300.10196397454217</v>
      </c>
      <c r="AK1308" s="8">
        <f t="shared" si="448"/>
        <v>0.21040552329342038</v>
      </c>
      <c r="AL1308" s="8">
        <f t="shared" si="449"/>
        <v>441.50184572381312</v>
      </c>
      <c r="AM1308" s="8">
        <f t="shared" si="450"/>
        <v>2.241264291644339</v>
      </c>
      <c r="AN1308" s="8">
        <f t="shared" si="451"/>
        <v>0.78110431466010821</v>
      </c>
      <c r="AO1308" s="22">
        <f t="shared" si="452"/>
        <v>3.5497061309173392E-3</v>
      </c>
      <c r="AP1308" s="22">
        <f t="shared" si="453"/>
        <v>3.5215754485367276E-2</v>
      </c>
      <c r="AQ1308" s="19">
        <f t="shared" si="456"/>
        <v>3.5215754485367276E-2</v>
      </c>
      <c r="AX1308">
        <v>0.20851952490566836</v>
      </c>
      <c r="AY1308">
        <v>19.75</v>
      </c>
      <c r="AZ1308">
        <v>0.82291666666666663</v>
      </c>
      <c r="BA1308">
        <v>0.66656250000000006</v>
      </c>
      <c r="BB1308">
        <v>3.5862068965517264</v>
      </c>
      <c r="BC1308">
        <v>0.14942528735632193</v>
      </c>
      <c r="BD1308">
        <v>0.51713721264367818</v>
      </c>
      <c r="BE1308">
        <v>5.1713721264367823E-2</v>
      </c>
      <c r="BF1308">
        <v>0</v>
      </c>
      <c r="BG1308">
        <v>26.94</v>
      </c>
      <c r="BH1308">
        <v>0.93008729395433842</v>
      </c>
      <c r="BI1308">
        <v>3.5528092759263408</v>
      </c>
      <c r="BJ1308">
        <v>2.0815909547652431</v>
      </c>
      <c r="BK1308">
        <v>0.17169421843586075</v>
      </c>
      <c r="BL1308">
        <v>4.7692838454405762E-4</v>
      </c>
      <c r="BP1308" s="51">
        <f t="shared" si="457"/>
        <v>0.93036583522131988</v>
      </c>
      <c r="BQ1308" s="51">
        <f t="shared" si="458"/>
        <v>2.0685488505747127E-2</v>
      </c>
      <c r="BR1308" s="51">
        <f t="shared" si="459"/>
        <v>0.17536086343337987</v>
      </c>
      <c r="BS1308" s="51">
        <f t="shared" si="460"/>
        <v>0.18447327794155655</v>
      </c>
      <c r="BT1308" s="51">
        <f t="shared" si="461"/>
        <v>4.8711350953716632E-4</v>
      </c>
      <c r="BU1308" s="51">
        <f t="shared" si="461"/>
        <v>5.124257720598793E-4</v>
      </c>
    </row>
    <row r="1309" spans="1:73" x14ac:dyDescent="0.25">
      <c r="A1309" s="21">
        <v>43734.57708333333</v>
      </c>
      <c r="B1309" s="17">
        <v>295189</v>
      </c>
      <c r="C1309" s="17">
        <v>13.38</v>
      </c>
      <c r="D1309" s="17">
        <v>30.85</v>
      </c>
      <c r="E1309" s="17">
        <v>226.4</v>
      </c>
      <c r="F1309" s="17">
        <v>25.39</v>
      </c>
      <c r="G1309" s="17">
        <v>-59.52</v>
      </c>
      <c r="H1309" s="17">
        <v>-17.5</v>
      </c>
      <c r="I1309" s="17">
        <v>31.58</v>
      </c>
      <c r="J1309" s="17">
        <v>304.7</v>
      </c>
      <c r="K1309" s="17">
        <v>201</v>
      </c>
      <c r="L1309" s="17">
        <v>-42.03</v>
      </c>
      <c r="M1309" s="17">
        <v>0.112</v>
      </c>
      <c r="N1309" s="50">
        <v>166.9</v>
      </c>
      <c r="O1309" s="17">
        <v>7.8890000000000002</v>
      </c>
      <c r="P1309" s="17">
        <v>159</v>
      </c>
      <c r="Q1309" s="17">
        <v>429.4</v>
      </c>
      <c r="R1309" s="17">
        <v>471.4</v>
      </c>
      <c r="S1309" s="17">
        <v>26.53</v>
      </c>
      <c r="T1309" s="17">
        <v>59.22</v>
      </c>
      <c r="U1309" s="17">
        <v>0.42499999999999999</v>
      </c>
      <c r="V1309" s="17">
        <v>330.5</v>
      </c>
      <c r="W1309" s="17">
        <v>27.45</v>
      </c>
      <c r="X1309" s="17">
        <v>0.22500000000000001</v>
      </c>
      <c r="Y1309" s="17">
        <v>2.250988</v>
      </c>
      <c r="Z1309" s="7">
        <f t="shared" si="440"/>
        <v>26.990000000000002</v>
      </c>
      <c r="AA1309" s="7">
        <f t="shared" si="454"/>
        <v>300.14</v>
      </c>
      <c r="AB1309" s="2">
        <f t="shared" si="441"/>
        <v>183.38400000000001</v>
      </c>
      <c r="AC1309" s="42">
        <f t="shared" si="442"/>
        <v>3.5531585210928309</v>
      </c>
      <c r="AD1309" s="42">
        <f t="shared" si="443"/>
        <v>2.1041804761911744</v>
      </c>
      <c r="AE1309" s="42">
        <f t="shared" si="444"/>
        <v>0.84619800950704727</v>
      </c>
      <c r="AF1309" s="42">
        <f t="shared" si="445"/>
        <v>389.35931673690584</v>
      </c>
      <c r="AG1309" s="42">
        <f t="shared" si="446"/>
        <v>373.78494406742959</v>
      </c>
      <c r="AH1309" s="6">
        <f t="shared" si="447"/>
        <v>412.22399999999999</v>
      </c>
      <c r="AI1309" s="4">
        <v>26.942119434663901</v>
      </c>
      <c r="AJ1309" s="4">
        <f t="shared" si="455"/>
        <v>300.09211943466386</v>
      </c>
      <c r="AK1309" s="8">
        <f t="shared" si="448"/>
        <v>0.21051071202795529</v>
      </c>
      <c r="AL1309" s="8">
        <f t="shared" si="449"/>
        <v>441.42917602406015</v>
      </c>
      <c r="AM1309" s="8">
        <f t="shared" si="450"/>
        <v>1.623472840086954</v>
      </c>
      <c r="AN1309" s="8">
        <f t="shared" si="451"/>
        <v>-2.2643563880060809</v>
      </c>
      <c r="AO1309" s="22">
        <f t="shared" si="452"/>
        <v>3.5643590397771907E-3</v>
      </c>
      <c r="AP1309" s="22">
        <f t="shared" si="453"/>
        <v>3.5361122361431893E-2</v>
      </c>
      <c r="AQ1309" s="19">
        <f t="shared" si="456"/>
        <v>3.5361122361431893E-2</v>
      </c>
      <c r="AX1309">
        <v>0.20905312643950125</v>
      </c>
      <c r="AY1309">
        <v>19.517241379310345</v>
      </c>
      <c r="AZ1309">
        <v>0.81321839080459768</v>
      </c>
      <c r="BA1309">
        <v>0.65870689655172421</v>
      </c>
      <c r="BB1309">
        <v>3.6206896551724137</v>
      </c>
      <c r="BC1309">
        <v>0.15086206896551724</v>
      </c>
      <c r="BD1309">
        <v>0.50784482758620697</v>
      </c>
      <c r="BE1309">
        <v>5.07844827586207E-2</v>
      </c>
      <c r="BF1309">
        <v>0</v>
      </c>
      <c r="BG1309">
        <v>26.990000000000002</v>
      </c>
      <c r="BH1309">
        <v>0.48800876534641208</v>
      </c>
      <c r="BI1309">
        <v>3.5632490230394906</v>
      </c>
      <c r="BJ1309">
        <v>2.1101560714439866</v>
      </c>
      <c r="BK1309">
        <v>0.15637312797508926</v>
      </c>
      <c r="BL1309">
        <v>4.343697999308035E-4</v>
      </c>
      <c r="BP1309" s="51">
        <f t="shared" si="457"/>
        <v>0.48815491354205054</v>
      </c>
      <c r="BQ1309" s="51">
        <f t="shared" si="458"/>
        <v>2.0313793103448278E-2</v>
      </c>
      <c r="BR1309" s="51">
        <f t="shared" si="459"/>
        <v>0.15816605826823096</v>
      </c>
      <c r="BS1309" s="51">
        <f t="shared" si="460"/>
        <v>0.16734383042369769</v>
      </c>
      <c r="BT1309" s="51">
        <f t="shared" si="461"/>
        <v>4.3935016185619709E-4</v>
      </c>
      <c r="BU1309" s="51">
        <f t="shared" si="461"/>
        <v>4.6484397339916026E-4</v>
      </c>
    </row>
    <row r="1310" spans="1:73" x14ac:dyDescent="0.25">
      <c r="A1310" s="21">
        <v>43734.57708333333</v>
      </c>
      <c r="B1310" s="17">
        <v>295190</v>
      </c>
      <c r="C1310" s="17">
        <v>13.39</v>
      </c>
      <c r="D1310" s="17">
        <v>30.84</v>
      </c>
      <c r="E1310" s="17">
        <v>223.9</v>
      </c>
      <c r="F1310" s="17">
        <v>25.02</v>
      </c>
      <c r="G1310" s="17">
        <v>-59.68</v>
      </c>
      <c r="H1310" s="17">
        <v>-17.68</v>
      </c>
      <c r="I1310" s="17">
        <v>31.58</v>
      </c>
      <c r="J1310" s="17">
        <v>304.7</v>
      </c>
      <c r="K1310" s="17">
        <v>198.9</v>
      </c>
      <c r="L1310" s="17">
        <v>-41.99</v>
      </c>
      <c r="M1310" s="17">
        <v>0.112</v>
      </c>
      <c r="N1310" s="50">
        <v>164.3</v>
      </c>
      <c r="O1310" s="17">
        <v>7.34</v>
      </c>
      <c r="P1310" s="17">
        <v>156.9</v>
      </c>
      <c r="Q1310" s="17">
        <v>429.3</v>
      </c>
      <c r="R1310" s="17">
        <v>471.2</v>
      </c>
      <c r="S1310" s="17">
        <v>26.53</v>
      </c>
      <c r="T1310" s="17">
        <v>58.06</v>
      </c>
      <c r="U1310" s="17">
        <v>0.54500000000000004</v>
      </c>
      <c r="V1310" s="17">
        <v>269.5</v>
      </c>
      <c r="W1310" s="17">
        <v>27.5</v>
      </c>
      <c r="X1310" s="17">
        <v>0.223</v>
      </c>
      <c r="Y1310" s="17">
        <v>2.2254</v>
      </c>
      <c r="Z1310" s="7">
        <f t="shared" si="440"/>
        <v>27.015000000000001</v>
      </c>
      <c r="AA1310" s="7">
        <f t="shared" si="454"/>
        <v>300.16499999999996</v>
      </c>
      <c r="AB1310" s="2">
        <f t="shared" si="441"/>
        <v>181.35900000000001</v>
      </c>
      <c r="AC1310" s="42">
        <f t="shared" si="442"/>
        <v>3.4978513967421283</v>
      </c>
      <c r="AD1310" s="42">
        <f t="shared" si="443"/>
        <v>2.0308525209484798</v>
      </c>
      <c r="AE1310" s="42">
        <f t="shared" si="444"/>
        <v>0.84190670613077867</v>
      </c>
      <c r="AF1310" s="42">
        <f t="shared" si="445"/>
        <v>387.51385245890077</v>
      </c>
      <c r="AG1310" s="42">
        <f t="shared" si="446"/>
        <v>372.01329836054475</v>
      </c>
      <c r="AH1310" s="6">
        <f t="shared" si="447"/>
        <v>412.12799999999999</v>
      </c>
      <c r="AI1310" s="4">
        <v>26.702869007754199</v>
      </c>
      <c r="AJ1310" s="4">
        <f t="shared" si="455"/>
        <v>299.85286900775418</v>
      </c>
      <c r="AK1310" s="8">
        <f t="shared" si="448"/>
        <v>0.21056331953950611</v>
      </c>
      <c r="AL1310" s="8">
        <f t="shared" si="449"/>
        <v>439.95545793369041</v>
      </c>
      <c r="AM1310" s="8">
        <f t="shared" si="450"/>
        <v>1.8384372609637787</v>
      </c>
      <c r="AN1310" s="8">
        <f t="shared" si="451"/>
        <v>-16.715762468979133</v>
      </c>
      <c r="AO1310" s="22">
        <f t="shared" si="452"/>
        <v>3.8788684652559372E-3</v>
      </c>
      <c r="AP1310" s="22">
        <f t="shared" si="453"/>
        <v>3.8481292398755862E-2</v>
      </c>
      <c r="AQ1310" s="19">
        <f t="shared" si="456"/>
        <v>3.8481292398755862E-2</v>
      </c>
      <c r="AX1310">
        <v>0.20932035752809008</v>
      </c>
      <c r="AY1310">
        <v>19.301724137931036</v>
      </c>
      <c r="AZ1310">
        <v>0.80423850574712652</v>
      </c>
      <c r="BA1310">
        <v>0.6514331896551725</v>
      </c>
      <c r="BB1310">
        <v>3.6120689655172393</v>
      </c>
      <c r="BC1310">
        <v>0.15050287356321831</v>
      </c>
      <c r="BD1310">
        <v>0.50093031609195415</v>
      </c>
      <c r="BE1310">
        <v>5.0093031609195419E-2</v>
      </c>
      <c r="BF1310">
        <v>0</v>
      </c>
      <c r="BG1310">
        <v>27.015000000000001</v>
      </c>
      <c r="BH1310">
        <v>0.62579947556186966</v>
      </c>
      <c r="BI1310">
        <v>3.5684789092128635</v>
      </c>
      <c r="BJ1310">
        <v>2.0718588546889887</v>
      </c>
      <c r="BK1310">
        <v>0.15931091490494931</v>
      </c>
      <c r="BL1310">
        <v>4.4253031918041474E-4</v>
      </c>
      <c r="BP1310" s="51">
        <f t="shared" si="457"/>
        <v>0.62598688913039424</v>
      </c>
      <c r="BQ1310" s="51">
        <f t="shared" si="458"/>
        <v>2.0037212643678165E-2</v>
      </c>
      <c r="BR1310" s="51">
        <f t="shared" si="459"/>
        <v>0.16163317480762665</v>
      </c>
      <c r="BS1310" s="51">
        <f t="shared" si="460"/>
        <v>0.17061942741411107</v>
      </c>
      <c r="BT1310" s="51">
        <f t="shared" si="461"/>
        <v>4.4898104113229629E-4</v>
      </c>
      <c r="BU1310" s="51">
        <f t="shared" si="461"/>
        <v>4.7394285392808627E-4</v>
      </c>
    </row>
    <row r="1311" spans="1:73" x14ac:dyDescent="0.25">
      <c r="A1311" s="21">
        <v>43734.57708333333</v>
      </c>
      <c r="B1311" s="17">
        <v>295191</v>
      </c>
      <c r="C1311" s="17">
        <v>13.39</v>
      </c>
      <c r="D1311" s="17">
        <v>30.84</v>
      </c>
      <c r="E1311" s="17">
        <v>221.5</v>
      </c>
      <c r="F1311" s="17">
        <v>24.77</v>
      </c>
      <c r="G1311" s="17">
        <v>-59.41</v>
      </c>
      <c r="H1311" s="17">
        <v>-17.77</v>
      </c>
      <c r="I1311" s="17">
        <v>31.58</v>
      </c>
      <c r="J1311" s="17">
        <v>304.7</v>
      </c>
      <c r="K1311" s="17">
        <v>196.7</v>
      </c>
      <c r="L1311" s="17">
        <v>-41.65</v>
      </c>
      <c r="M1311" s="17">
        <v>0.112</v>
      </c>
      <c r="N1311" s="50">
        <v>162.1</v>
      </c>
      <c r="O1311" s="17">
        <v>7.0069999999999997</v>
      </c>
      <c r="P1311" s="17">
        <v>155.1</v>
      </c>
      <c r="Q1311" s="17">
        <v>429.5</v>
      </c>
      <c r="R1311" s="17">
        <v>471.1</v>
      </c>
      <c r="S1311" s="17">
        <v>26.53</v>
      </c>
      <c r="T1311" s="17">
        <v>56.67</v>
      </c>
      <c r="U1311" s="17">
        <v>0.375</v>
      </c>
      <c r="V1311" s="17">
        <v>327.5</v>
      </c>
      <c r="W1311" s="17">
        <v>27.35</v>
      </c>
      <c r="X1311" s="17">
        <v>0.22</v>
      </c>
      <c r="Y1311" s="17">
        <v>2.2026919999999999</v>
      </c>
      <c r="Z1311" s="7">
        <f t="shared" si="440"/>
        <v>26.94</v>
      </c>
      <c r="AA1311" s="7">
        <f t="shared" si="454"/>
        <v>300.08999999999997</v>
      </c>
      <c r="AB1311" s="2">
        <f t="shared" si="441"/>
        <v>179.41500000000002</v>
      </c>
      <c r="AC1311" s="42">
        <f t="shared" si="442"/>
        <v>3.5765430700843059</v>
      </c>
      <c r="AD1311" s="42">
        <f t="shared" si="443"/>
        <v>2.0268269578167764</v>
      </c>
      <c r="AE1311" s="42">
        <f t="shared" si="444"/>
        <v>0.84169793780633217</v>
      </c>
      <c r="AF1311" s="42">
        <f t="shared" si="445"/>
        <v>387.03070061831244</v>
      </c>
      <c r="AG1311" s="42">
        <f t="shared" si="446"/>
        <v>371.54947259357994</v>
      </c>
      <c r="AH1311" s="6">
        <f t="shared" si="447"/>
        <v>412.32</v>
      </c>
      <c r="AI1311" s="4">
        <v>27.038367193869501</v>
      </c>
      <c r="AJ1311" s="4">
        <f t="shared" si="455"/>
        <v>300.18836719386945</v>
      </c>
      <c r="AK1311" s="8">
        <f t="shared" si="448"/>
        <v>0.21040552329342038</v>
      </c>
      <c r="AL1311" s="8">
        <f t="shared" si="449"/>
        <v>442.03142080943508</v>
      </c>
      <c r="AM1311" s="8">
        <f t="shared" si="450"/>
        <v>1.5249871925691707</v>
      </c>
      <c r="AN1311" s="8">
        <f t="shared" si="451"/>
        <v>4.3697537461843599</v>
      </c>
      <c r="AO1311" s="22">
        <f t="shared" si="452"/>
        <v>3.3112465068976713E-3</v>
      </c>
      <c r="AP1311" s="22">
        <f t="shared" si="453"/>
        <v>3.2850055674130907E-2</v>
      </c>
      <c r="AQ1311" s="19">
        <f t="shared" si="456"/>
        <v>3.2850055674130907E-2</v>
      </c>
      <c r="AX1311">
        <v>0.20851952490566836</v>
      </c>
      <c r="AY1311">
        <v>19.094827586206897</v>
      </c>
      <c r="AZ1311">
        <v>0.79561781609195403</v>
      </c>
      <c r="BA1311">
        <v>0.64445043103448285</v>
      </c>
      <c r="BB1311">
        <v>3.5862068965517264</v>
      </c>
      <c r="BC1311">
        <v>0.14942528735632193</v>
      </c>
      <c r="BD1311">
        <v>0.49502514367816092</v>
      </c>
      <c r="BE1311">
        <v>4.9502514367816094E-2</v>
      </c>
      <c r="BF1311">
        <v>0</v>
      </c>
      <c r="BG1311">
        <v>26.94</v>
      </c>
      <c r="BH1311">
        <v>0.4305959694233048</v>
      </c>
      <c r="BI1311">
        <v>3.5528092759263408</v>
      </c>
      <c r="BJ1311">
        <v>2.0133770166674574</v>
      </c>
      <c r="BK1311">
        <v>0.15225243276726302</v>
      </c>
      <c r="BL1311">
        <v>4.229234243535084E-4</v>
      </c>
      <c r="BP1311" s="51">
        <f t="shared" si="457"/>
        <v>0.43072492371357401</v>
      </c>
      <c r="BQ1311" s="51">
        <f t="shared" si="458"/>
        <v>1.9801005747126437E-2</v>
      </c>
      <c r="BR1311" s="51">
        <f t="shared" si="459"/>
        <v>0.15380112709251037</v>
      </c>
      <c r="BS1311" s="51">
        <f t="shared" si="460"/>
        <v>0.16277025457259217</v>
      </c>
      <c r="BT1311" s="51">
        <f t="shared" si="461"/>
        <v>4.27225353034751E-4</v>
      </c>
      <c r="BU1311" s="51">
        <f t="shared" si="461"/>
        <v>4.5213959603497821E-4</v>
      </c>
    </row>
    <row r="1312" spans="1:73" x14ac:dyDescent="0.25">
      <c r="A1312" s="21">
        <v>43734.57708333333</v>
      </c>
      <c r="B1312" s="17">
        <v>295192</v>
      </c>
      <c r="C1312" s="17">
        <v>13.39</v>
      </c>
      <c r="D1312" s="17">
        <v>30.83</v>
      </c>
      <c r="E1312" s="17">
        <v>219</v>
      </c>
      <c r="F1312" s="17">
        <v>24.17</v>
      </c>
      <c r="G1312" s="17">
        <v>-59.9</v>
      </c>
      <c r="H1312" s="17">
        <v>-18.149999999999999</v>
      </c>
      <c r="I1312" s="17">
        <v>31.58</v>
      </c>
      <c r="J1312" s="17">
        <v>304.7</v>
      </c>
      <c r="K1312" s="17">
        <v>194.8</v>
      </c>
      <c r="L1312" s="17">
        <v>-41.75</v>
      </c>
      <c r="M1312" s="17">
        <v>0.11</v>
      </c>
      <c r="N1312" s="50">
        <v>159.1</v>
      </c>
      <c r="O1312" s="17">
        <v>6.0259999999999998</v>
      </c>
      <c r="P1312" s="17">
        <v>153.1</v>
      </c>
      <c r="Q1312" s="17">
        <v>429</v>
      </c>
      <c r="R1312" s="17">
        <v>470.8</v>
      </c>
      <c r="S1312" s="17">
        <v>26.53</v>
      </c>
      <c r="T1312" s="17">
        <v>57.91</v>
      </c>
      <c r="U1312" s="17">
        <v>0.23499999999999999</v>
      </c>
      <c r="V1312" s="17">
        <v>178.5</v>
      </c>
      <c r="W1312" s="17">
        <v>27.6</v>
      </c>
      <c r="X1312" s="17">
        <v>0.218</v>
      </c>
      <c r="Y1312" s="17">
        <v>2.1768010000000002</v>
      </c>
      <c r="Z1312" s="7">
        <f t="shared" si="440"/>
        <v>27.065000000000001</v>
      </c>
      <c r="AA1312" s="7">
        <f t="shared" si="454"/>
        <v>300.21499999999997</v>
      </c>
      <c r="AB1312" s="2">
        <f t="shared" si="441"/>
        <v>177.39000000000001</v>
      </c>
      <c r="AC1312" s="42">
        <f t="shared" si="442"/>
        <v>3.5411367334450885</v>
      </c>
      <c r="AD1312" s="42">
        <f t="shared" si="443"/>
        <v>2.0506722823380503</v>
      </c>
      <c r="AE1312" s="42">
        <f t="shared" si="444"/>
        <v>0.84305669351054258</v>
      </c>
      <c r="AF1312" s="42">
        <f t="shared" si="445"/>
        <v>388.30178791448412</v>
      </c>
      <c r="AG1312" s="42">
        <f t="shared" si="446"/>
        <v>372.76971639790474</v>
      </c>
      <c r="AH1312" s="6">
        <f t="shared" si="447"/>
        <v>411.84</v>
      </c>
      <c r="AI1312" s="4">
        <v>26.897062182630702</v>
      </c>
      <c r="AJ1312" s="4">
        <f t="shared" si="455"/>
        <v>300.04706218263067</v>
      </c>
      <c r="AK1312" s="8">
        <f t="shared" si="448"/>
        <v>0.21066856085482397</v>
      </c>
      <c r="AL1312" s="8">
        <f t="shared" si="449"/>
        <v>441.13387376461355</v>
      </c>
      <c r="AM1312" s="8">
        <f t="shared" si="450"/>
        <v>1.2072146401945265</v>
      </c>
      <c r="AN1312" s="8">
        <f t="shared" si="451"/>
        <v>-5.9057285702758779</v>
      </c>
      <c r="AO1312" s="22">
        <f t="shared" si="452"/>
        <v>3.5087365396307252E-3</v>
      </c>
      <c r="AP1312" s="22">
        <f t="shared" si="453"/>
        <v>3.4809305327351381E-2</v>
      </c>
      <c r="AQ1312" s="19">
        <f t="shared" si="456"/>
        <v>3.4809305327351381E-2</v>
      </c>
      <c r="AX1312">
        <v>0.2098556815675032</v>
      </c>
      <c r="AY1312">
        <v>18.879310344827587</v>
      </c>
      <c r="AZ1312">
        <v>0.78663793103448276</v>
      </c>
      <c r="BA1312">
        <v>0.63717672413793103</v>
      </c>
      <c r="BB1312">
        <v>3.6034482758620698</v>
      </c>
      <c r="BC1312">
        <v>0.15014367816091959</v>
      </c>
      <c r="BD1312">
        <v>0.48703304597701147</v>
      </c>
      <c r="BE1312">
        <v>4.8703304597701148E-2</v>
      </c>
      <c r="BF1312">
        <v>0</v>
      </c>
      <c r="BG1312">
        <v>27.065000000000001</v>
      </c>
      <c r="BH1312">
        <v>0.2698401408386043</v>
      </c>
      <c r="BI1312">
        <v>3.5789587426802267</v>
      </c>
      <c r="BJ1312">
        <v>2.0725750078861189</v>
      </c>
      <c r="BK1312">
        <v>0.14472759346879602</v>
      </c>
      <c r="BL1312">
        <v>4.0202109296887784E-4</v>
      </c>
      <c r="BP1312" s="51">
        <f t="shared" si="457"/>
        <v>0.26992095219383971</v>
      </c>
      <c r="BQ1312" s="51">
        <f t="shared" si="458"/>
        <v>1.9481321839080461E-2</v>
      </c>
      <c r="BR1312" s="51">
        <f t="shared" si="459"/>
        <v>0.14565426989348704</v>
      </c>
      <c r="BS1312" s="51">
        <f t="shared" si="460"/>
        <v>0.15457390765031603</v>
      </c>
      <c r="BT1312" s="51">
        <f t="shared" si="461"/>
        <v>4.0459519414857509E-4</v>
      </c>
      <c r="BU1312" s="51">
        <f t="shared" si="461"/>
        <v>4.2937196569532233E-4</v>
      </c>
    </row>
    <row r="1313" spans="1:73" x14ac:dyDescent="0.25">
      <c r="A1313" s="21">
        <v>43734.577777777777</v>
      </c>
      <c r="B1313" s="17">
        <v>295193</v>
      </c>
      <c r="C1313" s="17">
        <v>13.38</v>
      </c>
      <c r="D1313" s="17">
        <v>30.83</v>
      </c>
      <c r="E1313" s="17">
        <v>217</v>
      </c>
      <c r="F1313" s="17">
        <v>23.91</v>
      </c>
      <c r="G1313" s="17">
        <v>-59.51</v>
      </c>
      <c r="H1313" s="17">
        <v>-17.96</v>
      </c>
      <c r="I1313" s="17">
        <v>31.59</v>
      </c>
      <c r="J1313" s="17">
        <v>304.7</v>
      </c>
      <c r="K1313" s="17">
        <v>193.1</v>
      </c>
      <c r="L1313" s="17">
        <v>-41.55</v>
      </c>
      <c r="M1313" s="17">
        <v>0.11</v>
      </c>
      <c r="N1313" s="50">
        <v>157.5</v>
      </c>
      <c r="O1313" s="17">
        <v>5.9539999999999997</v>
      </c>
      <c r="P1313" s="17">
        <v>151.5</v>
      </c>
      <c r="Q1313" s="17">
        <v>429.5</v>
      </c>
      <c r="R1313" s="17">
        <v>471</v>
      </c>
      <c r="S1313" s="17">
        <v>26.53</v>
      </c>
      <c r="T1313" s="17">
        <v>57.75</v>
      </c>
      <c r="U1313" s="17">
        <v>0.37</v>
      </c>
      <c r="V1313" s="17">
        <v>182.5</v>
      </c>
      <c r="W1313" s="17">
        <v>27.5</v>
      </c>
      <c r="X1313" s="17">
        <v>0.216</v>
      </c>
      <c r="Y1313" s="17">
        <v>2.1566179999999999</v>
      </c>
      <c r="Z1313" s="7">
        <f t="shared" si="440"/>
        <v>27.015000000000001</v>
      </c>
      <c r="AA1313" s="7">
        <f t="shared" si="454"/>
        <v>300.16499999999996</v>
      </c>
      <c r="AB1313" s="2">
        <f t="shared" si="441"/>
        <v>175.77</v>
      </c>
      <c r="AC1313" s="42">
        <f t="shared" si="442"/>
        <v>3.5431411670363664</v>
      </c>
      <c r="AD1313" s="42">
        <f t="shared" si="443"/>
        <v>2.0461640239635015</v>
      </c>
      <c r="AE1313" s="42">
        <f t="shared" si="444"/>
        <v>0.84281148125615091</v>
      </c>
      <c r="AF1313" s="42">
        <f t="shared" si="445"/>
        <v>387.93030346456305</v>
      </c>
      <c r="AG1313" s="42">
        <f t="shared" si="446"/>
        <v>372.41309132598053</v>
      </c>
      <c r="AH1313" s="6">
        <f t="shared" si="447"/>
        <v>412.32</v>
      </c>
      <c r="AI1313" s="4">
        <v>26.901017272819701</v>
      </c>
      <c r="AJ1313" s="4">
        <f t="shared" si="455"/>
        <v>300.05101727281965</v>
      </c>
      <c r="AK1313" s="8">
        <f t="shared" si="448"/>
        <v>0.21056331953950611</v>
      </c>
      <c r="AL1313" s="8">
        <f t="shared" si="449"/>
        <v>441.17084182917148</v>
      </c>
      <c r="AM1313" s="8">
        <f t="shared" si="450"/>
        <v>1.5147864948566185</v>
      </c>
      <c r="AN1313" s="8">
        <f t="shared" si="451"/>
        <v>-5.0295711120616815</v>
      </c>
      <c r="AO1313" s="22">
        <f t="shared" si="452"/>
        <v>3.461958683927042E-3</v>
      </c>
      <c r="AP1313" s="22">
        <f t="shared" si="453"/>
        <v>3.4345233818032617E-2</v>
      </c>
      <c r="AQ1313" s="19">
        <f t="shared" si="456"/>
        <v>3.4345233818032617E-2</v>
      </c>
      <c r="AX1313">
        <v>0.20932035752809008</v>
      </c>
      <c r="AY1313">
        <v>18.706896551724139</v>
      </c>
      <c r="AZ1313">
        <v>0.77945402298850575</v>
      </c>
      <c r="BA1313">
        <v>0.63135775862068966</v>
      </c>
      <c r="BB1313">
        <v>3.577586206896552</v>
      </c>
      <c r="BC1313">
        <v>0.14906609195402301</v>
      </c>
      <c r="BD1313">
        <v>0.48229166666666667</v>
      </c>
      <c r="BE1313">
        <v>4.822916666666667E-2</v>
      </c>
      <c r="BF1313">
        <v>0</v>
      </c>
      <c r="BG1313">
        <v>27.015000000000001</v>
      </c>
      <c r="BH1313">
        <v>0.42485468983099406</v>
      </c>
      <c r="BI1313">
        <v>3.5684789092128635</v>
      </c>
      <c r="BJ1313">
        <v>2.0607965700704285</v>
      </c>
      <c r="BK1313">
        <v>0.14832816322331646</v>
      </c>
      <c r="BL1313">
        <v>4.1202267562032353E-4</v>
      </c>
      <c r="BP1313" s="51">
        <f t="shared" si="457"/>
        <v>0.42498192473072638</v>
      </c>
      <c r="BQ1313" s="51">
        <f t="shared" si="458"/>
        <v>1.9291666666666669E-2</v>
      </c>
      <c r="BR1313" s="51">
        <f t="shared" si="459"/>
        <v>0.14981311223026214</v>
      </c>
      <c r="BS1313" s="51">
        <f t="shared" si="460"/>
        <v>0.15856305661183986</v>
      </c>
      <c r="BT1313" s="51">
        <f t="shared" si="461"/>
        <v>4.161475339729504E-4</v>
      </c>
      <c r="BU1313" s="51">
        <f t="shared" si="461"/>
        <v>4.4045293503288855E-4</v>
      </c>
    </row>
    <row r="1314" spans="1:73" x14ac:dyDescent="0.25">
      <c r="A1314" s="21">
        <v>43734.577777777777</v>
      </c>
      <c r="B1314" s="17">
        <v>295194</v>
      </c>
      <c r="C1314" s="17">
        <v>13.39</v>
      </c>
      <c r="D1314" s="17">
        <v>30.82</v>
      </c>
      <c r="E1314" s="17">
        <v>215.2</v>
      </c>
      <c r="F1314" s="17">
        <v>23.6</v>
      </c>
      <c r="G1314" s="17">
        <v>-59.35</v>
      </c>
      <c r="H1314" s="17">
        <v>-17.87</v>
      </c>
      <c r="I1314" s="17">
        <v>31.6</v>
      </c>
      <c r="J1314" s="17">
        <v>304.7</v>
      </c>
      <c r="K1314" s="17">
        <v>191.6</v>
      </c>
      <c r="L1314" s="17">
        <v>-41.48</v>
      </c>
      <c r="M1314" s="17">
        <v>0.11</v>
      </c>
      <c r="N1314" s="50">
        <v>155.80000000000001</v>
      </c>
      <c r="O1314" s="17">
        <v>5.7240000000000002</v>
      </c>
      <c r="P1314" s="17">
        <v>150.1</v>
      </c>
      <c r="Q1314" s="17">
        <v>429.7</v>
      </c>
      <c r="R1314" s="17">
        <v>471.2</v>
      </c>
      <c r="S1314" s="17">
        <v>26.53</v>
      </c>
      <c r="T1314" s="17">
        <v>58.58</v>
      </c>
      <c r="U1314" s="17">
        <v>0.42</v>
      </c>
      <c r="V1314" s="17">
        <v>183.5</v>
      </c>
      <c r="W1314" s="17">
        <v>27.5</v>
      </c>
      <c r="X1314" s="17">
        <v>0.214</v>
      </c>
      <c r="Y1314" s="17">
        <v>2.1381260000000002</v>
      </c>
      <c r="Z1314" s="7">
        <f t="shared" si="440"/>
        <v>27.015000000000001</v>
      </c>
      <c r="AA1314" s="7">
        <f t="shared" si="454"/>
        <v>300.16499999999996</v>
      </c>
      <c r="AB1314" s="2">
        <f t="shared" si="441"/>
        <v>174.31200000000001</v>
      </c>
      <c r="AC1314" s="42">
        <f t="shared" si="442"/>
        <v>3.5482795589866685</v>
      </c>
      <c r="AD1314" s="42">
        <f t="shared" si="443"/>
        <v>2.0785821656543901</v>
      </c>
      <c r="AE1314" s="42">
        <f t="shared" si="444"/>
        <v>0.84470811952459801</v>
      </c>
      <c r="AF1314" s="42">
        <f t="shared" si="445"/>
        <v>388.80329045560944</v>
      </c>
      <c r="AG1314" s="42">
        <f t="shared" si="446"/>
        <v>373.25115883738505</v>
      </c>
      <c r="AH1314" s="6">
        <f t="shared" si="447"/>
        <v>412.512</v>
      </c>
      <c r="AI1314" s="4">
        <v>26.923339331033102</v>
      </c>
      <c r="AJ1314" s="4">
        <f t="shared" si="455"/>
        <v>300.07333933103308</v>
      </c>
      <c r="AK1314" s="8">
        <f t="shared" si="448"/>
        <v>0.21056331953950611</v>
      </c>
      <c r="AL1314" s="8">
        <f t="shared" si="449"/>
        <v>441.30775884965431</v>
      </c>
      <c r="AM1314" s="8">
        <f t="shared" si="450"/>
        <v>1.6138947456386368</v>
      </c>
      <c r="AN1314" s="8">
        <f t="shared" si="451"/>
        <v>-4.3092204761573409</v>
      </c>
      <c r="AO1314" s="22">
        <f t="shared" si="452"/>
        <v>3.4135827288531055E-3</v>
      </c>
      <c r="AP1314" s="22">
        <f t="shared" si="453"/>
        <v>3.3865307961060721E-2</v>
      </c>
      <c r="AQ1314" s="19">
        <f t="shared" si="456"/>
        <v>3.3865307961060721E-2</v>
      </c>
      <c r="AX1314">
        <v>0.20932035752809008</v>
      </c>
      <c r="AY1314">
        <v>18.551724137931036</v>
      </c>
      <c r="AZ1314">
        <v>0.77298850574712652</v>
      </c>
      <c r="BA1314">
        <v>0.62612068965517254</v>
      </c>
      <c r="BB1314">
        <v>3.577586206896552</v>
      </c>
      <c r="BC1314">
        <v>0.14906609195402301</v>
      </c>
      <c r="BD1314">
        <v>0.47705459770114955</v>
      </c>
      <c r="BE1314">
        <v>4.7705459770114957E-2</v>
      </c>
      <c r="BF1314">
        <v>0</v>
      </c>
      <c r="BG1314">
        <v>27.015000000000001</v>
      </c>
      <c r="BH1314">
        <v>0.48226748575410139</v>
      </c>
      <c r="BI1314">
        <v>3.5684789092128635</v>
      </c>
      <c r="BJ1314">
        <v>2.0904149450168954</v>
      </c>
      <c r="BK1314">
        <v>0.14831696344088718</v>
      </c>
      <c r="BL1314">
        <v>4.1199156511357552E-4</v>
      </c>
      <c r="BP1314" s="51">
        <f t="shared" si="457"/>
        <v>0.4824119145592029</v>
      </c>
      <c r="BQ1314" s="51">
        <f t="shared" si="458"/>
        <v>1.9082183908045981E-2</v>
      </c>
      <c r="BR1314" s="51">
        <f t="shared" si="459"/>
        <v>0.1499968908353797</v>
      </c>
      <c r="BS1314" s="51">
        <f t="shared" si="460"/>
        <v>0.15862388754541934</v>
      </c>
      <c r="BT1314" s="51">
        <f t="shared" si="461"/>
        <v>4.1665803009827699E-4</v>
      </c>
      <c r="BU1314" s="51">
        <f t="shared" si="461"/>
        <v>4.406219098483871E-4</v>
      </c>
    </row>
    <row r="1315" spans="1:73" x14ac:dyDescent="0.25">
      <c r="A1315" s="21">
        <v>43734.577777777777</v>
      </c>
      <c r="B1315" s="17">
        <v>295195</v>
      </c>
      <c r="C1315" s="17">
        <v>13.39</v>
      </c>
      <c r="D1315" s="17">
        <v>30.81</v>
      </c>
      <c r="E1315" s="17">
        <v>213.5</v>
      </c>
      <c r="F1315" s="17">
        <v>23.36</v>
      </c>
      <c r="G1315" s="17">
        <v>-59.52</v>
      </c>
      <c r="H1315" s="17">
        <v>-17.690000000000001</v>
      </c>
      <c r="I1315" s="17">
        <v>31.61</v>
      </c>
      <c r="J1315" s="17">
        <v>304.8</v>
      </c>
      <c r="K1315" s="17">
        <v>190.1</v>
      </c>
      <c r="L1315" s="17">
        <v>-41.83</v>
      </c>
      <c r="M1315" s="17">
        <v>0.109</v>
      </c>
      <c r="N1315" s="50">
        <v>154</v>
      </c>
      <c r="O1315" s="17">
        <v>5.6740000000000004</v>
      </c>
      <c r="P1315" s="17">
        <v>148.30000000000001</v>
      </c>
      <c r="Q1315" s="17">
        <v>429.6</v>
      </c>
      <c r="R1315" s="17">
        <v>471.4</v>
      </c>
      <c r="S1315" s="17">
        <v>26.53</v>
      </c>
      <c r="T1315" s="17">
        <v>58.5</v>
      </c>
      <c r="U1315" s="17">
        <v>0.42</v>
      </c>
      <c r="V1315" s="17">
        <v>178.5</v>
      </c>
      <c r="W1315" s="17">
        <v>27.7</v>
      </c>
      <c r="X1315" s="17">
        <v>0.21199999999999999</v>
      </c>
      <c r="Y1315" s="17">
        <v>2.1208979999999999</v>
      </c>
      <c r="Z1315" s="7">
        <f t="shared" si="440"/>
        <v>27.115000000000002</v>
      </c>
      <c r="AA1315" s="7">
        <f t="shared" si="454"/>
        <v>300.26499999999999</v>
      </c>
      <c r="AB1315" s="2">
        <f t="shared" si="441"/>
        <v>172.935</v>
      </c>
      <c r="AC1315" s="42">
        <f t="shared" si="442"/>
        <v>3.5507869072143627</v>
      </c>
      <c r="AD1315" s="42">
        <f t="shared" si="443"/>
        <v>2.0772103407204021</v>
      </c>
      <c r="AE1315" s="42">
        <f t="shared" si="444"/>
        <v>0.84458814487264056</v>
      </c>
      <c r="AF1315" s="42">
        <f t="shared" si="445"/>
        <v>389.2663731461522</v>
      </c>
      <c r="AG1315" s="42">
        <f t="shared" si="446"/>
        <v>373.69571822030611</v>
      </c>
      <c r="AH1315" s="6">
        <f t="shared" si="447"/>
        <v>412.416</v>
      </c>
      <c r="AI1315" s="4">
        <v>26.943757440204799</v>
      </c>
      <c r="AJ1315" s="4">
        <f t="shared" si="455"/>
        <v>300.0937574402048</v>
      </c>
      <c r="AK1315" s="8">
        <f t="shared" si="448"/>
        <v>0.21077383723129633</v>
      </c>
      <c r="AL1315" s="8">
        <f t="shared" si="449"/>
        <v>441.40770695888699</v>
      </c>
      <c r="AM1315" s="8">
        <f t="shared" si="450"/>
        <v>1.6138947456386368</v>
      </c>
      <c r="AN1315" s="8">
        <f t="shared" si="451"/>
        <v>-8.0505843277846232</v>
      </c>
      <c r="AO1315" s="22">
        <f t="shared" si="452"/>
        <v>3.4629873256876785E-3</v>
      </c>
      <c r="AP1315" s="22">
        <f t="shared" si="453"/>
        <v>3.4355438717920093E-2</v>
      </c>
      <c r="AQ1315" s="19">
        <f t="shared" si="456"/>
        <v>3.4355438717920093E-2</v>
      </c>
      <c r="AX1315">
        <v>0.2103921563834118</v>
      </c>
      <c r="AY1315">
        <v>18.405172413793103</v>
      </c>
      <c r="AZ1315">
        <v>0.76688218390804597</v>
      </c>
      <c r="BA1315">
        <v>0.62117456896551726</v>
      </c>
      <c r="BB1315">
        <v>3.603448275862065</v>
      </c>
      <c r="BC1315">
        <v>0.15014367816091936</v>
      </c>
      <c r="BD1315">
        <v>0.47103089080459792</v>
      </c>
      <c r="BE1315">
        <v>4.7103089080459792E-2</v>
      </c>
      <c r="BF1315">
        <v>0</v>
      </c>
      <c r="BG1315">
        <v>27.115000000000002</v>
      </c>
      <c r="BH1315">
        <v>0.48226748575410139</v>
      </c>
      <c r="BI1315">
        <v>3.5894653722289256</v>
      </c>
      <c r="BJ1315">
        <v>2.0998372427539214</v>
      </c>
      <c r="BK1315">
        <v>0.14695093632406403</v>
      </c>
      <c r="BL1315">
        <v>4.0819704534462227E-4</v>
      </c>
      <c r="BP1315" s="51">
        <f t="shared" si="457"/>
        <v>0.4824119145592029</v>
      </c>
      <c r="BQ1315" s="51">
        <f t="shared" si="458"/>
        <v>1.8841235632183918E-2</v>
      </c>
      <c r="BR1315" s="51">
        <f t="shared" si="459"/>
        <v>0.1486092217079974</v>
      </c>
      <c r="BS1315" s="51">
        <f t="shared" si="460"/>
        <v>0.15713863938735392</v>
      </c>
      <c r="BT1315" s="51">
        <f t="shared" si="461"/>
        <v>4.1280339363332607E-4</v>
      </c>
      <c r="BU1315" s="51">
        <f t="shared" si="461"/>
        <v>4.3649622052042758E-4</v>
      </c>
    </row>
    <row r="1316" spans="1:73" x14ac:dyDescent="0.25">
      <c r="A1316" s="21">
        <v>43734.577777777777</v>
      </c>
      <c r="B1316" s="17">
        <v>295196</v>
      </c>
      <c r="C1316" s="17">
        <v>13.39</v>
      </c>
      <c r="D1316" s="17">
        <v>30.81</v>
      </c>
      <c r="E1316" s="17">
        <v>212.1</v>
      </c>
      <c r="F1316" s="17">
        <v>23.23</v>
      </c>
      <c r="G1316" s="17">
        <v>-59</v>
      </c>
      <c r="H1316" s="17">
        <v>-17.579999999999998</v>
      </c>
      <c r="I1316" s="17">
        <v>31.62</v>
      </c>
      <c r="J1316" s="17">
        <v>304.8</v>
      </c>
      <c r="K1316" s="17">
        <v>188.9</v>
      </c>
      <c r="L1316" s="17">
        <v>-41.43</v>
      </c>
      <c r="M1316" s="17">
        <v>0.11</v>
      </c>
      <c r="N1316" s="50">
        <v>153.1</v>
      </c>
      <c r="O1316" s="17">
        <v>5.6529999999999996</v>
      </c>
      <c r="P1316" s="17">
        <v>147.4</v>
      </c>
      <c r="Q1316" s="17">
        <v>430.2</v>
      </c>
      <c r="R1316" s="17">
        <v>471.6</v>
      </c>
      <c r="S1316" s="17">
        <v>26.53</v>
      </c>
      <c r="T1316" s="17">
        <v>58.42</v>
      </c>
      <c r="U1316" s="17">
        <v>0.70499999999999996</v>
      </c>
      <c r="V1316" s="17">
        <v>168.5</v>
      </c>
      <c r="W1316" s="17">
        <v>27.7</v>
      </c>
      <c r="X1316" s="17">
        <v>0.21099999999999999</v>
      </c>
      <c r="Y1316" s="17">
        <v>2.1097480000000002</v>
      </c>
      <c r="Z1316" s="7">
        <f t="shared" si="440"/>
        <v>27.115000000000002</v>
      </c>
      <c r="AA1316" s="7">
        <f t="shared" si="454"/>
        <v>300.26499999999999</v>
      </c>
      <c r="AB1316" s="2">
        <f t="shared" si="441"/>
        <v>171.80100000000002</v>
      </c>
      <c r="AC1316" s="42">
        <f t="shared" si="442"/>
        <v>3.5686663260456961</v>
      </c>
      <c r="AD1316" s="42">
        <f t="shared" si="443"/>
        <v>2.0848148676758957</v>
      </c>
      <c r="AE1316" s="42">
        <f t="shared" si="444"/>
        <v>0.8450296060037823</v>
      </c>
      <c r="AF1316" s="42">
        <f t="shared" si="445"/>
        <v>389.46984033243444</v>
      </c>
      <c r="AG1316" s="42">
        <f t="shared" si="446"/>
        <v>373.89104671913708</v>
      </c>
      <c r="AH1316" s="6">
        <f t="shared" si="447"/>
        <v>412.99199999999996</v>
      </c>
      <c r="AI1316" s="4">
        <v>27.021152772381999</v>
      </c>
      <c r="AJ1316" s="4">
        <f t="shared" si="455"/>
        <v>300.17115277238196</v>
      </c>
      <c r="AK1316" s="8">
        <f t="shared" si="448"/>
        <v>0.21077383723129633</v>
      </c>
      <c r="AL1316" s="8">
        <f t="shared" si="449"/>
        <v>441.88290206059241</v>
      </c>
      <c r="AM1316" s="8">
        <f t="shared" si="450"/>
        <v>2.0909570924579013</v>
      </c>
      <c r="AN1316" s="8">
        <f t="shared" si="451"/>
        <v>-5.7161952280727659</v>
      </c>
      <c r="AO1316" s="22">
        <f t="shared" si="452"/>
        <v>3.3862611995464915E-3</v>
      </c>
      <c r="AP1316" s="22">
        <f t="shared" si="453"/>
        <v>3.3594257842335024E-2</v>
      </c>
      <c r="AQ1316" s="19">
        <f t="shared" si="456"/>
        <v>3.3594257842335024E-2</v>
      </c>
      <c r="AX1316">
        <v>0.2103921563834118</v>
      </c>
      <c r="AY1316">
        <v>18.28448275862069</v>
      </c>
      <c r="AZ1316">
        <v>0.7618534482758621</v>
      </c>
      <c r="BA1316">
        <v>0.6171012931034483</v>
      </c>
      <c r="BB1316">
        <v>3.5689655172413826</v>
      </c>
      <c r="BC1316">
        <v>0.14870689655172428</v>
      </c>
      <c r="BD1316">
        <v>0.46839439655172399</v>
      </c>
      <c r="BE1316">
        <v>4.6839439655172399E-2</v>
      </c>
      <c r="BF1316">
        <v>0</v>
      </c>
      <c r="BG1316">
        <v>27.115000000000002</v>
      </c>
      <c r="BH1316">
        <v>0.80952042251581302</v>
      </c>
      <c r="BI1316">
        <v>3.5894653722289256</v>
      </c>
      <c r="BJ1316">
        <v>2.0969656704561386</v>
      </c>
      <c r="BK1316">
        <v>0.15616503163976364</v>
      </c>
      <c r="BL1316">
        <v>4.3379175455489903E-4</v>
      </c>
      <c r="BP1316" s="51">
        <f t="shared" si="457"/>
        <v>0.80976285658151914</v>
      </c>
      <c r="BQ1316" s="51">
        <f t="shared" si="458"/>
        <v>1.8735775862068961E-2</v>
      </c>
      <c r="BR1316" s="51">
        <f t="shared" si="459"/>
        <v>0.15906925631861513</v>
      </c>
      <c r="BS1316" s="51">
        <f t="shared" si="460"/>
        <v>0.16739827900464943</v>
      </c>
      <c r="BT1316" s="51">
        <f t="shared" si="461"/>
        <v>4.4185904532948643E-4</v>
      </c>
      <c r="BU1316" s="51">
        <f t="shared" si="461"/>
        <v>4.6499521945735951E-4</v>
      </c>
    </row>
    <row r="1317" spans="1:73" x14ac:dyDescent="0.25">
      <c r="A1317" s="21">
        <v>43734.577777777777</v>
      </c>
      <c r="B1317" s="17">
        <v>295197</v>
      </c>
      <c r="C1317" s="17">
        <v>13.39</v>
      </c>
      <c r="D1317" s="17">
        <v>30.8</v>
      </c>
      <c r="E1317" s="17">
        <v>211</v>
      </c>
      <c r="F1317" s="17">
        <v>23.17</v>
      </c>
      <c r="G1317" s="17">
        <v>-58.63</v>
      </c>
      <c r="H1317" s="17">
        <v>-17.64</v>
      </c>
      <c r="I1317" s="17">
        <v>31.63</v>
      </c>
      <c r="J1317" s="17">
        <v>304.8</v>
      </c>
      <c r="K1317" s="17">
        <v>187.8</v>
      </c>
      <c r="L1317" s="17">
        <v>-40.99</v>
      </c>
      <c r="M1317" s="17">
        <v>0.11</v>
      </c>
      <c r="N1317" s="50">
        <v>152.4</v>
      </c>
      <c r="O1317" s="17">
        <v>5.524</v>
      </c>
      <c r="P1317" s="17">
        <v>146.80000000000001</v>
      </c>
      <c r="Q1317" s="17">
        <v>430.6</v>
      </c>
      <c r="R1317" s="17">
        <v>471.6</v>
      </c>
      <c r="S1317" s="17">
        <v>26.53</v>
      </c>
      <c r="T1317" s="17">
        <v>59.61</v>
      </c>
      <c r="U1317" s="17">
        <v>0.61</v>
      </c>
      <c r="V1317" s="17">
        <v>331</v>
      </c>
      <c r="W1317" s="17">
        <v>27.4</v>
      </c>
      <c r="X1317" s="17">
        <v>0.21</v>
      </c>
      <c r="Y1317" s="17">
        <v>2.0994190000000001</v>
      </c>
      <c r="Z1317" s="7">
        <f t="shared" si="440"/>
        <v>26.965</v>
      </c>
      <c r="AA1317" s="7">
        <f t="shared" si="454"/>
        <v>300.11499999999995</v>
      </c>
      <c r="AB1317" s="2">
        <f t="shared" si="441"/>
        <v>170.91000000000003</v>
      </c>
      <c r="AC1317" s="42">
        <f t="shared" si="442"/>
        <v>3.5672922155170674</v>
      </c>
      <c r="AD1317" s="42">
        <f t="shared" si="443"/>
        <v>2.1264628896697237</v>
      </c>
      <c r="AE1317" s="42">
        <f t="shared" si="444"/>
        <v>0.84748373515120512</v>
      </c>
      <c r="AF1317" s="42">
        <f t="shared" si="445"/>
        <v>389.82100820736468</v>
      </c>
      <c r="AG1317" s="42">
        <f t="shared" si="446"/>
        <v>374.2281678790701</v>
      </c>
      <c r="AH1317" s="6">
        <f t="shared" si="447"/>
        <v>413.37600000000003</v>
      </c>
      <c r="AI1317" s="4">
        <v>27.000874004254101</v>
      </c>
      <c r="AJ1317" s="4">
        <f t="shared" si="455"/>
        <v>300.15087400425409</v>
      </c>
      <c r="AK1317" s="8">
        <f t="shared" si="448"/>
        <v>0.21045811327950334</v>
      </c>
      <c r="AL1317" s="8">
        <f t="shared" si="449"/>
        <v>441.79556504454308</v>
      </c>
      <c r="AM1317" s="8">
        <f t="shared" si="450"/>
        <v>1.9449815230484842</v>
      </c>
      <c r="AN1317" s="8">
        <f t="shared" si="451"/>
        <v>2.032524643336048</v>
      </c>
      <c r="AO1317" s="22">
        <f t="shared" si="452"/>
        <v>3.2001549774463732E-3</v>
      </c>
      <c r="AP1317" s="22">
        <f t="shared" si="453"/>
        <v>3.1747944152141383E-2</v>
      </c>
      <c r="AQ1317" s="19">
        <f t="shared" si="456"/>
        <v>3.1747944152141383E-2</v>
      </c>
      <c r="AX1317">
        <v>0.20878618231323948</v>
      </c>
      <c r="AY1317">
        <v>18.189655172413794</v>
      </c>
      <c r="AZ1317">
        <v>0.7579022988505747</v>
      </c>
      <c r="BA1317">
        <v>0.61390086206896555</v>
      </c>
      <c r="BB1317">
        <v>3.5344827586206899</v>
      </c>
      <c r="BC1317">
        <v>0.14727011494252876</v>
      </c>
      <c r="BD1317">
        <v>0.46663074712643682</v>
      </c>
      <c r="BE1317">
        <v>4.6663074712643686E-2</v>
      </c>
      <c r="BF1317">
        <v>0</v>
      </c>
      <c r="BG1317">
        <v>26.965</v>
      </c>
      <c r="BH1317">
        <v>0.70043611026190911</v>
      </c>
      <c r="BI1317">
        <v>3.558025814334421</v>
      </c>
      <c r="BJ1317">
        <v>2.1209391879247481</v>
      </c>
      <c r="BK1317">
        <v>0.1512790080112556</v>
      </c>
      <c r="BL1317">
        <v>4.2021946669793219E-4</v>
      </c>
      <c r="BP1317" s="51">
        <f t="shared" si="457"/>
        <v>0.70064587590741367</v>
      </c>
      <c r="BQ1317" s="51">
        <f t="shared" si="458"/>
        <v>1.8665229885057474E-2</v>
      </c>
      <c r="BR1317" s="51">
        <f t="shared" si="459"/>
        <v>0.15374164295259649</v>
      </c>
      <c r="BS1317" s="51">
        <f t="shared" si="460"/>
        <v>0.16207213397978457</v>
      </c>
      <c r="BT1317" s="51">
        <f t="shared" si="461"/>
        <v>4.2706011931276799E-4</v>
      </c>
      <c r="BU1317" s="51">
        <f t="shared" si="461"/>
        <v>4.5020037216606819E-4</v>
      </c>
    </row>
    <row r="1318" spans="1:73" x14ac:dyDescent="0.25">
      <c r="A1318" s="21">
        <v>43734.577777777777</v>
      </c>
      <c r="B1318" s="17">
        <v>295198</v>
      </c>
      <c r="C1318" s="17">
        <v>13.4</v>
      </c>
      <c r="D1318" s="17">
        <v>30.8</v>
      </c>
      <c r="E1318" s="17">
        <v>210</v>
      </c>
      <c r="F1318" s="17">
        <v>22.93</v>
      </c>
      <c r="G1318" s="17">
        <v>-58.71</v>
      </c>
      <c r="H1318" s="17">
        <v>-17.79</v>
      </c>
      <c r="I1318" s="17">
        <v>31.64</v>
      </c>
      <c r="J1318" s="17">
        <v>304.8</v>
      </c>
      <c r="K1318" s="17">
        <v>187.1</v>
      </c>
      <c r="L1318" s="17">
        <v>-40.909999999999997</v>
      </c>
      <c r="M1318" s="17">
        <v>0.109</v>
      </c>
      <c r="N1318" s="50">
        <v>151.30000000000001</v>
      </c>
      <c r="O1318" s="17">
        <v>5.1319999999999997</v>
      </c>
      <c r="P1318" s="17">
        <v>146.19999999999999</v>
      </c>
      <c r="Q1318" s="17">
        <v>430.6</v>
      </c>
      <c r="R1318" s="17">
        <v>471.5</v>
      </c>
      <c r="S1318" s="17">
        <v>26.54</v>
      </c>
      <c r="T1318" s="17">
        <v>58.42</v>
      </c>
      <c r="U1318" s="17">
        <v>0.8</v>
      </c>
      <c r="V1318" s="17">
        <v>159.5</v>
      </c>
      <c r="W1318" s="17">
        <v>27.3</v>
      </c>
      <c r="X1318" s="17">
        <v>0.20899999999999999</v>
      </c>
      <c r="Y1318" s="17">
        <v>2.0904210000000001</v>
      </c>
      <c r="Z1318" s="7">
        <f t="shared" si="440"/>
        <v>26.92</v>
      </c>
      <c r="AA1318" s="7">
        <f t="shared" si="454"/>
        <v>300.07</v>
      </c>
      <c r="AB1318" s="2">
        <f t="shared" si="441"/>
        <v>170.10000000000002</v>
      </c>
      <c r="AC1318" s="42">
        <f t="shared" si="442"/>
        <v>3.5956996111490618</v>
      </c>
      <c r="AD1318" s="42">
        <f t="shared" si="443"/>
        <v>2.1006077128332818</v>
      </c>
      <c r="AE1318" s="42">
        <f t="shared" si="444"/>
        <v>0.84602061744949208</v>
      </c>
      <c r="AF1318" s="42">
        <f t="shared" si="445"/>
        <v>388.9146643524349</v>
      </c>
      <c r="AG1318" s="42">
        <f t="shared" si="446"/>
        <v>373.35807777833747</v>
      </c>
      <c r="AH1318" s="6">
        <f t="shared" si="447"/>
        <v>413.37600000000003</v>
      </c>
      <c r="AI1318" s="4">
        <v>27.118712287507002</v>
      </c>
      <c r="AJ1318" s="4">
        <f t="shared" si="455"/>
        <v>300.26871228750696</v>
      </c>
      <c r="AK1318" s="8">
        <f t="shared" si="448"/>
        <v>0.21036345761296918</v>
      </c>
      <c r="AL1318" s="8">
        <f t="shared" si="449"/>
        <v>442.5285365162149</v>
      </c>
      <c r="AM1318" s="8">
        <f t="shared" si="450"/>
        <v>2.2273863607376247</v>
      </c>
      <c r="AN1318" s="8">
        <f t="shared" si="451"/>
        <v>12.893201303273115</v>
      </c>
      <c r="AO1318" s="22">
        <f t="shared" si="452"/>
        <v>2.9175536186574263E-3</v>
      </c>
      <c r="AP1318" s="22">
        <f t="shared" si="453"/>
        <v>2.8944326133832111E-2</v>
      </c>
      <c r="AQ1318" s="19">
        <f t="shared" si="456"/>
        <v>2.8944326133832111E-2</v>
      </c>
      <c r="AX1318">
        <v>0.20830640525343624</v>
      </c>
      <c r="AY1318">
        <v>18.103448275862071</v>
      </c>
      <c r="AZ1318">
        <v>0.7543103448275863</v>
      </c>
      <c r="BA1318">
        <v>0.61099137931034497</v>
      </c>
      <c r="BB1318">
        <v>3.5258620689655156</v>
      </c>
      <c r="BC1318">
        <v>0.14691091954022981</v>
      </c>
      <c r="BD1318">
        <v>0.46408045977011514</v>
      </c>
      <c r="BE1318">
        <v>4.6408045977011515E-2</v>
      </c>
      <c r="BF1318">
        <v>0</v>
      </c>
      <c r="BG1318">
        <v>26.92</v>
      </c>
      <c r="BH1318">
        <v>0.91860473476971694</v>
      </c>
      <c r="BI1318">
        <v>3.5486408429984748</v>
      </c>
      <c r="BJ1318">
        <v>2.073115980479709</v>
      </c>
      <c r="BK1318">
        <v>0.15773648771236615</v>
      </c>
      <c r="BL1318">
        <v>4.3815691031212823E-4</v>
      </c>
      <c r="BP1318" s="51">
        <f t="shared" si="457"/>
        <v>0.91887983725562461</v>
      </c>
      <c r="BQ1318" s="51">
        <f t="shared" si="458"/>
        <v>1.8563218390804607E-2</v>
      </c>
      <c r="BR1318" s="51">
        <f t="shared" si="459"/>
        <v>0.16106898850088652</v>
      </c>
      <c r="BS1318" s="51">
        <f t="shared" si="460"/>
        <v>0.16924932151234878</v>
      </c>
      <c r="BT1318" s="51">
        <f t="shared" si="461"/>
        <v>4.4741385694690696E-4</v>
      </c>
      <c r="BU1318" s="51">
        <f t="shared" si="461"/>
        <v>4.7013700420096881E-4</v>
      </c>
    </row>
    <row r="1319" spans="1:73" x14ac:dyDescent="0.25">
      <c r="A1319" s="21">
        <v>43734.578472222223</v>
      </c>
      <c r="B1319" s="17">
        <v>295199</v>
      </c>
      <c r="C1319" s="17">
        <v>13.39</v>
      </c>
      <c r="D1319" s="17">
        <v>30.79</v>
      </c>
      <c r="E1319" s="17">
        <v>209.3</v>
      </c>
      <c r="F1319" s="17">
        <v>22.92</v>
      </c>
      <c r="G1319" s="17">
        <v>-58.35</v>
      </c>
      <c r="H1319" s="17">
        <v>-17.8</v>
      </c>
      <c r="I1319" s="17">
        <v>31.64</v>
      </c>
      <c r="J1319" s="17">
        <v>304.8</v>
      </c>
      <c r="K1319" s="17">
        <v>186.3</v>
      </c>
      <c r="L1319" s="17">
        <v>-40.549999999999997</v>
      </c>
      <c r="M1319" s="17">
        <v>0.11</v>
      </c>
      <c r="N1319" s="50">
        <v>150.9</v>
      </c>
      <c r="O1319" s="17">
        <v>5.1210000000000004</v>
      </c>
      <c r="P1319" s="17">
        <v>145.80000000000001</v>
      </c>
      <c r="Q1319" s="17">
        <v>431</v>
      </c>
      <c r="R1319" s="17">
        <v>471.5</v>
      </c>
      <c r="S1319" s="17">
        <v>26.55</v>
      </c>
      <c r="T1319" s="17">
        <v>58.45</v>
      </c>
      <c r="U1319" s="17">
        <v>1.02</v>
      </c>
      <c r="V1319" s="17">
        <v>283.5</v>
      </c>
      <c r="W1319" s="17">
        <v>27.2</v>
      </c>
      <c r="X1319" s="17">
        <v>0.20799999999999999</v>
      </c>
      <c r="Y1319" s="17">
        <v>2.0839259999999999</v>
      </c>
      <c r="Z1319" s="7">
        <f t="shared" si="440"/>
        <v>26.875</v>
      </c>
      <c r="AA1319" s="7">
        <f t="shared" si="454"/>
        <v>300.02499999999998</v>
      </c>
      <c r="AB1319" s="2">
        <f t="shared" si="441"/>
        <v>169.53300000000002</v>
      </c>
      <c r="AC1319" s="42">
        <f t="shared" si="442"/>
        <v>3.514221688667214</v>
      </c>
      <c r="AD1319" s="42">
        <f t="shared" si="443"/>
        <v>2.0540625770259866</v>
      </c>
      <c r="AE1319" s="42">
        <f t="shared" si="444"/>
        <v>0.8433322085091367</v>
      </c>
      <c r="AF1319" s="42">
        <f t="shared" si="445"/>
        <v>387.44630526890433</v>
      </c>
      <c r="AG1319" s="42">
        <f t="shared" si="446"/>
        <v>371.94845305814812</v>
      </c>
      <c r="AH1319" s="6">
        <f t="shared" si="447"/>
        <v>413.76</v>
      </c>
      <c r="AI1319" s="4">
        <v>26.761510689434299</v>
      </c>
      <c r="AJ1319" s="4">
        <f t="shared" si="455"/>
        <v>299.91151068943429</v>
      </c>
      <c r="AK1319" s="8">
        <f t="shared" si="448"/>
        <v>0.21026883033225344</v>
      </c>
      <c r="AL1319" s="8">
        <f t="shared" si="449"/>
        <v>440.35104787437609</v>
      </c>
      <c r="AM1319" s="8">
        <f t="shared" si="450"/>
        <v>2.5150733090707318</v>
      </c>
      <c r="AN1319" s="8">
        <f t="shared" si="451"/>
        <v>-8.3146905518519691</v>
      </c>
      <c r="AO1319" s="22">
        <f t="shared" si="452"/>
        <v>3.4461903702007516E-3</v>
      </c>
      <c r="AP1319" s="22">
        <f t="shared" si="453"/>
        <v>3.4188800286818088E-2</v>
      </c>
      <c r="AQ1319" s="19">
        <f t="shared" si="456"/>
        <v>3.4188800286818088E-2</v>
      </c>
      <c r="AX1319">
        <v>0.20782755574255318</v>
      </c>
      <c r="AY1319">
        <v>18.043103448275865</v>
      </c>
      <c r="AZ1319">
        <v>0.75179597701149437</v>
      </c>
      <c r="BA1319">
        <v>0.60895474137931049</v>
      </c>
      <c r="BB1319">
        <v>3.4913793103448278</v>
      </c>
      <c r="BC1319">
        <v>0.1454741379310345</v>
      </c>
      <c r="BD1319">
        <v>0.46348060344827602</v>
      </c>
      <c r="BE1319">
        <v>4.6348060344827607E-2</v>
      </c>
      <c r="BF1319">
        <v>0</v>
      </c>
      <c r="BG1319">
        <v>26.875</v>
      </c>
      <c r="BH1319">
        <v>1.1712210368313891</v>
      </c>
      <c r="BI1319">
        <v>3.5392774416550745</v>
      </c>
      <c r="BJ1319">
        <v>2.0687076646473912</v>
      </c>
      <c r="BK1319">
        <v>0.16457264096340873</v>
      </c>
      <c r="BL1319">
        <v>4.571462248983576E-4</v>
      </c>
      <c r="BP1319" s="51">
        <f t="shared" si="457"/>
        <v>1.1715717925009212</v>
      </c>
      <c r="BQ1319" s="51">
        <f t="shared" si="458"/>
        <v>1.8539224137931042E-2</v>
      </c>
      <c r="BR1319" s="51">
        <f t="shared" si="459"/>
        <v>0.16895138277685806</v>
      </c>
      <c r="BS1319" s="51">
        <f t="shared" si="460"/>
        <v>0.17700368331562083</v>
      </c>
      <c r="BT1319" s="51">
        <f t="shared" si="461"/>
        <v>4.6930939660238353E-4</v>
      </c>
      <c r="BU1319" s="51">
        <f t="shared" si="461"/>
        <v>4.916768980989468E-4</v>
      </c>
    </row>
    <row r="1320" spans="1:73" x14ac:dyDescent="0.25">
      <c r="A1320" s="21">
        <v>43734.578472222223</v>
      </c>
      <c r="B1320" s="17">
        <v>295200</v>
      </c>
      <c r="C1320" s="17">
        <v>13.38</v>
      </c>
      <c r="D1320" s="17">
        <v>30.79</v>
      </c>
      <c r="E1320" s="17">
        <v>208.6</v>
      </c>
      <c r="F1320" s="17">
        <v>22.95</v>
      </c>
      <c r="G1320" s="17">
        <v>-58.09</v>
      </c>
      <c r="H1320" s="17">
        <v>-18.16</v>
      </c>
      <c r="I1320" s="17">
        <v>31.62</v>
      </c>
      <c r="J1320" s="17">
        <v>304.8</v>
      </c>
      <c r="K1320" s="17">
        <v>185.6</v>
      </c>
      <c r="L1320" s="17">
        <v>-39.93</v>
      </c>
      <c r="M1320" s="17">
        <v>0.11</v>
      </c>
      <c r="N1320" s="50">
        <v>150.5</v>
      </c>
      <c r="O1320" s="17">
        <v>4.7949999999999999</v>
      </c>
      <c r="P1320" s="17">
        <v>145.69999999999999</v>
      </c>
      <c r="Q1320" s="17">
        <v>431.1</v>
      </c>
      <c r="R1320" s="17">
        <v>471</v>
      </c>
      <c r="S1320" s="17">
        <v>26.55</v>
      </c>
      <c r="T1320" s="17">
        <v>56.99</v>
      </c>
      <c r="U1320" s="17">
        <v>1.1200000000000001</v>
      </c>
      <c r="V1320" s="17">
        <v>300</v>
      </c>
      <c r="W1320" s="17">
        <v>26.95</v>
      </c>
      <c r="X1320" s="17">
        <v>0.20799999999999999</v>
      </c>
      <c r="Y1320" s="17">
        <v>2.0799289999999999</v>
      </c>
      <c r="Z1320" s="7">
        <f t="shared" si="440"/>
        <v>26.75</v>
      </c>
      <c r="AA1320" s="7">
        <f t="shared" si="454"/>
        <v>299.89999999999998</v>
      </c>
      <c r="AB1320" s="2">
        <f t="shared" si="441"/>
        <v>168.96600000000001</v>
      </c>
      <c r="AC1320" s="42">
        <f t="shared" si="442"/>
        <v>3.5356406361666086</v>
      </c>
      <c r="AD1320" s="42">
        <f t="shared" si="443"/>
        <v>2.0149615985513503</v>
      </c>
      <c r="AE1320" s="42">
        <f t="shared" si="444"/>
        <v>0.84106771182369966</v>
      </c>
      <c r="AF1320" s="42">
        <f t="shared" si="445"/>
        <v>385.76238924614853</v>
      </c>
      <c r="AG1320" s="42">
        <f t="shared" si="446"/>
        <v>370.33189367630257</v>
      </c>
      <c r="AH1320" s="6">
        <f t="shared" si="447"/>
        <v>413.85599999999999</v>
      </c>
      <c r="AI1320" s="4">
        <v>26.843164155742901</v>
      </c>
      <c r="AJ1320" s="4">
        <f t="shared" si="455"/>
        <v>299.99316415574287</v>
      </c>
      <c r="AK1320" s="8">
        <f t="shared" si="448"/>
        <v>0.21000612567707511</v>
      </c>
      <c r="AL1320" s="8">
        <f t="shared" si="449"/>
        <v>440.88155798171545</v>
      </c>
      <c r="AM1320" s="8">
        <f t="shared" si="450"/>
        <v>2.6354790835823381</v>
      </c>
      <c r="AN1320" s="8">
        <f t="shared" si="451"/>
        <v>7.1523525140943995</v>
      </c>
      <c r="AO1320" s="22">
        <f t="shared" si="452"/>
        <v>3.0709753161556066E-3</v>
      </c>
      <c r="AP1320" s="22">
        <f t="shared" si="453"/>
        <v>3.0466384758563378E-2</v>
      </c>
      <c r="AQ1320" s="19">
        <f t="shared" si="456"/>
        <v>3.0466384758563378E-2</v>
      </c>
      <c r="AX1320">
        <v>0.20650227313586342</v>
      </c>
      <c r="AY1320">
        <v>17.982758620689655</v>
      </c>
      <c r="AZ1320">
        <v>0.74928160919540232</v>
      </c>
      <c r="BA1320">
        <v>0.6069181034482759</v>
      </c>
      <c r="BB1320">
        <v>3.4396551724137914</v>
      </c>
      <c r="BC1320">
        <v>0.1433189655172413</v>
      </c>
      <c r="BD1320">
        <v>0.46359913793103458</v>
      </c>
      <c r="BE1320">
        <v>4.635991379310346E-2</v>
      </c>
      <c r="BF1320">
        <v>0</v>
      </c>
      <c r="BG1320">
        <v>26.75</v>
      </c>
      <c r="BH1320">
        <v>1.2860466286776038</v>
      </c>
      <c r="BI1320">
        <v>3.5133808210696946</v>
      </c>
      <c r="BJ1320">
        <v>2.0022757299276193</v>
      </c>
      <c r="BK1320">
        <v>0.1691808795442393</v>
      </c>
      <c r="BL1320">
        <v>4.6994688762288698E-4</v>
      </c>
      <c r="BP1320" s="51">
        <f t="shared" si="457"/>
        <v>1.2864317721578744</v>
      </c>
      <c r="BQ1320" s="51">
        <f t="shared" si="458"/>
        <v>1.8543965517241384E-2</v>
      </c>
      <c r="BR1320" s="51">
        <f t="shared" si="459"/>
        <v>0.17411505129050678</v>
      </c>
      <c r="BS1320" s="51">
        <f t="shared" si="460"/>
        <v>0.18210430445025169</v>
      </c>
      <c r="BT1320" s="51">
        <f t="shared" si="461"/>
        <v>4.8365292025140768E-4</v>
      </c>
      <c r="BU1320" s="51">
        <f t="shared" si="461"/>
        <v>5.0584529013958802E-4</v>
      </c>
    </row>
    <row r="1321" spans="1:73" x14ac:dyDescent="0.25">
      <c r="A1321" s="21">
        <v>43734.578472222223</v>
      </c>
      <c r="B1321" s="17">
        <v>295201</v>
      </c>
      <c r="C1321" s="17">
        <v>13.4</v>
      </c>
      <c r="D1321" s="17">
        <v>30.78</v>
      </c>
      <c r="E1321" s="17">
        <v>207.7</v>
      </c>
      <c r="F1321" s="17">
        <v>22.46</v>
      </c>
      <c r="G1321" s="17">
        <v>-58.7</v>
      </c>
      <c r="H1321" s="17">
        <v>-19.27</v>
      </c>
      <c r="I1321" s="17">
        <v>31.61</v>
      </c>
      <c r="J1321" s="17">
        <v>304.8</v>
      </c>
      <c r="K1321" s="17">
        <v>185.2</v>
      </c>
      <c r="L1321" s="17">
        <v>-39.43</v>
      </c>
      <c r="M1321" s="17">
        <v>0.108</v>
      </c>
      <c r="N1321" s="50">
        <v>149</v>
      </c>
      <c r="O1321" s="17">
        <v>3.1949999999999998</v>
      </c>
      <c r="P1321" s="17">
        <v>145.80000000000001</v>
      </c>
      <c r="Q1321" s="17">
        <v>430.4</v>
      </c>
      <c r="R1321" s="17">
        <v>469.9</v>
      </c>
      <c r="S1321" s="17">
        <v>26.55</v>
      </c>
      <c r="T1321" s="17">
        <v>57.05</v>
      </c>
      <c r="U1321" s="17">
        <v>0.44</v>
      </c>
      <c r="V1321" s="17">
        <v>275</v>
      </c>
      <c r="W1321" s="17">
        <v>27.3</v>
      </c>
      <c r="X1321" s="17">
        <v>0.20699999999999999</v>
      </c>
      <c r="Y1321" s="17">
        <v>2.0699510000000001</v>
      </c>
      <c r="Z1321" s="7">
        <f t="shared" si="440"/>
        <v>26.925000000000001</v>
      </c>
      <c r="AA1321" s="7">
        <f t="shared" si="454"/>
        <v>300.07499999999999</v>
      </c>
      <c r="AB1321" s="2">
        <f t="shared" si="441"/>
        <v>168.23699999999999</v>
      </c>
      <c r="AC1321" s="42">
        <f t="shared" si="442"/>
        <v>3.545028098569921</v>
      </c>
      <c r="AD1321" s="42">
        <f t="shared" si="443"/>
        <v>2.0224385302341399</v>
      </c>
      <c r="AE1321" s="42">
        <f t="shared" si="444"/>
        <v>0.84144310424779545</v>
      </c>
      <c r="AF1321" s="42">
        <f t="shared" si="445"/>
        <v>386.83616900511782</v>
      </c>
      <c r="AG1321" s="42">
        <f t="shared" si="446"/>
        <v>371.36272224491307</v>
      </c>
      <c r="AH1321" s="6">
        <f t="shared" si="447"/>
        <v>413.18399999999997</v>
      </c>
      <c r="AI1321" s="4">
        <v>26.900642547898599</v>
      </c>
      <c r="AJ1321" s="4">
        <f t="shared" si="455"/>
        <v>300.05064254789858</v>
      </c>
      <c r="AK1321" s="8">
        <f t="shared" si="448"/>
        <v>0.21037397350740406</v>
      </c>
      <c r="AL1321" s="8">
        <f t="shared" si="449"/>
        <v>441.19099737663038</v>
      </c>
      <c r="AM1321" s="8">
        <f t="shared" si="450"/>
        <v>1.6518739358679888</v>
      </c>
      <c r="AN1321" s="8">
        <f t="shared" si="451"/>
        <v>-1.1720583750789737</v>
      </c>
      <c r="AO1321" s="22">
        <f t="shared" si="452"/>
        <v>3.2216662509061342E-3</v>
      </c>
      <c r="AP1321" s="22">
        <f t="shared" si="453"/>
        <v>3.1961352163083059E-2</v>
      </c>
      <c r="AQ1321" s="19">
        <f t="shared" si="456"/>
        <v>3.1961352163083059E-2</v>
      </c>
      <c r="AX1321">
        <v>0.20835966798479791</v>
      </c>
      <c r="AY1321">
        <v>17.905172413793103</v>
      </c>
      <c r="AZ1321">
        <v>0.7460488505747126</v>
      </c>
      <c r="BA1321">
        <v>0.60429956896551729</v>
      </c>
      <c r="BB1321">
        <v>3.4051724137931036</v>
      </c>
      <c r="BC1321">
        <v>0.14188218390804599</v>
      </c>
      <c r="BD1321">
        <v>0.46241738505747132</v>
      </c>
      <c r="BE1321">
        <v>4.6241738505747136E-2</v>
      </c>
      <c r="BF1321">
        <v>0</v>
      </c>
      <c r="BG1321">
        <v>26.925000000000001</v>
      </c>
      <c r="BH1321">
        <v>0.50523260412334425</v>
      </c>
      <c r="BI1321">
        <v>3.5496825516430608</v>
      </c>
      <c r="BJ1321">
        <v>2.0250938957123661</v>
      </c>
      <c r="BK1321">
        <v>0.14569376542718651</v>
      </c>
      <c r="BL1321">
        <v>4.0470490396440694E-4</v>
      </c>
      <c r="BP1321" s="51">
        <f t="shared" si="457"/>
        <v>0.5053839104905935</v>
      </c>
      <c r="BQ1321" s="51">
        <f t="shared" si="458"/>
        <v>1.8496695402298854E-2</v>
      </c>
      <c r="BR1321" s="51">
        <f t="shared" si="459"/>
        <v>0.14742651980953217</v>
      </c>
      <c r="BS1321" s="51">
        <f t="shared" si="460"/>
        <v>0.15576795142386735</v>
      </c>
      <c r="BT1321" s="51">
        <f t="shared" si="461"/>
        <v>4.0951811058203381E-4</v>
      </c>
      <c r="BU1321" s="51">
        <f t="shared" si="461"/>
        <v>4.3268875395518705E-4</v>
      </c>
    </row>
    <row r="1322" spans="1:73" x14ac:dyDescent="0.25">
      <c r="A1322" s="21">
        <v>43734.578472222223</v>
      </c>
      <c r="B1322" s="17">
        <v>295202</v>
      </c>
      <c r="C1322" s="17">
        <v>13.38</v>
      </c>
      <c r="D1322" s="17">
        <v>30.77</v>
      </c>
      <c r="E1322" s="17">
        <v>207.1</v>
      </c>
      <c r="F1322" s="17">
        <v>22.15</v>
      </c>
      <c r="G1322" s="17">
        <v>-58.86</v>
      </c>
      <c r="H1322" s="17">
        <v>-19.37</v>
      </c>
      <c r="I1322" s="17">
        <v>31.61</v>
      </c>
      <c r="J1322" s="17">
        <v>304.8</v>
      </c>
      <c r="K1322" s="17">
        <v>184.9</v>
      </c>
      <c r="L1322" s="17">
        <v>-39.479999999999997</v>
      </c>
      <c r="M1322" s="17">
        <v>0.107</v>
      </c>
      <c r="N1322" s="50">
        <v>148.19999999999999</v>
      </c>
      <c r="O1322" s="17">
        <v>2.782</v>
      </c>
      <c r="P1322" s="17">
        <v>145.4</v>
      </c>
      <c r="Q1322" s="17">
        <v>430.3</v>
      </c>
      <c r="R1322" s="17">
        <v>469.8</v>
      </c>
      <c r="S1322" s="17">
        <v>26.54</v>
      </c>
      <c r="T1322" s="17">
        <v>57.41</v>
      </c>
      <c r="U1322" s="17">
        <v>1.37</v>
      </c>
      <c r="V1322" s="17">
        <v>253</v>
      </c>
      <c r="W1322" s="17">
        <v>27.2</v>
      </c>
      <c r="X1322" s="17">
        <v>0.20599999999999999</v>
      </c>
      <c r="Y1322" s="17">
        <v>2.063974</v>
      </c>
      <c r="Z1322" s="7">
        <f t="shared" si="440"/>
        <v>26.869999999999997</v>
      </c>
      <c r="AA1322" s="7">
        <f t="shared" si="454"/>
        <v>300.02</v>
      </c>
      <c r="AB1322" s="2">
        <f t="shared" si="441"/>
        <v>167.751</v>
      </c>
      <c r="AC1322" s="42">
        <f t="shared" si="442"/>
        <v>3.5242907534306904</v>
      </c>
      <c r="AD1322" s="42">
        <f t="shared" si="443"/>
        <v>2.0232953215445595</v>
      </c>
      <c r="AE1322" s="42">
        <f t="shared" si="444"/>
        <v>0.84151612834799638</v>
      </c>
      <c r="AF1322" s="42">
        <f t="shared" si="445"/>
        <v>386.58618473632964</v>
      </c>
      <c r="AG1322" s="42">
        <f t="shared" si="446"/>
        <v>371.12273734687642</v>
      </c>
      <c r="AH1322" s="6">
        <f t="shared" si="447"/>
        <v>413.08800000000002</v>
      </c>
      <c r="AI1322" s="4">
        <v>26.805082123122499</v>
      </c>
      <c r="AJ1322" s="4">
        <f t="shared" si="455"/>
        <v>299.95508212312245</v>
      </c>
      <c r="AK1322" s="8">
        <f t="shared" si="448"/>
        <v>0.21025831794197777</v>
      </c>
      <c r="AL1322" s="8">
        <f t="shared" si="449"/>
        <v>440.61917425546449</v>
      </c>
      <c r="AM1322" s="8">
        <f t="shared" si="450"/>
        <v>2.9148139949231755</v>
      </c>
      <c r="AN1322" s="8">
        <f t="shared" si="451"/>
        <v>-5.5120816049420327</v>
      </c>
      <c r="AO1322" s="22">
        <f t="shared" si="452"/>
        <v>3.3203162971800182E-3</v>
      </c>
      <c r="AP1322" s="22">
        <f t="shared" si="453"/>
        <v>3.2940034814949067E-2</v>
      </c>
      <c r="AQ1322" s="19">
        <f t="shared" si="456"/>
        <v>3.2940034814949067E-2</v>
      </c>
      <c r="AX1322">
        <v>0.20777440743582987</v>
      </c>
      <c r="AY1322">
        <v>17.853448275862068</v>
      </c>
      <c r="AZ1322">
        <v>0.74389367816091945</v>
      </c>
      <c r="BA1322">
        <v>0.60255387931034476</v>
      </c>
      <c r="BB1322">
        <v>3.4051724137931036</v>
      </c>
      <c r="BC1322">
        <v>0.14188218390804599</v>
      </c>
      <c r="BD1322">
        <v>0.4606716954022988</v>
      </c>
      <c r="BE1322">
        <v>4.606716954022988E-2</v>
      </c>
      <c r="BF1322">
        <v>0</v>
      </c>
      <c r="BG1322">
        <v>26.869999999999997</v>
      </c>
      <c r="BH1322">
        <v>1.5731106082931403</v>
      </c>
      <c r="BI1322">
        <v>3.5382383933966364</v>
      </c>
      <c r="BJ1322">
        <v>2.0313026616490091</v>
      </c>
      <c r="BK1322">
        <v>0.17620148195235563</v>
      </c>
      <c r="BL1322">
        <v>4.8944856097876569E-4</v>
      </c>
      <c r="BP1322" s="51">
        <f t="shared" si="457"/>
        <v>1.5735817213002572</v>
      </c>
      <c r="BQ1322" s="51">
        <f t="shared" si="458"/>
        <v>1.8426867816091954E-2</v>
      </c>
      <c r="BR1322" s="51">
        <f t="shared" si="459"/>
        <v>0.18236381839744473</v>
      </c>
      <c r="BS1322" s="51">
        <f t="shared" si="460"/>
        <v>0.19019548080073764</v>
      </c>
      <c r="BT1322" s="51">
        <f t="shared" si="461"/>
        <v>5.0656616221512421E-4</v>
      </c>
      <c r="BU1322" s="51">
        <f t="shared" si="461"/>
        <v>5.2832078000204904E-4</v>
      </c>
    </row>
    <row r="1323" spans="1:73" x14ac:dyDescent="0.25">
      <c r="A1323" s="21">
        <v>43734.578472222223</v>
      </c>
      <c r="B1323" s="17">
        <v>295203</v>
      </c>
      <c r="C1323" s="17">
        <v>13.4</v>
      </c>
      <c r="D1323" s="17">
        <v>30.77</v>
      </c>
      <c r="E1323" s="17">
        <v>206.9</v>
      </c>
      <c r="F1323" s="17">
        <v>22.44</v>
      </c>
      <c r="G1323" s="17">
        <v>-57.23</v>
      </c>
      <c r="H1323" s="17">
        <v>-18.5</v>
      </c>
      <c r="I1323" s="17">
        <v>31.6</v>
      </c>
      <c r="J1323" s="17">
        <v>304.8</v>
      </c>
      <c r="K1323" s="17">
        <v>184.4</v>
      </c>
      <c r="L1323" s="17">
        <v>-38.729999999999997</v>
      </c>
      <c r="M1323" s="17">
        <v>0.108</v>
      </c>
      <c r="N1323" s="50">
        <v>149.6</v>
      </c>
      <c r="O1323" s="17">
        <v>3.944</v>
      </c>
      <c r="P1323" s="17">
        <v>145.69999999999999</v>
      </c>
      <c r="Q1323" s="17">
        <v>431.9</v>
      </c>
      <c r="R1323" s="17">
        <v>470.6</v>
      </c>
      <c r="S1323" s="17">
        <v>26.53</v>
      </c>
      <c r="T1323" s="17">
        <v>57.05</v>
      </c>
      <c r="U1323" s="17">
        <v>1.6</v>
      </c>
      <c r="V1323" s="17">
        <v>288.5</v>
      </c>
      <c r="W1323" s="17">
        <v>26.85</v>
      </c>
      <c r="X1323" s="17">
        <v>0.20699999999999999</v>
      </c>
      <c r="Y1323" s="17">
        <v>2.0668150000000001</v>
      </c>
      <c r="Z1323" s="7">
        <f t="shared" si="440"/>
        <v>26.69</v>
      </c>
      <c r="AA1323" s="7">
        <f t="shared" si="454"/>
        <v>299.83999999999997</v>
      </c>
      <c r="AB1323" s="2">
        <f t="shared" si="441"/>
        <v>167.58900000000003</v>
      </c>
      <c r="AC1323" s="42">
        <f t="shared" si="442"/>
        <v>3.4870134658634959</v>
      </c>
      <c r="AD1323" s="42">
        <f t="shared" si="443"/>
        <v>1.9893411822751244</v>
      </c>
      <c r="AE1323" s="42">
        <f t="shared" si="444"/>
        <v>0.83955405693416207</v>
      </c>
      <c r="AF1323" s="42">
        <f t="shared" si="445"/>
        <v>384.76007463845252</v>
      </c>
      <c r="AG1323" s="42">
        <f t="shared" si="446"/>
        <v>369.36967165291441</v>
      </c>
      <c r="AH1323" s="6">
        <f t="shared" si="447"/>
        <v>414.62399999999997</v>
      </c>
      <c r="AI1323" s="4">
        <v>26.624401003832698</v>
      </c>
      <c r="AJ1323" s="4">
        <f t="shared" si="455"/>
        <v>299.77440100383268</v>
      </c>
      <c r="AK1323" s="8">
        <f t="shared" si="448"/>
        <v>0.20988010520230091</v>
      </c>
      <c r="AL1323" s="8">
        <f t="shared" si="449"/>
        <v>439.55830760802507</v>
      </c>
      <c r="AM1323" s="8">
        <f t="shared" si="450"/>
        <v>3.1500000000000004</v>
      </c>
      <c r="AN1323" s="8">
        <f t="shared" si="451"/>
        <v>-6.0193310888129803</v>
      </c>
      <c r="AO1323" s="22">
        <f t="shared" si="452"/>
        <v>3.3873486740743888E-3</v>
      </c>
      <c r="AP1323" s="22">
        <f t="shared" si="453"/>
        <v>3.3605046407520739E-2</v>
      </c>
      <c r="AQ1323" s="19">
        <f t="shared" si="456"/>
        <v>3.3605046407520739E-2</v>
      </c>
      <c r="AX1323">
        <v>0.20586866685966926</v>
      </c>
      <c r="AY1323">
        <v>17.836206896551726</v>
      </c>
      <c r="AZ1323">
        <v>0.74317528735632188</v>
      </c>
      <c r="BA1323">
        <v>0.60197198275862074</v>
      </c>
      <c r="BB1323">
        <v>3.3362068965517282</v>
      </c>
      <c r="BC1323">
        <v>0.13900862068965533</v>
      </c>
      <c r="BD1323">
        <v>0.46296336206896538</v>
      </c>
      <c r="BE1323">
        <v>4.6296336206896542E-2</v>
      </c>
      <c r="BF1323">
        <v>0</v>
      </c>
      <c r="BG1323">
        <v>26.69</v>
      </c>
      <c r="BH1323">
        <v>1.8372094695394339</v>
      </c>
      <c r="BI1323">
        <v>3.5010091848407412</v>
      </c>
      <c r="BJ1323">
        <v>1.9973257399516426</v>
      </c>
      <c r="BK1323">
        <v>0.18372467616943775</v>
      </c>
      <c r="BL1323">
        <v>5.1034632269288257E-4</v>
      </c>
      <c r="BP1323" s="51">
        <f t="shared" si="457"/>
        <v>1.8377596745112492</v>
      </c>
      <c r="BQ1323" s="51">
        <f t="shared" si="458"/>
        <v>1.8518534482758614E-2</v>
      </c>
      <c r="BR1323" s="51">
        <f t="shared" si="459"/>
        <v>0.19117057322962616</v>
      </c>
      <c r="BS1323" s="51">
        <f t="shared" si="460"/>
        <v>0.19890948043151663</v>
      </c>
      <c r="BT1323" s="51">
        <f t="shared" si="461"/>
        <v>5.3102937008229492E-4</v>
      </c>
      <c r="BU1323" s="51">
        <f t="shared" si="461"/>
        <v>5.5252633453199067E-4</v>
      </c>
    </row>
    <row r="1324" spans="1:73" x14ac:dyDescent="0.25">
      <c r="A1324" s="21">
        <v>43734.578472222223</v>
      </c>
      <c r="B1324" s="17">
        <v>295204</v>
      </c>
      <c r="C1324" s="17">
        <v>13.39</v>
      </c>
      <c r="D1324" s="17">
        <v>30.76</v>
      </c>
      <c r="E1324" s="17">
        <v>206.2</v>
      </c>
      <c r="F1324" s="17">
        <v>22.15</v>
      </c>
      <c r="G1324" s="17">
        <v>-57.24</v>
      </c>
      <c r="H1324" s="17">
        <v>-18.53</v>
      </c>
      <c r="I1324" s="17">
        <v>31.58</v>
      </c>
      <c r="J1324" s="17">
        <v>304.7</v>
      </c>
      <c r="K1324" s="17">
        <v>184</v>
      </c>
      <c r="L1324" s="17">
        <v>-38.71</v>
      </c>
      <c r="M1324" s="17">
        <v>0.107</v>
      </c>
      <c r="N1324" s="50">
        <v>148.9</v>
      </c>
      <c r="O1324" s="17">
        <v>3.6230000000000002</v>
      </c>
      <c r="P1324" s="17">
        <v>145.30000000000001</v>
      </c>
      <c r="Q1324" s="17">
        <v>431.7</v>
      </c>
      <c r="R1324" s="17">
        <v>470.4</v>
      </c>
      <c r="S1324" s="17">
        <v>26.53</v>
      </c>
      <c r="T1324" s="17">
        <v>57.03</v>
      </c>
      <c r="U1324" s="17">
        <v>1.335</v>
      </c>
      <c r="V1324" s="17">
        <v>286</v>
      </c>
      <c r="W1324" s="17">
        <v>26.9</v>
      </c>
      <c r="X1324" s="17">
        <v>0.20599999999999999</v>
      </c>
      <c r="Y1324" s="17">
        <v>2.061623</v>
      </c>
      <c r="Z1324" s="7">
        <f t="shared" si="440"/>
        <v>26.715</v>
      </c>
      <c r="AA1324" s="7">
        <f t="shared" si="454"/>
        <v>299.86499999999995</v>
      </c>
      <c r="AB1324" s="2">
        <f t="shared" si="441"/>
        <v>167.02199999999999</v>
      </c>
      <c r="AC1324" s="42">
        <f t="shared" si="442"/>
        <v>3.49882306753589</v>
      </c>
      <c r="AD1324" s="42">
        <f t="shared" si="443"/>
        <v>1.9953787954157181</v>
      </c>
      <c r="AE1324" s="42">
        <f t="shared" si="444"/>
        <v>0.83990793848364398</v>
      </c>
      <c r="AF1324" s="42">
        <f t="shared" si="445"/>
        <v>385.05064731235211</v>
      </c>
      <c r="AG1324" s="42">
        <f t="shared" si="446"/>
        <v>369.64862141985799</v>
      </c>
      <c r="AH1324" s="6">
        <f t="shared" si="447"/>
        <v>414.43199999999996</v>
      </c>
      <c r="AI1324" s="4">
        <v>26.6787776103141</v>
      </c>
      <c r="AJ1324" s="4">
        <f t="shared" si="455"/>
        <v>299.82877761031409</v>
      </c>
      <c r="AK1324" s="8">
        <f t="shared" si="448"/>
        <v>0.20993260760483984</v>
      </c>
      <c r="AL1324" s="8">
        <f t="shared" si="449"/>
        <v>439.8846048570519</v>
      </c>
      <c r="AM1324" s="8">
        <f t="shared" si="450"/>
        <v>2.877340080265105</v>
      </c>
      <c r="AN1324" s="8">
        <f t="shared" si="451"/>
        <v>-3.0360490131111519</v>
      </c>
      <c r="AO1324" s="22">
        <f t="shared" si="452"/>
        <v>3.2946512649485301E-3</v>
      </c>
      <c r="AP1324" s="22">
        <f t="shared" si="453"/>
        <v>3.2685418393028652E-2</v>
      </c>
      <c r="AQ1324" s="19">
        <f t="shared" si="456"/>
        <v>3.2685418393028652E-2</v>
      </c>
      <c r="AX1324">
        <v>0.20613247044904265</v>
      </c>
      <c r="AY1324">
        <v>17.775862068965516</v>
      </c>
      <c r="AZ1324">
        <v>0.74066091954022983</v>
      </c>
      <c r="BA1324">
        <v>0.59993534482758626</v>
      </c>
      <c r="BB1324">
        <v>3.3362068965517233</v>
      </c>
      <c r="BC1324">
        <v>0.13900862068965514</v>
      </c>
      <c r="BD1324">
        <v>0.46092672413793112</v>
      </c>
      <c r="BE1324">
        <v>4.6092672413793112E-2</v>
      </c>
      <c r="BF1324">
        <v>0</v>
      </c>
      <c r="BG1324">
        <v>26.715</v>
      </c>
      <c r="BH1324">
        <v>1.532921651146965</v>
      </c>
      <c r="BI1324">
        <v>3.5061594133631617</v>
      </c>
      <c r="BJ1324">
        <v>1.9995627134410112</v>
      </c>
      <c r="BK1324">
        <v>0.17522554216926253</v>
      </c>
      <c r="BL1324">
        <v>4.8673761713684038E-4</v>
      </c>
      <c r="BP1324" s="51">
        <f t="shared" si="457"/>
        <v>1.5333807284203234</v>
      </c>
      <c r="BQ1324" s="51">
        <f t="shared" si="458"/>
        <v>1.8437068965517247E-2</v>
      </c>
      <c r="BR1324" s="51">
        <f t="shared" si="459"/>
        <v>0.18124319860468688</v>
      </c>
      <c r="BS1324" s="51">
        <f t="shared" si="460"/>
        <v>0.18907702738595256</v>
      </c>
      <c r="BT1324" s="51">
        <f t="shared" si="461"/>
        <v>5.0345332945746354E-4</v>
      </c>
      <c r="BU1324" s="51">
        <f t="shared" si="461"/>
        <v>5.2521396496097935E-4</v>
      </c>
    </row>
    <row r="1325" spans="1:73" x14ac:dyDescent="0.25">
      <c r="A1325" s="21">
        <v>43734.57916666667</v>
      </c>
      <c r="B1325" s="17">
        <v>295205</v>
      </c>
      <c r="C1325" s="17">
        <v>13.4</v>
      </c>
      <c r="D1325" s="17">
        <v>30.76</v>
      </c>
      <c r="E1325" s="17">
        <v>205.4</v>
      </c>
      <c r="F1325" s="17">
        <v>21.87</v>
      </c>
      <c r="G1325" s="17">
        <v>-56.88</v>
      </c>
      <c r="H1325" s="17">
        <v>-18.45</v>
      </c>
      <c r="I1325" s="17">
        <v>31.56</v>
      </c>
      <c r="J1325" s="17">
        <v>304.7</v>
      </c>
      <c r="K1325" s="17">
        <v>183.5</v>
      </c>
      <c r="L1325" s="17">
        <v>-38.43</v>
      </c>
      <c r="M1325" s="17">
        <v>0.107</v>
      </c>
      <c r="N1325" s="50">
        <v>148.5</v>
      </c>
      <c r="O1325" s="17">
        <v>3.423</v>
      </c>
      <c r="P1325" s="17">
        <v>145.1</v>
      </c>
      <c r="Q1325" s="17">
        <v>431.9</v>
      </c>
      <c r="R1325" s="17">
        <v>470.3</v>
      </c>
      <c r="S1325" s="17">
        <v>26.53</v>
      </c>
      <c r="T1325" s="17">
        <v>57.11</v>
      </c>
      <c r="U1325" s="17">
        <v>1.425</v>
      </c>
      <c r="V1325" s="17">
        <v>288</v>
      </c>
      <c r="W1325" s="17">
        <v>26.95</v>
      </c>
      <c r="X1325" s="17">
        <v>0.20499999999999999</v>
      </c>
      <c r="Y1325" s="17">
        <v>2.0526529999999998</v>
      </c>
      <c r="Z1325" s="7">
        <f t="shared" si="440"/>
        <v>26.740000000000002</v>
      </c>
      <c r="AA1325" s="7">
        <f t="shared" si="454"/>
        <v>299.89</v>
      </c>
      <c r="AB1325" s="2">
        <f t="shared" si="441"/>
        <v>166.37400000000002</v>
      </c>
      <c r="AC1325" s="42">
        <f t="shared" si="442"/>
        <v>3.5195196045127739</v>
      </c>
      <c r="AD1325" s="42">
        <f t="shared" si="443"/>
        <v>2.0099976461372453</v>
      </c>
      <c r="AE1325" s="42">
        <f t="shared" si="444"/>
        <v>0.84077511025813023</v>
      </c>
      <c r="AF1325" s="42">
        <f t="shared" si="445"/>
        <v>385.57675354946048</v>
      </c>
      <c r="AG1325" s="42">
        <f t="shared" si="446"/>
        <v>370.15368340748205</v>
      </c>
      <c r="AH1325" s="6">
        <f t="shared" si="447"/>
        <v>414.62399999999997</v>
      </c>
      <c r="AI1325" s="4">
        <v>26.771891733589399</v>
      </c>
      <c r="AJ1325" s="4">
        <f t="shared" si="455"/>
        <v>299.9218917335894</v>
      </c>
      <c r="AK1325" s="8">
        <f t="shared" si="448"/>
        <v>0.20998511876244863</v>
      </c>
      <c r="AL1325" s="8">
        <f t="shared" si="449"/>
        <v>440.44798088888166</v>
      </c>
      <c r="AM1325" s="8">
        <f t="shared" si="450"/>
        <v>2.972747308887858</v>
      </c>
      <c r="AN1325" s="8">
        <f t="shared" si="451"/>
        <v>2.761700679384135</v>
      </c>
      <c r="AO1325" s="22">
        <f t="shared" si="452"/>
        <v>3.1393317192561746E-3</v>
      </c>
      <c r="AP1325" s="22">
        <f t="shared" si="453"/>
        <v>3.1144531686875528E-2</v>
      </c>
      <c r="AQ1325" s="19">
        <f t="shared" si="456"/>
        <v>3.1144531686875528E-2</v>
      </c>
      <c r="AX1325">
        <v>0.20639655832856266</v>
      </c>
      <c r="AY1325">
        <v>17.706896551724139</v>
      </c>
      <c r="AZ1325">
        <v>0.73778735632183912</v>
      </c>
      <c r="BA1325">
        <v>0.59760775862068971</v>
      </c>
      <c r="BB1325">
        <v>3.31034482758621</v>
      </c>
      <c r="BC1325">
        <v>0.13793103448275876</v>
      </c>
      <c r="BD1325">
        <v>0.45967672413793093</v>
      </c>
      <c r="BE1325">
        <v>4.5967672413793098E-2</v>
      </c>
      <c r="BF1325">
        <v>0</v>
      </c>
      <c r="BG1325">
        <v>26.740000000000002</v>
      </c>
      <c r="BH1325">
        <v>1.6362646838085584</v>
      </c>
      <c r="BI1325">
        <v>3.5113162408037821</v>
      </c>
      <c r="BJ1325">
        <v>2.0053127051230399</v>
      </c>
      <c r="BK1325">
        <v>0.17768266949294145</v>
      </c>
      <c r="BL1325">
        <v>4.935629708137263E-4</v>
      </c>
      <c r="BP1325" s="51">
        <f t="shared" si="457"/>
        <v>1.6367547101115814</v>
      </c>
      <c r="BQ1325" s="51">
        <f t="shared" si="458"/>
        <v>1.8387068965517239E-2</v>
      </c>
      <c r="BR1325" s="51">
        <f t="shared" si="459"/>
        <v>0.18415415001071869</v>
      </c>
      <c r="BS1325" s="51">
        <f t="shared" si="460"/>
        <v>0.19192673425235951</v>
      </c>
      <c r="BT1325" s="51">
        <f t="shared" si="461"/>
        <v>5.115393055853297E-4</v>
      </c>
      <c r="BU1325" s="51">
        <f t="shared" si="461"/>
        <v>5.3312981736766533E-4</v>
      </c>
    </row>
    <row r="1326" spans="1:73" x14ac:dyDescent="0.25">
      <c r="A1326" s="21">
        <v>43734.57916666667</v>
      </c>
      <c r="B1326" s="17">
        <v>295206</v>
      </c>
      <c r="C1326" s="17">
        <v>13.39</v>
      </c>
      <c r="D1326" s="17">
        <v>30.75</v>
      </c>
      <c r="E1326" s="17">
        <v>204.5</v>
      </c>
      <c r="F1326" s="17">
        <v>21.59</v>
      </c>
      <c r="G1326" s="17">
        <v>-56.73</v>
      </c>
      <c r="H1326" s="17">
        <v>-18.21</v>
      </c>
      <c r="I1326" s="17">
        <v>31.54</v>
      </c>
      <c r="J1326" s="17">
        <v>304.7</v>
      </c>
      <c r="K1326" s="17">
        <v>182.9</v>
      </c>
      <c r="L1326" s="17">
        <v>-38.51</v>
      </c>
      <c r="M1326" s="17">
        <v>0.106</v>
      </c>
      <c r="N1326" s="50">
        <v>147.80000000000001</v>
      </c>
      <c r="O1326" s="17">
        <v>3.3769999999999998</v>
      </c>
      <c r="P1326" s="17">
        <v>144.4</v>
      </c>
      <c r="Q1326" s="17">
        <v>431.9</v>
      </c>
      <c r="R1326" s="17">
        <v>470.4</v>
      </c>
      <c r="S1326" s="17">
        <v>26.51</v>
      </c>
      <c r="T1326" s="17">
        <v>57.55</v>
      </c>
      <c r="U1326" s="17">
        <v>0.78500000000000003</v>
      </c>
      <c r="V1326" s="17">
        <v>299</v>
      </c>
      <c r="W1326" s="17">
        <v>27.25</v>
      </c>
      <c r="X1326" s="17">
        <v>0.20399999999999999</v>
      </c>
      <c r="Y1326" s="17">
        <v>2.042697</v>
      </c>
      <c r="Z1326" s="7">
        <f t="shared" si="440"/>
        <v>26.880000000000003</v>
      </c>
      <c r="AA1326" s="7">
        <f t="shared" si="454"/>
        <v>300.02999999999997</v>
      </c>
      <c r="AB1326" s="2">
        <f t="shared" si="441"/>
        <v>165.64500000000001</v>
      </c>
      <c r="AC1326" s="42">
        <f t="shared" si="442"/>
        <v>3.5759387957626685</v>
      </c>
      <c r="AD1326" s="42">
        <f t="shared" si="443"/>
        <v>2.0579527769614159</v>
      </c>
      <c r="AE1326" s="42">
        <f t="shared" si="444"/>
        <v>0.84355841143076937</v>
      </c>
      <c r="AF1326" s="42">
        <f t="shared" si="445"/>
        <v>387.57606329327047</v>
      </c>
      <c r="AG1326" s="42">
        <f t="shared" si="446"/>
        <v>372.07302076153962</v>
      </c>
      <c r="AH1326" s="6">
        <f t="shared" si="447"/>
        <v>414.62399999999997</v>
      </c>
      <c r="AI1326" s="4">
        <v>27.030019419905301</v>
      </c>
      <c r="AJ1326" s="4">
        <f t="shared" si="455"/>
        <v>300.18001941990531</v>
      </c>
      <c r="AK1326" s="8">
        <f t="shared" si="448"/>
        <v>0.21027934307291871</v>
      </c>
      <c r="AL1326" s="8">
        <f t="shared" si="449"/>
        <v>441.99452068068439</v>
      </c>
      <c r="AM1326" s="8">
        <f t="shared" si="450"/>
        <v>2.2064058018641997</v>
      </c>
      <c r="AN1326" s="8">
        <f t="shared" si="451"/>
        <v>9.6421383190727692</v>
      </c>
      <c r="AO1326" s="22">
        <f t="shared" si="452"/>
        <v>2.9307244098802691E-3</v>
      </c>
      <c r="AP1326" s="22">
        <f t="shared" si="453"/>
        <v>2.9074990288265025E-2</v>
      </c>
      <c r="AQ1326" s="19">
        <f t="shared" si="456"/>
        <v>2.9074990288265025E-2</v>
      </c>
      <c r="AX1326">
        <v>0.20788071548298725</v>
      </c>
      <c r="AY1326">
        <v>17.629310344827587</v>
      </c>
      <c r="AZ1326">
        <v>0.7345545977011495</v>
      </c>
      <c r="BA1326">
        <v>0.59498922413793109</v>
      </c>
      <c r="BB1326">
        <v>3.3189655172413794</v>
      </c>
      <c r="BC1326">
        <v>0.13829022988505749</v>
      </c>
      <c r="BD1326">
        <v>0.45669899425287364</v>
      </c>
      <c r="BE1326">
        <v>4.5669899425287368E-2</v>
      </c>
      <c r="BF1326">
        <v>0</v>
      </c>
      <c r="BG1326">
        <v>26.880000000000003</v>
      </c>
      <c r="BH1326">
        <v>0.9013808959927847</v>
      </c>
      <c r="BI1326">
        <v>3.5403167556947204</v>
      </c>
      <c r="BJ1326">
        <v>2.0374522929023113</v>
      </c>
      <c r="BK1326">
        <v>0.15599702969874979</v>
      </c>
      <c r="BL1326">
        <v>4.3332508249652722E-4</v>
      </c>
      <c r="BP1326" s="51">
        <f t="shared" si="457"/>
        <v>0.90165084030708165</v>
      </c>
      <c r="BQ1326" s="51">
        <f t="shared" si="458"/>
        <v>1.8267959770114944E-2</v>
      </c>
      <c r="BR1326" s="51">
        <f t="shared" si="459"/>
        <v>0.15923916586479261</v>
      </c>
      <c r="BS1326" s="51">
        <f t="shared" si="460"/>
        <v>0.16729242278362705</v>
      </c>
      <c r="BT1326" s="51">
        <f t="shared" si="461"/>
        <v>4.4233101629109062E-4</v>
      </c>
      <c r="BU1326" s="51">
        <f t="shared" si="461"/>
        <v>4.6470117439896406E-4</v>
      </c>
    </row>
    <row r="1327" spans="1:73" x14ac:dyDescent="0.25">
      <c r="A1327" s="21">
        <v>43734.57916666667</v>
      </c>
      <c r="B1327" s="17">
        <v>295207</v>
      </c>
      <c r="C1327" s="17">
        <v>13.4</v>
      </c>
      <c r="D1327" s="17">
        <v>30.75</v>
      </c>
      <c r="E1327" s="17">
        <v>203.6</v>
      </c>
      <c r="F1327" s="17">
        <v>21.36</v>
      </c>
      <c r="G1327" s="17">
        <v>-57.3</v>
      </c>
      <c r="H1327" s="17">
        <v>-18.079999999999998</v>
      </c>
      <c r="I1327" s="17">
        <v>31.53</v>
      </c>
      <c r="J1327" s="17">
        <v>304.7</v>
      </c>
      <c r="K1327" s="17">
        <v>182.2</v>
      </c>
      <c r="L1327" s="17">
        <v>-39.22</v>
      </c>
      <c r="M1327" s="17">
        <v>0.105</v>
      </c>
      <c r="N1327" s="50">
        <v>146.30000000000001</v>
      </c>
      <c r="O1327" s="17">
        <v>3.28</v>
      </c>
      <c r="P1327" s="17">
        <v>143</v>
      </c>
      <c r="Q1327" s="17">
        <v>431.3</v>
      </c>
      <c r="R1327" s="17">
        <v>470.5</v>
      </c>
      <c r="S1327" s="17">
        <v>26.51</v>
      </c>
      <c r="T1327" s="17">
        <v>58.14</v>
      </c>
      <c r="U1327" s="17">
        <v>1.19</v>
      </c>
      <c r="V1327" s="17">
        <v>293.5</v>
      </c>
      <c r="W1327" s="17">
        <v>27.15</v>
      </c>
      <c r="X1327" s="17">
        <v>0.20300000000000001</v>
      </c>
      <c r="Y1327" s="17">
        <v>2.0330469999999998</v>
      </c>
      <c r="Z1327" s="7">
        <f t="shared" si="440"/>
        <v>26.83</v>
      </c>
      <c r="AA1327" s="7">
        <f t="shared" si="454"/>
        <v>299.97999999999996</v>
      </c>
      <c r="AB1327" s="2">
        <f t="shared" si="441"/>
        <v>164.916</v>
      </c>
      <c r="AC1327" s="42">
        <f t="shared" si="442"/>
        <v>3.5463183541837124</v>
      </c>
      <c r="AD1327" s="42">
        <f t="shared" si="443"/>
        <v>2.0618294911224102</v>
      </c>
      <c r="AE1327" s="42">
        <f t="shared" si="444"/>
        <v>0.84380557561947844</v>
      </c>
      <c r="AF1327" s="42">
        <f t="shared" si="445"/>
        <v>387.43125449209674</v>
      </c>
      <c r="AG1327" s="42">
        <f t="shared" si="446"/>
        <v>371.93400431241287</v>
      </c>
      <c r="AH1327" s="6">
        <f t="shared" si="447"/>
        <v>414.048</v>
      </c>
      <c r="AI1327" s="4">
        <v>26.897192004611298</v>
      </c>
      <c r="AJ1327" s="4">
        <f t="shared" si="455"/>
        <v>300.04719200461125</v>
      </c>
      <c r="AK1327" s="8">
        <f t="shared" si="448"/>
        <v>0.21017423143309932</v>
      </c>
      <c r="AL1327" s="8">
        <f t="shared" si="449"/>
        <v>441.19301331032096</v>
      </c>
      <c r="AM1327" s="8">
        <f t="shared" si="450"/>
        <v>2.7165896589290037</v>
      </c>
      <c r="AN1327" s="8">
        <f t="shared" si="451"/>
        <v>5.3171893454378143</v>
      </c>
      <c r="AO1327" s="22">
        <f t="shared" si="452"/>
        <v>3.0177914359606427E-3</v>
      </c>
      <c r="AP1327" s="22">
        <f t="shared" si="453"/>
        <v>2.9938760668441578E-2</v>
      </c>
      <c r="AQ1327" s="19">
        <f t="shared" si="456"/>
        <v>2.9938760668441578E-2</v>
      </c>
      <c r="AX1327">
        <v>0.20734963236235837</v>
      </c>
      <c r="AY1327">
        <v>17.551724137931036</v>
      </c>
      <c r="AZ1327">
        <v>0.73132183908045978</v>
      </c>
      <c r="BA1327">
        <v>0.59237068965517248</v>
      </c>
      <c r="BB1327">
        <v>3.3793103448275854</v>
      </c>
      <c r="BC1327">
        <v>0.14080459770114939</v>
      </c>
      <c r="BD1327">
        <v>0.45156609195402309</v>
      </c>
      <c r="BE1327">
        <v>4.5156609195402313E-2</v>
      </c>
      <c r="BF1327">
        <v>0</v>
      </c>
      <c r="BG1327">
        <v>26.83</v>
      </c>
      <c r="BH1327">
        <v>1.3664245429699537</v>
      </c>
      <c r="BI1327">
        <v>3.5299355685946971</v>
      </c>
      <c r="BJ1327">
        <v>2.0523045395809572</v>
      </c>
      <c r="BK1327">
        <v>0.16718989575899745</v>
      </c>
      <c r="BL1327">
        <v>4.6441637710832622E-4</v>
      </c>
      <c r="BP1327" s="51">
        <f t="shared" si="457"/>
        <v>1.3668337579177414</v>
      </c>
      <c r="BQ1327" s="51">
        <f t="shared" si="458"/>
        <v>1.8062643678160923E-2</v>
      </c>
      <c r="BR1327" s="51">
        <f t="shared" si="459"/>
        <v>0.1723332659280146</v>
      </c>
      <c r="BS1327" s="51">
        <f t="shared" si="460"/>
        <v>0.18009081547659886</v>
      </c>
      <c r="BT1327" s="51">
        <f t="shared" si="461"/>
        <v>4.7870351646670716E-4</v>
      </c>
      <c r="BU1327" s="51">
        <f t="shared" si="461"/>
        <v>5.0025226521277467E-4</v>
      </c>
    </row>
    <row r="1328" spans="1:73" x14ac:dyDescent="0.25">
      <c r="A1328" s="21">
        <v>43734.57916666667</v>
      </c>
      <c r="B1328" s="17">
        <v>295208</v>
      </c>
      <c r="C1328" s="17">
        <v>13.39</v>
      </c>
      <c r="D1328" s="17">
        <v>30.74</v>
      </c>
      <c r="E1328" s="17">
        <v>202.6</v>
      </c>
      <c r="F1328" s="17">
        <v>21.26</v>
      </c>
      <c r="G1328" s="17">
        <v>-57.43</v>
      </c>
      <c r="H1328" s="17">
        <v>-18.32</v>
      </c>
      <c r="I1328" s="17">
        <v>31.52</v>
      </c>
      <c r="J1328" s="17">
        <v>304.7</v>
      </c>
      <c r="K1328" s="17">
        <v>181.4</v>
      </c>
      <c r="L1328" s="17">
        <v>-39.11</v>
      </c>
      <c r="M1328" s="17">
        <v>0.105</v>
      </c>
      <c r="N1328" s="50">
        <v>145.19999999999999</v>
      </c>
      <c r="O1328" s="17">
        <v>2.9470000000000001</v>
      </c>
      <c r="P1328" s="17">
        <v>142.19999999999999</v>
      </c>
      <c r="Q1328" s="17">
        <v>431.1</v>
      </c>
      <c r="R1328" s="17">
        <v>470.2</v>
      </c>
      <c r="S1328" s="17">
        <v>26.51</v>
      </c>
      <c r="T1328" s="17">
        <v>57.23</v>
      </c>
      <c r="U1328" s="17">
        <v>0.73499999999999999</v>
      </c>
      <c r="V1328" s="17">
        <v>286</v>
      </c>
      <c r="W1328" s="17">
        <v>27.05</v>
      </c>
      <c r="X1328" s="17">
        <v>0.20200000000000001</v>
      </c>
      <c r="Y1328" s="17">
        <v>2.023463</v>
      </c>
      <c r="Z1328" s="7">
        <f t="shared" si="440"/>
        <v>26.78</v>
      </c>
      <c r="AA1328" s="7">
        <f t="shared" si="454"/>
        <v>299.92999999999995</v>
      </c>
      <c r="AB1328" s="2">
        <f t="shared" si="441"/>
        <v>164.10599999999999</v>
      </c>
      <c r="AC1328" s="42">
        <f t="shared" si="442"/>
        <v>3.5593887373031854</v>
      </c>
      <c r="AD1328" s="42">
        <f t="shared" si="443"/>
        <v>2.0370381743586128</v>
      </c>
      <c r="AE1328" s="42">
        <f t="shared" si="444"/>
        <v>0.84236726426574016</v>
      </c>
      <c r="AF1328" s="42">
        <f t="shared" si="445"/>
        <v>386.5130574059508</v>
      </c>
      <c r="AG1328" s="42">
        <f t="shared" si="446"/>
        <v>371.05253510971278</v>
      </c>
      <c r="AH1328" s="6">
        <f t="shared" si="447"/>
        <v>413.85599999999999</v>
      </c>
      <c r="AI1328" s="4">
        <v>26.949046060812002</v>
      </c>
      <c r="AJ1328" s="4">
        <f t="shared" si="455"/>
        <v>300.09904606081199</v>
      </c>
      <c r="AK1328" s="8">
        <f t="shared" si="448"/>
        <v>0.21006915482698951</v>
      </c>
      <c r="AL1328" s="8">
        <f t="shared" si="449"/>
        <v>441.52228409240149</v>
      </c>
      <c r="AM1328" s="8">
        <f t="shared" si="450"/>
        <v>2.1349820695968384</v>
      </c>
      <c r="AN1328" s="8">
        <f t="shared" si="451"/>
        <v>10.513317294460599</v>
      </c>
      <c r="AO1328" s="22">
        <f t="shared" si="452"/>
        <v>2.8690729515926275E-3</v>
      </c>
      <c r="AP1328" s="22">
        <f t="shared" si="453"/>
        <v>2.8463361455158952E-2</v>
      </c>
      <c r="AQ1328" s="19">
        <f t="shared" si="456"/>
        <v>2.8463361455158952E-2</v>
      </c>
      <c r="AX1328">
        <v>0.20681969086392321</v>
      </c>
      <c r="AY1328">
        <v>17.46551724137931</v>
      </c>
      <c r="AZ1328">
        <v>0.72772988505747127</v>
      </c>
      <c r="BA1328">
        <v>0.58946120689655179</v>
      </c>
      <c r="BB1328">
        <v>3.370689655172411</v>
      </c>
      <c r="BC1328">
        <v>0.14044540229885047</v>
      </c>
      <c r="BD1328">
        <v>0.4490158045977013</v>
      </c>
      <c r="BE1328">
        <v>4.4901580459770135E-2</v>
      </c>
      <c r="BF1328">
        <v>0</v>
      </c>
      <c r="BG1328">
        <v>26.78</v>
      </c>
      <c r="BH1328">
        <v>0.84396810006967737</v>
      </c>
      <c r="BI1328">
        <v>3.5195809082089093</v>
      </c>
      <c r="BJ1328">
        <v>2.0142561537679584</v>
      </c>
      <c r="BK1328">
        <v>0.15230185560565901</v>
      </c>
      <c r="BL1328">
        <v>4.2306071001571945E-4</v>
      </c>
      <c r="BP1328" s="51">
        <f t="shared" si="457"/>
        <v>0.84422085047860507</v>
      </c>
      <c r="BQ1328" s="51">
        <f t="shared" si="458"/>
        <v>1.7960632183908053E-2</v>
      </c>
      <c r="BR1328" s="51">
        <f t="shared" si="459"/>
        <v>0.15528628651767198</v>
      </c>
      <c r="BS1328" s="51">
        <f t="shared" si="460"/>
        <v>0.16321794536081069</v>
      </c>
      <c r="BT1328" s="51">
        <f t="shared" si="461"/>
        <v>4.3135079588242214E-4</v>
      </c>
      <c r="BU1328" s="51">
        <f t="shared" si="461"/>
        <v>4.5338318155780749E-4</v>
      </c>
    </row>
    <row r="1329" spans="1:73" x14ac:dyDescent="0.25">
      <c r="A1329" s="21">
        <v>43734.57916666667</v>
      </c>
      <c r="B1329" s="17">
        <v>295209</v>
      </c>
      <c r="C1329" s="17">
        <v>13.39</v>
      </c>
      <c r="D1329" s="17">
        <v>30.74</v>
      </c>
      <c r="E1329" s="17">
        <v>201.5</v>
      </c>
      <c r="F1329" s="17">
        <v>21.17</v>
      </c>
      <c r="G1329" s="17">
        <v>-57.05</v>
      </c>
      <c r="H1329" s="17">
        <v>-18.11</v>
      </c>
      <c r="I1329" s="17">
        <v>31.52</v>
      </c>
      <c r="J1329" s="17">
        <v>304.7</v>
      </c>
      <c r="K1329" s="17">
        <v>180.3</v>
      </c>
      <c r="L1329" s="17">
        <v>-38.94</v>
      </c>
      <c r="M1329" s="17">
        <v>0.105</v>
      </c>
      <c r="N1329" s="50">
        <v>144.4</v>
      </c>
      <c r="O1329" s="17">
        <v>3.0539999999999998</v>
      </c>
      <c r="P1329" s="17">
        <v>141.4</v>
      </c>
      <c r="Q1329" s="17">
        <v>431.5</v>
      </c>
      <c r="R1329" s="17">
        <v>470.4</v>
      </c>
      <c r="S1329" s="17">
        <v>26.49</v>
      </c>
      <c r="T1329" s="17">
        <v>58.64</v>
      </c>
      <c r="U1329" s="17">
        <v>0.45</v>
      </c>
      <c r="V1329" s="17">
        <v>297</v>
      </c>
      <c r="W1329" s="17">
        <v>27.3</v>
      </c>
      <c r="X1329" s="17">
        <v>0.20100000000000001</v>
      </c>
      <c r="Y1329" s="17">
        <v>2.0083950000000002</v>
      </c>
      <c r="Z1329" s="7">
        <f t="shared" si="440"/>
        <v>26.895</v>
      </c>
      <c r="AA1329" s="7">
        <f t="shared" si="454"/>
        <v>300.04499999999996</v>
      </c>
      <c r="AB1329" s="2">
        <f t="shared" si="441"/>
        <v>163.215</v>
      </c>
      <c r="AC1329" s="42">
        <f t="shared" si="442"/>
        <v>3.574974677323715</v>
      </c>
      <c r="AD1329" s="42">
        <f t="shared" si="443"/>
        <v>2.0963651507826264</v>
      </c>
      <c r="AE1329" s="42">
        <f t="shared" si="444"/>
        <v>0.84578613949630177</v>
      </c>
      <c r="AF1329" s="42">
        <f t="shared" si="445"/>
        <v>388.67731925184944</v>
      </c>
      <c r="AG1329" s="42">
        <f t="shared" si="446"/>
        <v>373.13022648177542</v>
      </c>
      <c r="AH1329" s="6">
        <f t="shared" si="447"/>
        <v>414.24</v>
      </c>
      <c r="AI1329" s="4">
        <v>27.027303909323201</v>
      </c>
      <c r="AJ1329" s="4">
        <f t="shared" si="455"/>
        <v>300.1773039093232</v>
      </c>
      <c r="AK1329" s="8">
        <f t="shared" si="448"/>
        <v>0.21031088339731085</v>
      </c>
      <c r="AL1329" s="8">
        <f t="shared" si="449"/>
        <v>441.97433990046414</v>
      </c>
      <c r="AM1329" s="8">
        <f t="shared" si="450"/>
        <v>1.6705397705532186</v>
      </c>
      <c r="AN1329" s="8">
        <f t="shared" si="451"/>
        <v>6.4382817899022218</v>
      </c>
      <c r="AO1329" s="22">
        <f t="shared" si="452"/>
        <v>2.9400665888552361E-3</v>
      </c>
      <c r="AP1329" s="22">
        <f t="shared" si="453"/>
        <v>2.9167671729772349E-2</v>
      </c>
      <c r="AQ1329" s="19">
        <f t="shared" si="456"/>
        <v>2.9167671729772349E-2</v>
      </c>
      <c r="AX1329">
        <v>0.2080402633259999</v>
      </c>
      <c r="AY1329">
        <v>17.370689655172413</v>
      </c>
      <c r="AZ1329">
        <v>0.72377873563218387</v>
      </c>
      <c r="BA1329">
        <v>0.58626077586206893</v>
      </c>
      <c r="BB1329">
        <v>3.3534482758620672</v>
      </c>
      <c r="BC1329">
        <v>0.13972701149425279</v>
      </c>
      <c r="BD1329">
        <v>0.44653376436781611</v>
      </c>
      <c r="BE1329">
        <v>4.4653376436781612E-2</v>
      </c>
      <c r="BF1329">
        <v>0</v>
      </c>
      <c r="BG1329">
        <v>26.895</v>
      </c>
      <c r="BH1329">
        <v>0.51671516330796574</v>
      </c>
      <c r="BI1329">
        <v>3.543436293072705</v>
      </c>
      <c r="BJ1329">
        <v>2.0778710422578341</v>
      </c>
      <c r="BK1329">
        <v>0.14092342502503974</v>
      </c>
      <c r="BL1329">
        <v>3.9145395840288819E-4</v>
      </c>
      <c r="BP1329" s="51">
        <f t="shared" si="457"/>
        <v>0.51686990845628888</v>
      </c>
      <c r="BQ1329" s="51">
        <f t="shared" si="458"/>
        <v>1.7861350574712644E-2</v>
      </c>
      <c r="BR1329" s="51">
        <f t="shared" si="459"/>
        <v>0.14263832419804168</v>
      </c>
      <c r="BS1329" s="51">
        <f t="shared" si="460"/>
        <v>0.15068477156812224</v>
      </c>
      <c r="BT1329" s="51">
        <f t="shared" si="461"/>
        <v>3.9621756721678242E-4</v>
      </c>
      <c r="BU1329" s="51">
        <f t="shared" si="461"/>
        <v>4.1856880991145064E-4</v>
      </c>
    </row>
    <row r="1330" spans="1:73" x14ac:dyDescent="0.25">
      <c r="A1330" s="21">
        <v>43734.57916666667</v>
      </c>
      <c r="B1330" s="17">
        <v>295210</v>
      </c>
      <c r="C1330" s="17">
        <v>13.39</v>
      </c>
      <c r="D1330" s="17">
        <v>30.73</v>
      </c>
      <c r="E1330" s="17">
        <v>200.2</v>
      </c>
      <c r="F1330" s="17">
        <v>21.06</v>
      </c>
      <c r="G1330" s="17">
        <v>-57.01</v>
      </c>
      <c r="H1330" s="17">
        <v>-18.18</v>
      </c>
      <c r="I1330" s="17">
        <v>31.52</v>
      </c>
      <c r="J1330" s="17">
        <v>304.7</v>
      </c>
      <c r="K1330" s="17">
        <v>179.1</v>
      </c>
      <c r="L1330" s="17">
        <v>-38.82</v>
      </c>
      <c r="M1330" s="17">
        <v>0.105</v>
      </c>
      <c r="N1330" s="50">
        <v>143.19999999999999</v>
      </c>
      <c r="O1330" s="17">
        <v>2.8820000000000001</v>
      </c>
      <c r="P1330" s="17">
        <v>140.30000000000001</v>
      </c>
      <c r="Q1330" s="17">
        <v>431.5</v>
      </c>
      <c r="R1330" s="17">
        <v>470.4</v>
      </c>
      <c r="S1330" s="17">
        <v>26.49</v>
      </c>
      <c r="T1330" s="17">
        <v>57.7</v>
      </c>
      <c r="U1330" s="17">
        <v>0.35</v>
      </c>
      <c r="V1330" s="17">
        <v>276</v>
      </c>
      <c r="W1330" s="17">
        <v>27.3</v>
      </c>
      <c r="X1330" s="17">
        <v>0.19900000000000001</v>
      </c>
      <c r="Y1330" s="17">
        <v>1.993628</v>
      </c>
      <c r="Z1330" s="7">
        <f t="shared" si="440"/>
        <v>26.895</v>
      </c>
      <c r="AA1330" s="7">
        <f t="shared" si="454"/>
        <v>300.04499999999996</v>
      </c>
      <c r="AB1330" s="2">
        <f t="shared" si="441"/>
        <v>162.16200000000001</v>
      </c>
      <c r="AC1330" s="42">
        <f t="shared" si="442"/>
        <v>3.5509553633333537</v>
      </c>
      <c r="AD1330" s="42">
        <f t="shared" si="443"/>
        <v>2.048901244643345</v>
      </c>
      <c r="AE1330" s="42">
        <f t="shared" si="444"/>
        <v>0.84302081774220572</v>
      </c>
      <c r="AF1330" s="42">
        <f t="shared" si="445"/>
        <v>387.40652774078143</v>
      </c>
      <c r="AG1330" s="42">
        <f t="shared" si="446"/>
        <v>371.91026663115014</v>
      </c>
      <c r="AH1330" s="6">
        <f t="shared" si="447"/>
        <v>414.24</v>
      </c>
      <c r="AI1330" s="4">
        <v>26.923505635401899</v>
      </c>
      <c r="AJ1330" s="4">
        <f t="shared" si="455"/>
        <v>300.07350563540189</v>
      </c>
      <c r="AK1330" s="8">
        <f t="shared" si="448"/>
        <v>0.21031088339731085</v>
      </c>
      <c r="AL1330" s="8">
        <f t="shared" si="449"/>
        <v>441.33843471877361</v>
      </c>
      <c r="AM1330" s="8">
        <f t="shared" si="450"/>
        <v>1.4732775960422395</v>
      </c>
      <c r="AN1330" s="8">
        <f t="shared" si="451"/>
        <v>1.2233642787794607</v>
      </c>
      <c r="AO1330" s="22">
        <f t="shared" si="452"/>
        <v>3.0493788813220186E-3</v>
      </c>
      <c r="AP1330" s="22">
        <f t="shared" si="453"/>
        <v>3.0252131882745083E-2</v>
      </c>
      <c r="AQ1330" s="19">
        <f t="shared" si="456"/>
        <v>3.0252131882745083E-2</v>
      </c>
      <c r="AX1330">
        <v>0.2080402633259999</v>
      </c>
      <c r="AY1330">
        <v>17.258620689655171</v>
      </c>
      <c r="AZ1330">
        <v>0.71910919540229878</v>
      </c>
      <c r="BA1330">
        <v>0.58247844827586204</v>
      </c>
      <c r="BB1330">
        <v>3.3534482758620672</v>
      </c>
      <c r="BC1330">
        <v>0.13972701149425279</v>
      </c>
      <c r="BD1330">
        <v>0.44275143678160922</v>
      </c>
      <c r="BE1330">
        <v>4.4275143678160926E-2</v>
      </c>
      <c r="BF1330">
        <v>0</v>
      </c>
      <c r="BG1330">
        <v>26.895</v>
      </c>
      <c r="BH1330">
        <v>0.40188957146175114</v>
      </c>
      <c r="BI1330">
        <v>3.543436293072705</v>
      </c>
      <c r="BJ1330">
        <v>2.044562741102951</v>
      </c>
      <c r="BK1330">
        <v>0.13671845914239988</v>
      </c>
      <c r="BL1330">
        <v>3.7977349761777747E-4</v>
      </c>
      <c r="BP1330" s="51">
        <f t="shared" si="457"/>
        <v>0.40200992879933573</v>
      </c>
      <c r="BQ1330" s="51">
        <f t="shared" si="458"/>
        <v>1.7710057471264369E-2</v>
      </c>
      <c r="BR1330" s="51">
        <f t="shared" si="459"/>
        <v>0.1380211700427329</v>
      </c>
      <c r="BS1330" s="51">
        <f t="shared" si="460"/>
        <v>0.14605143143068075</v>
      </c>
      <c r="BT1330" s="51">
        <f t="shared" si="461"/>
        <v>3.8339213900759139E-4</v>
      </c>
      <c r="BU1330" s="51">
        <f t="shared" si="461"/>
        <v>4.0569842064077988E-4</v>
      </c>
    </row>
    <row r="1331" spans="1:73" x14ac:dyDescent="0.25">
      <c r="A1331" s="21">
        <v>43734.579861111109</v>
      </c>
      <c r="B1331" s="17">
        <v>295211</v>
      </c>
      <c r="C1331" s="17">
        <v>13.4</v>
      </c>
      <c r="D1331" s="17">
        <v>30.73</v>
      </c>
      <c r="E1331" s="17">
        <v>198.7</v>
      </c>
      <c r="F1331" s="17">
        <v>20.98</v>
      </c>
      <c r="G1331" s="17">
        <v>-56.47</v>
      </c>
      <c r="H1331" s="17">
        <v>-18.21</v>
      </c>
      <c r="I1331" s="17">
        <v>31.52</v>
      </c>
      <c r="J1331" s="17">
        <v>304.7</v>
      </c>
      <c r="K1331" s="17">
        <v>177.7</v>
      </c>
      <c r="L1331" s="17">
        <v>-38.270000000000003</v>
      </c>
      <c r="M1331" s="17">
        <v>0.106</v>
      </c>
      <c r="N1331" s="50">
        <v>142.19999999999999</v>
      </c>
      <c r="O1331" s="17">
        <v>2.7719999999999998</v>
      </c>
      <c r="P1331" s="17">
        <v>139.5</v>
      </c>
      <c r="Q1331" s="17">
        <v>432.1</v>
      </c>
      <c r="R1331" s="17">
        <v>470.3</v>
      </c>
      <c r="S1331" s="17">
        <v>26.49</v>
      </c>
      <c r="T1331" s="17">
        <v>57.96</v>
      </c>
      <c r="U1331" s="17">
        <v>0.52500000000000002</v>
      </c>
      <c r="V1331" s="17">
        <v>302</v>
      </c>
      <c r="W1331" s="17">
        <v>27.3</v>
      </c>
      <c r="X1331" s="17">
        <v>0.19800000000000001</v>
      </c>
      <c r="Y1331" s="17">
        <v>1.977873</v>
      </c>
      <c r="Z1331" s="7">
        <f t="shared" si="440"/>
        <v>26.895</v>
      </c>
      <c r="AA1331" s="7">
        <f t="shared" si="454"/>
        <v>300.04499999999996</v>
      </c>
      <c r="AB1331" s="2">
        <f t="shared" si="441"/>
        <v>160.947</v>
      </c>
      <c r="AC1331" s="42">
        <f t="shared" si="442"/>
        <v>3.5982864423177565</v>
      </c>
      <c r="AD1331" s="42">
        <f t="shared" si="443"/>
        <v>2.0855668219673715</v>
      </c>
      <c r="AE1331" s="42">
        <f t="shared" si="444"/>
        <v>0.84516176264373766</v>
      </c>
      <c r="AF1331" s="42">
        <f t="shared" si="445"/>
        <v>388.39038960152192</v>
      </c>
      <c r="AG1331" s="42">
        <f t="shared" si="446"/>
        <v>372.85477401746101</v>
      </c>
      <c r="AH1331" s="6">
        <f t="shared" si="447"/>
        <v>414.81600000000003</v>
      </c>
      <c r="AI1331" s="4">
        <v>27.1273845218576</v>
      </c>
      <c r="AJ1331" s="4">
        <f t="shared" si="455"/>
        <v>300.27738452185758</v>
      </c>
      <c r="AK1331" s="8">
        <f t="shared" si="448"/>
        <v>0.21031088339731085</v>
      </c>
      <c r="AL1331" s="8">
        <f t="shared" si="449"/>
        <v>442.58746936488694</v>
      </c>
      <c r="AM1331" s="8">
        <f t="shared" si="450"/>
        <v>1.804389179888862</v>
      </c>
      <c r="AN1331" s="8">
        <f t="shared" si="451"/>
        <v>12.214561962778589</v>
      </c>
      <c r="AO1331" s="22">
        <f t="shared" si="452"/>
        <v>2.7559419409937036E-3</v>
      </c>
      <c r="AP1331" s="22">
        <f t="shared" si="453"/>
        <v>2.7341016746329883E-2</v>
      </c>
      <c r="AQ1331" s="19">
        <f t="shared" si="456"/>
        <v>2.7341016746329883E-2</v>
      </c>
      <c r="AX1331">
        <v>0.2080402633259999</v>
      </c>
      <c r="AY1331">
        <v>17.129310344827587</v>
      </c>
      <c r="AZ1331">
        <v>0.71372126436781613</v>
      </c>
      <c r="BA1331">
        <v>0.57811422413793112</v>
      </c>
      <c r="BB1331">
        <v>3.2931034482758612</v>
      </c>
      <c r="BC1331">
        <v>0.13721264367816088</v>
      </c>
      <c r="BD1331">
        <v>0.44090158045977024</v>
      </c>
      <c r="BE1331">
        <v>4.4090158045977025E-2</v>
      </c>
      <c r="BF1331">
        <v>0</v>
      </c>
      <c r="BG1331">
        <v>26.895</v>
      </c>
      <c r="BH1331">
        <v>0.60283435719262679</v>
      </c>
      <c r="BI1331">
        <v>3.543436293072705</v>
      </c>
      <c r="BJ1331">
        <v>2.0537756754649399</v>
      </c>
      <c r="BK1331">
        <v>0.14247933640807126</v>
      </c>
      <c r="BL1331">
        <v>3.9577593446686463E-4</v>
      </c>
      <c r="BP1331" s="51">
        <f t="shared" si="457"/>
        <v>0.6030148931990037</v>
      </c>
      <c r="BQ1331" s="51">
        <f t="shared" si="458"/>
        <v>1.7636063218390809E-2</v>
      </c>
      <c r="BR1331" s="51">
        <f t="shared" si="459"/>
        <v>0.14449241178740976</v>
      </c>
      <c r="BS1331" s="51">
        <f t="shared" si="460"/>
        <v>0.15239899060278833</v>
      </c>
      <c r="BT1331" s="51">
        <f t="shared" si="461"/>
        <v>4.0136781052058269E-4</v>
      </c>
      <c r="BU1331" s="51">
        <f t="shared" si="461"/>
        <v>4.233305294521898E-4</v>
      </c>
    </row>
    <row r="1332" spans="1:73" x14ac:dyDescent="0.25">
      <c r="A1332" s="21">
        <v>43734.579861111109</v>
      </c>
      <c r="B1332" s="17">
        <v>295212</v>
      </c>
      <c r="C1332" s="17">
        <v>13.38</v>
      </c>
      <c r="D1332" s="17">
        <v>30.72</v>
      </c>
      <c r="E1332" s="17">
        <v>197</v>
      </c>
      <c r="F1332" s="17">
        <v>20.81</v>
      </c>
      <c r="G1332" s="17">
        <v>-56.06</v>
      </c>
      <c r="H1332" s="17">
        <v>-18.41</v>
      </c>
      <c r="I1332" s="17">
        <v>31.51</v>
      </c>
      <c r="J1332" s="17">
        <v>304.7</v>
      </c>
      <c r="K1332" s="17">
        <v>176.2</v>
      </c>
      <c r="L1332" s="17">
        <v>-37.65</v>
      </c>
      <c r="M1332" s="17">
        <v>0.106</v>
      </c>
      <c r="N1332" s="50">
        <v>140.9</v>
      </c>
      <c r="O1332" s="17">
        <v>2.3969999999999998</v>
      </c>
      <c r="P1332" s="17">
        <v>138.5</v>
      </c>
      <c r="Q1332" s="17">
        <v>432.4</v>
      </c>
      <c r="R1332" s="17">
        <v>470.1</v>
      </c>
      <c r="S1332" s="17">
        <v>26.49</v>
      </c>
      <c r="T1332" s="17">
        <v>57.65</v>
      </c>
      <c r="U1332" s="17">
        <v>0.55500000000000005</v>
      </c>
      <c r="V1332" s="17">
        <v>295.5</v>
      </c>
      <c r="W1332" s="17">
        <v>27.35</v>
      </c>
      <c r="X1332" s="17">
        <v>0.19600000000000001</v>
      </c>
      <c r="Y1332" s="17">
        <v>1.960664</v>
      </c>
      <c r="Z1332" s="7">
        <f t="shared" si="440"/>
        <v>26.92</v>
      </c>
      <c r="AA1332" s="7">
        <f t="shared" si="454"/>
        <v>300.07</v>
      </c>
      <c r="AB1332" s="2">
        <f t="shared" si="441"/>
        <v>159.57000000000002</v>
      </c>
      <c r="AC1332" s="42">
        <f t="shared" si="442"/>
        <v>3.5933156223670819</v>
      </c>
      <c r="AD1332" s="42">
        <f t="shared" si="443"/>
        <v>2.0715464562946226</v>
      </c>
      <c r="AE1332" s="42">
        <f t="shared" si="444"/>
        <v>0.84433687554358638</v>
      </c>
      <c r="AF1332" s="42">
        <f t="shared" si="445"/>
        <v>388.1406502153261</v>
      </c>
      <c r="AG1332" s="42">
        <f t="shared" si="446"/>
        <v>372.61502420671303</v>
      </c>
      <c r="AH1332" s="6">
        <f t="shared" si="447"/>
        <v>415.10399999999998</v>
      </c>
      <c r="AI1332" s="4">
        <v>27.1084988900556</v>
      </c>
      <c r="AJ1332" s="4">
        <f t="shared" si="455"/>
        <v>300.25849889005559</v>
      </c>
      <c r="AK1332" s="8">
        <f t="shared" si="448"/>
        <v>0.21036345761296918</v>
      </c>
      <c r="AL1332" s="8">
        <f t="shared" si="449"/>
        <v>442.46594996543314</v>
      </c>
      <c r="AM1332" s="8">
        <f t="shared" si="450"/>
        <v>1.8552269908288852</v>
      </c>
      <c r="AN1332" s="8">
        <f t="shared" si="451"/>
        <v>10.187000698314952</v>
      </c>
      <c r="AO1332" s="22">
        <f t="shared" si="452"/>
        <v>2.7800945316565672E-3</v>
      </c>
      <c r="AP1332" s="22">
        <f t="shared" si="453"/>
        <v>2.7580628610410912E-2</v>
      </c>
      <c r="AQ1332" s="19">
        <f t="shared" si="456"/>
        <v>2.7580628610410912E-2</v>
      </c>
      <c r="AX1332">
        <v>0.20830640525343624</v>
      </c>
      <c r="AY1332">
        <v>16.982758620689655</v>
      </c>
      <c r="AZ1332">
        <v>0.70761494252873558</v>
      </c>
      <c r="BA1332">
        <v>0.57316810344827585</v>
      </c>
      <c r="BB1332">
        <v>3.250000000000004</v>
      </c>
      <c r="BC1332">
        <v>0.13541666666666682</v>
      </c>
      <c r="BD1332">
        <v>0.43775143678160899</v>
      </c>
      <c r="BE1332">
        <v>4.3775143678160905E-2</v>
      </c>
      <c r="BF1332">
        <v>0</v>
      </c>
      <c r="BG1332">
        <v>26.92</v>
      </c>
      <c r="BH1332">
        <v>0.63728203474649114</v>
      </c>
      <c r="BI1332">
        <v>3.5486408429984748</v>
      </c>
      <c r="BJ1332">
        <v>2.0457914459886206</v>
      </c>
      <c r="BK1332">
        <v>0.14296967793044527</v>
      </c>
      <c r="BL1332">
        <v>3.9713799425123683E-4</v>
      </c>
      <c r="BP1332" s="51">
        <f t="shared" si="457"/>
        <v>0.63747288709608962</v>
      </c>
      <c r="BQ1332" s="51">
        <f t="shared" si="458"/>
        <v>1.751005747126436E-2</v>
      </c>
      <c r="BR1332" s="51">
        <f t="shared" si="459"/>
        <v>0.14509904389866082</v>
      </c>
      <c r="BS1332" s="51">
        <f t="shared" si="460"/>
        <v>0.15293668577072683</v>
      </c>
      <c r="BT1332" s="51">
        <f t="shared" si="461"/>
        <v>4.0305289971850227E-4</v>
      </c>
      <c r="BU1332" s="51">
        <f t="shared" si="461"/>
        <v>4.2482412714090785E-4</v>
      </c>
    </row>
    <row r="1333" spans="1:73" x14ac:dyDescent="0.25">
      <c r="A1333" s="21">
        <v>43734.579861111109</v>
      </c>
      <c r="B1333" s="17">
        <v>295213</v>
      </c>
      <c r="C1333" s="17">
        <v>13.4</v>
      </c>
      <c r="D1333" s="17">
        <v>30.71</v>
      </c>
      <c r="E1333" s="17">
        <v>195.2</v>
      </c>
      <c r="F1333" s="17">
        <v>20.55</v>
      </c>
      <c r="G1333" s="17">
        <v>-55.85</v>
      </c>
      <c r="H1333" s="17">
        <v>-18.190000000000001</v>
      </c>
      <c r="I1333" s="17">
        <v>31.5</v>
      </c>
      <c r="J1333" s="17">
        <v>304.7</v>
      </c>
      <c r="K1333" s="17">
        <v>174.6</v>
      </c>
      <c r="L1333" s="17">
        <v>-37.659999999999997</v>
      </c>
      <c r="M1333" s="17">
        <v>0.105</v>
      </c>
      <c r="N1333" s="50">
        <v>139.30000000000001</v>
      </c>
      <c r="O1333" s="17">
        <v>2.3620000000000001</v>
      </c>
      <c r="P1333" s="17">
        <v>137</v>
      </c>
      <c r="Q1333" s="17">
        <v>432.6</v>
      </c>
      <c r="R1333" s="17">
        <v>470.2</v>
      </c>
      <c r="S1333" s="17">
        <v>26.49</v>
      </c>
      <c r="T1333" s="17">
        <v>59.51</v>
      </c>
      <c r="U1333" s="17">
        <v>0.78</v>
      </c>
      <c r="V1333" s="17">
        <v>335</v>
      </c>
      <c r="W1333" s="17">
        <v>27.3</v>
      </c>
      <c r="X1333" s="17">
        <v>0.19400000000000001</v>
      </c>
      <c r="Y1333" s="17">
        <v>1.9415610000000001</v>
      </c>
      <c r="Z1333" s="7">
        <f t="shared" si="440"/>
        <v>26.895</v>
      </c>
      <c r="AA1333" s="7">
        <f t="shared" si="454"/>
        <v>300.04499999999996</v>
      </c>
      <c r="AB1333" s="2">
        <f t="shared" si="441"/>
        <v>158.11199999999999</v>
      </c>
      <c r="AC1333" s="42">
        <f t="shared" si="442"/>
        <v>3.5478247938002858</v>
      </c>
      <c r="AD1333" s="42">
        <f t="shared" si="443"/>
        <v>2.1113105347905501</v>
      </c>
      <c r="AE1333" s="42">
        <f t="shared" si="444"/>
        <v>0.84664577402728036</v>
      </c>
      <c r="AF1333" s="42">
        <f t="shared" si="445"/>
        <v>389.07236053880649</v>
      </c>
      <c r="AG1333" s="42">
        <f t="shared" si="446"/>
        <v>373.50946611725419</v>
      </c>
      <c r="AH1333" s="6">
        <f t="shared" si="447"/>
        <v>415.29599999999999</v>
      </c>
      <c r="AI1333" s="4">
        <v>26.909925712196799</v>
      </c>
      <c r="AJ1333" s="4">
        <f t="shared" si="455"/>
        <v>300.05992571219679</v>
      </c>
      <c r="AK1333" s="8">
        <f t="shared" si="448"/>
        <v>0.21031088339731085</v>
      </c>
      <c r="AL1333" s="8">
        <f t="shared" si="449"/>
        <v>441.2552392743134</v>
      </c>
      <c r="AM1333" s="8">
        <f t="shared" si="450"/>
        <v>2.1993678068936084</v>
      </c>
      <c r="AN1333" s="8">
        <f t="shared" si="451"/>
        <v>0.95625432313628045</v>
      </c>
      <c r="AO1333" s="22">
        <f t="shared" si="452"/>
        <v>2.9891456597547373E-3</v>
      </c>
      <c r="AP1333" s="22">
        <f t="shared" si="453"/>
        <v>2.9654573024533927E-2</v>
      </c>
      <c r="AQ1333" s="19">
        <f t="shared" si="456"/>
        <v>2.9654573024533927E-2</v>
      </c>
      <c r="AX1333">
        <v>0.2080402633259999</v>
      </c>
      <c r="AY1333">
        <v>16.827586206896552</v>
      </c>
      <c r="AZ1333">
        <v>0.70114942528735635</v>
      </c>
      <c r="BA1333">
        <v>0.56793103448275872</v>
      </c>
      <c r="BB1333">
        <v>3.2413793103448247</v>
      </c>
      <c r="BC1333">
        <v>0.13505747126436771</v>
      </c>
      <c r="BD1333">
        <v>0.43287356321839099</v>
      </c>
      <c r="BE1333">
        <v>4.3287356321839103E-2</v>
      </c>
      <c r="BF1333">
        <v>0</v>
      </c>
      <c r="BG1333">
        <v>26.895</v>
      </c>
      <c r="BH1333">
        <v>0.89563961640047407</v>
      </c>
      <c r="BI1333">
        <v>3.543436293072705</v>
      </c>
      <c r="BJ1333">
        <v>2.1086989380075667</v>
      </c>
      <c r="BK1333">
        <v>0.14795656501063989</v>
      </c>
      <c r="BL1333">
        <v>4.1099045836288857E-4</v>
      </c>
      <c r="BP1333" s="51">
        <f t="shared" si="457"/>
        <v>0.89590784132423396</v>
      </c>
      <c r="BQ1333" s="51">
        <f t="shared" si="458"/>
        <v>1.7314942528735638E-2</v>
      </c>
      <c r="BR1333" s="51">
        <f t="shared" si="459"/>
        <v>0.15101135716401265</v>
      </c>
      <c r="BS1333" s="51">
        <f t="shared" si="460"/>
        <v>0.15864854189193273</v>
      </c>
      <c r="BT1333" s="51">
        <f t="shared" si="461"/>
        <v>4.1947599212225733E-4</v>
      </c>
      <c r="BU1333" s="51">
        <f t="shared" si="461"/>
        <v>4.4069039414425753E-4</v>
      </c>
    </row>
    <row r="1334" spans="1:73" x14ac:dyDescent="0.25">
      <c r="A1334" s="21">
        <v>43734.579861111109</v>
      </c>
      <c r="B1334" s="17">
        <v>295214</v>
      </c>
      <c r="C1334" s="17">
        <v>13.39</v>
      </c>
      <c r="D1334" s="17">
        <v>30.71</v>
      </c>
      <c r="E1334" s="17">
        <v>193.3</v>
      </c>
      <c r="F1334" s="17">
        <v>20.260000000000002</v>
      </c>
      <c r="G1334" s="17">
        <v>-55.76</v>
      </c>
      <c r="H1334" s="17">
        <v>-17.98</v>
      </c>
      <c r="I1334" s="17">
        <v>31.5</v>
      </c>
      <c r="J1334" s="17">
        <v>304.7</v>
      </c>
      <c r="K1334" s="17">
        <v>173</v>
      </c>
      <c r="L1334" s="17">
        <v>-37.78</v>
      </c>
      <c r="M1334" s="17">
        <v>0.105</v>
      </c>
      <c r="N1334" s="50">
        <v>137.5</v>
      </c>
      <c r="O1334" s="17">
        <v>2.2810000000000001</v>
      </c>
      <c r="P1334" s="17">
        <v>135.19999999999999</v>
      </c>
      <c r="Q1334" s="17">
        <v>432.7</v>
      </c>
      <c r="R1334" s="17">
        <v>470.4</v>
      </c>
      <c r="S1334" s="17">
        <v>26.49</v>
      </c>
      <c r="T1334" s="17">
        <v>58.65</v>
      </c>
      <c r="U1334" s="17">
        <v>0.78</v>
      </c>
      <c r="V1334" s="17">
        <v>340.5</v>
      </c>
      <c r="W1334" s="17">
        <v>27.1</v>
      </c>
      <c r="X1334" s="17">
        <v>0.192</v>
      </c>
      <c r="Y1334" s="17">
        <v>1.9227270000000001</v>
      </c>
      <c r="Z1334" s="7">
        <f t="shared" si="440"/>
        <v>26.795000000000002</v>
      </c>
      <c r="AA1334" s="7">
        <f t="shared" si="454"/>
        <v>299.94499999999999</v>
      </c>
      <c r="AB1334" s="2">
        <f t="shared" si="441"/>
        <v>156.57300000000001</v>
      </c>
      <c r="AC1334" s="42">
        <f t="shared" si="442"/>
        <v>3.5652160181981292</v>
      </c>
      <c r="AD1334" s="42">
        <f t="shared" si="443"/>
        <v>2.0909991946732025</v>
      </c>
      <c r="AE1334" s="42">
        <f t="shared" si="444"/>
        <v>0.84551651929692473</v>
      </c>
      <c r="AF1334" s="42">
        <f t="shared" si="445"/>
        <v>388.03568184653648</v>
      </c>
      <c r="AG1334" s="42">
        <f t="shared" si="446"/>
        <v>372.51425457267499</v>
      </c>
      <c r="AH1334" s="6">
        <f t="shared" si="447"/>
        <v>415.392</v>
      </c>
      <c r="AI1334" s="4">
        <v>26.9756565352507</v>
      </c>
      <c r="AJ1334" s="4">
        <f t="shared" si="455"/>
        <v>300.1256565352507</v>
      </c>
      <c r="AK1334" s="8">
        <f t="shared" si="448"/>
        <v>0.21010067413063049</v>
      </c>
      <c r="AL1334" s="8">
        <f t="shared" si="449"/>
        <v>441.6816228470106</v>
      </c>
      <c r="AM1334" s="8">
        <f t="shared" si="450"/>
        <v>2.1993678068936084</v>
      </c>
      <c r="AN1334" s="8">
        <f t="shared" si="451"/>
        <v>11.57422778613048</v>
      </c>
      <c r="AO1334" s="22">
        <f t="shared" si="452"/>
        <v>2.7046370999725456E-3</v>
      </c>
      <c r="AP1334" s="22">
        <f t="shared" si="453"/>
        <v>2.6832034138001965E-2</v>
      </c>
      <c r="AQ1334" s="19">
        <f t="shared" si="456"/>
        <v>2.6832034138001965E-2</v>
      </c>
      <c r="AX1334">
        <v>0.20697855355867137</v>
      </c>
      <c r="AY1334">
        <v>16.663793103448278</v>
      </c>
      <c r="AZ1334">
        <v>0.69432471264367823</v>
      </c>
      <c r="BA1334">
        <v>0.56240301724137942</v>
      </c>
      <c r="BB1334">
        <v>3.2499999999999991</v>
      </c>
      <c r="BC1334">
        <v>0.13541666666666663</v>
      </c>
      <c r="BD1334">
        <v>0.42698635057471279</v>
      </c>
      <c r="BE1334">
        <v>4.2698635057471283E-2</v>
      </c>
      <c r="BF1334">
        <v>0</v>
      </c>
      <c r="BG1334">
        <v>26.795000000000002</v>
      </c>
      <c r="BH1334">
        <v>0.89563961640047407</v>
      </c>
      <c r="BI1334">
        <v>3.5226845244151077</v>
      </c>
      <c r="BJ1334">
        <v>2.0660544735694604</v>
      </c>
      <c r="BK1334">
        <v>0.14695145871568951</v>
      </c>
      <c r="BL1334">
        <v>4.0819849643247089E-4</v>
      </c>
      <c r="BP1334" s="51">
        <f t="shared" si="457"/>
        <v>0.89590784132423396</v>
      </c>
      <c r="BQ1334" s="51">
        <f t="shared" si="458"/>
        <v>1.7079454022988511E-2</v>
      </c>
      <c r="BR1334" s="51">
        <f t="shared" si="459"/>
        <v>0.14999694475641626</v>
      </c>
      <c r="BS1334" s="51">
        <f t="shared" si="460"/>
        <v>0.1575194843963855</v>
      </c>
      <c r="BT1334" s="51">
        <f t="shared" si="461"/>
        <v>4.1665817987893405E-4</v>
      </c>
      <c r="BU1334" s="51">
        <f t="shared" si="461"/>
        <v>4.3755412332329308E-4</v>
      </c>
    </row>
    <row r="1335" spans="1:73" x14ac:dyDescent="0.25">
      <c r="A1335" s="21">
        <v>43734.579861111109</v>
      </c>
      <c r="B1335" s="17">
        <v>295215</v>
      </c>
      <c r="C1335" s="17">
        <v>13.4</v>
      </c>
      <c r="D1335" s="17">
        <v>30.7</v>
      </c>
      <c r="E1335" s="17">
        <v>191.1</v>
      </c>
      <c r="F1335" s="17">
        <v>19.899999999999999</v>
      </c>
      <c r="G1335" s="17">
        <v>-56.07</v>
      </c>
      <c r="H1335" s="17">
        <v>-18.100000000000001</v>
      </c>
      <c r="I1335" s="17">
        <v>31.5</v>
      </c>
      <c r="J1335" s="17">
        <v>304.7</v>
      </c>
      <c r="K1335" s="17">
        <v>171.2</v>
      </c>
      <c r="L1335" s="17">
        <v>-37.97</v>
      </c>
      <c r="M1335" s="17">
        <v>0.104</v>
      </c>
      <c r="N1335" s="50">
        <v>135.1</v>
      </c>
      <c r="O1335" s="17">
        <v>1.8</v>
      </c>
      <c r="P1335" s="17">
        <v>133.30000000000001</v>
      </c>
      <c r="Q1335" s="17">
        <v>432.4</v>
      </c>
      <c r="R1335" s="17">
        <v>470.3</v>
      </c>
      <c r="S1335" s="17">
        <v>26.49</v>
      </c>
      <c r="T1335" s="17">
        <v>58.17</v>
      </c>
      <c r="U1335" s="17">
        <v>0.45500000000000002</v>
      </c>
      <c r="V1335" s="17">
        <v>319.5</v>
      </c>
      <c r="W1335" s="17">
        <v>27.35</v>
      </c>
      <c r="X1335" s="17">
        <v>0.19</v>
      </c>
      <c r="Y1335" s="17">
        <v>1.9001600000000001</v>
      </c>
      <c r="Z1335" s="7">
        <f t="shared" si="440"/>
        <v>26.92</v>
      </c>
      <c r="AA1335" s="7">
        <f t="shared" si="454"/>
        <v>300.07</v>
      </c>
      <c r="AB1335" s="2">
        <f t="shared" si="441"/>
        <v>154.791</v>
      </c>
      <c r="AC1335" s="42">
        <f t="shared" si="442"/>
        <v>3.6095329847142432</v>
      </c>
      <c r="AD1335" s="42">
        <f t="shared" si="443"/>
        <v>2.0996653372082754</v>
      </c>
      <c r="AE1335" s="42">
        <f t="shared" si="444"/>
        <v>0.84596633248298347</v>
      </c>
      <c r="AF1335" s="42">
        <f t="shared" si="445"/>
        <v>388.88970961836151</v>
      </c>
      <c r="AG1335" s="42">
        <f t="shared" si="446"/>
        <v>373.33412123362706</v>
      </c>
      <c r="AH1335" s="6">
        <f t="shared" si="447"/>
        <v>415.10399999999998</v>
      </c>
      <c r="AI1335" s="4">
        <v>27.177844347510302</v>
      </c>
      <c r="AJ1335" s="4">
        <f t="shared" si="455"/>
        <v>300.32784434751028</v>
      </c>
      <c r="AK1335" s="8">
        <f t="shared" si="448"/>
        <v>0.21036345761296918</v>
      </c>
      <c r="AL1335" s="8">
        <f t="shared" si="449"/>
        <v>442.89089112875683</v>
      </c>
      <c r="AM1335" s="8">
        <f t="shared" si="450"/>
        <v>1.6797949093564966</v>
      </c>
      <c r="AN1335" s="8">
        <f t="shared" si="451"/>
        <v>12.616949379175677</v>
      </c>
      <c r="AO1335" s="22">
        <f t="shared" si="452"/>
        <v>2.6061660535248807E-3</v>
      </c>
      <c r="AP1335" s="22">
        <f t="shared" si="453"/>
        <v>2.5855127299034424E-2</v>
      </c>
      <c r="AQ1335" s="19">
        <f t="shared" si="456"/>
        <v>2.5855127299034424E-2</v>
      </c>
      <c r="AX1335">
        <v>0.20830640525343624</v>
      </c>
      <c r="AY1335">
        <v>16.474137931034484</v>
      </c>
      <c r="AZ1335">
        <v>0.68642241379310354</v>
      </c>
      <c r="BA1335">
        <v>0.55600215517241391</v>
      </c>
      <c r="BB1335">
        <v>3.2672413793103479</v>
      </c>
      <c r="BC1335">
        <v>0.1361350574712645</v>
      </c>
      <c r="BD1335">
        <v>0.41986709770114938</v>
      </c>
      <c r="BE1335">
        <v>4.1986709770114941E-2</v>
      </c>
      <c r="BF1335">
        <v>0</v>
      </c>
      <c r="BG1335">
        <v>26.92</v>
      </c>
      <c r="BH1335">
        <v>0.52245644290027649</v>
      </c>
      <c r="BI1335">
        <v>3.5486408429984748</v>
      </c>
      <c r="BJ1335">
        <v>2.0642443783722131</v>
      </c>
      <c r="BK1335">
        <v>0.13428006393303535</v>
      </c>
      <c r="BL1335">
        <v>3.7300017759176487E-4</v>
      </c>
      <c r="BP1335" s="51">
        <f t="shared" si="457"/>
        <v>0.52261290743913646</v>
      </c>
      <c r="BQ1335" s="51">
        <f t="shared" si="458"/>
        <v>1.6794683908045976E-2</v>
      </c>
      <c r="BR1335" s="51">
        <f t="shared" si="459"/>
        <v>0.13593058566489502</v>
      </c>
      <c r="BS1335" s="51">
        <f t="shared" si="460"/>
        <v>0.14349661096879121</v>
      </c>
      <c r="BT1335" s="51">
        <f t="shared" si="461"/>
        <v>3.7758496018026395E-4</v>
      </c>
      <c r="BU1335" s="51">
        <f t="shared" si="461"/>
        <v>3.9860169713553111E-4</v>
      </c>
    </row>
    <row r="1336" spans="1:73" x14ac:dyDescent="0.25">
      <c r="A1336" s="21">
        <v>43734.579861111109</v>
      </c>
      <c r="B1336" s="17">
        <v>295216</v>
      </c>
      <c r="C1336" s="17">
        <v>13.39</v>
      </c>
      <c r="D1336" s="17">
        <v>30.7</v>
      </c>
      <c r="E1336" s="17">
        <v>189</v>
      </c>
      <c r="F1336" s="17">
        <v>19.649999999999999</v>
      </c>
      <c r="G1336" s="17">
        <v>-56.11</v>
      </c>
      <c r="H1336" s="17">
        <v>-18.350000000000001</v>
      </c>
      <c r="I1336" s="17">
        <v>31.5</v>
      </c>
      <c r="J1336" s="17">
        <v>304.7</v>
      </c>
      <c r="K1336" s="17">
        <v>169.3</v>
      </c>
      <c r="L1336" s="17">
        <v>-37.76</v>
      </c>
      <c r="M1336" s="17">
        <v>0.104</v>
      </c>
      <c r="N1336" s="50">
        <v>132.9</v>
      </c>
      <c r="O1336" s="17">
        <v>1.3029999999999999</v>
      </c>
      <c r="P1336" s="17">
        <v>131.6</v>
      </c>
      <c r="Q1336" s="17">
        <v>432.3</v>
      </c>
      <c r="R1336" s="17">
        <v>470.1</v>
      </c>
      <c r="S1336" s="17">
        <v>26.49</v>
      </c>
      <c r="T1336" s="17">
        <v>59.53</v>
      </c>
      <c r="U1336" s="17">
        <v>0.26</v>
      </c>
      <c r="V1336" s="17">
        <v>267.5</v>
      </c>
      <c r="W1336" s="17">
        <v>27.4</v>
      </c>
      <c r="X1336" s="17">
        <v>0.188</v>
      </c>
      <c r="Y1336" s="17">
        <v>1.877127</v>
      </c>
      <c r="Z1336" s="7">
        <f t="shared" si="440"/>
        <v>26.945</v>
      </c>
      <c r="AA1336" s="7">
        <f t="shared" si="454"/>
        <v>300.09499999999997</v>
      </c>
      <c r="AB1336" s="2">
        <f t="shared" si="441"/>
        <v>153.09</v>
      </c>
      <c r="AC1336" s="42">
        <f t="shared" si="442"/>
        <v>3.6066258145828534</v>
      </c>
      <c r="AD1336" s="42">
        <f t="shared" si="443"/>
        <v>2.1470243474211728</v>
      </c>
      <c r="AE1336" s="42">
        <f t="shared" si="444"/>
        <v>0.84865882346123023</v>
      </c>
      <c r="AF1336" s="42">
        <f t="shared" si="445"/>
        <v>390.25747288955671</v>
      </c>
      <c r="AG1336" s="42">
        <f t="shared" si="446"/>
        <v>374.64717397397442</v>
      </c>
      <c r="AH1336" s="6">
        <f t="shared" si="447"/>
        <v>415.00799999999998</v>
      </c>
      <c r="AI1336" s="4">
        <v>27.1678418208365</v>
      </c>
      <c r="AJ1336" s="4">
        <f t="shared" si="455"/>
        <v>300.31784182083646</v>
      </c>
      <c r="AK1336" s="8">
        <f t="shared" si="448"/>
        <v>0.2104160405896825</v>
      </c>
      <c r="AL1336" s="8">
        <f t="shared" si="449"/>
        <v>442.82382859945699</v>
      </c>
      <c r="AM1336" s="8">
        <f t="shared" si="450"/>
        <v>1.2698055953570218</v>
      </c>
      <c r="AN1336" s="8">
        <f t="shared" si="451"/>
        <v>8.2427934911811462</v>
      </c>
      <c r="AO1336" s="22">
        <f t="shared" si="452"/>
        <v>2.6664112096058457E-3</v>
      </c>
      <c r="AP1336" s="22">
        <f t="shared" si="453"/>
        <v>2.6452804556597046E-2</v>
      </c>
      <c r="AQ1336" s="19">
        <f t="shared" si="456"/>
        <v>2.6452804556597046E-2</v>
      </c>
      <c r="AX1336">
        <v>0.20857283346137706</v>
      </c>
      <c r="AY1336">
        <v>16.293103448275861</v>
      </c>
      <c r="AZ1336">
        <v>0.67887931034482751</v>
      </c>
      <c r="BA1336">
        <v>0.54989224137931036</v>
      </c>
      <c r="BB1336">
        <v>3.2586206896551735</v>
      </c>
      <c r="BC1336">
        <v>0.13577586206896555</v>
      </c>
      <c r="BD1336">
        <v>0.41411637931034484</v>
      </c>
      <c r="BE1336">
        <v>4.1411637931034487E-2</v>
      </c>
      <c r="BF1336">
        <v>0</v>
      </c>
      <c r="BG1336">
        <v>26.945</v>
      </c>
      <c r="BH1336">
        <v>0.29854653880015802</v>
      </c>
      <c r="BI1336">
        <v>3.5538520503282158</v>
      </c>
      <c r="BJ1336">
        <v>2.1156081255603869</v>
      </c>
      <c r="BK1336">
        <v>0.12508247637499423</v>
      </c>
      <c r="BL1336">
        <v>3.4745132326387284E-4</v>
      </c>
      <c r="BP1336" s="51">
        <f t="shared" si="457"/>
        <v>0.298635947108078</v>
      </c>
      <c r="BQ1336" s="51">
        <f t="shared" si="458"/>
        <v>1.6564655172413793E-2</v>
      </c>
      <c r="BR1336" s="51">
        <f t="shared" si="459"/>
        <v>0.12597154188694884</v>
      </c>
      <c r="BS1336" s="51">
        <f t="shared" si="460"/>
        <v>0.13353165478561477</v>
      </c>
      <c r="BT1336" s="51">
        <f t="shared" si="461"/>
        <v>3.4992094968596901E-4</v>
      </c>
      <c r="BU1336" s="51">
        <f t="shared" si="461"/>
        <v>3.7092126329337432E-4</v>
      </c>
    </row>
    <row r="1337" spans="1:73" x14ac:dyDescent="0.25">
      <c r="A1337" s="21">
        <v>43734.580555555556</v>
      </c>
      <c r="B1337" s="17">
        <v>295217</v>
      </c>
      <c r="C1337" s="17">
        <v>13.4</v>
      </c>
      <c r="D1337" s="17">
        <v>30.69</v>
      </c>
      <c r="E1337" s="17">
        <v>186.7</v>
      </c>
      <c r="F1337" s="17">
        <v>19.350000000000001</v>
      </c>
      <c r="G1337" s="17">
        <v>-55.74</v>
      </c>
      <c r="H1337" s="17">
        <v>-18.670000000000002</v>
      </c>
      <c r="I1337" s="17">
        <v>31.5</v>
      </c>
      <c r="J1337" s="17">
        <v>304.7</v>
      </c>
      <c r="K1337" s="17">
        <v>167.3</v>
      </c>
      <c r="L1337" s="17">
        <v>-37.07</v>
      </c>
      <c r="M1337" s="17">
        <v>0.104</v>
      </c>
      <c r="N1337" s="50">
        <v>130.9</v>
      </c>
      <c r="O1337" s="17">
        <v>0.67800000000000005</v>
      </c>
      <c r="P1337" s="17">
        <v>130.30000000000001</v>
      </c>
      <c r="Q1337" s="17">
        <v>432.7</v>
      </c>
      <c r="R1337" s="17">
        <v>469.8</v>
      </c>
      <c r="S1337" s="17">
        <v>26.49</v>
      </c>
      <c r="T1337" s="17">
        <v>59.06</v>
      </c>
      <c r="U1337" s="17">
        <v>0.27500000000000002</v>
      </c>
      <c r="V1337" s="17">
        <v>10</v>
      </c>
      <c r="W1337" s="17">
        <v>27.5</v>
      </c>
      <c r="X1337" s="17">
        <v>0.185</v>
      </c>
      <c r="Y1337" s="17">
        <v>1.85389</v>
      </c>
      <c r="Z1337" s="7">
        <f t="shared" si="440"/>
        <v>26.994999999999997</v>
      </c>
      <c r="AA1337" s="7">
        <f t="shared" si="454"/>
        <v>300.14499999999998</v>
      </c>
      <c r="AB1337" s="2">
        <f t="shared" si="441"/>
        <v>151.227</v>
      </c>
      <c r="AC1337" s="42">
        <f t="shared" si="442"/>
        <v>3.5437863518607275</v>
      </c>
      <c r="AD1337" s="42">
        <f t="shared" si="443"/>
        <v>2.0929602194089458</v>
      </c>
      <c r="AE1337" s="42">
        <f t="shared" si="444"/>
        <v>0.84554926625573545</v>
      </c>
      <c r="AF1337" s="42">
        <f t="shared" si="445"/>
        <v>389.0867378010779</v>
      </c>
      <c r="AG1337" s="42">
        <f t="shared" si="446"/>
        <v>373.52326828903477</v>
      </c>
      <c r="AH1337" s="6">
        <f t="shared" si="447"/>
        <v>415.392</v>
      </c>
      <c r="AI1337" s="4">
        <v>26.901916520546202</v>
      </c>
      <c r="AJ1337" s="4">
        <f t="shared" si="455"/>
        <v>300.05191652054617</v>
      </c>
      <c r="AK1337" s="8">
        <f t="shared" si="448"/>
        <v>0.21052123282919422</v>
      </c>
      <c r="AL1337" s="8">
        <f t="shared" si="449"/>
        <v>441.18139040984795</v>
      </c>
      <c r="AM1337" s="8">
        <f t="shared" si="450"/>
        <v>1.3059210112024389</v>
      </c>
      <c r="AN1337" s="8">
        <f t="shared" si="451"/>
        <v>-3.5410332341321622</v>
      </c>
      <c r="AO1337" s="22">
        <f t="shared" si="452"/>
        <v>2.9386144568234571E-3</v>
      </c>
      <c r="AP1337" s="22">
        <f t="shared" si="453"/>
        <v>2.9153265487896134E-2</v>
      </c>
      <c r="AQ1337" s="19">
        <f t="shared" si="456"/>
        <v>2.9153265487896134E-2</v>
      </c>
      <c r="AX1337">
        <v>0.20910654969243403</v>
      </c>
      <c r="AY1337">
        <v>16.094827586206897</v>
      </c>
      <c r="AZ1337">
        <v>0.67061781609195403</v>
      </c>
      <c r="BA1337">
        <v>0.54320043103448279</v>
      </c>
      <c r="BB1337">
        <v>3.1982758620689675</v>
      </c>
      <c r="BC1337">
        <v>0.13326149425287365</v>
      </c>
      <c r="BD1337">
        <v>0.40993893678160914</v>
      </c>
      <c r="BE1337">
        <v>4.099389367816092E-2</v>
      </c>
      <c r="BF1337">
        <v>0</v>
      </c>
      <c r="BG1337">
        <v>26.994999999999997</v>
      </c>
      <c r="BH1337">
        <v>0.3157703775770902</v>
      </c>
      <c r="BI1337">
        <v>3.5642944658471118</v>
      </c>
      <c r="BJ1337">
        <v>2.1050723115293044</v>
      </c>
      <c r="BK1337">
        <v>0.12473350819402824</v>
      </c>
      <c r="BL1337">
        <v>3.4648196720563399E-4</v>
      </c>
      <c r="BP1337" s="51">
        <f t="shared" si="457"/>
        <v>0.31586494405662097</v>
      </c>
      <c r="BQ1337" s="51">
        <f t="shared" si="458"/>
        <v>1.6397557471264364E-2</v>
      </c>
      <c r="BR1337" s="51">
        <f t="shared" si="459"/>
        <v>0.12566860914438555</v>
      </c>
      <c r="BS1337" s="51">
        <f t="shared" si="460"/>
        <v>0.13314999306632871</v>
      </c>
      <c r="BT1337" s="51">
        <f t="shared" si="461"/>
        <v>3.4907946984551538E-4</v>
      </c>
      <c r="BU1337" s="51">
        <f t="shared" si="461"/>
        <v>3.6986109185091308E-4</v>
      </c>
    </row>
    <row r="1338" spans="1:73" x14ac:dyDescent="0.25">
      <c r="A1338" s="21">
        <v>43734.580555555556</v>
      </c>
      <c r="B1338" s="17">
        <v>295218</v>
      </c>
      <c r="C1338" s="17">
        <v>13.4</v>
      </c>
      <c r="D1338" s="17">
        <v>30.69</v>
      </c>
      <c r="E1338" s="17">
        <v>184.3</v>
      </c>
      <c r="F1338" s="17">
        <v>18.93</v>
      </c>
      <c r="G1338" s="17">
        <v>-56</v>
      </c>
      <c r="H1338" s="17">
        <v>-18.66</v>
      </c>
      <c r="I1338" s="17">
        <v>31.51</v>
      </c>
      <c r="J1338" s="17">
        <v>304.7</v>
      </c>
      <c r="K1338" s="17">
        <v>165.4</v>
      </c>
      <c r="L1338" s="17">
        <v>-37.340000000000003</v>
      </c>
      <c r="M1338" s="17">
        <v>0.10299999999999999</v>
      </c>
      <c r="N1338" s="50">
        <v>128.30000000000001</v>
      </c>
      <c r="O1338" s="17">
        <v>0.27</v>
      </c>
      <c r="P1338" s="17">
        <v>128</v>
      </c>
      <c r="Q1338" s="17">
        <v>432.5</v>
      </c>
      <c r="R1338" s="17">
        <v>469.8</v>
      </c>
      <c r="S1338" s="17">
        <v>26.49</v>
      </c>
      <c r="T1338" s="17">
        <v>59.46</v>
      </c>
      <c r="U1338" s="17">
        <v>0.19500000000000001</v>
      </c>
      <c r="V1338" s="17">
        <v>317</v>
      </c>
      <c r="W1338" s="17">
        <v>27.75</v>
      </c>
      <c r="X1338" s="17">
        <v>0.183</v>
      </c>
      <c r="Y1338" s="17">
        <v>1.8291489999999999</v>
      </c>
      <c r="Z1338" s="7">
        <f t="shared" si="440"/>
        <v>27.119999999999997</v>
      </c>
      <c r="AA1338" s="7">
        <f t="shared" si="454"/>
        <v>300.27</v>
      </c>
      <c r="AB1338" s="2">
        <f t="shared" si="441"/>
        <v>149.28300000000002</v>
      </c>
      <c r="AC1338" s="42">
        <f t="shared" si="442"/>
        <v>3.5278880505426895</v>
      </c>
      <c r="AD1338" s="42">
        <f t="shared" si="443"/>
        <v>2.0976822348526833</v>
      </c>
      <c r="AE1338" s="42">
        <f t="shared" si="444"/>
        <v>0.84577144047075448</v>
      </c>
      <c r="AF1338" s="42">
        <f t="shared" si="445"/>
        <v>389.83771322202011</v>
      </c>
      <c r="AG1338" s="42">
        <f t="shared" si="446"/>
        <v>374.2442046931393</v>
      </c>
      <c r="AH1338" s="6">
        <f t="shared" si="447"/>
        <v>415.2</v>
      </c>
      <c r="AI1338" s="4">
        <v>26.844542290901099</v>
      </c>
      <c r="AJ1338" s="4">
        <f t="shared" si="455"/>
        <v>299.99454229090105</v>
      </c>
      <c r="AK1338" s="8">
        <f t="shared" si="448"/>
        <v>0.21078436679753187</v>
      </c>
      <c r="AL1338" s="8">
        <f t="shared" si="449"/>
        <v>440.79722990785461</v>
      </c>
      <c r="AM1338" s="8">
        <f t="shared" si="450"/>
        <v>1.0996839034468042</v>
      </c>
      <c r="AN1338" s="8">
        <f t="shared" si="451"/>
        <v>-8.8239549876572809</v>
      </c>
      <c r="AO1338" s="22">
        <f t="shared" si="452"/>
        <v>3.01906567833643E-3</v>
      </c>
      <c r="AP1338" s="22">
        <f t="shared" si="453"/>
        <v>2.9951402111142913E-2</v>
      </c>
      <c r="AQ1338" s="19">
        <f t="shared" si="456"/>
        <v>2.9951402111142913E-2</v>
      </c>
      <c r="AX1338">
        <v>0.21044586723292727</v>
      </c>
      <c r="AY1338">
        <v>15.88793103448276</v>
      </c>
      <c r="AZ1338">
        <v>0.66199712643678166</v>
      </c>
      <c r="BA1338">
        <v>0.53621767241379314</v>
      </c>
      <c r="BB1338">
        <v>3.2155172413793114</v>
      </c>
      <c r="BC1338">
        <v>0.1339798850574713</v>
      </c>
      <c r="BD1338">
        <v>0.40223778735632187</v>
      </c>
      <c r="BE1338">
        <v>4.0223778735632189E-2</v>
      </c>
      <c r="BF1338">
        <v>0</v>
      </c>
      <c r="BG1338">
        <v>27.119999999999997</v>
      </c>
      <c r="BH1338">
        <v>0.22390990410011852</v>
      </c>
      <c r="BI1338">
        <v>3.5905175111846397</v>
      </c>
      <c r="BJ1338">
        <v>2.1349217121503865</v>
      </c>
      <c r="BK1338">
        <v>0.11974220204811063</v>
      </c>
      <c r="BL1338">
        <v>3.3261722791141842E-4</v>
      </c>
      <c r="BP1338" s="51">
        <f t="shared" si="457"/>
        <v>0.22397696033105849</v>
      </c>
      <c r="BQ1338" s="51">
        <f t="shared" si="458"/>
        <v>1.6089511494252876E-2</v>
      </c>
      <c r="BR1338" s="51">
        <f t="shared" si="459"/>
        <v>0.12037912777607142</v>
      </c>
      <c r="BS1338" s="51">
        <f t="shared" si="460"/>
        <v>0.1277702500835351</v>
      </c>
      <c r="BT1338" s="51">
        <f t="shared" si="461"/>
        <v>3.3438646604464281E-4</v>
      </c>
      <c r="BU1338" s="51">
        <f t="shared" si="461"/>
        <v>3.5491736134315305E-4</v>
      </c>
    </row>
    <row r="1339" spans="1:73" x14ac:dyDescent="0.25">
      <c r="A1339" s="21">
        <v>43734.580555555556</v>
      </c>
      <c r="B1339" s="17">
        <v>295219</v>
      </c>
      <c r="C1339" s="17">
        <v>13.39</v>
      </c>
      <c r="D1339" s="17">
        <v>30.68</v>
      </c>
      <c r="E1339" s="17">
        <v>182.2</v>
      </c>
      <c r="F1339" s="17">
        <v>18.73</v>
      </c>
      <c r="G1339" s="17">
        <v>-55.75</v>
      </c>
      <c r="H1339" s="17">
        <v>-18.440000000000001</v>
      </c>
      <c r="I1339" s="17">
        <v>31.52</v>
      </c>
      <c r="J1339" s="17">
        <v>304.7</v>
      </c>
      <c r="K1339" s="17">
        <v>163.5</v>
      </c>
      <c r="L1339" s="17">
        <v>-37.31</v>
      </c>
      <c r="M1339" s="17">
        <v>0.10299999999999999</v>
      </c>
      <c r="N1339" s="50">
        <v>126.5</v>
      </c>
      <c r="O1339" s="17">
        <v>0.29199999999999998</v>
      </c>
      <c r="P1339" s="17">
        <v>126.2</v>
      </c>
      <c r="Q1339" s="17">
        <v>432.8</v>
      </c>
      <c r="R1339" s="17">
        <v>470.1</v>
      </c>
      <c r="S1339" s="17">
        <v>26.49</v>
      </c>
      <c r="T1339" s="17">
        <v>59.13</v>
      </c>
      <c r="U1339" s="17">
        <v>1.3149999999999999</v>
      </c>
      <c r="V1339" s="17">
        <v>347</v>
      </c>
      <c r="W1339" s="17">
        <v>27.5</v>
      </c>
      <c r="X1339" s="17">
        <v>0.18099999999999999</v>
      </c>
      <c r="Y1339" s="17">
        <v>1.810092</v>
      </c>
      <c r="Z1339" s="7">
        <f t="shared" si="440"/>
        <v>26.994999999999997</v>
      </c>
      <c r="AA1339" s="7">
        <f t="shared" si="454"/>
        <v>300.14499999999998</v>
      </c>
      <c r="AB1339" s="2">
        <f t="shared" si="441"/>
        <v>147.58199999999999</v>
      </c>
      <c r="AC1339" s="42">
        <f t="shared" si="442"/>
        <v>3.5321408461316466</v>
      </c>
      <c r="AD1339" s="42">
        <f t="shared" si="443"/>
        <v>2.0885548823176427</v>
      </c>
      <c r="AE1339" s="42">
        <f t="shared" si="444"/>
        <v>0.84529453328511839</v>
      </c>
      <c r="AF1339" s="42">
        <f t="shared" si="445"/>
        <v>388.96952024261827</v>
      </c>
      <c r="AG1339" s="42">
        <f t="shared" si="446"/>
        <v>373.41073943291354</v>
      </c>
      <c r="AH1339" s="6">
        <f t="shared" si="447"/>
        <v>415.488</v>
      </c>
      <c r="AI1339" s="4">
        <v>26.851220034646701</v>
      </c>
      <c r="AJ1339" s="4">
        <f t="shared" si="455"/>
        <v>300.00122003464668</v>
      </c>
      <c r="AK1339" s="8">
        <f t="shared" si="448"/>
        <v>0.21052123282919422</v>
      </c>
      <c r="AL1339" s="8">
        <f t="shared" si="449"/>
        <v>440.87049504593699</v>
      </c>
      <c r="AM1339" s="8">
        <f t="shared" si="450"/>
        <v>2.8557056374038274</v>
      </c>
      <c r="AN1339" s="8">
        <f t="shared" si="451"/>
        <v>-11.96058159403818</v>
      </c>
      <c r="AO1339" s="22">
        <f t="shared" si="452"/>
        <v>3.0566670669348013E-3</v>
      </c>
      <c r="AP1339" s="22">
        <f t="shared" si="453"/>
        <v>3.0324436165330079E-2</v>
      </c>
      <c r="AQ1339" s="19">
        <f t="shared" si="456"/>
        <v>3.0324436165330079E-2</v>
      </c>
      <c r="AX1339">
        <v>0.20910654969243403</v>
      </c>
      <c r="AY1339">
        <v>15.706896551724137</v>
      </c>
      <c r="AZ1339">
        <v>0.65445402298850575</v>
      </c>
      <c r="BA1339">
        <v>0.53010775862068971</v>
      </c>
      <c r="BB1339">
        <v>3.2155172413793114</v>
      </c>
      <c r="BC1339">
        <v>0.1339798850574713</v>
      </c>
      <c r="BD1339">
        <v>0.39612787356321844</v>
      </c>
      <c r="BE1339">
        <v>3.9612787356321844E-2</v>
      </c>
      <c r="BF1339">
        <v>0</v>
      </c>
      <c r="BG1339">
        <v>26.994999999999997</v>
      </c>
      <c r="BH1339">
        <v>1.509956532777722</v>
      </c>
      <c r="BI1339">
        <v>3.5642944658471118</v>
      </c>
      <c r="BJ1339">
        <v>2.1075673176553975</v>
      </c>
      <c r="BK1339">
        <v>0.15642397700659205</v>
      </c>
      <c r="BL1339">
        <v>4.3451104724053343E-4</v>
      </c>
      <c r="BP1339" s="51">
        <f t="shared" si="457"/>
        <v>1.5104087324889328</v>
      </c>
      <c r="BQ1339" s="51">
        <f t="shared" si="458"/>
        <v>1.5845114942528736E-2</v>
      </c>
      <c r="BR1339" s="51">
        <f t="shared" si="459"/>
        <v>0.16167075014561558</v>
      </c>
      <c r="BS1339" s="51">
        <f t="shared" si="460"/>
        <v>0.16844093084274187</v>
      </c>
      <c r="BT1339" s="51">
        <f t="shared" si="461"/>
        <v>4.4908541707115441E-4</v>
      </c>
      <c r="BU1339" s="51">
        <f t="shared" si="461"/>
        <v>4.6789147456317181E-4</v>
      </c>
    </row>
    <row r="1340" spans="1:73" x14ac:dyDescent="0.25">
      <c r="A1340" s="21">
        <v>43734.580555555556</v>
      </c>
      <c r="B1340" s="17">
        <v>295220</v>
      </c>
      <c r="C1340" s="17">
        <v>13.39</v>
      </c>
      <c r="D1340" s="17">
        <v>30.68</v>
      </c>
      <c r="E1340" s="17">
        <v>180.3</v>
      </c>
      <c r="F1340" s="17">
        <v>18.68</v>
      </c>
      <c r="G1340" s="17">
        <v>-55.3</v>
      </c>
      <c r="H1340" s="17">
        <v>-18.53</v>
      </c>
      <c r="I1340" s="17">
        <v>31.52</v>
      </c>
      <c r="J1340" s="17">
        <v>304.7</v>
      </c>
      <c r="K1340" s="17">
        <v>161.69999999999999</v>
      </c>
      <c r="L1340" s="17">
        <v>-36.770000000000003</v>
      </c>
      <c r="M1340" s="17">
        <v>0.104</v>
      </c>
      <c r="N1340" s="50">
        <v>125</v>
      </c>
      <c r="O1340" s="17">
        <v>0.155</v>
      </c>
      <c r="P1340" s="17">
        <v>124.9</v>
      </c>
      <c r="Q1340" s="17">
        <v>433.3</v>
      </c>
      <c r="R1340" s="17">
        <v>470</v>
      </c>
      <c r="S1340" s="17">
        <v>26.49</v>
      </c>
      <c r="T1340" s="17">
        <v>58</v>
      </c>
      <c r="U1340" s="17">
        <v>0.79</v>
      </c>
      <c r="V1340" s="17">
        <v>307.5</v>
      </c>
      <c r="W1340" s="17">
        <v>27.15</v>
      </c>
      <c r="X1340" s="17">
        <v>0.17899999999999999</v>
      </c>
      <c r="Y1340" s="17">
        <v>1.791755</v>
      </c>
      <c r="Z1340" s="7">
        <f t="shared" si="440"/>
        <v>26.82</v>
      </c>
      <c r="AA1340" s="7">
        <f t="shared" si="454"/>
        <v>299.96999999999997</v>
      </c>
      <c r="AB1340" s="2">
        <f t="shared" si="441"/>
        <v>146.04300000000001</v>
      </c>
      <c r="AC1340" s="42">
        <f t="shared" si="442"/>
        <v>3.5050048536799547</v>
      </c>
      <c r="AD1340" s="42">
        <f t="shared" si="443"/>
        <v>2.0329028151343738</v>
      </c>
      <c r="AE1340" s="42">
        <f t="shared" si="444"/>
        <v>0.84210645133314621</v>
      </c>
      <c r="AF1340" s="42">
        <f t="shared" si="445"/>
        <v>386.59955141551922</v>
      </c>
      <c r="AG1340" s="42">
        <f t="shared" si="446"/>
        <v>371.13556935889841</v>
      </c>
      <c r="AH1340" s="6">
        <f t="shared" si="447"/>
        <v>415.96800000000002</v>
      </c>
      <c r="AI1340" s="4">
        <v>26.7158761123275</v>
      </c>
      <c r="AJ1340" s="4">
        <f t="shared" si="455"/>
        <v>299.8658761123275</v>
      </c>
      <c r="AK1340" s="8">
        <f t="shared" si="448"/>
        <v>0.21015321330936751</v>
      </c>
      <c r="AL1340" s="8">
        <f t="shared" si="449"/>
        <v>440.08544499842088</v>
      </c>
      <c r="AM1340" s="8">
        <f t="shared" si="450"/>
        <v>2.2134214183024437</v>
      </c>
      <c r="AN1340" s="8">
        <f t="shared" si="451"/>
        <v>-6.7135923564109001</v>
      </c>
      <c r="AO1340" s="22">
        <f t="shared" si="452"/>
        <v>2.9308794840912861E-3</v>
      </c>
      <c r="AP1340" s="22">
        <f t="shared" si="453"/>
        <v>2.9076528741066685E-2</v>
      </c>
      <c r="AQ1340" s="19">
        <f t="shared" si="456"/>
        <v>2.9076528741066685E-2</v>
      </c>
      <c r="AX1340">
        <v>0.20724355279504844</v>
      </c>
      <c r="AY1340">
        <v>15.543103448275863</v>
      </c>
      <c r="AZ1340">
        <v>0.64762931034482762</v>
      </c>
      <c r="BA1340">
        <v>0.5245797413793104</v>
      </c>
      <c r="BB1340">
        <v>3.1637931034482749</v>
      </c>
      <c r="BC1340">
        <v>0.13182471264367812</v>
      </c>
      <c r="BD1340">
        <v>0.39275502873563228</v>
      </c>
      <c r="BE1340">
        <v>3.9275502873563232E-2</v>
      </c>
      <c r="BF1340">
        <v>0</v>
      </c>
      <c r="BG1340">
        <v>26.82</v>
      </c>
      <c r="BH1340">
        <v>0.90712217558509545</v>
      </c>
      <c r="BI1340">
        <v>3.5278625162069179</v>
      </c>
      <c r="BJ1340">
        <v>2.0461602594000126</v>
      </c>
      <c r="BK1340">
        <v>0.1390682023597597</v>
      </c>
      <c r="BL1340">
        <v>3.8630056211044365E-4</v>
      </c>
      <c r="BP1340" s="51">
        <f t="shared" si="457"/>
        <v>0.90739383928992934</v>
      </c>
      <c r="BQ1340" s="51">
        <f t="shared" si="458"/>
        <v>1.5710201149425292E-2</v>
      </c>
      <c r="BR1340" s="51">
        <f t="shared" si="459"/>
        <v>0.14198351957275418</v>
      </c>
      <c r="BS1340" s="51">
        <f t="shared" si="460"/>
        <v>0.14890106592556765</v>
      </c>
      <c r="BT1340" s="51">
        <f t="shared" si="461"/>
        <v>3.9439866547987277E-4</v>
      </c>
      <c r="BU1340" s="51">
        <f t="shared" si="461"/>
        <v>4.1361407201546572E-4</v>
      </c>
    </row>
    <row r="1341" spans="1:73" x14ac:dyDescent="0.25">
      <c r="A1341" s="21">
        <v>43734.580555555556</v>
      </c>
      <c r="B1341" s="17">
        <v>295221</v>
      </c>
      <c r="C1341" s="17">
        <v>13.4</v>
      </c>
      <c r="D1341" s="17">
        <v>30.67</v>
      </c>
      <c r="E1341" s="17">
        <v>178.4</v>
      </c>
      <c r="F1341" s="17">
        <v>18.39</v>
      </c>
      <c r="G1341" s="17">
        <v>-54.79</v>
      </c>
      <c r="H1341" s="17">
        <v>-18.75</v>
      </c>
      <c r="I1341" s="17">
        <v>31.52</v>
      </c>
      <c r="J1341" s="17">
        <v>304.7</v>
      </c>
      <c r="K1341" s="17">
        <v>160</v>
      </c>
      <c r="L1341" s="17">
        <v>-36.04</v>
      </c>
      <c r="M1341" s="17">
        <v>0.10299999999999999</v>
      </c>
      <c r="N1341" s="50">
        <v>123.6</v>
      </c>
      <c r="O1341" s="17">
        <v>-0.35599999999999998</v>
      </c>
      <c r="P1341" s="17">
        <v>123.9</v>
      </c>
      <c r="Q1341" s="17">
        <v>433.7</v>
      </c>
      <c r="R1341" s="17">
        <v>469.8</v>
      </c>
      <c r="S1341" s="17">
        <v>26.49</v>
      </c>
      <c r="T1341" s="17">
        <v>58.06</v>
      </c>
      <c r="U1341" s="17">
        <v>0.80500000000000005</v>
      </c>
      <c r="V1341" s="17">
        <v>313</v>
      </c>
      <c r="W1341" s="17">
        <v>27.05</v>
      </c>
      <c r="X1341" s="17">
        <v>0.17699999999999999</v>
      </c>
      <c r="Y1341" s="17">
        <v>1.7717350000000001</v>
      </c>
      <c r="Z1341" s="7">
        <f t="shared" si="440"/>
        <v>26.77</v>
      </c>
      <c r="AA1341" s="7">
        <f t="shared" si="454"/>
        <v>299.91999999999996</v>
      </c>
      <c r="AB1341" s="2">
        <f t="shared" si="441"/>
        <v>144.50400000000002</v>
      </c>
      <c r="AC1341" s="42">
        <f t="shared" si="442"/>
        <v>3.5504259633719721</v>
      </c>
      <c r="AD1341" s="42">
        <f t="shared" si="443"/>
        <v>2.0613773143337668</v>
      </c>
      <c r="AE1341" s="42">
        <f t="shared" si="444"/>
        <v>0.84380324689549902</v>
      </c>
      <c r="AF1341" s="42">
        <f t="shared" si="445"/>
        <v>387.12031343492123</v>
      </c>
      <c r="AG1341" s="42">
        <f t="shared" si="446"/>
        <v>371.63550089752437</v>
      </c>
      <c r="AH1341" s="6">
        <f t="shared" si="447"/>
        <v>416.35199999999998</v>
      </c>
      <c r="AI1341" s="4">
        <v>26.909289077762399</v>
      </c>
      <c r="AJ1341" s="4">
        <f t="shared" si="455"/>
        <v>300.0592890777624</v>
      </c>
      <c r="AK1341" s="8">
        <f t="shared" si="448"/>
        <v>0.21004814370929886</v>
      </c>
      <c r="AL1341" s="8">
        <f t="shared" si="449"/>
        <v>441.28136402160629</v>
      </c>
      <c r="AM1341" s="8">
        <f t="shared" si="450"/>
        <v>2.2343361010599994</v>
      </c>
      <c r="AN1341" s="8">
        <f t="shared" si="451"/>
        <v>9.0657982528519643</v>
      </c>
      <c r="AO1341" s="22">
        <f t="shared" si="452"/>
        <v>2.5178034210629132E-3</v>
      </c>
      <c r="AP1341" s="22">
        <f t="shared" si="453"/>
        <v>2.4978503529151468E-2</v>
      </c>
      <c r="AQ1341" s="19">
        <f t="shared" si="456"/>
        <v>2.4978503529151468E-2</v>
      </c>
      <c r="AX1341">
        <v>0.2067138393880302</v>
      </c>
      <c r="AY1341">
        <v>15.379310344827587</v>
      </c>
      <c r="AZ1341">
        <v>0.6408045977011495</v>
      </c>
      <c r="BA1341">
        <v>0.5190517241379311</v>
      </c>
      <c r="BB1341">
        <v>3.1120689655172433</v>
      </c>
      <c r="BC1341">
        <v>0.12966954022988514</v>
      </c>
      <c r="BD1341">
        <v>0.38938218390804596</v>
      </c>
      <c r="BE1341">
        <v>3.8938218390804601E-2</v>
      </c>
      <c r="BF1341">
        <v>0</v>
      </c>
      <c r="BG1341">
        <v>26.77</v>
      </c>
      <c r="BH1341">
        <v>0.92434601436202768</v>
      </c>
      <c r="BI1341">
        <v>3.5175131543166778</v>
      </c>
      <c r="BJ1341">
        <v>2.0422681373962632</v>
      </c>
      <c r="BK1341">
        <v>0.13855506255416311</v>
      </c>
      <c r="BL1341">
        <v>3.8487517376156418E-4</v>
      </c>
      <c r="BP1341" s="51">
        <f t="shared" si="457"/>
        <v>0.9246228362384723</v>
      </c>
      <c r="BQ1341" s="51">
        <f t="shared" si="458"/>
        <v>1.5575287356321839E-2</v>
      </c>
      <c r="BR1341" s="51">
        <f t="shared" si="459"/>
        <v>0.14151739277884792</v>
      </c>
      <c r="BS1341" s="51">
        <f t="shared" si="460"/>
        <v>0.14836407371463478</v>
      </c>
      <c r="BT1341" s="51">
        <f t="shared" si="461"/>
        <v>3.9310386883013312E-4</v>
      </c>
      <c r="BU1341" s="51">
        <f t="shared" si="461"/>
        <v>4.1212242698509659E-4</v>
      </c>
    </row>
    <row r="1342" spans="1:73" x14ac:dyDescent="0.25">
      <c r="A1342" s="21">
        <v>43734.580555555556</v>
      </c>
      <c r="B1342" s="17">
        <v>295222</v>
      </c>
      <c r="C1342" s="17">
        <v>13.39</v>
      </c>
      <c r="D1342" s="17">
        <v>30.67</v>
      </c>
      <c r="E1342" s="17">
        <v>176.5</v>
      </c>
      <c r="F1342" s="17">
        <v>17.98</v>
      </c>
      <c r="G1342" s="17">
        <v>-54.65</v>
      </c>
      <c r="H1342" s="17">
        <v>-18.88</v>
      </c>
      <c r="I1342" s="17">
        <v>31.51</v>
      </c>
      <c r="J1342" s="17">
        <v>304.7</v>
      </c>
      <c r="K1342" s="17">
        <v>158.5</v>
      </c>
      <c r="L1342" s="17">
        <v>-35.76</v>
      </c>
      <c r="M1342" s="17">
        <v>0.10199999999999999</v>
      </c>
      <c r="N1342" s="50">
        <v>121.9</v>
      </c>
      <c r="O1342" s="17">
        <v>-0.90200000000000002</v>
      </c>
      <c r="P1342" s="17">
        <v>122.8</v>
      </c>
      <c r="Q1342" s="17">
        <v>433.8</v>
      </c>
      <c r="R1342" s="17">
        <v>469.6</v>
      </c>
      <c r="S1342" s="17">
        <v>26.49</v>
      </c>
      <c r="T1342" s="17">
        <v>58.29</v>
      </c>
      <c r="U1342" s="17">
        <v>0.36499999999999999</v>
      </c>
      <c r="V1342" s="17">
        <v>168</v>
      </c>
      <c r="W1342" s="17">
        <v>27.1</v>
      </c>
      <c r="X1342" s="17">
        <v>0.17499999999999999</v>
      </c>
      <c r="Y1342" s="17">
        <v>1.75217</v>
      </c>
      <c r="Z1342" s="7">
        <f t="shared" si="440"/>
        <v>26.795000000000002</v>
      </c>
      <c r="AA1342" s="7">
        <f t="shared" si="454"/>
        <v>299.94499999999999</v>
      </c>
      <c r="AB1342" s="2">
        <f t="shared" si="441"/>
        <v>142.965</v>
      </c>
      <c r="AC1342" s="42">
        <f t="shared" si="442"/>
        <v>3.5541609009291957</v>
      </c>
      <c r="AD1342" s="42">
        <f t="shared" si="443"/>
        <v>2.0717203891516278</v>
      </c>
      <c r="AE1342" s="42">
        <f t="shared" si="444"/>
        <v>0.84439732211412466</v>
      </c>
      <c r="AF1342" s="42">
        <f t="shared" si="445"/>
        <v>387.52204499611793</v>
      </c>
      <c r="AG1342" s="42">
        <f t="shared" si="446"/>
        <v>372.02116319627322</v>
      </c>
      <c r="AH1342" s="6">
        <f t="shared" si="447"/>
        <v>416.44799999999998</v>
      </c>
      <c r="AI1342" s="4">
        <v>26.927855919967101</v>
      </c>
      <c r="AJ1342" s="4">
        <f t="shared" si="455"/>
        <v>300.07785591996708</v>
      </c>
      <c r="AK1342" s="8">
        <f t="shared" si="448"/>
        <v>0.21010067413063049</v>
      </c>
      <c r="AL1342" s="8">
        <f t="shared" si="449"/>
        <v>441.3890719612628</v>
      </c>
      <c r="AM1342" s="8">
        <f t="shared" si="450"/>
        <v>1.5045166374952454</v>
      </c>
      <c r="AN1342" s="8">
        <f t="shared" si="451"/>
        <v>5.822619229883693</v>
      </c>
      <c r="AO1342" s="22">
        <f t="shared" si="452"/>
        <v>2.5563642237219348E-3</v>
      </c>
      <c r="AP1342" s="22">
        <f t="shared" si="453"/>
        <v>2.5361055692377409E-2</v>
      </c>
      <c r="AQ1342" s="19">
        <f t="shared" si="456"/>
        <v>2.5361055692377409E-2</v>
      </c>
      <c r="AX1342">
        <v>0.20697855355867137</v>
      </c>
      <c r="AY1342">
        <v>15.215517241379311</v>
      </c>
      <c r="AZ1342">
        <v>0.63397988505747127</v>
      </c>
      <c r="BA1342">
        <v>0.5135237068965518</v>
      </c>
      <c r="BB1342">
        <v>3.0862068965517251</v>
      </c>
      <c r="BC1342">
        <v>0.12859195402298854</v>
      </c>
      <c r="BD1342">
        <v>0.38493175287356329</v>
      </c>
      <c r="BE1342">
        <v>3.8493175287356331E-2</v>
      </c>
      <c r="BF1342">
        <v>0</v>
      </c>
      <c r="BG1342">
        <v>26.795000000000002</v>
      </c>
      <c r="BH1342">
        <v>0.41911341023868331</v>
      </c>
      <c r="BI1342">
        <v>3.5226845244151077</v>
      </c>
      <c r="BJ1342">
        <v>2.0533728092815662</v>
      </c>
      <c r="BK1342">
        <v>0.12128834900741513</v>
      </c>
      <c r="BL1342">
        <v>3.3691208057615315E-4</v>
      </c>
      <c r="BP1342" s="51">
        <f t="shared" si="457"/>
        <v>0.41923892574787869</v>
      </c>
      <c r="BQ1342" s="51">
        <f t="shared" si="458"/>
        <v>1.5397270114942532E-2</v>
      </c>
      <c r="BR1342" s="51">
        <f t="shared" si="459"/>
        <v>0.12249746774056344</v>
      </c>
      <c r="BS1342" s="51">
        <f t="shared" si="460"/>
        <v>0.12946294466712074</v>
      </c>
      <c r="BT1342" s="51">
        <f t="shared" si="461"/>
        <v>3.4027074372378736E-4</v>
      </c>
      <c r="BU1342" s="51">
        <f t="shared" si="461"/>
        <v>3.5961929074200208E-4</v>
      </c>
    </row>
    <row r="1343" spans="1:73" x14ac:dyDescent="0.25">
      <c r="A1343" s="21">
        <v>43734.581250000003</v>
      </c>
      <c r="B1343" s="17">
        <v>295223</v>
      </c>
      <c r="C1343" s="17">
        <v>13.4</v>
      </c>
      <c r="D1343" s="17">
        <v>30.66</v>
      </c>
      <c r="E1343" s="17">
        <v>174.7</v>
      </c>
      <c r="F1343" s="17">
        <v>17.55</v>
      </c>
      <c r="G1343" s="17">
        <v>-55.12</v>
      </c>
      <c r="H1343" s="17">
        <v>-19.25</v>
      </c>
      <c r="I1343" s="17">
        <v>31.51</v>
      </c>
      <c r="J1343" s="17">
        <v>304.7</v>
      </c>
      <c r="K1343" s="17">
        <v>157.19999999999999</v>
      </c>
      <c r="L1343" s="17">
        <v>-35.869999999999997</v>
      </c>
      <c r="M1343" s="17">
        <v>0.1</v>
      </c>
      <c r="N1343" s="50">
        <v>119.6</v>
      </c>
      <c r="O1343" s="17">
        <v>-1.6970000000000001</v>
      </c>
      <c r="P1343" s="17">
        <v>121.3</v>
      </c>
      <c r="Q1343" s="17">
        <v>433.4</v>
      </c>
      <c r="R1343" s="17">
        <v>469.3</v>
      </c>
      <c r="S1343" s="17">
        <v>26.49</v>
      </c>
      <c r="T1343" s="17">
        <v>58.58</v>
      </c>
      <c r="U1343" s="17">
        <v>0.245</v>
      </c>
      <c r="V1343" s="17">
        <v>318.5</v>
      </c>
      <c r="W1343" s="17">
        <v>27.4</v>
      </c>
      <c r="X1343" s="17">
        <v>0.17299999999999999</v>
      </c>
      <c r="Y1343" s="17">
        <v>1.7332110000000001</v>
      </c>
      <c r="Z1343" s="7">
        <f t="shared" si="440"/>
        <v>26.945</v>
      </c>
      <c r="AA1343" s="7">
        <f t="shared" si="454"/>
        <v>300.09499999999997</v>
      </c>
      <c r="AB1343" s="2">
        <f t="shared" si="441"/>
        <v>141.50700000000001</v>
      </c>
      <c r="AC1343" s="42">
        <f t="shared" si="442"/>
        <v>3.5577474649860057</v>
      </c>
      <c r="AD1343" s="42">
        <f t="shared" si="443"/>
        <v>2.0841284649888023</v>
      </c>
      <c r="AE1343" s="42">
        <f t="shared" si="444"/>
        <v>0.84505824943798169</v>
      </c>
      <c r="AF1343" s="42">
        <f t="shared" si="445"/>
        <v>388.60174165761845</v>
      </c>
      <c r="AG1343" s="42">
        <f t="shared" si="446"/>
        <v>373.05767199131367</v>
      </c>
      <c r="AH1343" s="6">
        <f t="shared" si="447"/>
        <v>416.06399999999996</v>
      </c>
      <c r="AI1343" s="4">
        <v>26.9577019353172</v>
      </c>
      <c r="AJ1343" s="4">
        <f t="shared" si="455"/>
        <v>300.10770193531715</v>
      </c>
      <c r="AK1343" s="8">
        <f t="shared" si="448"/>
        <v>0.2104160405896825</v>
      </c>
      <c r="AL1343" s="8">
        <f t="shared" si="449"/>
        <v>441.53579313736111</v>
      </c>
      <c r="AM1343" s="8">
        <f t="shared" si="450"/>
        <v>1.2326324725967592</v>
      </c>
      <c r="AN1343" s="8">
        <f t="shared" si="451"/>
        <v>0.45608310649845601</v>
      </c>
      <c r="AO1343" s="22">
        <f t="shared" si="452"/>
        <v>2.6333234444054273E-3</v>
      </c>
      <c r="AP1343" s="22">
        <f t="shared" si="453"/>
        <v>2.6124549041128136E-2</v>
      </c>
      <c r="AQ1343" s="19">
        <f t="shared" si="456"/>
        <v>2.6124549041128136E-2</v>
      </c>
      <c r="AX1343">
        <v>0.20857283346137706</v>
      </c>
      <c r="AY1343">
        <v>15.060344827586206</v>
      </c>
      <c r="AZ1343">
        <v>0.62751436781609193</v>
      </c>
      <c r="BA1343">
        <v>0.50828663793103446</v>
      </c>
      <c r="BB1343">
        <v>3.0948275862068995</v>
      </c>
      <c r="BC1343">
        <v>0.12895114942528749</v>
      </c>
      <c r="BD1343">
        <v>0.37933548850574694</v>
      </c>
      <c r="BE1343">
        <v>3.7933548850574698E-2</v>
      </c>
      <c r="BF1343">
        <v>0</v>
      </c>
      <c r="BG1343">
        <v>26.945</v>
      </c>
      <c r="BH1343">
        <v>0.28132270002322579</v>
      </c>
      <c r="BI1343">
        <v>3.5538520503282158</v>
      </c>
      <c r="BJ1343">
        <v>2.0818465310822689</v>
      </c>
      <c r="BK1343">
        <v>0.11534026408692374</v>
      </c>
      <c r="BL1343">
        <v>3.2038962246367704E-4</v>
      </c>
      <c r="BP1343" s="51">
        <f t="shared" si="457"/>
        <v>0.28140695015953504</v>
      </c>
      <c r="BQ1343" s="51">
        <f t="shared" si="458"/>
        <v>1.5173419540229879E-2</v>
      </c>
      <c r="BR1343" s="51">
        <f t="shared" si="459"/>
        <v>0.1161139046685575</v>
      </c>
      <c r="BS1343" s="51">
        <f t="shared" si="460"/>
        <v>0.12304585747257703</v>
      </c>
      <c r="BT1343" s="51">
        <f t="shared" si="461"/>
        <v>3.2253862407932639E-4</v>
      </c>
      <c r="BU1343" s="51">
        <f t="shared" si="461"/>
        <v>3.4179404853493619E-4</v>
      </c>
    </row>
    <row r="1344" spans="1:73" x14ac:dyDescent="0.25">
      <c r="A1344" s="21">
        <v>43734.581250000003</v>
      </c>
      <c r="B1344" s="17">
        <v>295224</v>
      </c>
      <c r="C1344" s="17">
        <v>13.39</v>
      </c>
      <c r="D1344" s="17">
        <v>30.66</v>
      </c>
      <c r="E1344" s="17">
        <v>173.4</v>
      </c>
      <c r="F1344" s="17">
        <v>17.350000000000001</v>
      </c>
      <c r="G1344" s="17">
        <v>-55.26</v>
      </c>
      <c r="H1344" s="17">
        <v>-19.55</v>
      </c>
      <c r="I1344" s="17">
        <v>31.52</v>
      </c>
      <c r="J1344" s="17">
        <v>304.7</v>
      </c>
      <c r="K1344" s="17">
        <v>156</v>
      </c>
      <c r="L1344" s="17">
        <v>-35.72</v>
      </c>
      <c r="M1344" s="17">
        <v>0.1</v>
      </c>
      <c r="N1344" s="50">
        <v>118.1</v>
      </c>
      <c r="O1344" s="17">
        <v>-2.1960000000000002</v>
      </c>
      <c r="P1344" s="17">
        <v>120.3</v>
      </c>
      <c r="Q1344" s="17">
        <v>433.3</v>
      </c>
      <c r="R1344" s="17">
        <v>469</v>
      </c>
      <c r="S1344" s="17">
        <v>26.49</v>
      </c>
      <c r="T1344" s="17">
        <v>58.74</v>
      </c>
      <c r="U1344" s="17">
        <v>0.4</v>
      </c>
      <c r="V1344" s="17">
        <v>310</v>
      </c>
      <c r="W1344" s="17">
        <v>27.55</v>
      </c>
      <c r="X1344" s="17">
        <v>0.17199999999999999</v>
      </c>
      <c r="Y1344" s="17">
        <v>1.7192289999999999</v>
      </c>
      <c r="Z1344" s="7">
        <f t="shared" si="440"/>
        <v>27.02</v>
      </c>
      <c r="AA1344" s="7">
        <f t="shared" si="454"/>
        <v>300.16999999999996</v>
      </c>
      <c r="AB1344" s="2">
        <f t="shared" si="441"/>
        <v>140.45400000000001</v>
      </c>
      <c r="AC1344" s="42">
        <f t="shared" si="442"/>
        <v>3.4817484237857608</v>
      </c>
      <c r="AD1344" s="42">
        <f t="shared" si="443"/>
        <v>2.0451790241317558</v>
      </c>
      <c r="AE1344" s="42">
        <f t="shared" si="444"/>
        <v>0.84275144392074097</v>
      </c>
      <c r="AF1344" s="42">
        <f t="shared" si="445"/>
        <v>387.92851601458386</v>
      </c>
      <c r="AG1344" s="42">
        <f t="shared" si="446"/>
        <v>372.4113753740005</v>
      </c>
      <c r="AH1344" s="6">
        <f t="shared" si="447"/>
        <v>415.96800000000002</v>
      </c>
      <c r="AI1344" s="4">
        <v>26.632273594823101</v>
      </c>
      <c r="AJ1344" s="4">
        <f t="shared" si="455"/>
        <v>299.7822735948231</v>
      </c>
      <c r="AK1344" s="8">
        <f t="shared" si="448"/>
        <v>0.21057384209345231</v>
      </c>
      <c r="AL1344" s="8">
        <f t="shared" si="449"/>
        <v>439.5211013259439</v>
      </c>
      <c r="AM1344" s="8">
        <f t="shared" si="450"/>
        <v>1.5750000000000002</v>
      </c>
      <c r="AN1344" s="8">
        <f t="shared" si="451"/>
        <v>-17.788790537913201</v>
      </c>
      <c r="AO1344" s="22">
        <f t="shared" si="452"/>
        <v>3.0687333905550264E-3</v>
      </c>
      <c r="AP1344" s="22">
        <f t="shared" si="453"/>
        <v>3.0444143170495895E-2</v>
      </c>
      <c r="AQ1344" s="19">
        <f t="shared" si="456"/>
        <v>3.0444143170495895E-2</v>
      </c>
      <c r="AX1344">
        <v>0.20937383820273706</v>
      </c>
      <c r="AY1344">
        <v>14.948275862068966</v>
      </c>
      <c r="AZ1344">
        <v>0.62284482758620696</v>
      </c>
      <c r="BA1344">
        <v>0.50450431034482768</v>
      </c>
      <c r="BB1344">
        <v>3.0775862068965507</v>
      </c>
      <c r="BC1344">
        <v>0.12823275862068961</v>
      </c>
      <c r="BD1344">
        <v>0.37627155172413806</v>
      </c>
      <c r="BE1344">
        <v>3.7627155172413808E-2</v>
      </c>
      <c r="BF1344">
        <v>0</v>
      </c>
      <c r="BG1344">
        <v>27.02</v>
      </c>
      <c r="BH1344">
        <v>0.45930236738485847</v>
      </c>
      <c r="BI1344">
        <v>3.5695256883752382</v>
      </c>
      <c r="BJ1344">
        <v>2.0967393893516149</v>
      </c>
      <c r="BK1344">
        <v>0.12046603659081406</v>
      </c>
      <c r="BL1344">
        <v>3.3462787941892797E-4</v>
      </c>
      <c r="BP1344" s="51">
        <f t="shared" si="457"/>
        <v>0.4594399186278123</v>
      </c>
      <c r="BQ1344" s="51">
        <f t="shared" si="458"/>
        <v>1.5050862068965522E-2</v>
      </c>
      <c r="BR1344" s="51">
        <f t="shared" si="459"/>
        <v>0.1217680494498736</v>
      </c>
      <c r="BS1344" s="51">
        <f t="shared" si="460"/>
        <v>0.12858174714258419</v>
      </c>
      <c r="BT1344" s="51">
        <f t="shared" si="461"/>
        <v>3.3824458180520446E-4</v>
      </c>
      <c r="BU1344" s="51">
        <f t="shared" si="461"/>
        <v>3.5717151984051166E-4</v>
      </c>
    </row>
    <row r="1345" spans="1:73" x14ac:dyDescent="0.25">
      <c r="A1345" s="21">
        <v>43734.581250000003</v>
      </c>
      <c r="B1345" s="17">
        <v>295225</v>
      </c>
      <c r="C1345" s="17">
        <v>13.4</v>
      </c>
      <c r="D1345" s="17">
        <v>30.65</v>
      </c>
      <c r="E1345" s="17">
        <v>172.4</v>
      </c>
      <c r="F1345" s="17">
        <v>17.329999999999998</v>
      </c>
      <c r="G1345" s="17">
        <v>-54.4</v>
      </c>
      <c r="H1345" s="17">
        <v>-19.39</v>
      </c>
      <c r="I1345" s="17">
        <v>31.53</v>
      </c>
      <c r="J1345" s="17">
        <v>304.7</v>
      </c>
      <c r="K1345" s="17">
        <v>155.1</v>
      </c>
      <c r="L1345" s="17">
        <v>-35.01</v>
      </c>
      <c r="M1345" s="17">
        <v>0.10100000000000001</v>
      </c>
      <c r="N1345" s="50">
        <v>118</v>
      </c>
      <c r="O1345" s="17">
        <v>-2.056</v>
      </c>
      <c r="P1345" s="17">
        <v>120</v>
      </c>
      <c r="Q1345" s="17">
        <v>434.2</v>
      </c>
      <c r="R1345" s="17">
        <v>469.2</v>
      </c>
      <c r="S1345" s="17">
        <v>26.49</v>
      </c>
      <c r="T1345" s="17">
        <v>58.86</v>
      </c>
      <c r="U1345" s="17">
        <v>0.40500000000000003</v>
      </c>
      <c r="V1345" s="17">
        <v>248</v>
      </c>
      <c r="W1345" s="17">
        <v>27.55</v>
      </c>
      <c r="X1345" s="17">
        <v>0.17100000000000001</v>
      </c>
      <c r="Y1345" s="17">
        <v>1.7113830000000001</v>
      </c>
      <c r="Z1345" s="7">
        <f t="shared" si="440"/>
        <v>27.02</v>
      </c>
      <c r="AA1345" s="7">
        <f t="shared" si="454"/>
        <v>300.16999999999996</v>
      </c>
      <c r="AB1345" s="2">
        <f t="shared" si="441"/>
        <v>139.64400000000001</v>
      </c>
      <c r="AC1345" s="42">
        <f t="shared" si="442"/>
        <v>3.5141435998667547</v>
      </c>
      <c r="AD1345" s="42">
        <f t="shared" si="443"/>
        <v>2.0684249228815719</v>
      </c>
      <c r="AE1345" s="42">
        <f t="shared" si="444"/>
        <v>0.84411459825053958</v>
      </c>
      <c r="AF1345" s="42">
        <f t="shared" si="445"/>
        <v>388.55599217030237</v>
      </c>
      <c r="AG1345" s="42">
        <f t="shared" si="446"/>
        <v>373.01375248349029</v>
      </c>
      <c r="AH1345" s="6">
        <f t="shared" si="447"/>
        <v>416.83199999999999</v>
      </c>
      <c r="AI1345" s="4">
        <v>26.774915227193201</v>
      </c>
      <c r="AJ1345" s="4">
        <f t="shared" si="455"/>
        <v>299.9249152271932</v>
      </c>
      <c r="AK1345" s="8">
        <f t="shared" si="448"/>
        <v>0.21057384209345231</v>
      </c>
      <c r="AL1345" s="8">
        <f t="shared" si="449"/>
        <v>440.39606738404706</v>
      </c>
      <c r="AM1345" s="8">
        <f t="shared" si="450"/>
        <v>1.5848131790529763</v>
      </c>
      <c r="AN1345" s="8">
        <f t="shared" si="451"/>
        <v>-11.314487525082324</v>
      </c>
      <c r="AO1345" s="22">
        <f t="shared" si="452"/>
        <v>2.9025199563861605E-3</v>
      </c>
      <c r="AP1345" s="22">
        <f t="shared" si="453"/>
        <v>2.8795180897568842E-2</v>
      </c>
      <c r="AQ1345" s="19">
        <f t="shared" si="456"/>
        <v>2.8795180897568842E-2</v>
      </c>
      <c r="AX1345">
        <v>0.20937383820273706</v>
      </c>
      <c r="AY1345">
        <v>14.862068965517242</v>
      </c>
      <c r="AZ1345">
        <v>0.61925287356321845</v>
      </c>
      <c r="BA1345">
        <v>0.50159482758620699</v>
      </c>
      <c r="BB1345">
        <v>3.0172413793103448</v>
      </c>
      <c r="BC1345">
        <v>0.12571839080459771</v>
      </c>
      <c r="BD1345">
        <v>0.37587643678160931</v>
      </c>
      <c r="BE1345">
        <v>3.7587643678160934E-2</v>
      </c>
      <c r="BF1345">
        <v>0</v>
      </c>
      <c r="BG1345">
        <v>27.02</v>
      </c>
      <c r="BH1345">
        <v>0.46504364697716921</v>
      </c>
      <c r="BI1345">
        <v>3.5695256883752382</v>
      </c>
      <c r="BJ1345">
        <v>2.1010228201776653</v>
      </c>
      <c r="BK1345">
        <v>0.12049018522283379</v>
      </c>
      <c r="BL1345">
        <v>3.3469495895231612E-4</v>
      </c>
      <c r="BP1345" s="51">
        <f t="shared" si="457"/>
        <v>0.46518291761065994</v>
      </c>
      <c r="BQ1345" s="51">
        <f t="shared" si="458"/>
        <v>1.5035057471264372E-2</v>
      </c>
      <c r="BR1345" s="51">
        <f t="shared" si="459"/>
        <v>0.12180829317163436</v>
      </c>
      <c r="BS1345" s="51">
        <f t="shared" si="460"/>
        <v>0.12861263736076325</v>
      </c>
      <c r="BT1345" s="51">
        <f t="shared" si="461"/>
        <v>3.3835636992120651E-4</v>
      </c>
      <c r="BU1345" s="51">
        <f t="shared" si="461"/>
        <v>3.5725732600212014E-4</v>
      </c>
    </row>
    <row r="1346" spans="1:73" x14ac:dyDescent="0.25">
      <c r="A1346" s="21">
        <v>43734.581250000003</v>
      </c>
      <c r="B1346" s="17">
        <v>295226</v>
      </c>
      <c r="C1346" s="17">
        <v>13.4</v>
      </c>
      <c r="D1346" s="17">
        <v>30.65</v>
      </c>
      <c r="E1346" s="17">
        <v>171.7</v>
      </c>
      <c r="F1346" s="17">
        <v>17.28</v>
      </c>
      <c r="G1346" s="17">
        <v>-53.95</v>
      </c>
      <c r="H1346" s="17">
        <v>-19.34</v>
      </c>
      <c r="I1346" s="17">
        <v>31.53</v>
      </c>
      <c r="J1346" s="17">
        <v>304.7</v>
      </c>
      <c r="K1346" s="17">
        <v>154.4</v>
      </c>
      <c r="L1346" s="17">
        <v>-34.6</v>
      </c>
      <c r="M1346" s="17">
        <v>0.10100000000000001</v>
      </c>
      <c r="N1346" s="50">
        <v>117.8</v>
      </c>
      <c r="O1346" s="17">
        <v>-2.0680000000000001</v>
      </c>
      <c r="P1346" s="17">
        <v>119.8</v>
      </c>
      <c r="Q1346" s="17">
        <v>434.7</v>
      </c>
      <c r="R1346" s="17">
        <v>469.3</v>
      </c>
      <c r="S1346" s="17">
        <v>26.49</v>
      </c>
      <c r="T1346" s="17">
        <v>58.72</v>
      </c>
      <c r="U1346" s="17">
        <v>0.24</v>
      </c>
      <c r="V1346" s="17">
        <v>217</v>
      </c>
      <c r="W1346" s="17">
        <v>27.6</v>
      </c>
      <c r="X1346" s="17">
        <v>0.17</v>
      </c>
      <c r="Y1346" s="17">
        <v>1.7038120000000001</v>
      </c>
      <c r="Z1346" s="7">
        <f t="shared" si="440"/>
        <v>27.045000000000002</v>
      </c>
      <c r="AA1346" s="7">
        <f t="shared" si="454"/>
        <v>300.19499999999999</v>
      </c>
      <c r="AB1346" s="2">
        <f t="shared" si="441"/>
        <v>139.077</v>
      </c>
      <c r="AC1346" s="42">
        <f t="shared" si="442"/>
        <v>3.5505384500955683</v>
      </c>
      <c r="AD1346" s="42">
        <f t="shared" si="443"/>
        <v>2.0848761778961178</v>
      </c>
      <c r="AE1346" s="42">
        <f t="shared" si="444"/>
        <v>0.84506133440753939</v>
      </c>
      <c r="AF1346" s="42">
        <f t="shared" si="445"/>
        <v>389.12139277149265</v>
      </c>
      <c r="AG1346" s="42">
        <f t="shared" si="446"/>
        <v>373.55653706063293</v>
      </c>
      <c r="AH1346" s="6">
        <f t="shared" si="447"/>
        <v>417.31199999999995</v>
      </c>
      <c r="AI1346" s="4">
        <v>26.9360032905428</v>
      </c>
      <c r="AJ1346" s="4">
        <f t="shared" si="455"/>
        <v>300.08600329054275</v>
      </c>
      <c r="AK1346" s="8">
        <f t="shared" si="448"/>
        <v>0.21062646012168532</v>
      </c>
      <c r="AL1346" s="8">
        <f t="shared" si="449"/>
        <v>441.37790145577947</v>
      </c>
      <c r="AM1346" s="8">
        <f t="shared" si="450"/>
        <v>1.2199897540553364</v>
      </c>
      <c r="AN1346" s="8">
        <f t="shared" si="451"/>
        <v>-3.8735579270832168</v>
      </c>
      <c r="AO1346" s="22">
        <f t="shared" si="452"/>
        <v>2.7086358062940177E-3</v>
      </c>
      <c r="AP1346" s="22">
        <f t="shared" si="453"/>
        <v>2.6871704312062168E-2</v>
      </c>
      <c r="AQ1346" s="19">
        <f t="shared" si="456"/>
        <v>2.6871704312062168E-2</v>
      </c>
      <c r="AX1346">
        <v>0.20964141396791769</v>
      </c>
      <c r="AY1346">
        <v>14.801724137931034</v>
      </c>
      <c r="AZ1346">
        <v>0.61673850574712641</v>
      </c>
      <c r="BA1346">
        <v>0.4995581896551724</v>
      </c>
      <c r="BB1346">
        <v>2.982758620689657</v>
      </c>
      <c r="BC1346">
        <v>0.12428160919540238</v>
      </c>
      <c r="BD1346">
        <v>0.37527658045977003</v>
      </c>
      <c r="BE1346">
        <v>3.7527658045977005E-2</v>
      </c>
      <c r="BF1346">
        <v>0</v>
      </c>
      <c r="BG1346">
        <v>27.045000000000002</v>
      </c>
      <c r="BH1346">
        <v>0.27558142043091505</v>
      </c>
      <c r="BI1346">
        <v>3.574763596985282</v>
      </c>
      <c r="BJ1346">
        <v>2.0991011841497578</v>
      </c>
      <c r="BK1346">
        <v>0.114156908177297</v>
      </c>
      <c r="BL1346">
        <v>3.1710252271471389E-4</v>
      </c>
      <c r="BP1346" s="51">
        <f t="shared" si="457"/>
        <v>0.27566395117668735</v>
      </c>
      <c r="BQ1346" s="51">
        <f t="shared" si="458"/>
        <v>1.5011063218390802E-2</v>
      </c>
      <c r="BR1346" s="51">
        <f t="shared" si="459"/>
        <v>0.11490441487327942</v>
      </c>
      <c r="BS1346" s="51">
        <f t="shared" si="460"/>
        <v>0.12177330839896761</v>
      </c>
      <c r="BT1346" s="51">
        <f t="shared" si="461"/>
        <v>3.1917893020355393E-4</v>
      </c>
      <c r="BU1346" s="51">
        <f t="shared" si="461"/>
        <v>3.3825918999713222E-4</v>
      </c>
    </row>
    <row r="1347" spans="1:73" x14ac:dyDescent="0.25">
      <c r="A1347" s="21">
        <v>43734.581250000003</v>
      </c>
      <c r="B1347" s="17">
        <v>295227</v>
      </c>
      <c r="C1347" s="17">
        <v>13.39</v>
      </c>
      <c r="D1347" s="17">
        <v>30.64</v>
      </c>
      <c r="E1347" s="17">
        <v>171.4</v>
      </c>
      <c r="F1347" s="17">
        <v>17.28</v>
      </c>
      <c r="G1347" s="17">
        <v>-53.86</v>
      </c>
      <c r="H1347" s="17">
        <v>-19.440000000000001</v>
      </c>
      <c r="I1347" s="17">
        <v>31.54</v>
      </c>
      <c r="J1347" s="17">
        <v>304.7</v>
      </c>
      <c r="K1347" s="17">
        <v>154.19999999999999</v>
      </c>
      <c r="L1347" s="17">
        <v>-34.42</v>
      </c>
      <c r="M1347" s="17">
        <v>0.10100000000000001</v>
      </c>
      <c r="N1347" s="50">
        <v>117.6</v>
      </c>
      <c r="O1347" s="17">
        <v>-2.161</v>
      </c>
      <c r="P1347" s="17">
        <v>119.7</v>
      </c>
      <c r="Q1347" s="17">
        <v>434.8</v>
      </c>
      <c r="R1347" s="17">
        <v>469.2</v>
      </c>
      <c r="S1347" s="17">
        <v>26.49</v>
      </c>
      <c r="T1347" s="17">
        <v>60.69</v>
      </c>
      <c r="U1347" s="17">
        <v>0.29499999999999998</v>
      </c>
      <c r="V1347" s="17">
        <v>131.5</v>
      </c>
      <c r="W1347" s="17">
        <v>27.5</v>
      </c>
      <c r="X1347" s="17">
        <v>0.17</v>
      </c>
      <c r="Y1347" s="17">
        <v>1.6997070000000001</v>
      </c>
      <c r="Z1347" s="7">
        <f t="shared" si="440"/>
        <v>26.994999999999997</v>
      </c>
      <c r="AA1347" s="7">
        <f t="shared" si="454"/>
        <v>300.14499999999998</v>
      </c>
      <c r="AB1347" s="2">
        <f t="shared" si="441"/>
        <v>138.834</v>
      </c>
      <c r="AC1347" s="42">
        <f t="shared" si="442"/>
        <v>3.5636923747077933</v>
      </c>
      <c r="AD1347" s="42">
        <f t="shared" si="443"/>
        <v>2.1628049022101599</v>
      </c>
      <c r="AE1347" s="42">
        <f t="shared" si="444"/>
        <v>0.8495277663646168</v>
      </c>
      <c r="AF1347" s="42">
        <f t="shared" si="445"/>
        <v>390.91747870581622</v>
      </c>
      <c r="AG1347" s="42">
        <f t="shared" si="446"/>
        <v>375.28077955758357</v>
      </c>
      <c r="AH1347" s="6">
        <f t="shared" si="447"/>
        <v>417.40800000000002</v>
      </c>
      <c r="AI1347" s="4">
        <v>26.988191781710299</v>
      </c>
      <c r="AJ1347" s="4">
        <f t="shared" si="455"/>
        <v>300.13819178171025</v>
      </c>
      <c r="AK1347" s="8">
        <f t="shared" si="448"/>
        <v>0.21052123282919422</v>
      </c>
      <c r="AL1347" s="8">
        <f t="shared" si="449"/>
        <v>441.71047202645724</v>
      </c>
      <c r="AM1347" s="8">
        <f t="shared" si="450"/>
        <v>1.3525756679387664</v>
      </c>
      <c r="AN1347" s="8">
        <f t="shared" si="451"/>
        <v>-0.26824740357268756</v>
      </c>
      <c r="AO1347" s="22">
        <f t="shared" si="452"/>
        <v>2.6155669820690642E-3</v>
      </c>
      <c r="AP1347" s="22">
        <f t="shared" si="453"/>
        <v>2.5948391580452812E-2</v>
      </c>
      <c r="AQ1347" s="19">
        <f t="shared" si="456"/>
        <v>2.5948391580452812E-2</v>
      </c>
      <c r="AX1347">
        <v>0.20910654969243403</v>
      </c>
      <c r="AY1347">
        <v>14.775862068965518</v>
      </c>
      <c r="AZ1347">
        <v>0.61566091954022995</v>
      </c>
      <c r="BA1347">
        <v>0.49868534482758631</v>
      </c>
      <c r="BB1347">
        <v>2.9655172413793083</v>
      </c>
      <c r="BC1347">
        <v>0.12356321839080452</v>
      </c>
      <c r="BD1347">
        <v>0.37512212643678178</v>
      </c>
      <c r="BE1347">
        <v>3.7512212643678183E-2</v>
      </c>
      <c r="BF1347">
        <v>0</v>
      </c>
      <c r="BG1347">
        <v>26.994999999999997</v>
      </c>
      <c r="BH1347">
        <v>0.33873549594633312</v>
      </c>
      <c r="BI1347">
        <v>3.5642944658471118</v>
      </c>
      <c r="BJ1347">
        <v>2.1631703113226122</v>
      </c>
      <c r="BK1347">
        <v>0.11546189471790812</v>
      </c>
      <c r="BL1347">
        <v>3.2072748532752256E-4</v>
      </c>
      <c r="BP1347" s="51">
        <f t="shared" si="457"/>
        <v>0.33883693998801157</v>
      </c>
      <c r="BQ1347" s="51">
        <f t="shared" si="458"/>
        <v>1.5004885057471272E-2</v>
      </c>
      <c r="BR1347" s="51">
        <f t="shared" si="459"/>
        <v>0.11638938001736482</v>
      </c>
      <c r="BS1347" s="51">
        <f t="shared" si="460"/>
        <v>0.12322644023264259</v>
      </c>
      <c r="BT1347" s="51">
        <f t="shared" si="461"/>
        <v>3.2330383338156893E-4</v>
      </c>
      <c r="BU1347" s="51">
        <f t="shared" si="461"/>
        <v>3.4229566731289613E-4</v>
      </c>
    </row>
    <row r="1348" spans="1:73" x14ac:dyDescent="0.25">
      <c r="A1348" s="21">
        <v>43734.581250000003</v>
      </c>
      <c r="B1348" s="17">
        <v>295228</v>
      </c>
      <c r="C1348" s="17">
        <v>13.39</v>
      </c>
      <c r="D1348" s="17">
        <v>30.63</v>
      </c>
      <c r="E1348" s="17">
        <v>171.6</v>
      </c>
      <c r="F1348" s="17">
        <v>17.399999999999999</v>
      </c>
      <c r="G1348" s="17">
        <v>-54.07</v>
      </c>
      <c r="H1348" s="17">
        <v>-20.190000000000001</v>
      </c>
      <c r="I1348" s="17">
        <v>31.54</v>
      </c>
      <c r="J1348" s="17">
        <v>304.7</v>
      </c>
      <c r="K1348" s="17">
        <v>154.19999999999999</v>
      </c>
      <c r="L1348" s="17">
        <v>-33.89</v>
      </c>
      <c r="M1348" s="17">
        <v>0.10100000000000001</v>
      </c>
      <c r="N1348" s="50">
        <v>117.5</v>
      </c>
      <c r="O1348" s="17">
        <v>-2.782</v>
      </c>
      <c r="P1348" s="17">
        <v>120.3</v>
      </c>
      <c r="Q1348" s="17">
        <v>434.6</v>
      </c>
      <c r="R1348" s="17">
        <v>468.5</v>
      </c>
      <c r="S1348" s="17">
        <v>26.5</v>
      </c>
      <c r="T1348" s="17">
        <v>62.46</v>
      </c>
      <c r="U1348" s="17">
        <v>0.48</v>
      </c>
      <c r="V1348" s="17">
        <v>226</v>
      </c>
      <c r="W1348" s="17">
        <v>27.2</v>
      </c>
      <c r="X1348" s="17">
        <v>0.17</v>
      </c>
      <c r="Y1348" s="17">
        <v>1.700852</v>
      </c>
      <c r="Z1348" s="7">
        <f t="shared" si="440"/>
        <v>26.85</v>
      </c>
      <c r="AA1348" s="7">
        <f t="shared" si="454"/>
        <v>300</v>
      </c>
      <c r="AB1348" s="2">
        <f t="shared" si="441"/>
        <v>138.99600000000001</v>
      </c>
      <c r="AC1348" s="42">
        <f t="shared" si="442"/>
        <v>3.528160474751306</v>
      </c>
      <c r="AD1348" s="42">
        <f t="shared" si="443"/>
        <v>2.2036890325296659</v>
      </c>
      <c r="AE1348" s="42">
        <f t="shared" si="444"/>
        <v>0.85186466026840035</v>
      </c>
      <c r="AF1348" s="42">
        <f t="shared" si="445"/>
        <v>391.23588252146817</v>
      </c>
      <c r="AG1348" s="42">
        <f t="shared" si="446"/>
        <v>375.58644722060944</v>
      </c>
      <c r="AH1348" s="6">
        <f t="shared" si="447"/>
        <v>417.21600000000001</v>
      </c>
      <c r="AI1348" s="4">
        <v>26.820075904084302</v>
      </c>
      <c r="AJ1348" s="4">
        <f t="shared" si="455"/>
        <v>299.9700759040843</v>
      </c>
      <c r="AK1348" s="8">
        <f t="shared" si="448"/>
        <v>0.210216271884655</v>
      </c>
      <c r="AL1348" s="8">
        <f t="shared" si="449"/>
        <v>440.71595680625057</v>
      </c>
      <c r="AM1348" s="8">
        <f t="shared" si="450"/>
        <v>1.7253260561412733</v>
      </c>
      <c r="AN1348" s="8">
        <f t="shared" si="451"/>
        <v>-1.5039475962158475</v>
      </c>
      <c r="AO1348" s="22">
        <f t="shared" si="452"/>
        <v>2.6656960939805212E-3</v>
      </c>
      <c r="AP1348" s="22">
        <f t="shared" si="453"/>
        <v>2.6445710071768925E-2</v>
      </c>
      <c r="AQ1348" s="19">
        <f t="shared" si="456"/>
        <v>2.6445710071768925E-2</v>
      </c>
      <c r="AX1348">
        <v>0.20756192850716065</v>
      </c>
      <c r="AY1348">
        <v>14.793103448275861</v>
      </c>
      <c r="AZ1348">
        <v>0.61637931034482751</v>
      </c>
      <c r="BA1348">
        <v>0.49926724137931033</v>
      </c>
      <c r="BB1348">
        <v>2.9224137931034466</v>
      </c>
      <c r="BC1348">
        <v>0.12176724137931028</v>
      </c>
      <c r="BD1348">
        <v>0.37750000000000006</v>
      </c>
      <c r="BE1348">
        <v>3.7750000000000006E-2</v>
      </c>
      <c r="BF1348">
        <v>0</v>
      </c>
      <c r="BG1348">
        <v>26.85</v>
      </c>
      <c r="BH1348">
        <v>0.55116284086183009</v>
      </c>
      <c r="BI1348">
        <v>3.5340848570317789</v>
      </c>
      <c r="BJ1348">
        <v>2.207389401702049</v>
      </c>
      <c r="BK1348">
        <v>0.12138619878380898</v>
      </c>
      <c r="BL1348">
        <v>3.3718388551058046E-4</v>
      </c>
      <c r="BP1348" s="51">
        <f t="shared" si="457"/>
        <v>0.5513279023533747</v>
      </c>
      <c r="BQ1348" s="51">
        <f t="shared" si="458"/>
        <v>1.5100000000000002E-2</v>
      </c>
      <c r="BR1348" s="51">
        <f t="shared" si="459"/>
        <v>0.1229617418585163</v>
      </c>
      <c r="BS1348" s="51">
        <f t="shared" si="460"/>
        <v>0.12974688428610717</v>
      </c>
      <c r="BT1348" s="51">
        <f t="shared" si="461"/>
        <v>3.4156039405143414E-4</v>
      </c>
      <c r="BU1348" s="51">
        <f t="shared" si="461"/>
        <v>3.6040801190585325E-4</v>
      </c>
    </row>
    <row r="1349" spans="1:73" x14ac:dyDescent="0.25">
      <c r="A1349" s="21">
        <v>43734.581944444442</v>
      </c>
      <c r="B1349" s="17">
        <v>295229</v>
      </c>
      <c r="C1349" s="17">
        <v>13.39</v>
      </c>
      <c r="D1349" s="17">
        <v>30.63</v>
      </c>
      <c r="E1349" s="17">
        <v>171.7</v>
      </c>
      <c r="F1349" s="17">
        <v>17.3</v>
      </c>
      <c r="G1349" s="17">
        <v>-53.53</v>
      </c>
      <c r="H1349" s="17">
        <v>-20.2</v>
      </c>
      <c r="I1349" s="17">
        <v>31.54</v>
      </c>
      <c r="J1349" s="17">
        <v>304.7</v>
      </c>
      <c r="K1349" s="17">
        <v>154.4</v>
      </c>
      <c r="L1349" s="17">
        <v>-33.33</v>
      </c>
      <c r="M1349" s="17">
        <v>0.10100000000000001</v>
      </c>
      <c r="N1349" s="50">
        <v>118.2</v>
      </c>
      <c r="O1349" s="17">
        <v>-2.903</v>
      </c>
      <c r="P1349" s="17">
        <v>121.1</v>
      </c>
      <c r="Q1349" s="17">
        <v>435.2</v>
      </c>
      <c r="R1349" s="17">
        <v>468.5</v>
      </c>
      <c r="S1349" s="17">
        <v>26.51</v>
      </c>
      <c r="T1349" s="17">
        <v>61.34</v>
      </c>
      <c r="U1349" s="17">
        <v>0.67</v>
      </c>
      <c r="V1349" s="17">
        <v>326</v>
      </c>
      <c r="W1349" s="17">
        <v>27.3</v>
      </c>
      <c r="X1349" s="17">
        <v>0.17100000000000001</v>
      </c>
      <c r="Y1349" s="17">
        <v>1.7051099999999999</v>
      </c>
      <c r="Z1349" s="7">
        <f t="shared" si="440"/>
        <v>26.905000000000001</v>
      </c>
      <c r="AA1349" s="7">
        <f t="shared" si="454"/>
        <v>300.05499999999995</v>
      </c>
      <c r="AB1349" s="2">
        <f t="shared" si="441"/>
        <v>139.077</v>
      </c>
      <c r="AC1349" s="42">
        <f t="shared" si="442"/>
        <v>3.5036984163601592</v>
      </c>
      <c r="AD1349" s="42">
        <f t="shared" si="443"/>
        <v>2.1491686085953217</v>
      </c>
      <c r="AE1349" s="42">
        <f t="shared" si="444"/>
        <v>0.84879615316566071</v>
      </c>
      <c r="AF1349" s="42">
        <f t="shared" si="445"/>
        <v>390.11256073582837</v>
      </c>
      <c r="AG1349" s="42">
        <f t="shared" si="446"/>
        <v>374.50805830639524</v>
      </c>
      <c r="AH1349" s="6">
        <f t="shared" si="447"/>
        <v>417.79199999999997</v>
      </c>
      <c r="AI1349" s="4">
        <v>26.718182660946901</v>
      </c>
      <c r="AJ1349" s="4">
        <f t="shared" si="455"/>
        <v>299.8681826609469</v>
      </c>
      <c r="AK1349" s="8">
        <f t="shared" si="448"/>
        <v>0.21033191203229423</v>
      </c>
      <c r="AL1349" s="8">
        <f t="shared" si="449"/>
        <v>440.07799103569283</v>
      </c>
      <c r="AM1349" s="8">
        <f t="shared" si="450"/>
        <v>2.0383932091233037</v>
      </c>
      <c r="AN1349" s="8">
        <f t="shared" si="451"/>
        <v>-11.092913598279857</v>
      </c>
      <c r="AO1349" s="22">
        <f t="shared" si="452"/>
        <v>2.9136726469489041E-3</v>
      </c>
      <c r="AP1349" s="22">
        <f t="shared" si="453"/>
        <v>2.8905823975678341E-2</v>
      </c>
      <c r="AQ1349" s="19">
        <f t="shared" si="456"/>
        <v>2.8905823975678341E-2</v>
      </c>
      <c r="AX1349">
        <v>0.20814668575888423</v>
      </c>
      <c r="AY1349">
        <v>14.801724137931034</v>
      </c>
      <c r="AZ1349">
        <v>0.61673850574712641</v>
      </c>
      <c r="BA1349">
        <v>0.4995581896551724</v>
      </c>
      <c r="BB1349">
        <v>2.870689655172415</v>
      </c>
      <c r="BC1349">
        <v>0.11961206896551729</v>
      </c>
      <c r="BD1349">
        <v>0.37994612068965511</v>
      </c>
      <c r="BE1349">
        <v>3.7994612068965511E-2</v>
      </c>
      <c r="BF1349">
        <v>0</v>
      </c>
      <c r="BG1349">
        <v>26.905000000000001</v>
      </c>
      <c r="BH1349">
        <v>0.76933146536963792</v>
      </c>
      <c r="BI1349">
        <v>3.5455173146125452</v>
      </c>
      <c r="BJ1349">
        <v>2.1748203207833354</v>
      </c>
      <c r="BK1349">
        <v>0.12907841693642885</v>
      </c>
      <c r="BL1349">
        <v>3.5855115815674679E-4</v>
      </c>
      <c r="BP1349" s="51">
        <f t="shared" si="457"/>
        <v>0.76956186370158564</v>
      </c>
      <c r="BQ1349" s="51">
        <f t="shared" si="458"/>
        <v>1.5197844827586205E-2</v>
      </c>
      <c r="BR1349" s="51">
        <f t="shared" si="459"/>
        <v>0.13138359894717036</v>
      </c>
      <c r="BS1349" s="51">
        <f t="shared" si="460"/>
        <v>0.13813498369721267</v>
      </c>
      <c r="BT1349" s="51">
        <f t="shared" si="461"/>
        <v>3.6495444151991765E-4</v>
      </c>
      <c r="BU1349" s="51">
        <f t="shared" si="461"/>
        <v>3.8370828804781294E-4</v>
      </c>
    </row>
    <row r="1350" spans="1:73" x14ac:dyDescent="0.25">
      <c r="A1350" s="21">
        <v>43734.581944444442</v>
      </c>
      <c r="B1350" s="17">
        <v>295230</v>
      </c>
      <c r="C1350" s="17">
        <v>13.4</v>
      </c>
      <c r="D1350" s="17">
        <v>30.62</v>
      </c>
      <c r="E1350" s="17">
        <v>172.3</v>
      </c>
      <c r="F1350" s="17">
        <v>17.350000000000001</v>
      </c>
      <c r="G1350" s="17">
        <v>-52.97</v>
      </c>
      <c r="H1350" s="17">
        <v>-19.91</v>
      </c>
      <c r="I1350" s="17">
        <v>31.53</v>
      </c>
      <c r="J1350" s="17">
        <v>304.7</v>
      </c>
      <c r="K1350" s="17">
        <v>155</v>
      </c>
      <c r="L1350" s="17">
        <v>-33.06</v>
      </c>
      <c r="M1350" s="17">
        <v>0.10100000000000001</v>
      </c>
      <c r="N1350" s="50">
        <v>119.4</v>
      </c>
      <c r="O1350" s="17">
        <v>-2.556</v>
      </c>
      <c r="P1350" s="17">
        <v>121.9</v>
      </c>
      <c r="Q1350" s="17">
        <v>435.6</v>
      </c>
      <c r="R1350" s="17">
        <v>468.7</v>
      </c>
      <c r="S1350" s="17">
        <v>26.51</v>
      </c>
      <c r="T1350" s="17">
        <v>59.82</v>
      </c>
      <c r="U1350" s="17">
        <v>0.72</v>
      </c>
      <c r="V1350" s="17">
        <v>328.5</v>
      </c>
      <c r="W1350" s="17">
        <v>27.2</v>
      </c>
      <c r="X1350" s="17">
        <v>0.17100000000000001</v>
      </c>
      <c r="Y1350" s="17">
        <v>1.711695</v>
      </c>
      <c r="Z1350" s="7">
        <f t="shared" ref="Z1350:Z1413" si="462">AVERAGE(S1350,W1350)</f>
        <v>26.855</v>
      </c>
      <c r="AA1350" s="7">
        <f t="shared" si="454"/>
        <v>300.005</v>
      </c>
      <c r="AB1350" s="2">
        <f t="shared" ref="AB1350:AB1413" si="463">E1350*$U$1828</f>
        <v>139.56300000000002</v>
      </c>
      <c r="AC1350" s="42">
        <f t="shared" ref="AC1350:AC1413" si="464">0.61121*EXP((18.678 - (AI1350/234.5))*(AI1350/(257.15+Z1350)))</f>
        <v>3.5293297874611937</v>
      </c>
      <c r="AD1350" s="42">
        <f t="shared" ref="AD1350:AD1413" si="465">T1350*AC1350/100</f>
        <v>2.111245078859286</v>
      </c>
      <c r="AE1350" s="42">
        <f t="shared" ref="AE1350:AE1413" si="466">1.72*(AD1350/AA1350)^(0.143)</f>
        <v>0.84665816194248456</v>
      </c>
      <c r="AF1350" s="42">
        <f t="shared" ref="AF1350:AF1413" si="467">AE1350*$U$1835*AA1350^4</f>
        <v>388.870617663009</v>
      </c>
      <c r="AG1350" s="42">
        <f t="shared" ref="AG1350:AG1413" si="468">$U$1832*AF1350</f>
        <v>373.31579295648862</v>
      </c>
      <c r="AH1350" s="6">
        <f t="shared" ref="AH1350:AH1413" si="469">$U$1832*($U$1833*Q1350+$U$1834*R1350)</f>
        <v>418.17599999999999</v>
      </c>
      <c r="AI1350" s="4">
        <v>26.825652048212302</v>
      </c>
      <c r="AJ1350" s="4">
        <f t="shared" si="455"/>
        <v>299.97565204821228</v>
      </c>
      <c r="AK1350" s="8">
        <f t="shared" ref="AK1350:AK1413" si="470">(4*$U$1835*AA1350^3) / $U$1839</f>
        <v>0.21022678287343041</v>
      </c>
      <c r="AL1350" s="8">
        <f t="shared" ref="AL1350:AL1413" si="471">$U$1832*$U$1835*AA1350^4   +    $U$1839*AK1350*(AJ1350-AA1350)</f>
        <v>440.74886991136725</v>
      </c>
      <c r="AM1350" s="8">
        <f t="shared" ref="AM1350:AM1413" si="472">1.4*0.135*SQRT(U1350/$U$1845)</f>
        <v>2.1130842387373012</v>
      </c>
      <c r="AN1350" s="8">
        <f t="shared" ref="AN1350:AN1413" si="473">AM1350*$U$1839*(AJ1350-AA1350)</f>
        <v>-1.8064880467603628</v>
      </c>
      <c r="AO1350" s="22">
        <f t="shared" ref="AO1350:AO1413" si="474">(AB1350+AH1350-AL1350-AN1350)/$U$1825</f>
        <v>2.706629964698881E-3</v>
      </c>
      <c r="AP1350" s="22">
        <f t="shared" ref="AP1350:AP1413" si="475">AO1350*10*$U$1842*$U$1843</f>
        <v>2.6851804854882984E-2</v>
      </c>
      <c r="AQ1350" s="19">
        <f t="shared" si="456"/>
        <v>2.6851804854882984E-2</v>
      </c>
      <c r="AX1350">
        <v>0.20761503109848203</v>
      </c>
      <c r="AY1350">
        <v>14.853448275862071</v>
      </c>
      <c r="AZ1350">
        <v>0.61889367816091967</v>
      </c>
      <c r="BA1350">
        <v>0.50130387931034492</v>
      </c>
      <c r="BB1350">
        <v>2.8534482758620663</v>
      </c>
      <c r="BC1350">
        <v>0.11889367816091943</v>
      </c>
      <c r="BD1350">
        <v>0.38241020114942548</v>
      </c>
      <c r="BE1350">
        <v>3.8241020114942549E-2</v>
      </c>
      <c r="BF1350">
        <v>0</v>
      </c>
      <c r="BG1350">
        <v>26.855</v>
      </c>
      <c r="BH1350">
        <v>0.82674426129274514</v>
      </c>
      <c r="BI1350">
        <v>3.5351228427369521</v>
      </c>
      <c r="BJ1350">
        <v>2.1147104845252449</v>
      </c>
      <c r="BK1350">
        <v>0.13248691978478735</v>
      </c>
      <c r="BL1350">
        <v>3.6801922162440934E-4</v>
      </c>
      <c r="BP1350" s="51">
        <f t="shared" si="457"/>
        <v>0.8269918535300621</v>
      </c>
      <c r="BQ1350" s="51">
        <f t="shared" si="458"/>
        <v>1.529640804597702E-2</v>
      </c>
      <c r="BR1350" s="51">
        <f t="shared" si="459"/>
        <v>0.13502625115592642</v>
      </c>
      <c r="BS1350" s="51">
        <f t="shared" si="460"/>
        <v>0.14179502629506904</v>
      </c>
      <c r="BT1350" s="51">
        <f t="shared" si="461"/>
        <v>3.7507291987757337E-4</v>
      </c>
      <c r="BU1350" s="51">
        <f t="shared" si="461"/>
        <v>3.9387507304185844E-4</v>
      </c>
    </row>
    <row r="1351" spans="1:73" x14ac:dyDescent="0.25">
      <c r="A1351" s="21">
        <v>43734.581944444442</v>
      </c>
      <c r="B1351" s="17">
        <v>295231</v>
      </c>
      <c r="C1351" s="17">
        <v>13.39</v>
      </c>
      <c r="D1351" s="17">
        <v>30.62</v>
      </c>
      <c r="E1351" s="17">
        <v>173.1</v>
      </c>
      <c r="F1351" s="17">
        <v>17.21</v>
      </c>
      <c r="G1351" s="17">
        <v>-53.4</v>
      </c>
      <c r="H1351" s="17">
        <v>-19.98</v>
      </c>
      <c r="I1351" s="17">
        <v>31.53</v>
      </c>
      <c r="J1351" s="17">
        <v>304.7</v>
      </c>
      <c r="K1351" s="17">
        <v>155.80000000000001</v>
      </c>
      <c r="L1351" s="17">
        <v>-33.42</v>
      </c>
      <c r="M1351" s="17">
        <v>9.9000000000000005E-2</v>
      </c>
      <c r="N1351" s="50">
        <v>119.7</v>
      </c>
      <c r="O1351" s="17">
        <v>-2.7679999999999998</v>
      </c>
      <c r="P1351" s="17">
        <v>122.4</v>
      </c>
      <c r="Q1351" s="17">
        <v>435.2</v>
      </c>
      <c r="R1351" s="17">
        <v>468.6</v>
      </c>
      <c r="S1351" s="17">
        <v>26.51</v>
      </c>
      <c r="T1351" s="17">
        <v>59.68</v>
      </c>
      <c r="U1351" s="17">
        <v>0.745</v>
      </c>
      <c r="V1351" s="17">
        <v>316.5</v>
      </c>
      <c r="W1351" s="17">
        <v>27.15</v>
      </c>
      <c r="X1351" s="17">
        <v>0.17199999999999999</v>
      </c>
      <c r="Y1351" s="17">
        <v>1.719938</v>
      </c>
      <c r="Z1351" s="7">
        <f t="shared" si="462"/>
        <v>26.83</v>
      </c>
      <c r="AA1351" s="7">
        <f t="shared" ref="AA1351:AA1414" si="476">CONVERT(Z1351,"C","K")</f>
        <v>299.97999999999996</v>
      </c>
      <c r="AB1351" s="2">
        <f t="shared" si="463"/>
        <v>140.21100000000001</v>
      </c>
      <c r="AC1351" s="42">
        <f t="shared" si="464"/>
        <v>3.4713140801506244</v>
      </c>
      <c r="AD1351" s="42">
        <f t="shared" si="465"/>
        <v>2.0716802430338928</v>
      </c>
      <c r="AE1351" s="42">
        <f t="shared" si="466"/>
        <v>0.84438089323890098</v>
      </c>
      <c r="AF1351" s="42">
        <f t="shared" si="467"/>
        <v>387.69541016191511</v>
      </c>
      <c r="AG1351" s="42">
        <f t="shared" si="468"/>
        <v>372.18759375543851</v>
      </c>
      <c r="AH1351" s="6">
        <f t="shared" si="469"/>
        <v>417.79199999999997</v>
      </c>
      <c r="AI1351" s="4">
        <v>26.568163709080402</v>
      </c>
      <c r="AJ1351" s="4">
        <f t="shared" ref="AJ1351:AJ1414" si="477">CONVERT(AI1351,"C","K")</f>
        <v>299.71816370908039</v>
      </c>
      <c r="AK1351" s="8">
        <f t="shared" si="470"/>
        <v>0.21017423143309932</v>
      </c>
      <c r="AL1351" s="8">
        <f t="shared" si="471"/>
        <v>439.17857858047836</v>
      </c>
      <c r="AM1351" s="8">
        <f t="shared" si="472"/>
        <v>2.1494566900730985</v>
      </c>
      <c r="AN1351" s="8">
        <f t="shared" si="473"/>
        <v>-16.39453199914794</v>
      </c>
      <c r="AO1351" s="22">
        <f t="shared" si="474"/>
        <v>3.0807920028588271E-3</v>
      </c>
      <c r="AP1351" s="22">
        <f t="shared" si="475"/>
        <v>3.0563773673603235E-2</v>
      </c>
      <c r="AQ1351" s="19">
        <f t="shared" ref="AQ1351:AQ1414" si="478">MAX(AP1351,0)</f>
        <v>3.0563773673603235E-2</v>
      </c>
      <c r="AX1351">
        <v>0.20734963236235837</v>
      </c>
      <c r="AY1351">
        <v>14.922413793103448</v>
      </c>
      <c r="AZ1351">
        <v>0.62176724137931039</v>
      </c>
      <c r="BA1351">
        <v>0.50363146551724147</v>
      </c>
      <c r="BB1351">
        <v>2.8793103448275894</v>
      </c>
      <c r="BC1351">
        <v>0.11997126436781623</v>
      </c>
      <c r="BD1351">
        <v>0.38366020114942523</v>
      </c>
      <c r="BE1351">
        <v>3.8366020114942528E-2</v>
      </c>
      <c r="BF1351">
        <v>0</v>
      </c>
      <c r="BG1351">
        <v>26.83</v>
      </c>
      <c r="BH1351">
        <v>0.85545065925429886</v>
      </c>
      <c r="BI1351">
        <v>3.5299355685946971</v>
      </c>
      <c r="BJ1351">
        <v>2.106665547337315</v>
      </c>
      <c r="BK1351">
        <v>0.13372226092358641</v>
      </c>
      <c r="BL1351">
        <v>3.7145072478774003E-4</v>
      </c>
      <c r="BP1351" s="51">
        <f t="shared" ref="BP1351:BP1414" si="479">U1351*(LN((2-0.08)/0.015)/LN(($AW$13-0.08)/0.015))</f>
        <v>0.85570684844430034</v>
      </c>
      <c r="BQ1351" s="51">
        <f t="shared" ref="BQ1351:BQ1414" si="480">0.04*BD1351</f>
        <v>1.5346408045977009E-2</v>
      </c>
      <c r="BR1351" s="51">
        <f t="shared" ref="BR1351:BR1414" si="481">(0.408*AX1351*(BD1351-BE1351) + $BF$6*($BN$7/(BG1351+273))*BP1351*(BI1351-BJ1351))  /  (AX1351 + $BF$6*(1 + $BN$8*BP1351))</f>
        <v>0.13637241705826772</v>
      </c>
      <c r="BS1351" s="51">
        <f t="shared" ref="BS1351:BS1414" si="482">(0.408*AX1351*(BD1351-BQ1351) + $BF$6*($BN$7/(BG1351+273))*BP1351*(BI1351-BJ1351))  /  (AX1351 + $BF$6*(1 + $BN$8*BP1351))</f>
        <v>0.1431501074752109</v>
      </c>
      <c r="BT1351" s="51">
        <f t="shared" ref="BT1351:BU1414" si="483">BR1351/60/6</f>
        <v>3.7881226960629922E-4</v>
      </c>
      <c r="BU1351" s="51">
        <f t="shared" si="483"/>
        <v>3.9763918743114139E-4</v>
      </c>
    </row>
    <row r="1352" spans="1:73" x14ac:dyDescent="0.25">
      <c r="A1352" s="21">
        <v>43734.581944444442</v>
      </c>
      <c r="B1352" s="17">
        <v>295232</v>
      </c>
      <c r="C1352" s="17">
        <v>13.39</v>
      </c>
      <c r="D1352" s="17">
        <v>30.61</v>
      </c>
      <c r="E1352" s="17">
        <v>174.8</v>
      </c>
      <c r="F1352" s="17">
        <v>17.579999999999998</v>
      </c>
      <c r="G1352" s="17">
        <v>-52.67</v>
      </c>
      <c r="H1352" s="17">
        <v>-19.940000000000001</v>
      </c>
      <c r="I1352" s="17">
        <v>31.52</v>
      </c>
      <c r="J1352" s="17">
        <v>304.7</v>
      </c>
      <c r="K1352" s="17">
        <v>157.19999999999999</v>
      </c>
      <c r="L1352" s="17">
        <v>-32.729999999999997</v>
      </c>
      <c r="M1352" s="17">
        <v>0.10100000000000001</v>
      </c>
      <c r="N1352" s="50">
        <v>122.1</v>
      </c>
      <c r="O1352" s="17">
        <v>-2.3530000000000002</v>
      </c>
      <c r="P1352" s="17">
        <v>124.5</v>
      </c>
      <c r="Q1352" s="17">
        <v>435.9</v>
      </c>
      <c r="R1352" s="17">
        <v>468.6</v>
      </c>
      <c r="S1352" s="17">
        <v>26.51</v>
      </c>
      <c r="T1352" s="17">
        <v>59.14</v>
      </c>
      <c r="U1352" s="17">
        <v>0.8</v>
      </c>
      <c r="V1352" s="17">
        <v>319</v>
      </c>
      <c r="W1352" s="17">
        <v>27.05</v>
      </c>
      <c r="X1352" s="17">
        <v>0.17399999999999999</v>
      </c>
      <c r="Y1352" s="17">
        <v>1.7374019999999999</v>
      </c>
      <c r="Z1352" s="7">
        <f t="shared" si="462"/>
        <v>26.78</v>
      </c>
      <c r="AA1352" s="7">
        <f t="shared" si="476"/>
        <v>299.92999999999995</v>
      </c>
      <c r="AB1352" s="2">
        <f t="shared" si="463"/>
        <v>141.58800000000002</v>
      </c>
      <c r="AC1352" s="42">
        <f t="shared" si="464"/>
        <v>3.4692469290033854</v>
      </c>
      <c r="AD1352" s="42">
        <f t="shared" si="465"/>
        <v>2.0517126338126022</v>
      </c>
      <c r="AE1352" s="42">
        <f t="shared" si="466"/>
        <v>0.84323235918073036</v>
      </c>
      <c r="AF1352" s="42">
        <f t="shared" si="467"/>
        <v>386.90999885266132</v>
      </c>
      <c r="AG1352" s="42">
        <f t="shared" si="468"/>
        <v>371.43359889855486</v>
      </c>
      <c r="AH1352" s="6">
        <f t="shared" si="469"/>
        <v>418.46399999999994</v>
      </c>
      <c r="AI1352" s="4">
        <v>26.554291003997299</v>
      </c>
      <c r="AJ1352" s="4">
        <f t="shared" si="477"/>
        <v>299.7042910039973</v>
      </c>
      <c r="AK1352" s="8">
        <f t="shared" si="470"/>
        <v>0.21006915482698951</v>
      </c>
      <c r="AL1352" s="8">
        <f t="shared" si="471"/>
        <v>439.10665375713864</v>
      </c>
      <c r="AM1352" s="8">
        <f t="shared" si="472"/>
        <v>2.2273863607376247</v>
      </c>
      <c r="AN1352" s="8">
        <f t="shared" si="473"/>
        <v>-14.64484938466558</v>
      </c>
      <c r="AO1352" s="22">
        <f t="shared" si="474"/>
        <v>3.0892502847731239E-3</v>
      </c>
      <c r="AP1352" s="22">
        <f t="shared" si="475"/>
        <v>3.0647686191506495E-2</v>
      </c>
      <c r="AQ1352" s="19">
        <f t="shared" si="478"/>
        <v>3.0647686191506495E-2</v>
      </c>
      <c r="AX1352">
        <v>0.20681969086392321</v>
      </c>
      <c r="AY1352">
        <v>15.068965517241381</v>
      </c>
      <c r="AZ1352">
        <v>0.62787356321839083</v>
      </c>
      <c r="BA1352">
        <v>0.50857758620689664</v>
      </c>
      <c r="BB1352">
        <v>2.8189655172413834</v>
      </c>
      <c r="BC1352">
        <v>0.11745689655172431</v>
      </c>
      <c r="BD1352">
        <v>0.39112068965517233</v>
      </c>
      <c r="BE1352">
        <v>3.9112068965517235E-2</v>
      </c>
      <c r="BF1352">
        <v>0</v>
      </c>
      <c r="BG1352">
        <v>26.78</v>
      </c>
      <c r="BH1352">
        <v>0.91860473476971694</v>
      </c>
      <c r="BI1352">
        <v>3.5195809082089093</v>
      </c>
      <c r="BJ1352">
        <v>2.081480149114749</v>
      </c>
      <c r="BK1352">
        <v>0.13787888733885834</v>
      </c>
      <c r="BL1352">
        <v>3.8299690927460654E-4</v>
      </c>
      <c r="BP1352" s="51">
        <f t="shared" si="479"/>
        <v>0.91887983725562461</v>
      </c>
      <c r="BQ1352" s="51">
        <f t="shared" si="480"/>
        <v>1.5644827586206892E-2</v>
      </c>
      <c r="BR1352" s="51">
        <f t="shared" si="481"/>
        <v>0.14080806972046586</v>
      </c>
      <c r="BS1352" s="51">
        <f t="shared" si="482"/>
        <v>0.14768849701552172</v>
      </c>
      <c r="BT1352" s="51">
        <f t="shared" si="483"/>
        <v>3.9113352700129406E-4</v>
      </c>
      <c r="BU1352" s="51">
        <f t="shared" si="483"/>
        <v>4.1024582504311591E-4</v>
      </c>
    </row>
    <row r="1353" spans="1:73" x14ac:dyDescent="0.25">
      <c r="A1353" s="21">
        <v>43734.581944444442</v>
      </c>
      <c r="B1353" s="17">
        <v>295233</v>
      </c>
      <c r="C1353" s="17">
        <v>13.37</v>
      </c>
      <c r="D1353" s="17">
        <v>30.61</v>
      </c>
      <c r="E1353" s="17">
        <v>176.7</v>
      </c>
      <c r="F1353" s="17">
        <v>17.93</v>
      </c>
      <c r="G1353" s="17">
        <v>-51.91</v>
      </c>
      <c r="H1353" s="17">
        <v>-19.87</v>
      </c>
      <c r="I1353" s="17">
        <v>31.51</v>
      </c>
      <c r="J1353" s="17">
        <v>304.7</v>
      </c>
      <c r="K1353" s="17">
        <v>158.69999999999999</v>
      </c>
      <c r="L1353" s="17">
        <v>-32.04</v>
      </c>
      <c r="M1353" s="17">
        <v>0.10100000000000001</v>
      </c>
      <c r="N1353" s="50">
        <v>124.8</v>
      </c>
      <c r="O1353" s="17">
        <v>-1.9390000000000001</v>
      </c>
      <c r="P1353" s="17">
        <v>126.7</v>
      </c>
      <c r="Q1353" s="17">
        <v>436.6</v>
      </c>
      <c r="R1353" s="17">
        <v>468.6</v>
      </c>
      <c r="S1353" s="17">
        <v>26.51</v>
      </c>
      <c r="T1353" s="17">
        <v>58.93</v>
      </c>
      <c r="U1353" s="17">
        <v>1.675</v>
      </c>
      <c r="V1353" s="17">
        <v>330</v>
      </c>
      <c r="W1353" s="17">
        <v>26.9</v>
      </c>
      <c r="X1353" s="17">
        <v>0.17599999999999999</v>
      </c>
      <c r="Y1353" s="17">
        <v>1.7583009999999999</v>
      </c>
      <c r="Z1353" s="7">
        <f t="shared" si="462"/>
        <v>26.704999999999998</v>
      </c>
      <c r="AA1353" s="7">
        <f t="shared" si="476"/>
        <v>299.85499999999996</v>
      </c>
      <c r="AB1353" s="2">
        <f t="shared" si="463"/>
        <v>143.12700000000001</v>
      </c>
      <c r="AC1353" s="42">
        <f t="shared" si="464"/>
        <v>3.4924952571222105</v>
      </c>
      <c r="AD1353" s="42">
        <f t="shared" si="465"/>
        <v>2.0581274550221185</v>
      </c>
      <c r="AE1353" s="42">
        <f t="shared" si="466"/>
        <v>0.84363903409123597</v>
      </c>
      <c r="AF1353" s="42">
        <f t="shared" si="467"/>
        <v>386.70955644078219</v>
      </c>
      <c r="AG1353" s="42">
        <f t="shared" si="468"/>
        <v>371.24117418315092</v>
      </c>
      <c r="AH1353" s="6">
        <f t="shared" si="469"/>
        <v>419.13600000000002</v>
      </c>
      <c r="AI1353" s="4">
        <v>26.649982898104199</v>
      </c>
      <c r="AJ1353" s="4">
        <f t="shared" si="477"/>
        <v>299.79998289810419</v>
      </c>
      <c r="AK1353" s="8">
        <f t="shared" si="470"/>
        <v>0.20991160559325678</v>
      </c>
      <c r="AL1353" s="8">
        <f t="shared" si="471"/>
        <v>439.71099822231247</v>
      </c>
      <c r="AM1353" s="8">
        <f t="shared" si="472"/>
        <v>3.2229826539247775</v>
      </c>
      <c r="AN1353" s="8">
        <f t="shared" si="473"/>
        <v>-5.1653072787595056</v>
      </c>
      <c r="AO1353" s="22">
        <f t="shared" si="474"/>
        <v>2.9098765699618655E-3</v>
      </c>
      <c r="AP1353" s="22">
        <f t="shared" si="475"/>
        <v>2.8868164037009397E-2</v>
      </c>
      <c r="AQ1353" s="19">
        <f t="shared" si="478"/>
        <v>2.8868164037009397E-2</v>
      </c>
      <c r="AX1353">
        <v>0.2060269149120349</v>
      </c>
      <c r="AY1353">
        <v>15.232758620689655</v>
      </c>
      <c r="AZ1353">
        <v>0.63469827586206895</v>
      </c>
      <c r="BA1353">
        <v>0.51410560344827594</v>
      </c>
      <c r="BB1353">
        <v>2.7586206896551726</v>
      </c>
      <c r="BC1353">
        <v>0.1149425287356322</v>
      </c>
      <c r="BD1353">
        <v>0.39916307471264373</v>
      </c>
      <c r="BE1353">
        <v>3.9916307471264373E-2</v>
      </c>
      <c r="BF1353">
        <v>0</v>
      </c>
      <c r="BG1353">
        <v>26.704999999999998</v>
      </c>
      <c r="BH1353">
        <v>1.9233286634240949</v>
      </c>
      <c r="BI1353">
        <v>3.5040985304819974</v>
      </c>
      <c r="BJ1353">
        <v>2.0649652640130411</v>
      </c>
      <c r="BK1353">
        <v>0.16743698938439017</v>
      </c>
      <c r="BL1353">
        <v>4.6510274828997269E-4</v>
      </c>
      <c r="BP1353" s="51">
        <f t="shared" si="479"/>
        <v>1.9239046592539639</v>
      </c>
      <c r="BQ1353" s="51">
        <f t="shared" si="480"/>
        <v>1.596652298850575E-2</v>
      </c>
      <c r="BR1353" s="51">
        <f t="shared" si="481"/>
        <v>0.17450607060105469</v>
      </c>
      <c r="BS1353" s="51">
        <f t="shared" si="482"/>
        <v>0.18114990148133769</v>
      </c>
      <c r="BT1353" s="51">
        <f t="shared" si="483"/>
        <v>4.847390850029297E-4</v>
      </c>
      <c r="BU1353" s="51">
        <f t="shared" si="483"/>
        <v>5.0319417078149365E-4</v>
      </c>
    </row>
    <row r="1354" spans="1:73" x14ac:dyDescent="0.25">
      <c r="A1354" s="21">
        <v>43734.581944444442</v>
      </c>
      <c r="B1354" s="17">
        <v>295234</v>
      </c>
      <c r="C1354" s="17">
        <v>13.39</v>
      </c>
      <c r="D1354" s="17">
        <v>30.6</v>
      </c>
      <c r="E1354" s="17">
        <v>179</v>
      </c>
      <c r="F1354" s="17">
        <v>18.170000000000002</v>
      </c>
      <c r="G1354" s="17">
        <v>-51.39</v>
      </c>
      <c r="H1354" s="17">
        <v>-19.79</v>
      </c>
      <c r="I1354" s="17">
        <v>31.49</v>
      </c>
      <c r="J1354" s="17">
        <v>304.60000000000002</v>
      </c>
      <c r="K1354" s="17">
        <v>160.80000000000001</v>
      </c>
      <c r="L1354" s="17">
        <v>-31.6</v>
      </c>
      <c r="M1354" s="17">
        <v>0.10199999999999999</v>
      </c>
      <c r="N1354" s="50">
        <v>127.6</v>
      </c>
      <c r="O1354" s="17">
        <v>-1.623</v>
      </c>
      <c r="P1354" s="17">
        <v>129.19999999999999</v>
      </c>
      <c r="Q1354" s="17">
        <v>436.9</v>
      </c>
      <c r="R1354" s="17">
        <v>468.5</v>
      </c>
      <c r="S1354" s="17">
        <v>26.51</v>
      </c>
      <c r="T1354" s="17">
        <v>58.13</v>
      </c>
      <c r="U1354" s="17">
        <v>1.33</v>
      </c>
      <c r="V1354" s="17">
        <v>327</v>
      </c>
      <c r="W1354" s="17">
        <v>26.95</v>
      </c>
      <c r="X1354" s="17">
        <v>0.17799999999999999</v>
      </c>
      <c r="Y1354" s="17">
        <v>1.781849</v>
      </c>
      <c r="Z1354" s="7">
        <f t="shared" si="462"/>
        <v>26.73</v>
      </c>
      <c r="AA1354" s="7">
        <f t="shared" si="476"/>
        <v>299.88</v>
      </c>
      <c r="AB1354" s="2">
        <f t="shared" si="463"/>
        <v>144.99</v>
      </c>
      <c r="AC1354" s="42">
        <f t="shared" si="464"/>
        <v>3.4883500483117329</v>
      </c>
      <c r="AD1354" s="42">
        <f t="shared" si="465"/>
        <v>2.0277778830836102</v>
      </c>
      <c r="AE1354" s="42">
        <f t="shared" si="466"/>
        <v>0.84183866505612204</v>
      </c>
      <c r="AF1354" s="42">
        <f t="shared" si="467"/>
        <v>386.01300477743092</v>
      </c>
      <c r="AG1354" s="42">
        <f t="shared" si="468"/>
        <v>370.57248458633364</v>
      </c>
      <c r="AH1354" s="6">
        <f t="shared" si="469"/>
        <v>419.42399999999998</v>
      </c>
      <c r="AI1354" s="4">
        <v>26.6340723880115</v>
      </c>
      <c r="AJ1354" s="4">
        <f t="shared" si="477"/>
        <v>299.78407238801145</v>
      </c>
      <c r="AK1354" s="8">
        <f t="shared" si="470"/>
        <v>0.20996411324875008</v>
      </c>
      <c r="AL1354" s="8">
        <f t="shared" si="471"/>
        <v>439.60746673046458</v>
      </c>
      <c r="AM1354" s="8">
        <f t="shared" si="472"/>
        <v>2.8719467482876491</v>
      </c>
      <c r="AN1354" s="8">
        <f t="shared" si="473"/>
        <v>-8.025285675455164</v>
      </c>
      <c r="AO1354" s="22">
        <f t="shared" si="474"/>
        <v>3.0264041777032205E-3</v>
      </c>
      <c r="AP1354" s="22">
        <f t="shared" si="475"/>
        <v>3.0024205544007691E-2</v>
      </c>
      <c r="AQ1354" s="19">
        <f t="shared" si="478"/>
        <v>3.0024205544007691E-2</v>
      </c>
      <c r="AX1354">
        <v>0.20629088904643836</v>
      </c>
      <c r="AY1354">
        <v>15.431034482758621</v>
      </c>
      <c r="AZ1354">
        <v>0.64295977011494254</v>
      </c>
      <c r="BA1354">
        <v>0.52079741379310351</v>
      </c>
      <c r="BB1354">
        <v>2.7241379310344849</v>
      </c>
      <c r="BC1354">
        <v>0.11350574712643687</v>
      </c>
      <c r="BD1354">
        <v>0.40729166666666666</v>
      </c>
      <c r="BE1354">
        <v>4.072916666666667E-2</v>
      </c>
      <c r="BF1354">
        <v>0</v>
      </c>
      <c r="BG1354">
        <v>26.73</v>
      </c>
      <c r="BH1354">
        <v>1.5271803715546544</v>
      </c>
      <c r="BI1354">
        <v>3.5092527175024077</v>
      </c>
      <c r="BJ1354">
        <v>2.0399286046841496</v>
      </c>
      <c r="BK1354">
        <v>0.16031445966467789</v>
      </c>
      <c r="BL1354">
        <v>4.4531794351299411E-4</v>
      </c>
      <c r="BP1354" s="51">
        <f t="shared" si="479"/>
        <v>1.5276377294374759</v>
      </c>
      <c r="BQ1354" s="51">
        <f t="shared" si="480"/>
        <v>1.6291666666666666E-2</v>
      </c>
      <c r="BR1354" s="51">
        <f t="shared" si="481"/>
        <v>0.16579932382042106</v>
      </c>
      <c r="BS1354" s="51">
        <f t="shared" si="482"/>
        <v>0.17272533854869609</v>
      </c>
      <c r="BT1354" s="51">
        <f t="shared" si="483"/>
        <v>4.6055367727894738E-4</v>
      </c>
      <c r="BU1354" s="51">
        <f t="shared" si="483"/>
        <v>4.7979260707971136E-4</v>
      </c>
    </row>
    <row r="1355" spans="1:73" x14ac:dyDescent="0.25">
      <c r="A1355" s="21">
        <v>43734.582638888889</v>
      </c>
      <c r="B1355" s="17">
        <v>295235</v>
      </c>
      <c r="C1355" s="17">
        <v>13.4</v>
      </c>
      <c r="D1355" s="17">
        <v>30.6</v>
      </c>
      <c r="E1355" s="17">
        <v>181.6</v>
      </c>
      <c r="F1355" s="17">
        <v>18.350000000000001</v>
      </c>
      <c r="G1355" s="17">
        <v>-51.08</v>
      </c>
      <c r="H1355" s="17">
        <v>-19.510000000000002</v>
      </c>
      <c r="I1355" s="17">
        <v>31.46</v>
      </c>
      <c r="J1355" s="17">
        <v>304.60000000000002</v>
      </c>
      <c r="K1355" s="17">
        <v>163.19999999999999</v>
      </c>
      <c r="L1355" s="17">
        <v>-31.57</v>
      </c>
      <c r="M1355" s="17">
        <v>0.10100000000000001</v>
      </c>
      <c r="N1355" s="50">
        <v>130.5</v>
      </c>
      <c r="O1355" s="17">
        <v>-1.1659999999999999</v>
      </c>
      <c r="P1355" s="17">
        <v>131.69999999999999</v>
      </c>
      <c r="Q1355" s="17">
        <v>437.1</v>
      </c>
      <c r="R1355" s="17">
        <v>468.6</v>
      </c>
      <c r="S1355" s="17">
        <v>26.51</v>
      </c>
      <c r="T1355" s="17">
        <v>59.36</v>
      </c>
      <c r="U1355" s="17">
        <v>1.335</v>
      </c>
      <c r="V1355" s="17">
        <v>341</v>
      </c>
      <c r="W1355" s="17">
        <v>26.9</v>
      </c>
      <c r="X1355" s="17">
        <v>0.18099999999999999</v>
      </c>
      <c r="Y1355" s="17">
        <v>1.8100560000000001</v>
      </c>
      <c r="Z1355" s="7">
        <f t="shared" si="462"/>
        <v>26.704999999999998</v>
      </c>
      <c r="AA1355" s="7">
        <f t="shared" si="476"/>
        <v>299.85499999999996</v>
      </c>
      <c r="AB1355" s="2">
        <f t="shared" si="463"/>
        <v>147.096</v>
      </c>
      <c r="AC1355" s="42">
        <f t="shared" si="464"/>
        <v>3.4720041476153156</v>
      </c>
      <c r="AD1355" s="42">
        <f t="shared" si="465"/>
        <v>2.0609816620244512</v>
      </c>
      <c r="AE1355" s="42">
        <f t="shared" si="466"/>
        <v>0.84380623859556303</v>
      </c>
      <c r="AF1355" s="42">
        <f t="shared" si="467"/>
        <v>386.78620009652872</v>
      </c>
      <c r="AG1355" s="42">
        <f t="shared" si="468"/>
        <v>371.31475209266756</v>
      </c>
      <c r="AH1355" s="6">
        <f t="shared" si="469"/>
        <v>419.61599999999999</v>
      </c>
      <c r="AI1355" s="4">
        <v>26.559455248922902</v>
      </c>
      <c r="AJ1355" s="4">
        <f t="shared" si="477"/>
        <v>299.70945524892289</v>
      </c>
      <c r="AK1355" s="8">
        <f t="shared" si="470"/>
        <v>0.20991160559325678</v>
      </c>
      <c r="AL1355" s="8">
        <f t="shared" si="471"/>
        <v>439.15744653625109</v>
      </c>
      <c r="AM1355" s="8">
        <f t="shared" si="472"/>
        <v>2.877340080265105</v>
      </c>
      <c r="AN1355" s="8">
        <f t="shared" si="473"/>
        <v>-12.199112253588444</v>
      </c>
      <c r="AO1355" s="22">
        <f t="shared" si="474"/>
        <v>3.184109659383985E-3</v>
      </c>
      <c r="AP1355" s="22">
        <f t="shared" si="475"/>
        <v>3.1588762529583043E-2</v>
      </c>
      <c r="AQ1355" s="19">
        <f t="shared" si="478"/>
        <v>3.1588762529583043E-2</v>
      </c>
      <c r="AX1355">
        <v>0.2060269149120349</v>
      </c>
      <c r="AY1355">
        <v>15.655172413793103</v>
      </c>
      <c r="AZ1355">
        <v>0.6522988505747126</v>
      </c>
      <c r="BA1355">
        <v>0.52836206896551718</v>
      </c>
      <c r="BB1355">
        <v>2.7155172413793105</v>
      </c>
      <c r="BC1355">
        <v>0.11314655172413794</v>
      </c>
      <c r="BD1355">
        <v>0.41521551724137923</v>
      </c>
      <c r="BE1355">
        <v>4.1521551724137927E-2</v>
      </c>
      <c r="BF1355">
        <v>0</v>
      </c>
      <c r="BG1355">
        <v>26.704999999999998</v>
      </c>
      <c r="BH1355">
        <v>1.532921651146965</v>
      </c>
      <c r="BI1355">
        <v>3.5040985304819974</v>
      </c>
      <c r="BJ1355">
        <v>2.0800328876941139</v>
      </c>
      <c r="BK1355">
        <v>0.16058766351392273</v>
      </c>
      <c r="BL1355">
        <v>4.460768430942298E-4</v>
      </c>
      <c r="BP1355" s="51">
        <f t="shared" si="479"/>
        <v>1.5333807284203234</v>
      </c>
      <c r="BQ1355" s="51">
        <f t="shared" si="480"/>
        <v>1.6608620689655171E-2</v>
      </c>
      <c r="BR1355" s="51">
        <f t="shared" si="481"/>
        <v>0.16610513175980468</v>
      </c>
      <c r="BS1355" s="51">
        <f t="shared" si="482"/>
        <v>0.17316095579183199</v>
      </c>
      <c r="BT1355" s="51">
        <f t="shared" si="483"/>
        <v>4.6140314377723528E-4</v>
      </c>
      <c r="BU1355" s="51">
        <f t="shared" si="483"/>
        <v>4.8100265497731106E-4</v>
      </c>
    </row>
    <row r="1356" spans="1:73" x14ac:dyDescent="0.25">
      <c r="A1356" s="21">
        <v>43734.582638888889</v>
      </c>
      <c r="B1356" s="17">
        <v>295236</v>
      </c>
      <c r="C1356" s="17">
        <v>13.39</v>
      </c>
      <c r="D1356" s="17">
        <v>30.59</v>
      </c>
      <c r="E1356" s="17">
        <v>184.5</v>
      </c>
      <c r="F1356" s="17">
        <v>18.52</v>
      </c>
      <c r="G1356" s="17">
        <v>-51.4</v>
      </c>
      <c r="H1356" s="17">
        <v>-19.38</v>
      </c>
      <c r="I1356" s="17">
        <v>31.44</v>
      </c>
      <c r="J1356" s="17">
        <v>304.60000000000002</v>
      </c>
      <c r="K1356" s="17">
        <v>166</v>
      </c>
      <c r="L1356" s="17">
        <v>-32.03</v>
      </c>
      <c r="M1356" s="17">
        <v>0.1</v>
      </c>
      <c r="N1356" s="50">
        <v>133.1</v>
      </c>
      <c r="O1356" s="17">
        <v>-0.85299999999999998</v>
      </c>
      <c r="P1356" s="17">
        <v>133.9</v>
      </c>
      <c r="Q1356" s="17">
        <v>436.6</v>
      </c>
      <c r="R1356" s="17">
        <v>468.6</v>
      </c>
      <c r="S1356" s="17">
        <v>26.5</v>
      </c>
      <c r="T1356" s="17">
        <v>58.96</v>
      </c>
      <c r="U1356" s="17">
        <v>1.2849999999999999</v>
      </c>
      <c r="V1356" s="17">
        <v>342</v>
      </c>
      <c r="W1356" s="17">
        <v>26.95</v>
      </c>
      <c r="X1356" s="17">
        <v>0.184</v>
      </c>
      <c r="Y1356" s="17">
        <v>1.8397889999999999</v>
      </c>
      <c r="Z1356" s="7">
        <f t="shared" si="462"/>
        <v>26.725000000000001</v>
      </c>
      <c r="AA1356" s="7">
        <f t="shared" si="476"/>
        <v>299.875</v>
      </c>
      <c r="AB1356" s="2">
        <f t="shared" si="463"/>
        <v>149.44500000000002</v>
      </c>
      <c r="AC1356" s="42">
        <f t="shared" si="464"/>
        <v>3.4868713208901858</v>
      </c>
      <c r="AD1356" s="42">
        <f t="shared" si="465"/>
        <v>2.0558593307968538</v>
      </c>
      <c r="AE1356" s="42">
        <f t="shared" si="466"/>
        <v>0.84349797658749104</v>
      </c>
      <c r="AF1356" s="42">
        <f t="shared" si="467"/>
        <v>386.74806360378068</v>
      </c>
      <c r="AG1356" s="42">
        <f t="shared" si="468"/>
        <v>371.27814105962943</v>
      </c>
      <c r="AH1356" s="6">
        <f t="shared" si="469"/>
        <v>419.13600000000002</v>
      </c>
      <c r="AI1356" s="4">
        <v>26.6270770481357</v>
      </c>
      <c r="AJ1356" s="4">
        <f t="shared" si="477"/>
        <v>299.77707704813565</v>
      </c>
      <c r="AK1356" s="8">
        <f t="shared" si="470"/>
        <v>0.20995361101723417</v>
      </c>
      <c r="AL1356" s="8">
        <f t="shared" si="471"/>
        <v>439.56593539336711</v>
      </c>
      <c r="AM1356" s="8">
        <f t="shared" si="472"/>
        <v>2.8229431118072501</v>
      </c>
      <c r="AN1356" s="8">
        <f t="shared" si="473"/>
        <v>-8.0524327710644457</v>
      </c>
      <c r="AO1356" s="22">
        <f t="shared" si="474"/>
        <v>3.1229087276368464E-3</v>
      </c>
      <c r="AP1356" s="22">
        <f t="shared" si="475"/>
        <v>3.0981603258591228E-2</v>
      </c>
      <c r="AQ1356" s="19">
        <f t="shared" si="478"/>
        <v>3.0981603258591228E-2</v>
      </c>
      <c r="AX1356">
        <v>0.20623807147247208</v>
      </c>
      <c r="AY1356">
        <v>15.905172413793103</v>
      </c>
      <c r="AZ1356">
        <v>0.66271551724137934</v>
      </c>
      <c r="BA1356">
        <v>0.53679956896551728</v>
      </c>
      <c r="BB1356">
        <v>2.7586206896551726</v>
      </c>
      <c r="BC1356">
        <v>0.1149425287356322</v>
      </c>
      <c r="BD1356">
        <v>0.42185704022988507</v>
      </c>
      <c r="BE1356">
        <v>4.2185704022988511E-2</v>
      </c>
      <c r="BF1356">
        <v>0</v>
      </c>
      <c r="BG1356">
        <v>26.725000000000001</v>
      </c>
      <c r="BH1356">
        <v>1.4755088552238578</v>
      </c>
      <c r="BI1356">
        <v>3.5082213520711685</v>
      </c>
      <c r="BJ1356">
        <v>2.068447309181161</v>
      </c>
      <c r="BK1356">
        <v>0.16133375519220819</v>
      </c>
      <c r="BL1356">
        <v>4.4814931997835605E-4</v>
      </c>
      <c r="BP1356" s="51">
        <f t="shared" si="479"/>
        <v>1.4759507385918469</v>
      </c>
      <c r="BQ1356" s="51">
        <f t="shared" si="480"/>
        <v>1.6874281609195404E-2</v>
      </c>
      <c r="BR1356" s="51">
        <f t="shared" si="481"/>
        <v>0.16668203566458983</v>
      </c>
      <c r="BS1356" s="51">
        <f t="shared" si="482"/>
        <v>0.17387511454731863</v>
      </c>
      <c r="BT1356" s="51">
        <f t="shared" si="483"/>
        <v>4.6300565462386066E-4</v>
      </c>
      <c r="BU1356" s="51">
        <f t="shared" si="483"/>
        <v>4.8298642929810734E-4</v>
      </c>
    </row>
    <row r="1357" spans="1:73" x14ac:dyDescent="0.25">
      <c r="A1357" s="21">
        <v>43734.582638888889</v>
      </c>
      <c r="B1357" s="17">
        <v>295237</v>
      </c>
      <c r="C1357" s="17">
        <v>13.38</v>
      </c>
      <c r="D1357" s="17">
        <v>30.59</v>
      </c>
      <c r="E1357" s="17">
        <v>187.8</v>
      </c>
      <c r="F1357" s="17">
        <v>18.86</v>
      </c>
      <c r="G1357" s="17">
        <v>-51.35</v>
      </c>
      <c r="H1357" s="17">
        <v>-19.13</v>
      </c>
      <c r="I1357" s="17">
        <v>31.42</v>
      </c>
      <c r="J1357" s="17">
        <v>304.60000000000002</v>
      </c>
      <c r="K1357" s="17">
        <v>168.9</v>
      </c>
      <c r="L1357" s="17">
        <v>-32.22</v>
      </c>
      <c r="M1357" s="17">
        <v>0.1</v>
      </c>
      <c r="N1357" s="50">
        <v>136.4</v>
      </c>
      <c r="O1357" s="17">
        <v>-0.27900000000000003</v>
      </c>
      <c r="P1357" s="17">
        <v>136.69999999999999</v>
      </c>
      <c r="Q1357" s="17">
        <v>436.5</v>
      </c>
      <c r="R1357" s="17">
        <v>468.8</v>
      </c>
      <c r="S1357" s="17">
        <v>26.49</v>
      </c>
      <c r="T1357" s="17">
        <v>59.11</v>
      </c>
      <c r="U1357" s="17">
        <v>1.2450000000000001</v>
      </c>
      <c r="V1357" s="17">
        <v>343</v>
      </c>
      <c r="W1357" s="17">
        <v>26.95</v>
      </c>
      <c r="X1357" s="17">
        <v>0.188</v>
      </c>
      <c r="Y1357" s="17">
        <v>1.875183</v>
      </c>
      <c r="Z1357" s="7">
        <f t="shared" si="462"/>
        <v>26.72</v>
      </c>
      <c r="AA1357" s="7">
        <f t="shared" si="476"/>
        <v>299.87</v>
      </c>
      <c r="AB1357" s="2">
        <f t="shared" si="463"/>
        <v>152.11800000000002</v>
      </c>
      <c r="AC1357" s="42">
        <f t="shared" si="464"/>
        <v>3.5051808959637212</v>
      </c>
      <c r="AD1357" s="42">
        <f t="shared" si="465"/>
        <v>2.0719124276041554</v>
      </c>
      <c r="AE1357" s="42">
        <f t="shared" si="466"/>
        <v>0.84443871195567421</v>
      </c>
      <c r="AF1357" s="42">
        <f t="shared" si="467"/>
        <v>387.15357342703084</v>
      </c>
      <c r="AG1357" s="42">
        <f t="shared" si="468"/>
        <v>371.6674304899496</v>
      </c>
      <c r="AH1357" s="6">
        <f t="shared" si="469"/>
        <v>419.03999999999996</v>
      </c>
      <c r="AI1357" s="4">
        <v>26.7071827910626</v>
      </c>
      <c r="AJ1357" s="4">
        <f t="shared" si="477"/>
        <v>299.8571827910626</v>
      </c>
      <c r="AK1357" s="8">
        <f t="shared" si="470"/>
        <v>0.20994310913593273</v>
      </c>
      <c r="AL1357" s="8">
        <f t="shared" si="471"/>
        <v>440.05708585178451</v>
      </c>
      <c r="AM1357" s="8">
        <f t="shared" si="472"/>
        <v>2.7786589053894328</v>
      </c>
      <c r="AN1357" s="8">
        <f t="shared" si="473"/>
        <v>-1.0374548056569568</v>
      </c>
      <c r="AO1357" s="22">
        <f t="shared" si="474"/>
        <v>3.0106048009664065E-3</v>
      </c>
      <c r="AP1357" s="22">
        <f t="shared" si="475"/>
        <v>2.9867463844366858E-2</v>
      </c>
      <c r="AQ1357" s="19">
        <f t="shared" si="478"/>
        <v>2.9867463844366858E-2</v>
      </c>
      <c r="AX1357">
        <v>0.20618526527398603</v>
      </c>
      <c r="AY1357">
        <v>16.189655172413794</v>
      </c>
      <c r="AZ1357">
        <v>0.67456896551724144</v>
      </c>
      <c r="BA1357">
        <v>0.54640086206896565</v>
      </c>
      <c r="BB1357">
        <v>2.7844827586206908</v>
      </c>
      <c r="BC1357">
        <v>0.11602011494252878</v>
      </c>
      <c r="BD1357">
        <v>0.43038074712643687</v>
      </c>
      <c r="BE1357">
        <v>4.303807471264369E-2</v>
      </c>
      <c r="BF1357">
        <v>0</v>
      </c>
      <c r="BG1357">
        <v>26.72</v>
      </c>
      <c r="BH1357">
        <v>1.429578618485372</v>
      </c>
      <c r="BI1357">
        <v>3.5071902507103774</v>
      </c>
      <c r="BJ1357">
        <v>2.0731001571949039</v>
      </c>
      <c r="BK1357">
        <v>0.1620060537773049</v>
      </c>
      <c r="BL1357">
        <v>4.5001681604806915E-4</v>
      </c>
      <c r="BP1357" s="51">
        <f t="shared" si="479"/>
        <v>1.4300067467290658</v>
      </c>
      <c r="BQ1357" s="51">
        <f t="shared" si="480"/>
        <v>1.7215229885057474E-2</v>
      </c>
      <c r="BR1357" s="51">
        <f t="shared" si="481"/>
        <v>0.16722312760372715</v>
      </c>
      <c r="BS1357" s="51">
        <f t="shared" si="482"/>
        <v>0.17457915356203541</v>
      </c>
      <c r="BT1357" s="51">
        <f t="shared" si="483"/>
        <v>4.6450868778813095E-4</v>
      </c>
      <c r="BU1357" s="51">
        <f t="shared" si="483"/>
        <v>4.8494209322787614E-4</v>
      </c>
    </row>
    <row r="1358" spans="1:73" x14ac:dyDescent="0.25">
      <c r="A1358" s="21">
        <v>43734.582638888889</v>
      </c>
      <c r="B1358" s="17">
        <v>295238</v>
      </c>
      <c r="C1358" s="17">
        <v>13.4</v>
      </c>
      <c r="D1358" s="17">
        <v>30.58</v>
      </c>
      <c r="E1358" s="17">
        <v>191.6</v>
      </c>
      <c r="F1358" s="17">
        <v>19.37</v>
      </c>
      <c r="G1358" s="17">
        <v>-50.94</v>
      </c>
      <c r="H1358" s="17">
        <v>-18.86</v>
      </c>
      <c r="I1358" s="17">
        <v>31.4</v>
      </c>
      <c r="J1358" s="17">
        <v>304.60000000000002</v>
      </c>
      <c r="K1358" s="17">
        <v>172.3</v>
      </c>
      <c r="L1358" s="17">
        <v>-32.08</v>
      </c>
      <c r="M1358" s="17">
        <v>0.10100000000000001</v>
      </c>
      <c r="N1358" s="50">
        <v>140.69999999999999</v>
      </c>
      <c r="O1358" s="17">
        <v>0.51100000000000001</v>
      </c>
      <c r="P1358" s="17">
        <v>140.19999999999999</v>
      </c>
      <c r="Q1358" s="17">
        <v>436.8</v>
      </c>
      <c r="R1358" s="17">
        <v>468.9</v>
      </c>
      <c r="S1358" s="17">
        <v>26.48</v>
      </c>
      <c r="T1358" s="17">
        <v>58.74</v>
      </c>
      <c r="U1358" s="17">
        <v>1.07</v>
      </c>
      <c r="V1358" s="17">
        <v>348.5</v>
      </c>
      <c r="W1358" s="17">
        <v>27</v>
      </c>
      <c r="X1358" s="17">
        <v>0.192</v>
      </c>
      <c r="Y1358" s="17">
        <v>1.916013</v>
      </c>
      <c r="Z1358" s="7">
        <f t="shared" si="462"/>
        <v>26.740000000000002</v>
      </c>
      <c r="AA1358" s="7">
        <f t="shared" si="476"/>
        <v>299.89</v>
      </c>
      <c r="AB1358" s="2">
        <f t="shared" si="463"/>
        <v>155.196</v>
      </c>
      <c r="AC1358" s="42">
        <f t="shared" si="464"/>
        <v>3.4720531739339702</v>
      </c>
      <c r="AD1358" s="42">
        <f t="shared" si="465"/>
        <v>2.0394840343688143</v>
      </c>
      <c r="AE1358" s="42">
        <f t="shared" si="466"/>
        <v>0.8425278926233456</v>
      </c>
      <c r="AF1358" s="42">
        <f t="shared" si="467"/>
        <v>386.38057388835108</v>
      </c>
      <c r="AG1358" s="42">
        <f t="shared" si="468"/>
        <v>370.92535093281703</v>
      </c>
      <c r="AH1358" s="6">
        <f t="shared" si="469"/>
        <v>419.32799999999997</v>
      </c>
      <c r="AI1358" s="4">
        <v>26.562967450471302</v>
      </c>
      <c r="AJ1358" s="4">
        <f t="shared" si="477"/>
        <v>299.7129674504713</v>
      </c>
      <c r="AK1358" s="8">
        <f t="shared" si="470"/>
        <v>0.20998511876244863</v>
      </c>
      <c r="AL1358" s="8">
        <f t="shared" si="471"/>
        <v>439.17001893844474</v>
      </c>
      <c r="AM1358" s="8">
        <f t="shared" si="472"/>
        <v>2.57597978932289</v>
      </c>
      <c r="AN1358" s="8">
        <f t="shared" si="473"/>
        <v>-13.284220014561006</v>
      </c>
      <c r="AO1358" s="22">
        <f t="shared" si="474"/>
        <v>3.3865325061109099E-3</v>
      </c>
      <c r="AP1358" s="22">
        <f t="shared" si="475"/>
        <v>3.3596949407498578E-2</v>
      </c>
      <c r="AQ1358" s="19">
        <f t="shared" si="478"/>
        <v>3.3596949407498578E-2</v>
      </c>
      <c r="AX1358">
        <v>0.20639655832856266</v>
      </c>
      <c r="AY1358">
        <v>16.517241379310345</v>
      </c>
      <c r="AZ1358">
        <v>0.68821839080459768</v>
      </c>
      <c r="BA1358">
        <v>0.55745689655172415</v>
      </c>
      <c r="BB1358">
        <v>2.7672413793103421</v>
      </c>
      <c r="BC1358">
        <v>0.11530172413793092</v>
      </c>
      <c r="BD1358">
        <v>0.44215517241379321</v>
      </c>
      <c r="BE1358">
        <v>4.4215517241379322E-2</v>
      </c>
      <c r="BF1358">
        <v>0</v>
      </c>
      <c r="BG1358">
        <v>26.740000000000002</v>
      </c>
      <c r="BH1358">
        <v>1.2286338327544963</v>
      </c>
      <c r="BI1358">
        <v>3.5113162408037821</v>
      </c>
      <c r="BJ1358">
        <v>2.0625471598481417</v>
      </c>
      <c r="BK1358">
        <v>0.16004990539538128</v>
      </c>
      <c r="BL1358">
        <v>4.4458307054272582E-4</v>
      </c>
      <c r="BP1358" s="51">
        <f t="shared" si="479"/>
        <v>1.2290017823293979</v>
      </c>
      <c r="BQ1358" s="51">
        <f t="shared" si="480"/>
        <v>1.7686206896551728E-2</v>
      </c>
      <c r="BR1358" s="51">
        <f t="shared" si="481"/>
        <v>0.16452514805112925</v>
      </c>
      <c r="BS1358" s="51">
        <f t="shared" si="482"/>
        <v>0.17216753525184897</v>
      </c>
      <c r="BT1358" s="51">
        <f t="shared" si="483"/>
        <v>4.5701430014202571E-4</v>
      </c>
      <c r="BU1358" s="51">
        <f t="shared" si="483"/>
        <v>4.782431534773582E-4</v>
      </c>
    </row>
    <row r="1359" spans="1:73" x14ac:dyDescent="0.25">
      <c r="A1359" s="21">
        <v>43734.582638888889</v>
      </c>
      <c r="B1359" s="17">
        <v>295239</v>
      </c>
      <c r="C1359" s="17">
        <v>13.39</v>
      </c>
      <c r="D1359" s="17">
        <v>30.58</v>
      </c>
      <c r="E1359" s="17">
        <v>195.7</v>
      </c>
      <c r="F1359" s="17">
        <v>19.79</v>
      </c>
      <c r="G1359" s="17">
        <v>-51.69</v>
      </c>
      <c r="H1359" s="17">
        <v>-19.329999999999998</v>
      </c>
      <c r="I1359" s="17">
        <v>31.39</v>
      </c>
      <c r="J1359" s="17">
        <v>304.5</v>
      </c>
      <c r="K1359" s="17">
        <v>175.9</v>
      </c>
      <c r="L1359" s="17">
        <v>-32.36</v>
      </c>
      <c r="M1359" s="17">
        <v>0.10100000000000001</v>
      </c>
      <c r="N1359" s="50">
        <v>144</v>
      </c>
      <c r="O1359" s="17">
        <v>0.45800000000000002</v>
      </c>
      <c r="P1359" s="17">
        <v>143.5</v>
      </c>
      <c r="Q1359" s="17">
        <v>436</v>
      </c>
      <c r="R1359" s="17">
        <v>468.4</v>
      </c>
      <c r="S1359" s="17">
        <v>26.47</v>
      </c>
      <c r="T1359" s="17">
        <v>58.84</v>
      </c>
      <c r="U1359" s="17">
        <v>0.31</v>
      </c>
      <c r="V1359" s="17">
        <v>215</v>
      </c>
      <c r="W1359" s="17">
        <v>27.2</v>
      </c>
      <c r="X1359" s="17">
        <v>0.19600000000000001</v>
      </c>
      <c r="Y1359" s="17">
        <v>1.9559280000000001</v>
      </c>
      <c r="Z1359" s="7">
        <f t="shared" si="462"/>
        <v>26.835000000000001</v>
      </c>
      <c r="AA1359" s="7">
        <f t="shared" si="476"/>
        <v>299.98499999999996</v>
      </c>
      <c r="AB1359" s="2">
        <f t="shared" si="463"/>
        <v>158.517</v>
      </c>
      <c r="AC1359" s="42">
        <f t="shared" si="464"/>
        <v>3.5814047320195428</v>
      </c>
      <c r="AD1359" s="42">
        <f t="shared" si="465"/>
        <v>2.1072985443202992</v>
      </c>
      <c r="AE1359" s="42">
        <f t="shared" si="466"/>
        <v>0.84643973074320267</v>
      </c>
      <c r="AF1359" s="42">
        <f t="shared" si="467"/>
        <v>388.66663209437394</v>
      </c>
      <c r="AG1359" s="42">
        <f t="shared" si="468"/>
        <v>373.11996681059895</v>
      </c>
      <c r="AH1359" s="6">
        <f t="shared" si="469"/>
        <v>418.56</v>
      </c>
      <c r="AI1359" s="4">
        <v>27.049222916155699</v>
      </c>
      <c r="AJ1359" s="4">
        <f t="shared" si="477"/>
        <v>300.19922291615569</v>
      </c>
      <c r="AK1359" s="8">
        <f t="shared" si="470"/>
        <v>0.21018474102046794</v>
      </c>
      <c r="AL1359" s="8">
        <f t="shared" si="471"/>
        <v>442.1226454601595</v>
      </c>
      <c r="AM1359" s="8">
        <f t="shared" si="472"/>
        <v>1.3865368278556471</v>
      </c>
      <c r="AN1359" s="8">
        <f t="shared" si="473"/>
        <v>8.6524245511368392</v>
      </c>
      <c r="AO1359" s="22">
        <f t="shared" si="474"/>
        <v>2.8776289567192413E-3</v>
      </c>
      <c r="AP1359" s="22">
        <f t="shared" si="475"/>
        <v>2.8548243460824171E-2</v>
      </c>
      <c r="AQ1359" s="19">
        <f t="shared" si="478"/>
        <v>2.8548243460824171E-2</v>
      </c>
      <c r="AX1359">
        <v>0.20740268926937244</v>
      </c>
      <c r="AY1359">
        <v>16.870689655172413</v>
      </c>
      <c r="AZ1359">
        <v>0.7029454022988505</v>
      </c>
      <c r="BA1359">
        <v>0.56938577586206895</v>
      </c>
      <c r="BB1359">
        <v>2.7931034482758603</v>
      </c>
      <c r="BC1359">
        <v>0.11637931034482751</v>
      </c>
      <c r="BD1359">
        <v>0.45300646551724144</v>
      </c>
      <c r="BE1359">
        <v>4.5300646551724146E-2</v>
      </c>
      <c r="BF1359">
        <v>0</v>
      </c>
      <c r="BG1359">
        <v>26.835000000000001</v>
      </c>
      <c r="BH1359">
        <v>0.3559593347232653</v>
      </c>
      <c r="BI1359">
        <v>3.5309724926606423</v>
      </c>
      <c r="BJ1359">
        <v>2.077624214681522</v>
      </c>
      <c r="BK1359">
        <v>0.13746651023629458</v>
      </c>
      <c r="BL1359">
        <v>3.8185141732304055E-4</v>
      </c>
      <c r="BP1359" s="51">
        <f t="shared" si="479"/>
        <v>0.35606593693655453</v>
      </c>
      <c r="BQ1359" s="51">
        <f t="shared" si="480"/>
        <v>1.812025862068966E-2</v>
      </c>
      <c r="BR1359" s="51">
        <f t="shared" si="481"/>
        <v>0.13863217097618252</v>
      </c>
      <c r="BS1359" s="51">
        <f t="shared" si="482"/>
        <v>0.14686338672378529</v>
      </c>
      <c r="BT1359" s="51">
        <f t="shared" si="483"/>
        <v>3.8508936382272924E-4</v>
      </c>
      <c r="BU1359" s="51">
        <f t="shared" si="483"/>
        <v>4.0795385201051467E-4</v>
      </c>
    </row>
    <row r="1360" spans="1:73" x14ac:dyDescent="0.25">
      <c r="A1360" s="21">
        <v>43734.582638888889</v>
      </c>
      <c r="B1360" s="17">
        <v>295240</v>
      </c>
      <c r="C1360" s="17">
        <v>13.38</v>
      </c>
      <c r="D1360" s="17">
        <v>30.57</v>
      </c>
      <c r="E1360" s="17">
        <v>200.1</v>
      </c>
      <c r="F1360" s="17">
        <v>20.239999999999998</v>
      </c>
      <c r="G1360" s="17">
        <v>-52.41</v>
      </c>
      <c r="H1360" s="17">
        <v>-19.5</v>
      </c>
      <c r="I1360" s="17">
        <v>31.38</v>
      </c>
      <c r="J1360" s="17">
        <v>304.5</v>
      </c>
      <c r="K1360" s="17">
        <v>179.8</v>
      </c>
      <c r="L1360" s="17">
        <v>-32.909999999999997</v>
      </c>
      <c r="M1360" s="17">
        <v>0.10100000000000001</v>
      </c>
      <c r="N1360" s="50">
        <v>147.6</v>
      </c>
      <c r="O1360" s="17">
        <v>0.73899999999999999</v>
      </c>
      <c r="P1360" s="17">
        <v>146.9</v>
      </c>
      <c r="Q1360" s="17">
        <v>435.3</v>
      </c>
      <c r="R1360" s="17">
        <v>468.2</v>
      </c>
      <c r="S1360" s="17">
        <v>26.45</v>
      </c>
      <c r="T1360" s="17">
        <v>59.94</v>
      </c>
      <c r="U1360" s="17">
        <v>0.48</v>
      </c>
      <c r="V1360" s="17">
        <v>72.5</v>
      </c>
      <c r="W1360" s="17">
        <v>27.25</v>
      </c>
      <c r="X1360" s="17">
        <v>0.2</v>
      </c>
      <c r="Y1360" s="17">
        <v>2.0002260000000001</v>
      </c>
      <c r="Z1360" s="7">
        <f t="shared" si="462"/>
        <v>26.85</v>
      </c>
      <c r="AA1360" s="7">
        <f t="shared" si="476"/>
        <v>300</v>
      </c>
      <c r="AB1360" s="2">
        <f t="shared" si="463"/>
        <v>162.08100000000002</v>
      </c>
      <c r="AC1360" s="42">
        <f t="shared" si="464"/>
        <v>3.6016387014729623</v>
      </c>
      <c r="AD1360" s="42">
        <f t="shared" si="465"/>
        <v>2.1588222376628936</v>
      </c>
      <c r="AE1360" s="42">
        <f t="shared" si="466"/>
        <v>0.84936257648206515</v>
      </c>
      <c r="AF1360" s="42">
        <f t="shared" si="467"/>
        <v>390.08675050091807</v>
      </c>
      <c r="AG1360" s="42">
        <f t="shared" si="468"/>
        <v>374.48328048088132</v>
      </c>
      <c r="AH1360" s="6">
        <f t="shared" si="469"/>
        <v>417.88799999999998</v>
      </c>
      <c r="AI1360" s="4">
        <v>27.137396343698899</v>
      </c>
      <c r="AJ1360" s="4">
        <f t="shared" si="477"/>
        <v>300.2873963436989</v>
      </c>
      <c r="AK1360" s="8">
        <f t="shared" si="470"/>
        <v>0.210216271884655</v>
      </c>
      <c r="AL1360" s="8">
        <f t="shared" si="471"/>
        <v>442.65910025027455</v>
      </c>
      <c r="AM1360" s="8">
        <f t="shared" si="472"/>
        <v>1.7253260561412733</v>
      </c>
      <c r="AN1360" s="8">
        <f t="shared" si="473"/>
        <v>14.444180418509031</v>
      </c>
      <c r="AO1360" s="22">
        <f t="shared" si="474"/>
        <v>2.7993392639943816E-3</v>
      </c>
      <c r="AP1360" s="22">
        <f t="shared" si="475"/>
        <v>2.7771550828800284E-2</v>
      </c>
      <c r="AQ1360" s="19">
        <f t="shared" si="478"/>
        <v>2.7771550828800284E-2</v>
      </c>
      <c r="AX1360">
        <v>0.20756192850716065</v>
      </c>
      <c r="AY1360">
        <v>17.25</v>
      </c>
      <c r="AZ1360">
        <v>0.71875</v>
      </c>
      <c r="BA1360">
        <v>0.58218750000000008</v>
      </c>
      <c r="BB1360">
        <v>2.8362068965517224</v>
      </c>
      <c r="BC1360">
        <v>0.11817528735632177</v>
      </c>
      <c r="BD1360">
        <v>0.46401221264367831</v>
      </c>
      <c r="BE1360">
        <v>4.6401221264367833E-2</v>
      </c>
      <c r="BF1360">
        <v>0</v>
      </c>
      <c r="BG1360">
        <v>26.85</v>
      </c>
      <c r="BH1360">
        <v>0.55116284086183009</v>
      </c>
      <c r="BI1360">
        <v>3.5340848570317789</v>
      </c>
      <c r="BJ1360">
        <v>2.1183304633048481</v>
      </c>
      <c r="BK1360">
        <v>0.14581645470328519</v>
      </c>
      <c r="BL1360">
        <v>4.0504570750912549E-4</v>
      </c>
      <c r="BP1360" s="51">
        <f t="shared" si="479"/>
        <v>0.5513279023533747</v>
      </c>
      <c r="BQ1360" s="51">
        <f t="shared" si="480"/>
        <v>1.8560488505747132E-2</v>
      </c>
      <c r="BR1360" s="51">
        <f t="shared" si="481"/>
        <v>0.14770824175506714</v>
      </c>
      <c r="BS1360" s="51">
        <f t="shared" si="482"/>
        <v>0.15604834493633588</v>
      </c>
      <c r="BT1360" s="51">
        <f t="shared" si="483"/>
        <v>4.1030067154185316E-4</v>
      </c>
      <c r="BU1360" s="51">
        <f t="shared" si="483"/>
        <v>4.3346762482315517E-4</v>
      </c>
    </row>
    <row r="1361" spans="1:73" x14ac:dyDescent="0.25">
      <c r="A1361" s="21">
        <v>43734.583333333336</v>
      </c>
      <c r="B1361" s="17">
        <v>295241</v>
      </c>
      <c r="C1361" s="17">
        <v>13.39</v>
      </c>
      <c r="D1361" s="17">
        <v>30.57</v>
      </c>
      <c r="E1361" s="17">
        <v>205.1</v>
      </c>
      <c r="F1361" s="17">
        <v>21</v>
      </c>
      <c r="G1361" s="17">
        <v>-52.56</v>
      </c>
      <c r="H1361" s="17">
        <v>-19.350000000000001</v>
      </c>
      <c r="I1361" s="17">
        <v>31.39</v>
      </c>
      <c r="J1361" s="17">
        <v>304.5</v>
      </c>
      <c r="K1361" s="17">
        <v>184.1</v>
      </c>
      <c r="L1361" s="17">
        <v>-33.21</v>
      </c>
      <c r="M1361" s="17">
        <v>0.10199999999999999</v>
      </c>
      <c r="N1361" s="50">
        <v>152.5</v>
      </c>
      <c r="O1361" s="17">
        <v>1.653</v>
      </c>
      <c r="P1361" s="17">
        <v>150.80000000000001</v>
      </c>
      <c r="Q1361" s="17">
        <v>435.2</v>
      </c>
      <c r="R1361" s="17">
        <v>468.4</v>
      </c>
      <c r="S1361" s="17">
        <v>26.45</v>
      </c>
      <c r="T1361" s="17">
        <v>58.54</v>
      </c>
      <c r="U1361" s="17">
        <v>0.245</v>
      </c>
      <c r="V1361" s="17">
        <v>292.5</v>
      </c>
      <c r="W1361" s="17">
        <v>27.45</v>
      </c>
      <c r="X1361" s="17">
        <v>0.20499999999999999</v>
      </c>
      <c r="Y1361" s="17">
        <v>2.046897</v>
      </c>
      <c r="Z1361" s="7">
        <f t="shared" si="462"/>
        <v>26.95</v>
      </c>
      <c r="AA1361" s="7">
        <f t="shared" si="476"/>
        <v>300.09999999999997</v>
      </c>
      <c r="AB1361" s="2">
        <f t="shared" si="463"/>
        <v>166.131</v>
      </c>
      <c r="AC1361" s="42">
        <f t="shared" si="464"/>
        <v>3.5243566141519165</v>
      </c>
      <c r="AD1361" s="42">
        <f t="shared" si="465"/>
        <v>2.0631583619245317</v>
      </c>
      <c r="AE1361" s="42">
        <f t="shared" si="466"/>
        <v>0.84383506118363927</v>
      </c>
      <c r="AF1361" s="42">
        <f t="shared" si="467"/>
        <v>388.06511781071458</v>
      </c>
      <c r="AG1361" s="42">
        <f t="shared" si="468"/>
        <v>372.54251309828601</v>
      </c>
      <c r="AH1361" s="6">
        <f t="shared" si="469"/>
        <v>417.79199999999997</v>
      </c>
      <c r="AI1361" s="4">
        <v>26.8129668784747</v>
      </c>
      <c r="AJ1361" s="4">
        <f t="shared" si="477"/>
        <v>299.96296687847467</v>
      </c>
      <c r="AK1361" s="8">
        <f t="shared" si="470"/>
        <v>0.21042655823641598</v>
      </c>
      <c r="AL1361" s="8">
        <f t="shared" si="471"/>
        <v>440.64738415938524</v>
      </c>
      <c r="AM1361" s="8">
        <f t="shared" si="472"/>
        <v>1.2326324725967592</v>
      </c>
      <c r="AN1361" s="8">
        <f t="shared" si="473"/>
        <v>-4.920391278791544</v>
      </c>
      <c r="AO1361" s="22">
        <f t="shared" si="474"/>
        <v>3.3764576787949012E-3</v>
      </c>
      <c r="AP1361" s="22">
        <f t="shared" si="475"/>
        <v>3.3496999543437198E-2</v>
      </c>
      <c r="AQ1361" s="19">
        <f t="shared" si="478"/>
        <v>3.3496999543437198E-2</v>
      </c>
      <c r="AX1361">
        <v>0.20862615347804064</v>
      </c>
      <c r="AY1361">
        <v>17.681034482758619</v>
      </c>
      <c r="AZ1361">
        <v>0.73670977011494243</v>
      </c>
      <c r="BA1361">
        <v>0.59673491379310339</v>
      </c>
      <c r="BB1361">
        <v>2.8620689655172407</v>
      </c>
      <c r="BC1361">
        <v>0.11925287356321836</v>
      </c>
      <c r="BD1361">
        <v>0.47748204022988505</v>
      </c>
      <c r="BE1361">
        <v>4.7748204022988509E-2</v>
      </c>
      <c r="BF1361">
        <v>0</v>
      </c>
      <c r="BG1361">
        <v>26.95</v>
      </c>
      <c r="BH1361">
        <v>0.28132270002322579</v>
      </c>
      <c r="BI1361">
        <v>3.5548950913126438</v>
      </c>
      <c r="BJ1361">
        <v>2.0810355864544219</v>
      </c>
      <c r="BK1361">
        <v>0.14208598980695383</v>
      </c>
      <c r="BL1361">
        <v>3.9468330501931623E-4</v>
      </c>
      <c r="BP1361" s="51">
        <f t="shared" si="479"/>
        <v>0.28140695015953504</v>
      </c>
      <c r="BQ1361" s="51">
        <f t="shared" si="480"/>
        <v>1.9099281609195402E-2</v>
      </c>
      <c r="BR1361" s="51">
        <f t="shared" si="481"/>
        <v>0.14303800676706421</v>
      </c>
      <c r="BS1361" s="51">
        <f t="shared" si="482"/>
        <v>0.15176404885433842</v>
      </c>
      <c r="BT1361" s="51">
        <f t="shared" si="483"/>
        <v>3.9732779657517832E-4</v>
      </c>
      <c r="BU1361" s="51">
        <f t="shared" si="483"/>
        <v>4.2156680237316228E-4</v>
      </c>
    </row>
    <row r="1362" spans="1:73" x14ac:dyDescent="0.25">
      <c r="A1362" s="21">
        <v>43734.583333333336</v>
      </c>
      <c r="B1362" s="17">
        <v>295242</v>
      </c>
      <c r="C1362" s="17">
        <v>13.39</v>
      </c>
      <c r="D1362" s="17">
        <v>30.56</v>
      </c>
      <c r="E1362" s="17">
        <v>210.5</v>
      </c>
      <c r="F1362" s="17">
        <v>21.79</v>
      </c>
      <c r="G1362" s="17">
        <v>-52.16</v>
      </c>
      <c r="H1362" s="17">
        <v>-18.88</v>
      </c>
      <c r="I1362" s="17">
        <v>31.4</v>
      </c>
      <c r="J1362" s="17">
        <v>304.60000000000002</v>
      </c>
      <c r="K1362" s="17">
        <v>188.7</v>
      </c>
      <c r="L1362" s="17">
        <v>-33.270000000000003</v>
      </c>
      <c r="M1362" s="17">
        <v>0.104</v>
      </c>
      <c r="N1362" s="50">
        <v>158.30000000000001</v>
      </c>
      <c r="O1362" s="17">
        <v>2.9049999999999998</v>
      </c>
      <c r="P1362" s="17">
        <v>155.4</v>
      </c>
      <c r="Q1362" s="17">
        <v>435.6</v>
      </c>
      <c r="R1362" s="17">
        <v>468.9</v>
      </c>
      <c r="S1362" s="17">
        <v>26.45</v>
      </c>
      <c r="T1362" s="17">
        <v>59.22</v>
      </c>
      <c r="U1362" s="17">
        <v>0.98</v>
      </c>
      <c r="V1362" s="17">
        <v>340</v>
      </c>
      <c r="W1362" s="17">
        <v>27.25</v>
      </c>
      <c r="X1362" s="17">
        <v>0.21</v>
      </c>
      <c r="Y1362" s="17">
        <v>2.1027550000000002</v>
      </c>
      <c r="Z1362" s="7">
        <f t="shared" si="462"/>
        <v>26.85</v>
      </c>
      <c r="AA1362" s="7">
        <f t="shared" si="476"/>
        <v>300</v>
      </c>
      <c r="AB1362" s="2">
        <f t="shared" si="463"/>
        <v>170.50500000000002</v>
      </c>
      <c r="AC1362" s="42">
        <f t="shared" si="464"/>
        <v>3.5608196854371692</v>
      </c>
      <c r="AD1362" s="42">
        <f t="shared" si="465"/>
        <v>2.1087174177158916</v>
      </c>
      <c r="AE1362" s="42">
        <f t="shared" si="466"/>
        <v>0.84651515299080238</v>
      </c>
      <c r="AF1362" s="42">
        <f t="shared" si="467"/>
        <v>388.77901431408577</v>
      </c>
      <c r="AG1362" s="42">
        <f t="shared" si="468"/>
        <v>373.22785374152232</v>
      </c>
      <c r="AH1362" s="6">
        <f t="shared" si="469"/>
        <v>418.17599999999999</v>
      </c>
      <c r="AI1362" s="4">
        <v>26.9619191568354</v>
      </c>
      <c r="AJ1362" s="4">
        <f t="shared" si="477"/>
        <v>300.11191915683537</v>
      </c>
      <c r="AK1362" s="8">
        <f t="shared" si="470"/>
        <v>0.210216271884655</v>
      </c>
      <c r="AL1362" s="8">
        <f t="shared" si="471"/>
        <v>441.58454814879701</v>
      </c>
      <c r="AM1362" s="8">
        <f t="shared" si="472"/>
        <v>2.4652649451935185</v>
      </c>
      <c r="AN1362" s="8">
        <f t="shared" si="473"/>
        <v>8.0372691958391762</v>
      </c>
      <c r="AO1362" s="22">
        <f t="shared" si="474"/>
        <v>3.168286745440669E-3</v>
      </c>
      <c r="AP1362" s="22">
        <f t="shared" si="475"/>
        <v>3.1431787323151827E-2</v>
      </c>
      <c r="AQ1362" s="19">
        <f t="shared" si="478"/>
        <v>3.1431787323151827E-2</v>
      </c>
      <c r="AX1362">
        <v>0.20756192850716065</v>
      </c>
      <c r="AY1362">
        <v>18.146551724137932</v>
      </c>
      <c r="AZ1362">
        <v>0.75610632183908055</v>
      </c>
      <c r="BA1362">
        <v>0.61244612068965532</v>
      </c>
      <c r="BB1362">
        <v>2.8706896551724101</v>
      </c>
      <c r="BC1362">
        <v>0.11961206896551708</v>
      </c>
      <c r="BD1362">
        <v>0.49283405172413824</v>
      </c>
      <c r="BE1362">
        <v>4.9283405172413829E-2</v>
      </c>
      <c r="BF1362">
        <v>0</v>
      </c>
      <c r="BG1362">
        <v>26.85</v>
      </c>
      <c r="BH1362">
        <v>1.1252908000929032</v>
      </c>
      <c r="BI1362">
        <v>3.5340848570317789</v>
      </c>
      <c r="BJ1362">
        <v>2.0928850523342195</v>
      </c>
      <c r="BK1362">
        <v>0.16986435982186263</v>
      </c>
      <c r="BL1362">
        <v>4.7184544394961842E-4</v>
      </c>
      <c r="BP1362" s="51">
        <f t="shared" si="479"/>
        <v>1.1256278006381402</v>
      </c>
      <c r="BQ1362" s="51">
        <f t="shared" si="480"/>
        <v>1.9713362068965529E-2</v>
      </c>
      <c r="BR1362" s="51">
        <f t="shared" si="481"/>
        <v>0.17422077515461581</v>
      </c>
      <c r="BS1362" s="51">
        <f t="shared" si="482"/>
        <v>0.18280132698152826</v>
      </c>
      <c r="BT1362" s="51">
        <f t="shared" si="483"/>
        <v>4.8394659765171058E-4</v>
      </c>
      <c r="BU1362" s="51">
        <f t="shared" si="483"/>
        <v>5.0778146383757849E-4</v>
      </c>
    </row>
    <row r="1363" spans="1:73" x14ac:dyDescent="0.25">
      <c r="A1363" s="21">
        <v>43734.583333333336</v>
      </c>
      <c r="B1363" s="17">
        <v>295243</v>
      </c>
      <c r="C1363" s="17">
        <v>13.4</v>
      </c>
      <c r="D1363" s="17">
        <v>30.56</v>
      </c>
      <c r="E1363" s="17">
        <v>216.2</v>
      </c>
      <c r="F1363" s="17">
        <v>22.68</v>
      </c>
      <c r="G1363" s="17">
        <v>-52.09</v>
      </c>
      <c r="H1363" s="17">
        <v>-18.62</v>
      </c>
      <c r="I1363" s="17">
        <v>31.41</v>
      </c>
      <c r="J1363" s="17">
        <v>304.60000000000002</v>
      </c>
      <c r="K1363" s="17">
        <v>193.5</v>
      </c>
      <c r="L1363" s="17">
        <v>-33.479999999999997</v>
      </c>
      <c r="M1363" s="17">
        <v>0.105</v>
      </c>
      <c r="N1363" s="50">
        <v>164.1</v>
      </c>
      <c r="O1363" s="17">
        <v>4.0620000000000003</v>
      </c>
      <c r="P1363" s="17">
        <v>160</v>
      </c>
      <c r="Q1363" s="17">
        <v>435.7</v>
      </c>
      <c r="R1363" s="17">
        <v>469.2</v>
      </c>
      <c r="S1363" s="17">
        <v>26.45</v>
      </c>
      <c r="T1363" s="17">
        <v>58.32</v>
      </c>
      <c r="U1363" s="17">
        <v>0.30499999999999999</v>
      </c>
      <c r="V1363" s="17">
        <v>316.5</v>
      </c>
      <c r="W1363" s="17">
        <v>27.4</v>
      </c>
      <c r="X1363" s="17">
        <v>0.216</v>
      </c>
      <c r="Y1363" s="17">
        <v>2.1596350000000002</v>
      </c>
      <c r="Z1363" s="7">
        <f t="shared" si="462"/>
        <v>26.924999999999997</v>
      </c>
      <c r="AA1363" s="7">
        <f t="shared" si="476"/>
        <v>300.07499999999999</v>
      </c>
      <c r="AB1363" s="2">
        <f t="shared" si="463"/>
        <v>175.12200000000001</v>
      </c>
      <c r="AC1363" s="42">
        <f t="shared" si="464"/>
        <v>3.6357149982916739</v>
      </c>
      <c r="AD1363" s="42">
        <f t="shared" si="465"/>
        <v>2.1203489870037044</v>
      </c>
      <c r="AE1363" s="42">
        <f t="shared" si="466"/>
        <v>0.847151012091654</v>
      </c>
      <c r="AF1363" s="42">
        <f t="shared" si="467"/>
        <v>389.46026229461762</v>
      </c>
      <c r="AG1363" s="42">
        <f t="shared" si="468"/>
        <v>373.8818518028329</v>
      </c>
      <c r="AH1363" s="6">
        <f t="shared" si="469"/>
        <v>418.27199999999999</v>
      </c>
      <c r="AI1363" s="4">
        <v>27.289631803452899</v>
      </c>
      <c r="AJ1363" s="4">
        <f t="shared" si="477"/>
        <v>300.43963180345287</v>
      </c>
      <c r="AK1363" s="8">
        <f t="shared" si="470"/>
        <v>0.21037397350740406</v>
      </c>
      <c r="AL1363" s="8">
        <f t="shared" si="471"/>
        <v>443.57479893956156</v>
      </c>
      <c r="AM1363" s="8">
        <f t="shared" si="472"/>
        <v>1.3753096242301222</v>
      </c>
      <c r="AN1363" s="8">
        <f t="shared" si="473"/>
        <v>14.608159840801434</v>
      </c>
      <c r="AO1363" s="22">
        <f t="shared" si="474"/>
        <v>3.0806117334595449E-3</v>
      </c>
      <c r="AP1363" s="22">
        <f t="shared" si="475"/>
        <v>3.0561985265585165E-2</v>
      </c>
      <c r="AQ1363" s="19">
        <f t="shared" si="478"/>
        <v>3.0561985265585165E-2</v>
      </c>
      <c r="AX1363">
        <v>0.20835966798479791</v>
      </c>
      <c r="AY1363">
        <v>18.637931034482758</v>
      </c>
      <c r="AZ1363">
        <v>0.77658045977011492</v>
      </c>
      <c r="BA1363">
        <v>0.62903017241379311</v>
      </c>
      <c r="BB1363">
        <v>2.8879310344827589</v>
      </c>
      <c r="BC1363">
        <v>0.12033045977011496</v>
      </c>
      <c r="BD1363">
        <v>0.50869971264367819</v>
      </c>
      <c r="BE1363">
        <v>5.0869971264367819E-2</v>
      </c>
      <c r="BF1363">
        <v>0</v>
      </c>
      <c r="BG1363">
        <v>26.924999999999997</v>
      </c>
      <c r="BH1363">
        <v>0.35021805513095455</v>
      </c>
      <c r="BI1363">
        <v>3.5496825516430608</v>
      </c>
      <c r="BJ1363">
        <v>2.0701748641182331</v>
      </c>
      <c r="BK1363">
        <v>0.15272386967681303</v>
      </c>
      <c r="BL1363">
        <v>4.2423297132448062E-4</v>
      </c>
      <c r="BP1363" s="51">
        <f t="shared" si="479"/>
        <v>0.35032293795370684</v>
      </c>
      <c r="BQ1363" s="51">
        <f t="shared" si="480"/>
        <v>2.0347988505747129E-2</v>
      </c>
      <c r="BR1363" s="51">
        <f t="shared" si="481"/>
        <v>0.15399366905826467</v>
      </c>
      <c r="BS1363" s="51">
        <f t="shared" si="482"/>
        <v>0.16325081686690676</v>
      </c>
      <c r="BT1363" s="51">
        <f t="shared" si="483"/>
        <v>4.2776019182851299E-4</v>
      </c>
      <c r="BU1363" s="51">
        <f t="shared" si="483"/>
        <v>4.5347449129696328E-4</v>
      </c>
    </row>
    <row r="1364" spans="1:73" x14ac:dyDescent="0.25">
      <c r="A1364" s="21">
        <v>43734.583333333336</v>
      </c>
      <c r="B1364" s="17">
        <v>295244</v>
      </c>
      <c r="C1364" s="17">
        <v>13.39</v>
      </c>
      <c r="D1364" s="17">
        <v>30.55</v>
      </c>
      <c r="E1364" s="17">
        <v>222</v>
      </c>
      <c r="F1364" s="17">
        <v>23.51</v>
      </c>
      <c r="G1364" s="17">
        <v>-52.24</v>
      </c>
      <c r="H1364" s="17">
        <v>-18.39</v>
      </c>
      <c r="I1364" s="17">
        <v>31.42</v>
      </c>
      <c r="J1364" s="17">
        <v>304.60000000000002</v>
      </c>
      <c r="K1364" s="17">
        <v>198.5</v>
      </c>
      <c r="L1364" s="17">
        <v>-33.85</v>
      </c>
      <c r="M1364" s="17">
        <v>0.106</v>
      </c>
      <c r="N1364" s="50">
        <v>169.8</v>
      </c>
      <c r="O1364" s="17">
        <v>5.1139999999999999</v>
      </c>
      <c r="P1364" s="17">
        <v>164.7</v>
      </c>
      <c r="Q1364" s="17">
        <v>435.6</v>
      </c>
      <c r="R1364" s="17">
        <v>469.5</v>
      </c>
      <c r="S1364" s="17">
        <v>26.45</v>
      </c>
      <c r="T1364" s="17">
        <v>58.41</v>
      </c>
      <c r="U1364" s="17">
        <v>0.27</v>
      </c>
      <c r="V1364" s="17">
        <v>335.5</v>
      </c>
      <c r="W1364" s="17">
        <v>27.65</v>
      </c>
      <c r="X1364" s="17">
        <v>0.222</v>
      </c>
      <c r="Y1364" s="17">
        <v>2.2177470000000001</v>
      </c>
      <c r="Z1364" s="7">
        <f t="shared" si="462"/>
        <v>27.049999999999997</v>
      </c>
      <c r="AA1364" s="7">
        <f t="shared" si="476"/>
        <v>300.2</v>
      </c>
      <c r="AB1364" s="2">
        <f t="shared" si="463"/>
        <v>179.82000000000002</v>
      </c>
      <c r="AC1364" s="42">
        <f t="shared" si="464"/>
        <v>3.6458398042609894</v>
      </c>
      <c r="AD1364" s="42">
        <f t="shared" si="465"/>
        <v>2.1295350296688436</v>
      </c>
      <c r="AE1364" s="42">
        <f t="shared" si="466"/>
        <v>0.84762438694055098</v>
      </c>
      <c r="AF1364" s="42">
        <f t="shared" si="467"/>
        <v>390.32759329335556</v>
      </c>
      <c r="AG1364" s="42">
        <f t="shared" si="468"/>
        <v>374.71448956162135</v>
      </c>
      <c r="AH1364" s="6">
        <f t="shared" si="469"/>
        <v>418.17599999999999</v>
      </c>
      <c r="AI1364" s="4">
        <v>27.344564547362701</v>
      </c>
      <c r="AJ1364" s="4">
        <f t="shared" si="477"/>
        <v>300.4945645473627</v>
      </c>
      <c r="AK1364" s="8">
        <f t="shared" si="470"/>
        <v>0.21063698477907311</v>
      </c>
      <c r="AL1364" s="8">
        <f t="shared" si="471"/>
        <v>443.88351291258402</v>
      </c>
      <c r="AM1364" s="8">
        <f t="shared" si="472"/>
        <v>1.2939945421059551</v>
      </c>
      <c r="AN1364" s="8">
        <f t="shared" si="473"/>
        <v>11.103334020128599</v>
      </c>
      <c r="AO1364" s="22">
        <f t="shared" si="474"/>
        <v>3.2582818012292214E-3</v>
      </c>
      <c r="AP1364" s="22">
        <f t="shared" si="475"/>
        <v>3.2324605960149133E-2</v>
      </c>
      <c r="AQ1364" s="19">
        <f t="shared" si="478"/>
        <v>3.2324605960149133E-2</v>
      </c>
      <c r="AX1364">
        <v>0.20969496361300408</v>
      </c>
      <c r="AY1364">
        <v>19.137931034482758</v>
      </c>
      <c r="AZ1364">
        <v>0.79741379310344829</v>
      </c>
      <c r="BA1364">
        <v>0.64590517241379319</v>
      </c>
      <c r="BB1364">
        <v>2.9224137931034466</v>
      </c>
      <c r="BC1364">
        <v>0.12176724137931028</v>
      </c>
      <c r="BD1364">
        <v>0.52413793103448292</v>
      </c>
      <c r="BE1364">
        <v>5.2413793103448292E-2</v>
      </c>
      <c r="BF1364">
        <v>0</v>
      </c>
      <c r="BG1364">
        <v>27.049999999999997</v>
      </c>
      <c r="BH1364">
        <v>0.31002909798477946</v>
      </c>
      <c r="BI1364">
        <v>3.5758119816692684</v>
      </c>
      <c r="BJ1364">
        <v>2.0886317784930197</v>
      </c>
      <c r="BK1364">
        <v>0.15591736454898322</v>
      </c>
      <c r="BL1364">
        <v>4.3310379041384229E-4</v>
      </c>
      <c r="BP1364" s="51">
        <f t="shared" si="479"/>
        <v>0.31012194507377333</v>
      </c>
      <c r="BQ1364" s="51">
        <f t="shared" si="480"/>
        <v>2.0965517241379319E-2</v>
      </c>
      <c r="BR1364" s="51">
        <f t="shared" si="481"/>
        <v>0.15706205061464074</v>
      </c>
      <c r="BS1364" s="51">
        <f t="shared" si="482"/>
        <v>0.16663751713598576</v>
      </c>
      <c r="BT1364" s="51">
        <f t="shared" si="483"/>
        <v>4.3628347392955764E-4</v>
      </c>
      <c r="BU1364" s="51">
        <f t="shared" si="483"/>
        <v>4.6288199204440485E-4</v>
      </c>
    </row>
    <row r="1365" spans="1:73" x14ac:dyDescent="0.25">
      <c r="A1365" s="21">
        <v>43734.583333333336</v>
      </c>
      <c r="B1365" s="17">
        <v>295245</v>
      </c>
      <c r="C1365" s="17">
        <v>13.39</v>
      </c>
      <c r="D1365" s="17">
        <v>30.54</v>
      </c>
      <c r="E1365" s="17">
        <v>228.3</v>
      </c>
      <c r="F1365" s="17">
        <v>24.35</v>
      </c>
      <c r="G1365" s="17">
        <v>-52.37</v>
      </c>
      <c r="H1365" s="17">
        <v>-17.920000000000002</v>
      </c>
      <c r="I1365" s="17">
        <v>31.43</v>
      </c>
      <c r="J1365" s="17">
        <v>304.60000000000002</v>
      </c>
      <c r="K1365" s="17">
        <v>203.9</v>
      </c>
      <c r="L1365" s="17">
        <v>-34.450000000000003</v>
      </c>
      <c r="M1365" s="17">
        <v>0.107</v>
      </c>
      <c r="N1365" s="50">
        <v>175.9</v>
      </c>
      <c r="O1365" s="17">
        <v>6.4349999999999996</v>
      </c>
      <c r="P1365" s="17">
        <v>169.5</v>
      </c>
      <c r="Q1365" s="17">
        <v>435.6</v>
      </c>
      <c r="R1365" s="17">
        <v>470.1</v>
      </c>
      <c r="S1365" s="17">
        <v>26.45</v>
      </c>
      <c r="T1365" s="17">
        <v>60.27</v>
      </c>
      <c r="U1365" s="17">
        <v>0.30499999999999999</v>
      </c>
      <c r="V1365" s="17">
        <v>317.5</v>
      </c>
      <c r="W1365" s="17">
        <v>27.6</v>
      </c>
      <c r="X1365" s="17">
        <v>0.22800000000000001</v>
      </c>
      <c r="Y1365" s="17">
        <v>2.2806199999999999</v>
      </c>
      <c r="Z1365" s="7">
        <f t="shared" si="462"/>
        <v>27.024999999999999</v>
      </c>
      <c r="AA1365" s="7">
        <f t="shared" si="476"/>
        <v>300.17499999999995</v>
      </c>
      <c r="AB1365" s="2">
        <f t="shared" si="463"/>
        <v>184.92300000000003</v>
      </c>
      <c r="AC1365" s="42">
        <f t="shared" si="464"/>
        <v>3.6071710469429257</v>
      </c>
      <c r="AD1365" s="42">
        <f t="shared" si="465"/>
        <v>2.1740419899925016</v>
      </c>
      <c r="AE1365" s="42">
        <f t="shared" si="466"/>
        <v>0.85014539035502679</v>
      </c>
      <c r="AF1365" s="42">
        <f t="shared" si="467"/>
        <v>391.35811220421294</v>
      </c>
      <c r="AG1365" s="42">
        <f t="shared" si="468"/>
        <v>375.70378771604442</v>
      </c>
      <c r="AH1365" s="6">
        <f t="shared" si="469"/>
        <v>418.17599999999999</v>
      </c>
      <c r="AI1365" s="4">
        <v>27.177869006060501</v>
      </c>
      <c r="AJ1365" s="4">
        <f t="shared" si="477"/>
        <v>300.3278690060605</v>
      </c>
      <c r="AK1365" s="8">
        <f t="shared" si="470"/>
        <v>0.21058436499795755</v>
      </c>
      <c r="AL1365" s="8">
        <f t="shared" si="471"/>
        <v>442.86661311075522</v>
      </c>
      <c r="AM1365" s="8">
        <f t="shared" si="472"/>
        <v>1.3753096242301222</v>
      </c>
      <c r="AN1365" s="8">
        <f t="shared" si="473"/>
        <v>6.1243557311517067</v>
      </c>
      <c r="AO1365" s="22">
        <f t="shared" si="474"/>
        <v>3.5111556328805355E-3</v>
      </c>
      <c r="AP1365" s="22">
        <f t="shared" si="475"/>
        <v>3.4833304551743653E-2</v>
      </c>
      <c r="AQ1365" s="19">
        <f t="shared" si="478"/>
        <v>3.4833304551743653E-2</v>
      </c>
      <c r="AX1365">
        <v>0.20942733036757866</v>
      </c>
      <c r="AY1365">
        <v>19.681034482758623</v>
      </c>
      <c r="AZ1365">
        <v>0.82004310344827591</v>
      </c>
      <c r="BA1365">
        <v>0.66423491379310351</v>
      </c>
      <c r="BB1365">
        <v>2.9741379310344827</v>
      </c>
      <c r="BC1365">
        <v>0.12392241379310344</v>
      </c>
      <c r="BD1365">
        <v>0.54031250000000008</v>
      </c>
      <c r="BE1365">
        <v>5.403125000000001E-2</v>
      </c>
      <c r="BF1365">
        <v>0</v>
      </c>
      <c r="BG1365">
        <v>27.024999999999999</v>
      </c>
      <c r="BH1365">
        <v>0.35021805513095455</v>
      </c>
      <c r="BI1365">
        <v>3.5705727349808702</v>
      </c>
      <c r="BJ1365">
        <v>2.1519841873729706</v>
      </c>
      <c r="BK1365">
        <v>0.16080146480773305</v>
      </c>
      <c r="BL1365">
        <v>4.4667073557703627E-4</v>
      </c>
      <c r="BP1365" s="51">
        <f t="shared" si="479"/>
        <v>0.35032293795370684</v>
      </c>
      <c r="BQ1365" s="51">
        <f t="shared" si="480"/>
        <v>2.1612500000000003E-2</v>
      </c>
      <c r="BR1365" s="51">
        <f t="shared" si="481"/>
        <v>0.16213292471196605</v>
      </c>
      <c r="BS1365" s="51">
        <f t="shared" si="482"/>
        <v>0.1719782321865676</v>
      </c>
      <c r="BT1365" s="51">
        <f t="shared" si="483"/>
        <v>4.5036923531101676E-4</v>
      </c>
      <c r="BU1365" s="51">
        <f t="shared" si="483"/>
        <v>4.7771731162935444E-4</v>
      </c>
    </row>
    <row r="1366" spans="1:73" x14ac:dyDescent="0.25">
      <c r="A1366" s="21">
        <v>43734.583333333336</v>
      </c>
      <c r="B1366" s="17">
        <v>295246</v>
      </c>
      <c r="C1366" s="17">
        <v>13.38</v>
      </c>
      <c r="D1366" s="17">
        <v>30.54</v>
      </c>
      <c r="E1366" s="17">
        <v>234.8</v>
      </c>
      <c r="F1366" s="17">
        <v>25.36</v>
      </c>
      <c r="G1366" s="17">
        <v>-52.43</v>
      </c>
      <c r="H1366" s="17">
        <v>-17.43</v>
      </c>
      <c r="I1366" s="17">
        <v>31.45</v>
      </c>
      <c r="J1366" s="17">
        <v>304.60000000000002</v>
      </c>
      <c r="K1366" s="17">
        <v>209.4</v>
      </c>
      <c r="L1366" s="17">
        <v>-35</v>
      </c>
      <c r="M1366" s="17">
        <v>0.108</v>
      </c>
      <c r="N1366" s="50">
        <v>182.3</v>
      </c>
      <c r="O1366" s="17">
        <v>7.9279999999999999</v>
      </c>
      <c r="P1366" s="17">
        <v>174.4</v>
      </c>
      <c r="Q1366" s="17">
        <v>435.7</v>
      </c>
      <c r="R1366" s="17">
        <v>470.7</v>
      </c>
      <c r="S1366" s="17">
        <v>26.45</v>
      </c>
      <c r="T1366" s="17">
        <v>60.09</v>
      </c>
      <c r="U1366" s="17">
        <v>0.33</v>
      </c>
      <c r="V1366" s="17">
        <v>118</v>
      </c>
      <c r="W1366" s="17">
        <v>27.55</v>
      </c>
      <c r="X1366" s="17">
        <v>0.23499999999999999</v>
      </c>
      <c r="Y1366" s="17">
        <v>2.3451610000000001</v>
      </c>
      <c r="Z1366" s="7">
        <f t="shared" si="462"/>
        <v>27</v>
      </c>
      <c r="AA1366" s="7">
        <f t="shared" si="476"/>
        <v>300.14999999999998</v>
      </c>
      <c r="AB1366" s="2">
        <f t="shared" si="463"/>
        <v>190.18800000000002</v>
      </c>
      <c r="AC1366" s="42">
        <f t="shared" si="464"/>
        <v>3.5729844226267065</v>
      </c>
      <c r="AD1366" s="42">
        <f t="shared" si="465"/>
        <v>2.1470063395563881</v>
      </c>
      <c r="AE1366" s="42">
        <f t="shared" si="466"/>
        <v>0.84863556597646983</v>
      </c>
      <c r="AF1366" s="42">
        <f t="shared" si="467"/>
        <v>390.53294692297061</v>
      </c>
      <c r="AG1366" s="42">
        <f t="shared" si="468"/>
        <v>374.91162904605176</v>
      </c>
      <c r="AH1366" s="6">
        <f t="shared" si="469"/>
        <v>418.27199999999999</v>
      </c>
      <c r="AI1366" s="4">
        <v>27.028779612836999</v>
      </c>
      <c r="AJ1366" s="4">
        <f t="shared" si="477"/>
        <v>300.17877961283699</v>
      </c>
      <c r="AK1366" s="8">
        <f t="shared" si="470"/>
        <v>0.21053175398096288</v>
      </c>
      <c r="AL1366" s="8">
        <f t="shared" si="471"/>
        <v>441.95815929089969</v>
      </c>
      <c r="AM1366" s="8">
        <f t="shared" si="472"/>
        <v>1.4305647923110649</v>
      </c>
      <c r="AN1366" s="8">
        <f t="shared" si="473"/>
        <v>1.1993141680801933</v>
      </c>
      <c r="AO1366" s="22">
        <f t="shared" si="474"/>
        <v>3.7662079830120955E-3</v>
      </c>
      <c r="AP1366" s="22">
        <f t="shared" si="475"/>
        <v>3.7363615685084652E-2</v>
      </c>
      <c r="AQ1366" s="19">
        <f t="shared" si="478"/>
        <v>3.7363615685084652E-2</v>
      </c>
      <c r="AX1366">
        <v>0.20915998442580921</v>
      </c>
      <c r="AY1366">
        <v>20.241379310344829</v>
      </c>
      <c r="AZ1366">
        <v>0.84339080459770122</v>
      </c>
      <c r="BA1366">
        <v>0.68314655172413807</v>
      </c>
      <c r="BB1366">
        <v>3.0172413793103448</v>
      </c>
      <c r="BC1366">
        <v>0.12571839080459771</v>
      </c>
      <c r="BD1366">
        <v>0.55742816091954039</v>
      </c>
      <c r="BE1366">
        <v>5.5742816091954042E-2</v>
      </c>
      <c r="BF1366">
        <v>0</v>
      </c>
      <c r="BG1366">
        <v>27</v>
      </c>
      <c r="BH1366">
        <v>0.37892445309250822</v>
      </c>
      <c r="BI1366">
        <v>3.5653401758108458</v>
      </c>
      <c r="BJ1366">
        <v>2.1424129116447377</v>
      </c>
      <c r="BK1366">
        <v>0.16624888118698078</v>
      </c>
      <c r="BL1366">
        <v>4.6180244774161324E-4</v>
      </c>
      <c r="BP1366" s="51">
        <f t="shared" si="479"/>
        <v>0.37903793286794513</v>
      </c>
      <c r="BQ1366" s="51">
        <f t="shared" si="480"/>
        <v>2.2297126436781615E-2</v>
      </c>
      <c r="BR1366" s="51">
        <f t="shared" si="481"/>
        <v>0.16773713119452344</v>
      </c>
      <c r="BS1366" s="51">
        <f t="shared" si="482"/>
        <v>0.17787450237119914</v>
      </c>
      <c r="BT1366" s="51">
        <f t="shared" si="483"/>
        <v>4.6593647554034291E-4</v>
      </c>
      <c r="BU1366" s="51">
        <f t="shared" si="483"/>
        <v>4.9409583991999765E-4</v>
      </c>
    </row>
    <row r="1367" spans="1:73" x14ac:dyDescent="0.25">
      <c r="A1367" s="21">
        <v>43734.584027777775</v>
      </c>
      <c r="B1367" s="17">
        <v>295247</v>
      </c>
      <c r="C1367" s="17">
        <v>13.39</v>
      </c>
      <c r="D1367" s="17">
        <v>30.53</v>
      </c>
      <c r="E1367" s="17">
        <v>240</v>
      </c>
      <c r="F1367" s="17">
        <v>26.34</v>
      </c>
      <c r="G1367" s="17">
        <v>-52.36</v>
      </c>
      <c r="H1367" s="17">
        <v>-17.190000000000001</v>
      </c>
      <c r="I1367" s="17">
        <v>31.46</v>
      </c>
      <c r="J1367" s="17">
        <v>304.60000000000002</v>
      </c>
      <c r="K1367" s="17">
        <v>213.7</v>
      </c>
      <c r="L1367" s="17">
        <v>-35.17</v>
      </c>
      <c r="M1367" s="17">
        <v>0.11</v>
      </c>
      <c r="N1367" s="50">
        <v>187.7</v>
      </c>
      <c r="O1367" s="17">
        <v>9.15</v>
      </c>
      <c r="P1367" s="17">
        <v>178.5</v>
      </c>
      <c r="Q1367" s="17">
        <v>435.8</v>
      </c>
      <c r="R1367" s="17">
        <v>471</v>
      </c>
      <c r="S1367" s="17">
        <v>26.45</v>
      </c>
      <c r="T1367" s="17">
        <v>59.18</v>
      </c>
      <c r="U1367" s="17">
        <v>0.35</v>
      </c>
      <c r="V1367" s="17">
        <v>340.5</v>
      </c>
      <c r="W1367" s="17">
        <v>27.55</v>
      </c>
      <c r="X1367" s="17">
        <v>0.24</v>
      </c>
      <c r="Y1367" s="17">
        <v>2.396601</v>
      </c>
      <c r="Z1367" s="7">
        <f t="shared" si="462"/>
        <v>27</v>
      </c>
      <c r="AA1367" s="7">
        <f t="shared" si="476"/>
        <v>300.14999999999998</v>
      </c>
      <c r="AB1367" s="2">
        <f t="shared" si="463"/>
        <v>194.4</v>
      </c>
      <c r="AC1367" s="42">
        <f t="shared" si="464"/>
        <v>3.5830886466134637</v>
      </c>
      <c r="AD1367" s="42">
        <f t="shared" si="465"/>
        <v>2.1204718610658477</v>
      </c>
      <c r="AE1367" s="42">
        <f t="shared" si="466"/>
        <v>0.84712775811556373</v>
      </c>
      <c r="AF1367" s="42">
        <f t="shared" si="467"/>
        <v>389.83906998577703</v>
      </c>
      <c r="AG1367" s="42">
        <f t="shared" si="468"/>
        <v>374.24550718634595</v>
      </c>
      <c r="AH1367" s="6">
        <f t="shared" si="469"/>
        <v>418.36799999999999</v>
      </c>
      <c r="AI1367" s="4">
        <v>27.072278037028902</v>
      </c>
      <c r="AJ1367" s="4">
        <f t="shared" si="477"/>
        <v>300.2222780370289</v>
      </c>
      <c r="AK1367" s="8">
        <f t="shared" si="470"/>
        <v>0.21053175398096288</v>
      </c>
      <c r="AL1367" s="8">
        <f t="shared" si="471"/>
        <v>442.22492599151531</v>
      </c>
      <c r="AM1367" s="8">
        <f t="shared" si="472"/>
        <v>1.4732775960422395</v>
      </c>
      <c r="AN1367" s="8">
        <f t="shared" si="473"/>
        <v>3.1019258962213621</v>
      </c>
      <c r="AO1367" s="22">
        <f t="shared" si="474"/>
        <v>3.8149337575226223E-3</v>
      </c>
      <c r="AP1367" s="22">
        <f t="shared" si="475"/>
        <v>3.7847012013960089E-2</v>
      </c>
      <c r="AQ1367" s="19">
        <f t="shared" si="478"/>
        <v>3.7847012013960089E-2</v>
      </c>
      <c r="AX1367">
        <v>0.20915998442580921</v>
      </c>
      <c r="AY1367">
        <v>20.689655172413794</v>
      </c>
      <c r="AZ1367">
        <v>0.86206896551724144</v>
      </c>
      <c r="BA1367">
        <v>0.69827586206896564</v>
      </c>
      <c r="BB1367">
        <v>3.0344827586206886</v>
      </c>
      <c r="BC1367">
        <v>0.12643678160919536</v>
      </c>
      <c r="BD1367">
        <v>0.57183908045977028</v>
      </c>
      <c r="BE1367">
        <v>5.7183908045977033E-2</v>
      </c>
      <c r="BF1367">
        <v>0</v>
      </c>
      <c r="BG1367">
        <v>27</v>
      </c>
      <c r="BH1367">
        <v>0.40188957146175114</v>
      </c>
      <c r="BI1367">
        <v>3.5653401758108458</v>
      </c>
      <c r="BJ1367">
        <v>2.1099683160448586</v>
      </c>
      <c r="BK1367">
        <v>0.17115015640175868</v>
      </c>
      <c r="BL1367">
        <v>4.7541710111599633E-4</v>
      </c>
      <c r="BP1367" s="51">
        <f t="shared" si="479"/>
        <v>0.40200992879933573</v>
      </c>
      <c r="BQ1367" s="51">
        <f t="shared" si="480"/>
        <v>2.2873563218390812E-2</v>
      </c>
      <c r="BR1367" s="51">
        <f t="shared" si="481"/>
        <v>0.17277299661134479</v>
      </c>
      <c r="BS1367" s="51">
        <f t="shared" si="482"/>
        <v>0.18315894968057234</v>
      </c>
      <c r="BT1367" s="51">
        <f t="shared" si="483"/>
        <v>4.7992499058706887E-4</v>
      </c>
      <c r="BU1367" s="51">
        <f t="shared" si="483"/>
        <v>5.0877486022381203E-4</v>
      </c>
    </row>
    <row r="1368" spans="1:73" x14ac:dyDescent="0.25">
      <c r="A1368" s="21">
        <v>43734.584027777775</v>
      </c>
      <c r="B1368" s="17">
        <v>295248</v>
      </c>
      <c r="C1368" s="17">
        <v>13.4</v>
      </c>
      <c r="D1368" s="17">
        <v>30.53</v>
      </c>
      <c r="E1368" s="17">
        <v>245</v>
      </c>
      <c r="F1368" s="17">
        <v>27.06</v>
      </c>
      <c r="G1368" s="17">
        <v>-52.82</v>
      </c>
      <c r="H1368" s="17">
        <v>-17.16</v>
      </c>
      <c r="I1368" s="17">
        <v>31.47</v>
      </c>
      <c r="J1368" s="17">
        <v>304.60000000000002</v>
      </c>
      <c r="K1368" s="17">
        <v>217.9</v>
      </c>
      <c r="L1368" s="17">
        <v>-35.65</v>
      </c>
      <c r="M1368" s="17">
        <v>0.11</v>
      </c>
      <c r="N1368" s="50">
        <v>192.2</v>
      </c>
      <c r="O1368" s="17">
        <v>9.89</v>
      </c>
      <c r="P1368" s="17">
        <v>182.3</v>
      </c>
      <c r="Q1368" s="17">
        <v>435.4</v>
      </c>
      <c r="R1368" s="17">
        <v>471.1</v>
      </c>
      <c r="S1368" s="17">
        <v>26.45</v>
      </c>
      <c r="T1368" s="17">
        <v>60.79</v>
      </c>
      <c r="U1368" s="17">
        <v>0.51500000000000001</v>
      </c>
      <c r="V1368" s="17">
        <v>332.5</v>
      </c>
      <c r="W1368" s="17">
        <v>27.65</v>
      </c>
      <c r="X1368" s="17">
        <v>0.24399999999999999</v>
      </c>
      <c r="Y1368" s="17">
        <v>2.4438849999999999</v>
      </c>
      <c r="Z1368" s="7">
        <f t="shared" si="462"/>
        <v>27.049999999999997</v>
      </c>
      <c r="AA1368" s="7">
        <f t="shared" si="476"/>
        <v>300.2</v>
      </c>
      <c r="AB1368" s="2">
        <f t="shared" si="463"/>
        <v>198.45000000000002</v>
      </c>
      <c r="AC1368" s="42">
        <f t="shared" si="464"/>
        <v>3.5852924805407</v>
      </c>
      <c r="AD1368" s="42">
        <f t="shared" si="465"/>
        <v>2.1794992989206916</v>
      </c>
      <c r="AE1368" s="42">
        <f t="shared" si="466"/>
        <v>0.85044010308065654</v>
      </c>
      <c r="AF1368" s="42">
        <f t="shared" si="467"/>
        <v>391.62421915888979</v>
      </c>
      <c r="AG1368" s="42">
        <f t="shared" si="468"/>
        <v>375.95925039253416</v>
      </c>
      <c r="AH1368" s="6">
        <f t="shared" si="469"/>
        <v>417.98399999999998</v>
      </c>
      <c r="AI1368" s="4">
        <v>27.0865445411137</v>
      </c>
      <c r="AJ1368" s="4">
        <f t="shared" si="477"/>
        <v>300.23654454111369</v>
      </c>
      <c r="AK1368" s="8">
        <f t="shared" si="470"/>
        <v>0.21063698477907311</v>
      </c>
      <c r="AL1368" s="8">
        <f t="shared" si="471"/>
        <v>442.30033947254714</v>
      </c>
      <c r="AM1368" s="8">
        <f t="shared" si="472"/>
        <v>1.7871219005708592</v>
      </c>
      <c r="AN1368" s="8">
        <f t="shared" si="473"/>
        <v>1.902467184817678</v>
      </c>
      <c r="AO1368" s="22">
        <f t="shared" si="474"/>
        <v>3.9240688503921102E-3</v>
      </c>
      <c r="AP1368" s="22">
        <f t="shared" si="475"/>
        <v>3.8929714213659213E-2</v>
      </c>
      <c r="AQ1368" s="19">
        <f t="shared" si="478"/>
        <v>3.8929714213659213E-2</v>
      </c>
      <c r="AX1368">
        <v>0.20969496361300408</v>
      </c>
      <c r="AY1368">
        <v>21.120689655172413</v>
      </c>
      <c r="AZ1368">
        <v>0.88002873563218387</v>
      </c>
      <c r="BA1368">
        <v>0.71282327586206895</v>
      </c>
      <c r="BB1368">
        <v>3.0775862068965556</v>
      </c>
      <c r="BC1368">
        <v>0.12823275862068981</v>
      </c>
      <c r="BD1368">
        <v>0.58459051724137912</v>
      </c>
      <c r="BE1368">
        <v>5.8459051724137914E-2</v>
      </c>
      <c r="BF1368">
        <v>0</v>
      </c>
      <c r="BG1368">
        <v>27.049999999999997</v>
      </c>
      <c r="BH1368">
        <v>0.5913517980080053</v>
      </c>
      <c r="BI1368">
        <v>3.5758119816692684</v>
      </c>
      <c r="BJ1368">
        <v>2.1737361036567484</v>
      </c>
      <c r="BK1368">
        <v>0.17898926772586513</v>
      </c>
      <c r="BL1368">
        <v>4.971924103496253E-4</v>
      </c>
      <c r="BP1368" s="51">
        <f t="shared" si="479"/>
        <v>0.59152889523330832</v>
      </c>
      <c r="BQ1368" s="51">
        <f t="shared" si="480"/>
        <v>2.3383620689655164E-2</v>
      </c>
      <c r="BR1368" s="51">
        <f t="shared" si="481"/>
        <v>0.18145484097411702</v>
      </c>
      <c r="BS1368" s="51">
        <f t="shared" si="482"/>
        <v>0.19196706067594163</v>
      </c>
      <c r="BT1368" s="51">
        <f t="shared" si="483"/>
        <v>5.0404122492810283E-4</v>
      </c>
      <c r="BU1368" s="51">
        <f t="shared" si="483"/>
        <v>5.3324183521094896E-4</v>
      </c>
    </row>
    <row r="1369" spans="1:73" x14ac:dyDescent="0.25">
      <c r="A1369" s="21">
        <v>43734.584027777775</v>
      </c>
      <c r="B1369" s="17">
        <v>295249</v>
      </c>
      <c r="C1369" s="17">
        <v>13.4</v>
      </c>
      <c r="D1369" s="17">
        <v>30.52</v>
      </c>
      <c r="E1369" s="17">
        <v>249.7</v>
      </c>
      <c r="F1369" s="17">
        <v>27.71</v>
      </c>
      <c r="G1369" s="17">
        <v>-53.29</v>
      </c>
      <c r="H1369" s="17">
        <v>-17.13</v>
      </c>
      <c r="I1369" s="17">
        <v>31.49</v>
      </c>
      <c r="J1369" s="17">
        <v>304.60000000000002</v>
      </c>
      <c r="K1369" s="17">
        <v>222</v>
      </c>
      <c r="L1369" s="17">
        <v>-36.17</v>
      </c>
      <c r="M1369" s="17">
        <v>0.111</v>
      </c>
      <c r="N1369" s="50">
        <v>196.4</v>
      </c>
      <c r="O1369" s="17">
        <v>10.58</v>
      </c>
      <c r="P1369" s="17">
        <v>185.9</v>
      </c>
      <c r="Q1369" s="17">
        <v>435.1</v>
      </c>
      <c r="R1369" s="17">
        <v>471.2</v>
      </c>
      <c r="S1369" s="17">
        <v>26.46</v>
      </c>
      <c r="T1369" s="17">
        <v>59.66</v>
      </c>
      <c r="U1369" s="17">
        <v>0.22</v>
      </c>
      <c r="V1369" s="17">
        <v>317.5</v>
      </c>
      <c r="W1369" s="17">
        <v>27.6</v>
      </c>
      <c r="X1369" s="17">
        <v>0.249</v>
      </c>
      <c r="Y1369" s="17">
        <v>2.4911110000000001</v>
      </c>
      <c r="Z1369" s="7">
        <f t="shared" si="462"/>
        <v>27.03</v>
      </c>
      <c r="AA1369" s="7">
        <f t="shared" si="476"/>
        <v>300.17999999999995</v>
      </c>
      <c r="AB1369" s="2">
        <f t="shared" si="463"/>
        <v>202.25700000000001</v>
      </c>
      <c r="AC1369" s="42">
        <f t="shared" si="464"/>
        <v>3.6103458244259428</v>
      </c>
      <c r="AD1369" s="42">
        <f t="shared" si="465"/>
        <v>2.1539323188525175</v>
      </c>
      <c r="AE1369" s="42">
        <f t="shared" si="466"/>
        <v>0.84901436759117299</v>
      </c>
      <c r="AF1369" s="42">
        <f t="shared" si="467"/>
        <v>390.86349557114346</v>
      </c>
      <c r="AG1369" s="42">
        <f t="shared" si="468"/>
        <v>375.22895574829772</v>
      </c>
      <c r="AH1369" s="6">
        <f t="shared" si="469"/>
        <v>417.69600000000003</v>
      </c>
      <c r="AI1369" s="4">
        <v>27.191903448751098</v>
      </c>
      <c r="AJ1369" s="4">
        <f t="shared" si="477"/>
        <v>300.34190344875105</v>
      </c>
      <c r="AK1369" s="8">
        <f t="shared" si="470"/>
        <v>0.21059488825302763</v>
      </c>
      <c r="AL1369" s="8">
        <f t="shared" si="471"/>
        <v>442.95152841052442</v>
      </c>
      <c r="AM1369" s="8">
        <f t="shared" si="472"/>
        <v>1.1680512617175671</v>
      </c>
      <c r="AN1369" s="8">
        <f t="shared" si="473"/>
        <v>5.5088187987011557</v>
      </c>
      <c r="AO1369" s="22">
        <f t="shared" si="474"/>
        <v>3.9072421425347089E-3</v>
      </c>
      <c r="AP1369" s="22">
        <f t="shared" si="475"/>
        <v>3.8762780616665896E-2</v>
      </c>
      <c r="AQ1369" s="19">
        <f t="shared" si="478"/>
        <v>3.8762780616665896E-2</v>
      </c>
      <c r="AX1369">
        <v>0.20948083402456591</v>
      </c>
      <c r="AY1369">
        <v>21.525862068965516</v>
      </c>
      <c r="AZ1369">
        <v>0.89691091954022983</v>
      </c>
      <c r="BA1369">
        <v>0.72649784482758617</v>
      </c>
      <c r="BB1369">
        <v>3.1120689655172384</v>
      </c>
      <c r="BC1369">
        <v>0.12966954022988494</v>
      </c>
      <c r="BD1369">
        <v>0.5968283045977012</v>
      </c>
      <c r="BE1369">
        <v>5.9682830459770124E-2</v>
      </c>
      <c r="BF1369">
        <v>0</v>
      </c>
      <c r="BG1369">
        <v>27.03</v>
      </c>
      <c r="BH1369">
        <v>0.25261630206167213</v>
      </c>
      <c r="BI1369">
        <v>3.5716200490872176</v>
      </c>
      <c r="BJ1369">
        <v>2.1308285212854337</v>
      </c>
      <c r="BK1369">
        <v>0.17364627324873436</v>
      </c>
      <c r="BL1369">
        <v>4.823507590242621E-4</v>
      </c>
      <c r="BP1369" s="51">
        <f t="shared" si="479"/>
        <v>0.25269195524529675</v>
      </c>
      <c r="BQ1369" s="51">
        <f t="shared" si="480"/>
        <v>2.3873132183908047E-2</v>
      </c>
      <c r="BR1369" s="51">
        <f t="shared" si="481"/>
        <v>0.1746887487906241</v>
      </c>
      <c r="BS1369" s="51">
        <f t="shared" si="482"/>
        <v>0.18562498975054578</v>
      </c>
      <c r="BT1369" s="51">
        <f t="shared" si="483"/>
        <v>4.852465244184003E-4</v>
      </c>
      <c r="BU1369" s="51">
        <f t="shared" si="483"/>
        <v>5.1562497152929387E-4</v>
      </c>
    </row>
    <row r="1370" spans="1:73" x14ac:dyDescent="0.25">
      <c r="A1370" s="21">
        <v>43734.584027777775</v>
      </c>
      <c r="B1370" s="17">
        <v>295250</v>
      </c>
      <c r="C1370" s="17">
        <v>13.39</v>
      </c>
      <c r="D1370" s="17">
        <v>30.52</v>
      </c>
      <c r="E1370" s="17">
        <v>254.3</v>
      </c>
      <c r="F1370" s="17">
        <v>28.45</v>
      </c>
      <c r="G1370" s="17">
        <v>-52.96</v>
      </c>
      <c r="H1370" s="17">
        <v>-16.899999999999999</v>
      </c>
      <c r="I1370" s="17">
        <v>31.51</v>
      </c>
      <c r="J1370" s="17">
        <v>304.7</v>
      </c>
      <c r="K1370" s="17">
        <v>225.9</v>
      </c>
      <c r="L1370" s="17">
        <v>-36.06</v>
      </c>
      <c r="M1370" s="17">
        <v>0.112</v>
      </c>
      <c r="N1370" s="50">
        <v>201.4</v>
      </c>
      <c r="O1370" s="17">
        <v>11.55</v>
      </c>
      <c r="P1370" s="17">
        <v>189.8</v>
      </c>
      <c r="Q1370" s="17">
        <v>435.5</v>
      </c>
      <c r="R1370" s="17">
        <v>471.6</v>
      </c>
      <c r="S1370" s="17">
        <v>26.47</v>
      </c>
      <c r="T1370" s="17">
        <v>60.27</v>
      </c>
      <c r="U1370" s="17">
        <v>0.59</v>
      </c>
      <c r="V1370" s="17">
        <v>315.5</v>
      </c>
      <c r="W1370" s="17">
        <v>27.55</v>
      </c>
      <c r="X1370" s="17">
        <v>0.254</v>
      </c>
      <c r="Y1370" s="17">
        <v>2.5362279999999999</v>
      </c>
      <c r="Z1370" s="7">
        <f t="shared" si="462"/>
        <v>27.009999999999998</v>
      </c>
      <c r="AA1370" s="7">
        <f t="shared" si="476"/>
        <v>300.15999999999997</v>
      </c>
      <c r="AB1370" s="2">
        <f t="shared" si="463"/>
        <v>205.98300000000003</v>
      </c>
      <c r="AC1370" s="42">
        <f t="shared" si="464"/>
        <v>3.6460882861241135</v>
      </c>
      <c r="AD1370" s="42">
        <f t="shared" si="465"/>
        <v>2.1974974100470033</v>
      </c>
      <c r="AE1370" s="42">
        <f t="shared" si="466"/>
        <v>0.85145706086308559</v>
      </c>
      <c r="AF1370" s="42">
        <f t="shared" si="467"/>
        <v>391.88358916293367</v>
      </c>
      <c r="AG1370" s="42">
        <f t="shared" si="468"/>
        <v>376.2082455964163</v>
      </c>
      <c r="AH1370" s="6">
        <f t="shared" si="469"/>
        <v>418.08</v>
      </c>
      <c r="AI1370" s="4">
        <v>27.341741538712601</v>
      </c>
      <c r="AJ1370" s="4">
        <f t="shared" si="477"/>
        <v>300.49174153871257</v>
      </c>
      <c r="AK1370" s="8">
        <f t="shared" si="470"/>
        <v>0.21055279733611296</v>
      </c>
      <c r="AL1370" s="8">
        <f t="shared" si="471"/>
        <v>443.87524223980074</v>
      </c>
      <c r="AM1370" s="8">
        <f t="shared" si="472"/>
        <v>1.9128308537348513</v>
      </c>
      <c r="AN1370" s="8">
        <f t="shared" si="473"/>
        <v>18.484891579326423</v>
      </c>
      <c r="AO1370" s="22">
        <f t="shared" si="474"/>
        <v>3.6841942965415821E-3</v>
      </c>
      <c r="AP1370" s="22">
        <f t="shared" si="475"/>
        <v>3.6549978234358807E-2</v>
      </c>
      <c r="AQ1370" s="19">
        <f t="shared" si="478"/>
        <v>3.6549978234358807E-2</v>
      </c>
      <c r="AX1370">
        <v>0.20926688834168683</v>
      </c>
      <c r="AY1370">
        <v>21.922413793103448</v>
      </c>
      <c r="AZ1370">
        <v>0.91343390804597702</v>
      </c>
      <c r="BA1370">
        <v>0.73988146551724143</v>
      </c>
      <c r="BB1370">
        <v>3.1120689655172433</v>
      </c>
      <c r="BC1370">
        <v>0.12966954022988514</v>
      </c>
      <c r="BD1370">
        <v>0.61021192528735635</v>
      </c>
      <c r="BE1370">
        <v>6.102119252873564E-2</v>
      </c>
      <c r="BF1370">
        <v>0</v>
      </c>
      <c r="BG1370">
        <v>27.009999999999998</v>
      </c>
      <c r="BH1370">
        <v>0.67747099189266624</v>
      </c>
      <c r="BI1370">
        <v>3.5674323974362965</v>
      </c>
      <c r="BJ1370">
        <v>2.150091505934856</v>
      </c>
      <c r="BK1370">
        <v>0.18819997054779844</v>
      </c>
      <c r="BL1370">
        <v>5.2277769596610678E-4</v>
      </c>
      <c r="BP1370" s="51">
        <f t="shared" si="479"/>
        <v>0.67767387997602313</v>
      </c>
      <c r="BQ1370" s="51">
        <f t="shared" si="480"/>
        <v>2.4408477011494255E-2</v>
      </c>
      <c r="BR1370" s="51">
        <f t="shared" si="481"/>
        <v>0.19115984732963634</v>
      </c>
      <c r="BS1370" s="51">
        <f t="shared" si="482"/>
        <v>0.20207431263056613</v>
      </c>
      <c r="BT1370" s="51">
        <f t="shared" si="483"/>
        <v>5.3099957591565652E-4</v>
      </c>
      <c r="BU1370" s="51">
        <f t="shared" si="483"/>
        <v>5.6131753508490594E-4</v>
      </c>
    </row>
    <row r="1371" spans="1:73" x14ac:dyDescent="0.25">
      <c r="A1371" s="21">
        <v>43734.584027777775</v>
      </c>
      <c r="B1371" s="17">
        <v>295251</v>
      </c>
      <c r="C1371" s="17">
        <v>13.38</v>
      </c>
      <c r="D1371" s="17">
        <v>30.51</v>
      </c>
      <c r="E1371" s="17">
        <v>258.7</v>
      </c>
      <c r="F1371" s="17">
        <v>29.27</v>
      </c>
      <c r="G1371" s="17">
        <v>-52.4</v>
      </c>
      <c r="H1371" s="17">
        <v>-16.940000000000001</v>
      </c>
      <c r="I1371" s="17">
        <v>31.52</v>
      </c>
      <c r="J1371" s="17">
        <v>304.7</v>
      </c>
      <c r="K1371" s="17">
        <v>229.4</v>
      </c>
      <c r="L1371" s="17">
        <v>-35.46</v>
      </c>
      <c r="M1371" s="17">
        <v>0.113</v>
      </c>
      <c r="N1371" s="50">
        <v>206.3</v>
      </c>
      <c r="O1371" s="17">
        <v>12.33</v>
      </c>
      <c r="P1371" s="17">
        <v>194</v>
      </c>
      <c r="Q1371" s="17">
        <v>436.1</v>
      </c>
      <c r="R1371" s="17">
        <v>471.6</v>
      </c>
      <c r="S1371" s="17">
        <v>26.47</v>
      </c>
      <c r="T1371" s="17">
        <v>58.12</v>
      </c>
      <c r="U1371" s="17">
        <v>0.7</v>
      </c>
      <c r="V1371" s="17">
        <v>311</v>
      </c>
      <c r="W1371" s="17">
        <v>27.3</v>
      </c>
      <c r="X1371" s="17">
        <v>0.25800000000000001</v>
      </c>
      <c r="Y1371" s="17">
        <v>2.5812300000000001</v>
      </c>
      <c r="Z1371" s="7">
        <f t="shared" si="462"/>
        <v>26.884999999999998</v>
      </c>
      <c r="AA1371" s="7">
        <f t="shared" si="476"/>
        <v>300.03499999999997</v>
      </c>
      <c r="AB1371" s="2">
        <f t="shared" si="463"/>
        <v>209.547</v>
      </c>
      <c r="AC1371" s="42">
        <f t="shared" si="464"/>
        <v>3.6102983938531037</v>
      </c>
      <c r="AD1371" s="42">
        <f t="shared" si="465"/>
        <v>2.0983054265074239</v>
      </c>
      <c r="AE1371" s="42">
        <f t="shared" si="466"/>
        <v>0.84590206872704266</v>
      </c>
      <c r="AF1371" s="42">
        <f t="shared" si="467"/>
        <v>388.67877364080965</v>
      </c>
      <c r="AG1371" s="42">
        <f t="shared" si="468"/>
        <v>373.13162269517727</v>
      </c>
      <c r="AH1371" s="6">
        <f t="shared" si="469"/>
        <v>418.65600000000001</v>
      </c>
      <c r="AI1371" s="4">
        <v>27.1777395878946</v>
      </c>
      <c r="AJ1371" s="4">
        <f t="shared" si="477"/>
        <v>300.3277395878946</v>
      </c>
      <c r="AK1371" s="8">
        <f t="shared" si="470"/>
        <v>0.21028985616397949</v>
      </c>
      <c r="AL1371" s="8">
        <f t="shared" si="471"/>
        <v>442.89823660025064</v>
      </c>
      <c r="AM1371" s="8">
        <f t="shared" si="472"/>
        <v>2.083529157463365</v>
      </c>
      <c r="AN1371" s="8">
        <f t="shared" si="473"/>
        <v>17.767303631445753</v>
      </c>
      <c r="AO1371" s="22">
        <f t="shared" si="474"/>
        <v>3.8171280962022904E-3</v>
      </c>
      <c r="AP1371" s="22">
        <f t="shared" si="475"/>
        <v>3.7868781503982908E-2</v>
      </c>
      <c r="AQ1371" s="19">
        <f t="shared" si="478"/>
        <v>3.7868781503982908E-2</v>
      </c>
      <c r="AX1371">
        <v>0.20793388665907642</v>
      </c>
      <c r="AY1371">
        <v>22.301724137931036</v>
      </c>
      <c r="AZ1371">
        <v>0.92923850574712652</v>
      </c>
      <c r="BA1371">
        <v>0.75268318965517256</v>
      </c>
      <c r="BB1371">
        <v>3.0603448275862069</v>
      </c>
      <c r="BC1371">
        <v>0.12751436781609196</v>
      </c>
      <c r="BD1371">
        <v>0.62516882183908062</v>
      </c>
      <c r="BE1371">
        <v>6.2516882183908065E-2</v>
      </c>
      <c r="BF1371">
        <v>0</v>
      </c>
      <c r="BG1371">
        <v>26.884999999999998</v>
      </c>
      <c r="BH1371">
        <v>0.80377914292350228</v>
      </c>
      <c r="BI1371">
        <v>3.5413563355727478</v>
      </c>
      <c r="BJ1371">
        <v>2.0582363022348811</v>
      </c>
      <c r="BK1371">
        <v>0.19661124269479388</v>
      </c>
      <c r="BL1371">
        <v>5.4614234081887183E-4</v>
      </c>
      <c r="BP1371" s="51">
        <f t="shared" si="479"/>
        <v>0.80401985759867145</v>
      </c>
      <c r="BQ1371" s="51">
        <f t="shared" si="480"/>
        <v>2.5006752873563225E-2</v>
      </c>
      <c r="BR1371" s="51">
        <f t="shared" si="481"/>
        <v>0.20027125504633236</v>
      </c>
      <c r="BS1371" s="51">
        <f t="shared" si="482"/>
        <v>0.21135573821789436</v>
      </c>
      <c r="BT1371" s="51">
        <f t="shared" si="483"/>
        <v>5.5630904179536768E-4</v>
      </c>
      <c r="BU1371" s="51">
        <f t="shared" si="483"/>
        <v>5.8709927282748434E-4</v>
      </c>
    </row>
    <row r="1372" spans="1:73" x14ac:dyDescent="0.25">
      <c r="A1372" s="21">
        <v>43734.584027777775</v>
      </c>
      <c r="B1372" s="17">
        <v>295252</v>
      </c>
      <c r="C1372" s="17">
        <v>13.39</v>
      </c>
      <c r="D1372" s="17">
        <v>30.51</v>
      </c>
      <c r="E1372" s="17">
        <v>262.8</v>
      </c>
      <c r="F1372" s="17">
        <v>29.84</v>
      </c>
      <c r="G1372" s="17">
        <v>-52.16</v>
      </c>
      <c r="H1372" s="17">
        <v>-16.829999999999998</v>
      </c>
      <c r="I1372" s="17">
        <v>31.52</v>
      </c>
      <c r="J1372" s="17">
        <v>304.7</v>
      </c>
      <c r="K1372" s="17">
        <v>232.9</v>
      </c>
      <c r="L1372" s="17">
        <v>-35.33</v>
      </c>
      <c r="M1372" s="17">
        <v>0.114</v>
      </c>
      <c r="N1372" s="50">
        <v>210.6</v>
      </c>
      <c r="O1372" s="17">
        <v>13.01</v>
      </c>
      <c r="P1372" s="17">
        <v>197.6</v>
      </c>
      <c r="Q1372" s="17">
        <v>436.4</v>
      </c>
      <c r="R1372" s="17">
        <v>471.7</v>
      </c>
      <c r="S1372" s="17">
        <v>26.49</v>
      </c>
      <c r="T1372" s="17">
        <v>60.68</v>
      </c>
      <c r="U1372" s="17">
        <v>0.77</v>
      </c>
      <c r="V1372" s="17">
        <v>317</v>
      </c>
      <c r="W1372" s="17">
        <v>27.3</v>
      </c>
      <c r="X1372" s="17">
        <v>0.26200000000000001</v>
      </c>
      <c r="Y1372" s="17">
        <v>2.6236410000000001</v>
      </c>
      <c r="Z1372" s="7">
        <f t="shared" si="462"/>
        <v>26.895</v>
      </c>
      <c r="AA1372" s="7">
        <f t="shared" si="476"/>
        <v>300.04499999999996</v>
      </c>
      <c r="AB1372" s="2">
        <f t="shared" si="463"/>
        <v>212.86800000000002</v>
      </c>
      <c r="AC1372" s="42">
        <f t="shared" si="464"/>
        <v>3.6050548581839159</v>
      </c>
      <c r="AD1372" s="42">
        <f t="shared" si="465"/>
        <v>2.1875472879460003</v>
      </c>
      <c r="AE1372" s="42">
        <f t="shared" si="466"/>
        <v>0.8509513035367845</v>
      </c>
      <c r="AF1372" s="42">
        <f t="shared" si="467"/>
        <v>391.05094778393493</v>
      </c>
      <c r="AG1372" s="42">
        <f t="shared" si="468"/>
        <v>375.40890987257751</v>
      </c>
      <c r="AH1372" s="6">
        <f t="shared" si="469"/>
        <v>418.94399999999996</v>
      </c>
      <c r="AI1372" s="4">
        <v>27.156321690338501</v>
      </c>
      <c r="AJ1372" s="4">
        <f t="shared" si="477"/>
        <v>300.30632169033845</v>
      </c>
      <c r="AK1372" s="8">
        <f t="shared" si="470"/>
        <v>0.21031088339731085</v>
      </c>
      <c r="AL1372" s="8">
        <f t="shared" si="471"/>
        <v>442.76474876159813</v>
      </c>
      <c r="AM1372" s="8">
        <f t="shared" si="472"/>
        <v>2.1852238157680786</v>
      </c>
      <c r="AN1372" s="8">
        <f t="shared" si="473"/>
        <v>16.634581087398377</v>
      </c>
      <c r="AO1372" s="22">
        <f t="shared" si="474"/>
        <v>3.9282035688305416E-3</v>
      </c>
      <c r="AP1372" s="22">
        <f t="shared" si="475"/>
        <v>3.897073373021178E-2</v>
      </c>
      <c r="AQ1372" s="19">
        <f t="shared" si="478"/>
        <v>3.897073373021178E-2</v>
      </c>
      <c r="AX1372">
        <v>0.2080402633259999</v>
      </c>
      <c r="AY1372">
        <v>22.655172413793107</v>
      </c>
      <c r="AZ1372">
        <v>0.94396551724137945</v>
      </c>
      <c r="BA1372">
        <v>0.76461206896551737</v>
      </c>
      <c r="BB1372">
        <v>3.043103448275863</v>
      </c>
      <c r="BC1372">
        <v>0.12679597701149428</v>
      </c>
      <c r="BD1372">
        <v>0.63781609195402311</v>
      </c>
      <c r="BE1372">
        <v>6.3781609195402308E-2</v>
      </c>
      <c r="BF1372">
        <v>0</v>
      </c>
      <c r="BG1372">
        <v>26.895</v>
      </c>
      <c r="BH1372">
        <v>0.88415705721585258</v>
      </c>
      <c r="BI1372">
        <v>3.543436293072705</v>
      </c>
      <c r="BJ1372">
        <v>2.1501571426365174</v>
      </c>
      <c r="BK1372">
        <v>0.19979954113928819</v>
      </c>
      <c r="BL1372">
        <v>5.5499872538691158E-4</v>
      </c>
      <c r="BP1372" s="51">
        <f t="shared" si="479"/>
        <v>0.88442184335853868</v>
      </c>
      <c r="BQ1372" s="51">
        <f t="shared" si="480"/>
        <v>2.5512643678160925E-2</v>
      </c>
      <c r="BR1372" s="51">
        <f t="shared" si="481"/>
        <v>0.20387031797226587</v>
      </c>
      <c r="BS1372" s="51">
        <f t="shared" si="482"/>
        <v>0.21513043707134932</v>
      </c>
      <c r="BT1372" s="51">
        <f t="shared" si="483"/>
        <v>5.6630643881184963E-4</v>
      </c>
      <c r="BU1372" s="51">
        <f t="shared" si="483"/>
        <v>5.9758454742041484E-4</v>
      </c>
    </row>
    <row r="1373" spans="1:73" x14ac:dyDescent="0.25">
      <c r="A1373" s="21">
        <v>43734.584722222222</v>
      </c>
      <c r="B1373" s="17">
        <v>295253</v>
      </c>
      <c r="C1373" s="17">
        <v>13.4</v>
      </c>
      <c r="D1373" s="17">
        <v>30.5</v>
      </c>
      <c r="E1373" s="17">
        <v>266.60000000000002</v>
      </c>
      <c r="F1373" s="17">
        <v>30.32</v>
      </c>
      <c r="G1373" s="17">
        <v>-52.18</v>
      </c>
      <c r="H1373" s="17">
        <v>-16.14</v>
      </c>
      <c r="I1373" s="17">
        <v>31.52</v>
      </c>
      <c r="J1373" s="17">
        <v>304.7</v>
      </c>
      <c r="K1373" s="17">
        <v>236.2</v>
      </c>
      <c r="L1373" s="17">
        <v>-36.04</v>
      </c>
      <c r="M1373" s="17">
        <v>0.114</v>
      </c>
      <c r="N1373" s="50">
        <v>214.4</v>
      </c>
      <c r="O1373" s="17">
        <v>14.18</v>
      </c>
      <c r="P1373" s="17">
        <v>200.2</v>
      </c>
      <c r="Q1373" s="17">
        <v>436.4</v>
      </c>
      <c r="R1373" s="17">
        <v>472.4</v>
      </c>
      <c r="S1373" s="17">
        <v>26.49</v>
      </c>
      <c r="T1373" s="17">
        <v>61.02</v>
      </c>
      <c r="U1373" s="17">
        <v>0.63</v>
      </c>
      <c r="V1373" s="17">
        <v>311.5</v>
      </c>
      <c r="W1373" s="17">
        <v>27.35</v>
      </c>
      <c r="X1373" s="17">
        <v>0.26600000000000001</v>
      </c>
      <c r="Y1373" s="17">
        <v>2.6606209999999999</v>
      </c>
      <c r="Z1373" s="7">
        <f t="shared" si="462"/>
        <v>26.92</v>
      </c>
      <c r="AA1373" s="7">
        <f t="shared" si="476"/>
        <v>300.07</v>
      </c>
      <c r="AB1373" s="2">
        <f t="shared" si="463"/>
        <v>215.94600000000003</v>
      </c>
      <c r="AC1373" s="42">
        <f t="shared" si="464"/>
        <v>3.6581070212475701</v>
      </c>
      <c r="AD1373" s="42">
        <f t="shared" si="465"/>
        <v>2.2321769043652675</v>
      </c>
      <c r="AE1373" s="42">
        <f t="shared" si="466"/>
        <v>0.85340230098028536</v>
      </c>
      <c r="AF1373" s="42">
        <f t="shared" si="467"/>
        <v>392.30801542866413</v>
      </c>
      <c r="AG1373" s="42">
        <f t="shared" si="468"/>
        <v>376.61569481151753</v>
      </c>
      <c r="AH1373" s="6">
        <f t="shared" si="469"/>
        <v>418.94399999999996</v>
      </c>
      <c r="AI1373" s="4">
        <v>27.383711110953101</v>
      </c>
      <c r="AJ1373" s="4">
        <f t="shared" si="477"/>
        <v>300.53371111095305</v>
      </c>
      <c r="AK1373" s="8">
        <f t="shared" si="470"/>
        <v>0.21036345761296918</v>
      </c>
      <c r="AL1373" s="8">
        <f t="shared" si="471"/>
        <v>444.15241949929532</v>
      </c>
      <c r="AM1373" s="8">
        <f t="shared" si="472"/>
        <v>1.9766093126867537</v>
      </c>
      <c r="AN1373" s="8">
        <f t="shared" si="473"/>
        <v>26.699850149917623</v>
      </c>
      <c r="AO1373" s="22">
        <f t="shared" si="474"/>
        <v>3.7373912092566321E-3</v>
      </c>
      <c r="AP1373" s="22">
        <f t="shared" si="475"/>
        <v>3.7077731616881375E-2</v>
      </c>
      <c r="AQ1373" s="19">
        <f t="shared" si="478"/>
        <v>3.7077731616881375E-2</v>
      </c>
      <c r="AX1373">
        <v>0.20830640525343624</v>
      </c>
      <c r="AY1373">
        <v>22.982758620689658</v>
      </c>
      <c r="AZ1373">
        <v>0.9576149425287358</v>
      </c>
      <c r="BA1373">
        <v>0.77566810344827608</v>
      </c>
      <c r="BB1373">
        <v>3.103448275862069</v>
      </c>
      <c r="BC1373">
        <v>0.12931034482758622</v>
      </c>
      <c r="BD1373">
        <v>0.64635775862068989</v>
      </c>
      <c r="BE1373">
        <v>6.4635775862068992E-2</v>
      </c>
      <c r="BF1373">
        <v>0</v>
      </c>
      <c r="BG1373">
        <v>26.92</v>
      </c>
      <c r="BH1373">
        <v>0.72340122863115208</v>
      </c>
      <c r="BI1373">
        <v>3.5486408429984748</v>
      </c>
      <c r="BJ1373">
        <v>2.1653806423976696</v>
      </c>
      <c r="BK1373">
        <v>0.19805897516632001</v>
      </c>
      <c r="BL1373">
        <v>5.5016381990644449E-4</v>
      </c>
      <c r="BP1373" s="51">
        <f t="shared" si="479"/>
        <v>0.72361787183880433</v>
      </c>
      <c r="BQ1373" s="51">
        <f t="shared" si="480"/>
        <v>2.5854310344827595E-2</v>
      </c>
      <c r="BR1373" s="51">
        <f t="shared" si="481"/>
        <v>0.20138708045646553</v>
      </c>
      <c r="BS1373" s="51">
        <f t="shared" si="482"/>
        <v>0.21290420293926524</v>
      </c>
      <c r="BT1373" s="51">
        <f t="shared" si="483"/>
        <v>5.5940855682351531E-4</v>
      </c>
      <c r="BU1373" s="51">
        <f t="shared" si="483"/>
        <v>5.9140056372018128E-4</v>
      </c>
    </row>
    <row r="1374" spans="1:73" x14ac:dyDescent="0.25">
      <c r="A1374" s="21">
        <v>43734.584722222222</v>
      </c>
      <c r="B1374" s="17">
        <v>295254</v>
      </c>
      <c r="C1374" s="17">
        <v>13.39</v>
      </c>
      <c r="D1374" s="17">
        <v>30.5</v>
      </c>
      <c r="E1374" s="17">
        <v>269.60000000000002</v>
      </c>
      <c r="F1374" s="17">
        <v>30.77</v>
      </c>
      <c r="G1374" s="17">
        <v>-52.46</v>
      </c>
      <c r="H1374" s="17">
        <v>-15.58</v>
      </c>
      <c r="I1374" s="17">
        <v>31.52</v>
      </c>
      <c r="J1374" s="17">
        <v>304.7</v>
      </c>
      <c r="K1374" s="17">
        <v>238.8</v>
      </c>
      <c r="L1374" s="17">
        <v>-36.880000000000003</v>
      </c>
      <c r="M1374" s="17">
        <v>0.114</v>
      </c>
      <c r="N1374" s="50">
        <v>217.2</v>
      </c>
      <c r="O1374" s="17">
        <v>15.2</v>
      </c>
      <c r="P1374" s="17">
        <v>202</v>
      </c>
      <c r="Q1374" s="17">
        <v>436.1</v>
      </c>
      <c r="R1374" s="17">
        <v>473</v>
      </c>
      <c r="S1374" s="17">
        <v>26.49</v>
      </c>
      <c r="T1374" s="17">
        <v>59.77</v>
      </c>
      <c r="U1374" s="17">
        <v>0.61</v>
      </c>
      <c r="V1374" s="17">
        <v>324</v>
      </c>
      <c r="W1374" s="17">
        <v>27.4</v>
      </c>
      <c r="X1374" s="17">
        <v>0.26900000000000002</v>
      </c>
      <c r="Y1374" s="17">
        <v>2.692116</v>
      </c>
      <c r="Z1374" s="7">
        <f t="shared" si="462"/>
        <v>26.945</v>
      </c>
      <c r="AA1374" s="7">
        <f t="shared" si="476"/>
        <v>300.09499999999997</v>
      </c>
      <c r="AB1374" s="2">
        <f t="shared" si="463"/>
        <v>218.37600000000003</v>
      </c>
      <c r="AC1374" s="42">
        <f t="shared" si="464"/>
        <v>3.611248517271898</v>
      </c>
      <c r="AD1374" s="42">
        <f t="shared" si="465"/>
        <v>2.1584432387734136</v>
      </c>
      <c r="AE1374" s="42">
        <f t="shared" si="466"/>
        <v>0.84930279774009643</v>
      </c>
      <c r="AF1374" s="42">
        <f t="shared" si="467"/>
        <v>390.55360576148183</v>
      </c>
      <c r="AG1374" s="42">
        <f t="shared" si="468"/>
        <v>374.93146153102253</v>
      </c>
      <c r="AH1374" s="6">
        <f t="shared" si="469"/>
        <v>418.65600000000001</v>
      </c>
      <c r="AI1374" s="4">
        <v>27.1875693733808</v>
      </c>
      <c r="AJ1374" s="4">
        <f t="shared" si="477"/>
        <v>300.3375693733808</v>
      </c>
      <c r="AK1374" s="8">
        <f t="shared" si="470"/>
        <v>0.2104160405896825</v>
      </c>
      <c r="AL1374" s="8">
        <f t="shared" si="471"/>
        <v>442.94474704002181</v>
      </c>
      <c r="AM1374" s="8">
        <f t="shared" si="472"/>
        <v>1.9449815230484842</v>
      </c>
      <c r="AN1374" s="8">
        <f t="shared" si="473"/>
        <v>13.743328612618635</v>
      </c>
      <c r="AO1374" s="22">
        <f t="shared" si="474"/>
        <v>4.1089071158038667E-3</v>
      </c>
      <c r="AP1374" s="22">
        <f t="shared" si="475"/>
        <v>4.0763448819898129E-2</v>
      </c>
      <c r="AQ1374" s="19">
        <f t="shared" si="478"/>
        <v>4.0763448819898129E-2</v>
      </c>
      <c r="AX1374">
        <v>0.20857283346137706</v>
      </c>
      <c r="AY1374">
        <v>23.241379310344829</v>
      </c>
      <c r="AZ1374">
        <v>0.96839080459770122</v>
      </c>
      <c r="BA1374">
        <v>0.78439655172413802</v>
      </c>
      <c r="BB1374">
        <v>3.1810344827586188</v>
      </c>
      <c r="BC1374">
        <v>0.13254310344827577</v>
      </c>
      <c r="BD1374">
        <v>0.65185344827586222</v>
      </c>
      <c r="BE1374">
        <v>6.5185344827586228E-2</v>
      </c>
      <c r="BF1374">
        <v>0</v>
      </c>
      <c r="BG1374">
        <v>26.945</v>
      </c>
      <c r="BH1374">
        <v>0.70043611026190911</v>
      </c>
      <c r="BI1374">
        <v>3.5538520503282158</v>
      </c>
      <c r="BJ1374">
        <v>2.1241373704811748</v>
      </c>
      <c r="BK1374">
        <v>0.19991506417388483</v>
      </c>
      <c r="BL1374">
        <v>5.5531962270523566E-4</v>
      </c>
      <c r="BP1374" s="51">
        <f t="shared" si="479"/>
        <v>0.70064587590741367</v>
      </c>
      <c r="BQ1374" s="51">
        <f t="shared" si="480"/>
        <v>2.607413793103449E-2</v>
      </c>
      <c r="BR1374" s="51">
        <f t="shared" si="481"/>
        <v>0.20316904454867959</v>
      </c>
      <c r="BS1374" s="51">
        <f t="shared" si="482"/>
        <v>0.21480298836867084</v>
      </c>
      <c r="BT1374" s="51">
        <f t="shared" si="483"/>
        <v>5.6435845707966551E-4</v>
      </c>
      <c r="BU1374" s="51">
        <f t="shared" si="483"/>
        <v>5.9667496769075234E-4</v>
      </c>
    </row>
    <row r="1375" spans="1:73" x14ac:dyDescent="0.25">
      <c r="A1375" s="21">
        <v>43734.584722222222</v>
      </c>
      <c r="B1375" s="17">
        <v>295255</v>
      </c>
      <c r="C1375" s="17">
        <v>13.39</v>
      </c>
      <c r="D1375" s="17">
        <v>30.49</v>
      </c>
      <c r="E1375" s="17">
        <v>272.39999999999998</v>
      </c>
      <c r="F1375" s="17">
        <v>31.14</v>
      </c>
      <c r="G1375" s="17">
        <v>-52.77</v>
      </c>
      <c r="H1375" s="17">
        <v>-15.3</v>
      </c>
      <c r="I1375" s="17">
        <v>31.53</v>
      </c>
      <c r="J1375" s="17">
        <v>304.7</v>
      </c>
      <c r="K1375" s="17">
        <v>241.2</v>
      </c>
      <c r="L1375" s="17">
        <v>-37.46</v>
      </c>
      <c r="M1375" s="17">
        <v>0.114</v>
      </c>
      <c r="N1375" s="50">
        <v>219.6</v>
      </c>
      <c r="O1375" s="17">
        <v>15.84</v>
      </c>
      <c r="P1375" s="17">
        <v>203.8</v>
      </c>
      <c r="Q1375" s="17">
        <v>435.8</v>
      </c>
      <c r="R1375" s="17">
        <v>473.3</v>
      </c>
      <c r="S1375" s="17">
        <v>26.5</v>
      </c>
      <c r="T1375" s="17">
        <v>59.37</v>
      </c>
      <c r="U1375" s="17">
        <v>1.23</v>
      </c>
      <c r="V1375" s="17">
        <v>351.5</v>
      </c>
      <c r="W1375" s="17">
        <v>27.25</v>
      </c>
      <c r="X1375" s="17">
        <v>0.27200000000000002</v>
      </c>
      <c r="Y1375" s="17">
        <v>2.7199650000000002</v>
      </c>
      <c r="Z1375" s="7">
        <f t="shared" si="462"/>
        <v>26.875</v>
      </c>
      <c r="AA1375" s="7">
        <f t="shared" si="476"/>
        <v>300.02499999999998</v>
      </c>
      <c r="AB1375" s="2">
        <f t="shared" si="463"/>
        <v>220.64400000000001</v>
      </c>
      <c r="AC1375" s="42">
        <f t="shared" si="464"/>
        <v>3.6489411823562348</v>
      </c>
      <c r="AD1375" s="42">
        <f t="shared" si="465"/>
        <v>2.1663763799648965</v>
      </c>
      <c r="AE1375" s="42">
        <f t="shared" si="466"/>
        <v>0.8497768227793463</v>
      </c>
      <c r="AF1375" s="42">
        <f t="shared" si="467"/>
        <v>390.40710999411471</v>
      </c>
      <c r="AG1375" s="42">
        <f t="shared" si="468"/>
        <v>374.79082559435011</v>
      </c>
      <c r="AH1375" s="6">
        <f t="shared" si="469"/>
        <v>418.36799999999999</v>
      </c>
      <c r="AI1375" s="4">
        <v>27.340713807774701</v>
      </c>
      <c r="AJ1375" s="4">
        <f t="shared" si="477"/>
        <v>300.49071380777468</v>
      </c>
      <c r="AK1375" s="8">
        <f t="shared" si="470"/>
        <v>0.21026883033225344</v>
      </c>
      <c r="AL1375" s="8">
        <f t="shared" si="471"/>
        <v>443.89874286579305</v>
      </c>
      <c r="AM1375" s="8">
        <f t="shared" si="472"/>
        <v>2.7618692718881537</v>
      </c>
      <c r="AN1375" s="8">
        <f t="shared" si="473"/>
        <v>37.46819028559684</v>
      </c>
      <c r="AO1375" s="22">
        <f t="shared" si="474"/>
        <v>3.5917424958436849E-3</v>
      </c>
      <c r="AP1375" s="22">
        <f t="shared" si="475"/>
        <v>3.5632786840189543E-2</v>
      </c>
      <c r="AQ1375" s="19">
        <f t="shared" si="478"/>
        <v>3.5632786840189543E-2</v>
      </c>
      <c r="AX1375">
        <v>0.20782755574255318</v>
      </c>
      <c r="AY1375">
        <v>23.482758620689655</v>
      </c>
      <c r="AZ1375">
        <v>0.97844827586206895</v>
      </c>
      <c r="BA1375">
        <v>0.79254310344827594</v>
      </c>
      <c r="BB1375">
        <v>3.2327586206896552</v>
      </c>
      <c r="BC1375">
        <v>0.13469827586206898</v>
      </c>
      <c r="BD1375">
        <v>0.65784482758620699</v>
      </c>
      <c r="BE1375">
        <v>6.5784482758620699E-2</v>
      </c>
      <c r="BF1375">
        <v>0</v>
      </c>
      <c r="BG1375">
        <v>26.875</v>
      </c>
      <c r="BH1375">
        <v>1.4123547797084397</v>
      </c>
      <c r="BI1375">
        <v>3.5392774416550745</v>
      </c>
      <c r="BJ1375">
        <v>2.1012690171106176</v>
      </c>
      <c r="BK1375">
        <v>0.21836937833704917</v>
      </c>
      <c r="BL1375">
        <v>6.065816064918032E-4</v>
      </c>
      <c r="BP1375" s="51">
        <f t="shared" si="479"/>
        <v>1.4127777497805227</v>
      </c>
      <c r="BQ1375" s="51">
        <f t="shared" si="480"/>
        <v>2.631379310344828E-2</v>
      </c>
      <c r="BR1375" s="51">
        <f t="shared" si="481"/>
        <v>0.22527897063995289</v>
      </c>
      <c r="BS1375" s="51">
        <f t="shared" si="482"/>
        <v>0.23656009299613562</v>
      </c>
      <c r="BT1375" s="51">
        <f t="shared" si="483"/>
        <v>6.2577491844431361E-4</v>
      </c>
      <c r="BU1375" s="51">
        <f t="shared" si="483"/>
        <v>6.5711136943371001E-4</v>
      </c>
    </row>
    <row r="1376" spans="1:73" x14ac:dyDescent="0.25">
      <c r="A1376" s="21">
        <v>43734.584722222222</v>
      </c>
      <c r="B1376" s="17">
        <v>295256</v>
      </c>
      <c r="C1376" s="17">
        <v>13.38</v>
      </c>
      <c r="D1376" s="17">
        <v>30.49</v>
      </c>
      <c r="E1376" s="17">
        <v>275.10000000000002</v>
      </c>
      <c r="F1376" s="17">
        <v>31.55</v>
      </c>
      <c r="G1376" s="17">
        <v>-53.65</v>
      </c>
      <c r="H1376" s="17">
        <v>-15.48</v>
      </c>
      <c r="I1376" s="17">
        <v>31.53</v>
      </c>
      <c r="J1376" s="17">
        <v>304.7</v>
      </c>
      <c r="K1376" s="17">
        <v>243.5</v>
      </c>
      <c r="L1376" s="17">
        <v>-38.18</v>
      </c>
      <c r="M1376" s="17">
        <v>0.115</v>
      </c>
      <c r="N1376" s="50">
        <v>221.4</v>
      </c>
      <c r="O1376" s="17">
        <v>16.07</v>
      </c>
      <c r="P1376" s="17">
        <v>205.4</v>
      </c>
      <c r="Q1376" s="17">
        <v>435</v>
      </c>
      <c r="R1376" s="17">
        <v>473.1</v>
      </c>
      <c r="S1376" s="17">
        <v>26.51</v>
      </c>
      <c r="T1376" s="17">
        <v>58</v>
      </c>
      <c r="U1376" s="17">
        <v>0.45</v>
      </c>
      <c r="V1376" s="17">
        <v>324</v>
      </c>
      <c r="W1376" s="17">
        <v>27.4</v>
      </c>
      <c r="X1376" s="17">
        <v>0.27400000000000002</v>
      </c>
      <c r="Y1376" s="17">
        <v>2.7443240000000002</v>
      </c>
      <c r="Z1376" s="7">
        <f t="shared" si="462"/>
        <v>26.954999999999998</v>
      </c>
      <c r="AA1376" s="7">
        <f t="shared" si="476"/>
        <v>300.10499999999996</v>
      </c>
      <c r="AB1376" s="2">
        <f t="shared" si="463"/>
        <v>222.83100000000005</v>
      </c>
      <c r="AC1376" s="42">
        <f t="shared" si="464"/>
        <v>3.7916101167838443</v>
      </c>
      <c r="AD1376" s="42">
        <f t="shared" si="465"/>
        <v>2.1991338677346297</v>
      </c>
      <c r="AE1376" s="42">
        <f t="shared" si="466"/>
        <v>0.85157001953986333</v>
      </c>
      <c r="AF1376" s="42">
        <f t="shared" si="467"/>
        <v>391.64839118808976</v>
      </c>
      <c r="AG1376" s="42">
        <f t="shared" si="468"/>
        <v>375.98245554056615</v>
      </c>
      <c r="AH1376" s="6">
        <f t="shared" si="469"/>
        <v>417.59999999999997</v>
      </c>
      <c r="AI1376" s="4">
        <v>27.939307587821599</v>
      </c>
      <c r="AJ1376" s="4">
        <f t="shared" si="477"/>
        <v>301.08930758782157</v>
      </c>
      <c r="AK1376" s="8">
        <f t="shared" si="470"/>
        <v>0.2104370762336267</v>
      </c>
      <c r="AL1376" s="8">
        <f t="shared" si="471"/>
        <v>447.55062005792576</v>
      </c>
      <c r="AM1376" s="8">
        <f t="shared" si="472"/>
        <v>1.6705397705532186</v>
      </c>
      <c r="AN1376" s="8">
        <f t="shared" si="473"/>
        <v>47.899186431834266</v>
      </c>
      <c r="AO1376" s="22">
        <f t="shared" si="474"/>
        <v>3.3032122364408576E-3</v>
      </c>
      <c r="AP1376" s="22">
        <f t="shared" si="475"/>
        <v>3.2770349668776864E-2</v>
      </c>
      <c r="AQ1376" s="19">
        <f t="shared" si="478"/>
        <v>3.2770349668776864E-2</v>
      </c>
      <c r="AX1376">
        <v>0.20867948495760694</v>
      </c>
      <c r="AY1376">
        <v>23.715517241379313</v>
      </c>
      <c r="AZ1376">
        <v>0.98814655172413801</v>
      </c>
      <c r="BA1376">
        <v>0.80039870689655179</v>
      </c>
      <c r="BB1376">
        <v>3.2844827586206917</v>
      </c>
      <c r="BC1376">
        <v>0.13685344827586216</v>
      </c>
      <c r="BD1376">
        <v>0.66354525862068958</v>
      </c>
      <c r="BE1376">
        <v>6.6354525862068955E-2</v>
      </c>
      <c r="BF1376">
        <v>0</v>
      </c>
      <c r="BG1376">
        <v>26.954999999999998</v>
      </c>
      <c r="BH1376">
        <v>0.51671516330796574</v>
      </c>
      <c r="BI1376">
        <v>3.5559383989369389</v>
      </c>
      <c r="BJ1376">
        <v>2.0624442713834243</v>
      </c>
      <c r="BK1376">
        <v>0.19938592360541854</v>
      </c>
      <c r="BL1376">
        <v>5.5384978779282926E-4</v>
      </c>
      <c r="BP1376" s="51">
        <f t="shared" si="479"/>
        <v>0.51686990845628888</v>
      </c>
      <c r="BQ1376" s="51">
        <f t="shared" si="480"/>
        <v>2.6541810344827582E-2</v>
      </c>
      <c r="BR1376" s="51">
        <f t="shared" si="481"/>
        <v>0.20180418293223029</v>
      </c>
      <c r="BS1376" s="51">
        <f t="shared" si="482"/>
        <v>0.2137708065504022</v>
      </c>
      <c r="BT1376" s="51">
        <f t="shared" si="483"/>
        <v>5.6056717481175078E-4</v>
      </c>
      <c r="BU1376" s="51">
        <f t="shared" si="483"/>
        <v>5.9380779597333945E-4</v>
      </c>
    </row>
    <row r="1377" spans="1:73" x14ac:dyDescent="0.25">
      <c r="A1377" s="21">
        <v>43734.584722222222</v>
      </c>
      <c r="B1377" s="17">
        <v>295257</v>
      </c>
      <c r="C1377" s="17">
        <v>13.39</v>
      </c>
      <c r="D1377" s="17">
        <v>30.48</v>
      </c>
      <c r="E1377" s="17">
        <v>277.8</v>
      </c>
      <c r="F1377" s="17">
        <v>31.93</v>
      </c>
      <c r="G1377" s="17">
        <v>-54.64</v>
      </c>
      <c r="H1377" s="17">
        <v>-16.170000000000002</v>
      </c>
      <c r="I1377" s="17">
        <v>31.54</v>
      </c>
      <c r="J1377" s="17">
        <v>304.7</v>
      </c>
      <c r="K1377" s="17">
        <v>245.9</v>
      </c>
      <c r="L1377" s="17">
        <v>-38.47</v>
      </c>
      <c r="M1377" s="17">
        <v>0.115</v>
      </c>
      <c r="N1377" s="50">
        <v>223.1</v>
      </c>
      <c r="O1377" s="17">
        <v>15.75</v>
      </c>
      <c r="P1377" s="17">
        <v>207.4</v>
      </c>
      <c r="Q1377" s="17">
        <v>434</v>
      </c>
      <c r="R1377" s="17">
        <v>472.5</v>
      </c>
      <c r="S1377" s="17">
        <v>26.53</v>
      </c>
      <c r="T1377" s="17">
        <v>57.55</v>
      </c>
      <c r="U1377" s="17">
        <v>0.49</v>
      </c>
      <c r="V1377" s="17">
        <v>330.5</v>
      </c>
      <c r="W1377" s="17">
        <v>27.55</v>
      </c>
      <c r="X1377" s="17">
        <v>0.27700000000000002</v>
      </c>
      <c r="Y1377" s="17">
        <v>2.7715960000000002</v>
      </c>
      <c r="Z1377" s="7">
        <f t="shared" si="462"/>
        <v>27.04</v>
      </c>
      <c r="AA1377" s="7">
        <f t="shared" si="476"/>
        <v>300.19</v>
      </c>
      <c r="AB1377" s="2">
        <f t="shared" si="463"/>
        <v>225.01800000000003</v>
      </c>
      <c r="AC1377" s="42">
        <f t="shared" si="464"/>
        <v>3.6832988082218572</v>
      </c>
      <c r="AD1377" s="42">
        <f t="shared" si="465"/>
        <v>2.1197384641316788</v>
      </c>
      <c r="AE1377" s="42">
        <f t="shared" si="466"/>
        <v>0.84706971227246908</v>
      </c>
      <c r="AF1377" s="42">
        <f t="shared" si="467"/>
        <v>390.02019548232317</v>
      </c>
      <c r="AG1377" s="42">
        <f t="shared" si="468"/>
        <v>374.41938766303025</v>
      </c>
      <c r="AH1377" s="6">
        <f t="shared" si="469"/>
        <v>416.64</v>
      </c>
      <c r="AI1377" s="4">
        <v>27.5010989694734</v>
      </c>
      <c r="AJ1377" s="4">
        <f t="shared" si="477"/>
        <v>300.65109896947337</v>
      </c>
      <c r="AK1377" s="8">
        <f t="shared" si="470"/>
        <v>0.21061593581488572</v>
      </c>
      <c r="AL1377" s="8">
        <f t="shared" si="471"/>
        <v>444.84616004613088</v>
      </c>
      <c r="AM1377" s="8">
        <f t="shared" si="472"/>
        <v>1.7432055601678191</v>
      </c>
      <c r="AN1377" s="8">
        <f t="shared" si="473"/>
        <v>23.414411071193786</v>
      </c>
      <c r="AO1377" s="22">
        <f t="shared" si="474"/>
        <v>3.9506400449944015E-3</v>
      </c>
      <c r="AP1377" s="22">
        <f t="shared" si="475"/>
        <v>3.9193320447805526E-2</v>
      </c>
      <c r="AQ1377" s="19">
        <f t="shared" si="478"/>
        <v>3.9193320447805526E-2</v>
      </c>
      <c r="AX1377">
        <v>0.20958787582278374</v>
      </c>
      <c r="AY1377">
        <v>23.948275862068968</v>
      </c>
      <c r="AZ1377">
        <v>0.99784482758620696</v>
      </c>
      <c r="BA1377">
        <v>0.80825431034482764</v>
      </c>
      <c r="BB1377">
        <v>3.3189655172413794</v>
      </c>
      <c r="BC1377">
        <v>0.13829022988505749</v>
      </c>
      <c r="BD1377">
        <v>0.66996408045977018</v>
      </c>
      <c r="BE1377">
        <v>6.6996408045977021E-2</v>
      </c>
      <c r="BF1377">
        <v>0</v>
      </c>
      <c r="BG1377">
        <v>27.04</v>
      </c>
      <c r="BH1377">
        <v>0.56264540004645158</v>
      </c>
      <c r="BI1377">
        <v>3.5737154800319404</v>
      </c>
      <c r="BJ1377">
        <v>2.0566732587583818</v>
      </c>
      <c r="BK1377">
        <v>0.20283498358760363</v>
      </c>
      <c r="BL1377">
        <v>5.6343050996556562E-4</v>
      </c>
      <c r="BP1377" s="51">
        <f t="shared" si="479"/>
        <v>0.56281390031907008</v>
      </c>
      <c r="BQ1377" s="51">
        <f t="shared" si="480"/>
        <v>2.6798563218390806E-2</v>
      </c>
      <c r="BR1377" s="51">
        <f t="shared" si="481"/>
        <v>0.20549831639963415</v>
      </c>
      <c r="BS1377" s="51">
        <f t="shared" si="482"/>
        <v>0.21756344012068468</v>
      </c>
      <c r="BT1377" s="51">
        <f t="shared" si="483"/>
        <v>5.7082865666565035E-4</v>
      </c>
      <c r="BU1377" s="51">
        <f t="shared" si="483"/>
        <v>6.0434288922412414E-4</v>
      </c>
    </row>
    <row r="1378" spans="1:73" x14ac:dyDescent="0.25">
      <c r="A1378" s="21">
        <v>43734.584722222222</v>
      </c>
      <c r="B1378" s="17">
        <v>295258</v>
      </c>
      <c r="C1378" s="17">
        <v>13.38</v>
      </c>
      <c r="D1378" s="17">
        <v>30.48</v>
      </c>
      <c r="E1378" s="17">
        <v>281.3</v>
      </c>
      <c r="F1378" s="17">
        <v>32.44</v>
      </c>
      <c r="G1378" s="17">
        <v>-54.48</v>
      </c>
      <c r="H1378" s="17">
        <v>-15.85</v>
      </c>
      <c r="I1378" s="17">
        <v>31.56</v>
      </c>
      <c r="J1378" s="17">
        <v>304.7</v>
      </c>
      <c r="K1378" s="17">
        <v>248.8</v>
      </c>
      <c r="L1378" s="17">
        <v>-38.630000000000003</v>
      </c>
      <c r="M1378" s="17">
        <v>0.115</v>
      </c>
      <c r="N1378" s="50">
        <v>226.8</v>
      </c>
      <c r="O1378" s="17">
        <v>16.59</v>
      </c>
      <c r="P1378" s="17">
        <v>210.2</v>
      </c>
      <c r="Q1378" s="17">
        <v>434.3</v>
      </c>
      <c r="R1378" s="17">
        <v>472.9</v>
      </c>
      <c r="S1378" s="17">
        <v>26.53</v>
      </c>
      <c r="T1378" s="17">
        <v>57.37</v>
      </c>
      <c r="U1378" s="17">
        <v>0.4</v>
      </c>
      <c r="V1378" s="17">
        <v>351</v>
      </c>
      <c r="W1378" s="17">
        <v>27.45</v>
      </c>
      <c r="X1378" s="17">
        <v>0.28100000000000003</v>
      </c>
      <c r="Y1378" s="17">
        <v>2.8055500000000002</v>
      </c>
      <c r="Z1378" s="7">
        <f t="shared" si="462"/>
        <v>26.990000000000002</v>
      </c>
      <c r="AA1378" s="7">
        <f t="shared" si="476"/>
        <v>300.14</v>
      </c>
      <c r="AB1378" s="2">
        <f t="shared" si="463"/>
        <v>227.85300000000004</v>
      </c>
      <c r="AC1378" s="42">
        <f t="shared" si="464"/>
        <v>3.716242783136511</v>
      </c>
      <c r="AD1378" s="42">
        <f t="shared" si="465"/>
        <v>2.1320084846854161</v>
      </c>
      <c r="AE1378" s="42">
        <f t="shared" si="466"/>
        <v>0.84778933537137791</v>
      </c>
      <c r="AF1378" s="42">
        <f t="shared" si="467"/>
        <v>390.0915301719179</v>
      </c>
      <c r="AG1378" s="42">
        <f t="shared" si="468"/>
        <v>374.48786896504117</v>
      </c>
      <c r="AH1378" s="6">
        <f t="shared" si="469"/>
        <v>416.928</v>
      </c>
      <c r="AI1378" s="4">
        <v>27.633414846284499</v>
      </c>
      <c r="AJ1378" s="4">
        <f t="shared" si="477"/>
        <v>300.78341484628447</v>
      </c>
      <c r="AK1378" s="8">
        <f t="shared" si="470"/>
        <v>0.21051071202795529</v>
      </c>
      <c r="AL1378" s="8">
        <f t="shared" si="471"/>
        <v>445.6683218760075</v>
      </c>
      <c r="AM1378" s="8">
        <f t="shared" si="472"/>
        <v>1.5750000000000002</v>
      </c>
      <c r="AN1378" s="8">
        <f t="shared" si="473"/>
        <v>29.519712293820646</v>
      </c>
      <c r="AO1378" s="22">
        <f t="shared" si="474"/>
        <v>3.8639601894638366E-3</v>
      </c>
      <c r="AP1378" s="22">
        <f t="shared" si="475"/>
        <v>3.8333391090666698E-2</v>
      </c>
      <c r="AQ1378" s="19">
        <f t="shared" si="478"/>
        <v>3.8333391090666698E-2</v>
      </c>
      <c r="AX1378">
        <v>0.20905312643950125</v>
      </c>
      <c r="AY1378">
        <v>24.25</v>
      </c>
      <c r="AZ1378">
        <v>1.0104166666666667</v>
      </c>
      <c r="BA1378">
        <v>0.81843750000000015</v>
      </c>
      <c r="BB1378">
        <v>3.3275862068965489</v>
      </c>
      <c r="BC1378">
        <v>0.13864942528735621</v>
      </c>
      <c r="BD1378">
        <v>0.67978807471264391</v>
      </c>
      <c r="BE1378">
        <v>6.7978807471264391E-2</v>
      </c>
      <c r="BF1378">
        <v>0</v>
      </c>
      <c r="BG1378">
        <v>26.990000000000002</v>
      </c>
      <c r="BH1378">
        <v>0.45930236738485847</v>
      </c>
      <c r="BI1378">
        <v>3.5632490230394906</v>
      </c>
      <c r="BJ1378">
        <v>2.0442359645177559</v>
      </c>
      <c r="BK1378">
        <v>0.2025882465904866</v>
      </c>
      <c r="BL1378">
        <v>5.6274512941801831E-4</v>
      </c>
      <c r="BP1378" s="51">
        <f t="shared" si="479"/>
        <v>0.4594399186278123</v>
      </c>
      <c r="BQ1378" s="51">
        <f t="shared" si="480"/>
        <v>2.7191522988505756E-2</v>
      </c>
      <c r="BR1378" s="51">
        <f t="shared" si="481"/>
        <v>0.20477651847031514</v>
      </c>
      <c r="BS1378" s="51">
        <f t="shared" si="482"/>
        <v>0.21708151915730517</v>
      </c>
      <c r="BT1378" s="51">
        <f t="shared" si="483"/>
        <v>5.6882366241754203E-4</v>
      </c>
      <c r="BU1378" s="51">
        <f t="shared" si="483"/>
        <v>6.0300421988140321E-4</v>
      </c>
    </row>
    <row r="1379" spans="1:73" x14ac:dyDescent="0.25">
      <c r="A1379" s="21">
        <v>43734.585416666669</v>
      </c>
      <c r="B1379" s="17">
        <v>295259</v>
      </c>
      <c r="C1379" s="17">
        <v>13.4</v>
      </c>
      <c r="D1379" s="17">
        <v>30.47</v>
      </c>
      <c r="E1379" s="17">
        <v>285</v>
      </c>
      <c r="F1379" s="17">
        <v>32.869999999999997</v>
      </c>
      <c r="G1379" s="17">
        <v>-55.27</v>
      </c>
      <c r="H1379" s="17">
        <v>-15.67</v>
      </c>
      <c r="I1379" s="17">
        <v>31.57</v>
      </c>
      <c r="J1379" s="17">
        <v>304.7</v>
      </c>
      <c r="K1379" s="17">
        <v>252.1</v>
      </c>
      <c r="L1379" s="17">
        <v>-39.6</v>
      </c>
      <c r="M1379" s="17">
        <v>0.115</v>
      </c>
      <c r="N1379" s="50">
        <v>229.7</v>
      </c>
      <c r="O1379" s="17">
        <v>17.2</v>
      </c>
      <c r="P1379" s="17">
        <v>212.5</v>
      </c>
      <c r="Q1379" s="17">
        <v>433.6</v>
      </c>
      <c r="R1379" s="17">
        <v>473.2</v>
      </c>
      <c r="S1379" s="17">
        <v>26.53</v>
      </c>
      <c r="T1379" s="17">
        <v>57.74</v>
      </c>
      <c r="U1379" s="17">
        <v>0.17499999999999999</v>
      </c>
      <c r="V1379" s="17">
        <v>172.5</v>
      </c>
      <c r="W1379" s="17">
        <v>27.75</v>
      </c>
      <c r="X1379" s="17">
        <v>0.28399999999999997</v>
      </c>
      <c r="Y1379" s="17">
        <v>2.8394029999999999</v>
      </c>
      <c r="Z1379" s="7">
        <f t="shared" si="462"/>
        <v>27.14</v>
      </c>
      <c r="AA1379" s="7">
        <f t="shared" si="476"/>
        <v>300.28999999999996</v>
      </c>
      <c r="AB1379" s="2">
        <f t="shared" si="463"/>
        <v>230.85000000000002</v>
      </c>
      <c r="AC1379" s="42">
        <f t="shared" si="464"/>
        <v>3.7869239272989113</v>
      </c>
      <c r="AD1379" s="42">
        <f t="shared" si="465"/>
        <v>2.1865698756223915</v>
      </c>
      <c r="AE1379" s="42">
        <f t="shared" si="466"/>
        <v>0.85079761356455441</v>
      </c>
      <c r="AF1379" s="42">
        <f t="shared" si="467"/>
        <v>392.25889601279783</v>
      </c>
      <c r="AG1379" s="42">
        <f t="shared" si="468"/>
        <v>376.56854017228591</v>
      </c>
      <c r="AH1379" s="6">
        <f t="shared" si="469"/>
        <v>416.25600000000003</v>
      </c>
      <c r="AI1379" s="4">
        <v>27.938551762520401</v>
      </c>
      <c r="AJ1379" s="4">
        <f t="shared" si="477"/>
        <v>301.08855176252035</v>
      </c>
      <c r="AK1379" s="8">
        <f t="shared" si="470"/>
        <v>0.21082648856929015</v>
      </c>
      <c r="AL1379" s="8">
        <f t="shared" si="471"/>
        <v>447.5106901275642</v>
      </c>
      <c r="AM1379" s="8">
        <f t="shared" si="472"/>
        <v>1.0417645787316825</v>
      </c>
      <c r="AN1379" s="8">
        <f t="shared" si="473"/>
        <v>24.233332656109468</v>
      </c>
      <c r="AO1379" s="22">
        <f t="shared" si="474"/>
        <v>3.9953997820173764E-3</v>
      </c>
      <c r="AP1379" s="22">
        <f t="shared" si="475"/>
        <v>3.9637370702022862E-2</v>
      </c>
      <c r="AQ1379" s="19">
        <f t="shared" si="478"/>
        <v>3.9637370702022862E-2</v>
      </c>
      <c r="AX1379">
        <v>0.21066082594315383</v>
      </c>
      <c r="AY1379">
        <v>24.568965517241381</v>
      </c>
      <c r="AZ1379">
        <v>1.0237068965517242</v>
      </c>
      <c r="BA1379">
        <v>0.82920258620689669</v>
      </c>
      <c r="BB1379">
        <v>3.4137931034482731</v>
      </c>
      <c r="BC1379">
        <v>0.14224137931034472</v>
      </c>
      <c r="BD1379">
        <v>0.68696120689655193</v>
      </c>
      <c r="BE1379">
        <v>6.8696120689655193E-2</v>
      </c>
      <c r="BF1379">
        <v>0</v>
      </c>
      <c r="BG1379">
        <v>27.14</v>
      </c>
      <c r="BH1379">
        <v>0.20094478573087557</v>
      </c>
      <c r="BI1379">
        <v>3.5947287535268582</v>
      </c>
      <c r="BJ1379">
        <v>2.0755963822864079</v>
      </c>
      <c r="BK1379">
        <v>0.19761043929664832</v>
      </c>
      <c r="BL1379">
        <v>5.4891788693513428E-4</v>
      </c>
      <c r="BP1379" s="51">
        <f t="shared" si="479"/>
        <v>0.20100496439966786</v>
      </c>
      <c r="BQ1379" s="51">
        <f t="shared" si="480"/>
        <v>2.7478448275862079E-2</v>
      </c>
      <c r="BR1379" s="51">
        <f t="shared" si="481"/>
        <v>0.19855270662274083</v>
      </c>
      <c r="BS1379" s="51">
        <f t="shared" si="482"/>
        <v>0.21119532035314711</v>
      </c>
      <c r="BT1379" s="51">
        <f t="shared" si="483"/>
        <v>5.5153529617428E-4</v>
      </c>
      <c r="BU1379" s="51">
        <f t="shared" si="483"/>
        <v>5.8665366764763089E-4</v>
      </c>
    </row>
    <row r="1380" spans="1:73" x14ac:dyDescent="0.25">
      <c r="A1380" s="21">
        <v>43734.585416666669</v>
      </c>
      <c r="B1380" s="17">
        <v>295260</v>
      </c>
      <c r="C1380" s="17">
        <v>13.4</v>
      </c>
      <c r="D1380" s="17">
        <v>30.46</v>
      </c>
      <c r="E1380" s="17">
        <v>289.2</v>
      </c>
      <c r="F1380" s="17">
        <v>33.49</v>
      </c>
      <c r="G1380" s="17">
        <v>-54.66</v>
      </c>
      <c r="H1380" s="17">
        <v>-15.47</v>
      </c>
      <c r="I1380" s="17">
        <v>31.59</v>
      </c>
      <c r="J1380" s="17">
        <v>304.7</v>
      </c>
      <c r="K1380" s="17">
        <v>255.7</v>
      </c>
      <c r="L1380" s="17">
        <v>-39.19</v>
      </c>
      <c r="M1380" s="17">
        <v>0.11600000000000001</v>
      </c>
      <c r="N1380" s="50">
        <v>234.5</v>
      </c>
      <c r="O1380" s="17">
        <v>18.010000000000002</v>
      </c>
      <c r="P1380" s="17">
        <v>216.5</v>
      </c>
      <c r="Q1380" s="17">
        <v>434.4</v>
      </c>
      <c r="R1380" s="17">
        <v>473.5</v>
      </c>
      <c r="S1380" s="17">
        <v>26.54</v>
      </c>
      <c r="T1380" s="17">
        <v>62.74</v>
      </c>
      <c r="U1380" s="17">
        <v>0.55000000000000004</v>
      </c>
      <c r="V1380" s="17">
        <v>95</v>
      </c>
      <c r="W1380" s="17">
        <v>27.6</v>
      </c>
      <c r="X1380" s="17">
        <v>0.28799999999999998</v>
      </c>
      <c r="Y1380" s="17">
        <v>2.8810060000000002</v>
      </c>
      <c r="Z1380" s="7">
        <f t="shared" si="462"/>
        <v>27.07</v>
      </c>
      <c r="AA1380" s="7">
        <f t="shared" si="476"/>
        <v>300.21999999999997</v>
      </c>
      <c r="AB1380" s="2">
        <f t="shared" si="463"/>
        <v>234.25200000000001</v>
      </c>
      <c r="AC1380" s="42">
        <f t="shared" si="464"/>
        <v>3.7794643390662319</v>
      </c>
      <c r="AD1380" s="42">
        <f t="shared" si="465"/>
        <v>2.3712359263301539</v>
      </c>
      <c r="AE1380" s="42">
        <f t="shared" si="466"/>
        <v>0.86074790183594896</v>
      </c>
      <c r="AF1380" s="42">
        <f t="shared" si="467"/>
        <v>396.47655773923992</v>
      </c>
      <c r="AG1380" s="42">
        <f t="shared" si="468"/>
        <v>380.61749542967033</v>
      </c>
      <c r="AH1380" s="6">
        <f t="shared" si="469"/>
        <v>417.02399999999994</v>
      </c>
      <c r="AI1380" s="4">
        <v>27.901236577649801</v>
      </c>
      <c r="AJ1380" s="4">
        <f t="shared" si="477"/>
        <v>301.05123657764977</v>
      </c>
      <c r="AK1380" s="8">
        <f t="shared" si="470"/>
        <v>0.21067908691462289</v>
      </c>
      <c r="AL1380" s="8">
        <f t="shared" si="471"/>
        <v>447.29529452409383</v>
      </c>
      <c r="AM1380" s="8">
        <f t="shared" si="472"/>
        <v>1.8468512054304755</v>
      </c>
      <c r="AN1380" s="8">
        <f t="shared" si="473"/>
        <v>44.719510123288828</v>
      </c>
      <c r="AO1380" s="22">
        <f t="shared" si="474"/>
        <v>3.6285639298576106E-3</v>
      </c>
      <c r="AP1380" s="22">
        <f t="shared" si="475"/>
        <v>3.5998083158309956E-2</v>
      </c>
      <c r="AQ1380" s="19">
        <f t="shared" si="478"/>
        <v>3.5998083158309956E-2</v>
      </c>
      <c r="AX1380">
        <v>0.20990927723192515</v>
      </c>
      <c r="AY1380">
        <v>24.931034482758619</v>
      </c>
      <c r="AZ1380">
        <v>1.0387931034482758</v>
      </c>
      <c r="BA1380">
        <v>0.84142241379310345</v>
      </c>
      <c r="BB1380">
        <v>3.3706896551724159</v>
      </c>
      <c r="BC1380">
        <v>0.14044540229885066</v>
      </c>
      <c r="BD1380">
        <v>0.70097701149425284</v>
      </c>
      <c r="BE1380">
        <v>7.009770114942529E-2</v>
      </c>
      <c r="BF1380">
        <v>0</v>
      </c>
      <c r="BG1380">
        <v>27.07</v>
      </c>
      <c r="BH1380">
        <v>0.6315407551541804</v>
      </c>
      <c r="BI1380">
        <v>3.5800081988619663</v>
      </c>
      <c r="BJ1380">
        <v>2.2460971439659976</v>
      </c>
      <c r="BK1380">
        <v>0.20970990515365712</v>
      </c>
      <c r="BL1380">
        <v>5.8252751431571426E-4</v>
      </c>
      <c r="BP1380" s="51">
        <f t="shared" si="479"/>
        <v>0.63172988811324193</v>
      </c>
      <c r="BQ1380" s="51">
        <f t="shared" si="480"/>
        <v>2.8039080459770115E-2</v>
      </c>
      <c r="BR1380" s="51">
        <f t="shared" si="481"/>
        <v>0.2127841006576299</v>
      </c>
      <c r="BS1380" s="51">
        <f t="shared" si="482"/>
        <v>0.22536443038692744</v>
      </c>
      <c r="BT1380" s="51">
        <f t="shared" si="483"/>
        <v>5.9106694627119422E-4</v>
      </c>
      <c r="BU1380" s="51">
        <f t="shared" si="483"/>
        <v>6.2601230663035404E-4</v>
      </c>
    </row>
    <row r="1381" spans="1:73" x14ac:dyDescent="0.25">
      <c r="A1381" s="21">
        <v>43734.585416666669</v>
      </c>
      <c r="B1381" s="17">
        <v>295261</v>
      </c>
      <c r="C1381" s="17">
        <v>13.4</v>
      </c>
      <c r="D1381" s="17">
        <v>30.46</v>
      </c>
      <c r="E1381" s="17">
        <v>293.7</v>
      </c>
      <c r="F1381" s="17">
        <v>34.020000000000003</v>
      </c>
      <c r="G1381" s="17">
        <v>-55.05</v>
      </c>
      <c r="H1381" s="17">
        <v>-15.49</v>
      </c>
      <c r="I1381" s="17">
        <v>31.61</v>
      </c>
      <c r="J1381" s="17">
        <v>304.8</v>
      </c>
      <c r="K1381" s="17">
        <v>259.7</v>
      </c>
      <c r="L1381" s="17">
        <v>-39.57</v>
      </c>
      <c r="M1381" s="17">
        <v>0.11600000000000001</v>
      </c>
      <c r="N1381" s="50">
        <v>238.7</v>
      </c>
      <c r="O1381" s="17">
        <v>18.53</v>
      </c>
      <c r="P1381" s="17">
        <v>220.2</v>
      </c>
      <c r="Q1381" s="17">
        <v>434.1</v>
      </c>
      <c r="R1381" s="17">
        <v>473.6</v>
      </c>
      <c r="S1381" s="17">
        <v>26.55</v>
      </c>
      <c r="T1381" s="17">
        <v>62.02</v>
      </c>
      <c r="U1381" s="17">
        <v>0.36499999999999999</v>
      </c>
      <c r="V1381" s="17">
        <v>175</v>
      </c>
      <c r="W1381" s="17">
        <v>27.3</v>
      </c>
      <c r="X1381" s="17">
        <v>0.29299999999999998</v>
      </c>
      <c r="Y1381" s="17">
        <v>2.9279670000000002</v>
      </c>
      <c r="Z1381" s="7">
        <f t="shared" si="462"/>
        <v>26.925000000000001</v>
      </c>
      <c r="AA1381" s="7">
        <f t="shared" si="476"/>
        <v>300.07499999999999</v>
      </c>
      <c r="AB1381" s="2">
        <f t="shared" si="463"/>
        <v>237.89700000000002</v>
      </c>
      <c r="AC1381" s="42">
        <f t="shared" si="464"/>
        <v>3.8217783562051166</v>
      </c>
      <c r="AD1381" s="42">
        <f t="shared" si="465"/>
        <v>2.3702669365184135</v>
      </c>
      <c r="AE1381" s="42">
        <f t="shared" si="466"/>
        <v>0.86075705573124672</v>
      </c>
      <c r="AF1381" s="42">
        <f t="shared" si="467"/>
        <v>395.71536114834419</v>
      </c>
      <c r="AG1381" s="42">
        <f t="shared" si="468"/>
        <v>379.88674670241039</v>
      </c>
      <c r="AH1381" s="6">
        <f t="shared" si="469"/>
        <v>416.73599999999999</v>
      </c>
      <c r="AI1381" s="4">
        <v>28.0584324173958</v>
      </c>
      <c r="AJ1381" s="4">
        <f t="shared" si="477"/>
        <v>301.20843241739578</v>
      </c>
      <c r="AK1381" s="8">
        <f t="shared" si="470"/>
        <v>0.21037397350740406</v>
      </c>
      <c r="AL1381" s="8">
        <f t="shared" si="471"/>
        <v>448.28615813247325</v>
      </c>
      <c r="AM1381" s="8">
        <f t="shared" si="472"/>
        <v>1.5045166374952454</v>
      </c>
      <c r="AN1381" s="8">
        <f t="shared" si="473"/>
        <v>49.674454784832747</v>
      </c>
      <c r="AO1381" s="22">
        <f t="shared" si="474"/>
        <v>3.5695812235633237E-3</v>
      </c>
      <c r="AP1381" s="22">
        <f t="shared" si="475"/>
        <v>3.541293035209573E-2</v>
      </c>
      <c r="AQ1381" s="19">
        <f t="shared" si="478"/>
        <v>3.541293035209573E-2</v>
      </c>
      <c r="AX1381">
        <v>0.20835966798479791</v>
      </c>
      <c r="AY1381">
        <v>25.318965517241381</v>
      </c>
      <c r="AZ1381">
        <v>1.0549568965517242</v>
      </c>
      <c r="BA1381">
        <v>0.85451508620689665</v>
      </c>
      <c r="BB1381">
        <v>3.4051724137931036</v>
      </c>
      <c r="BC1381">
        <v>0.14188218390804599</v>
      </c>
      <c r="BD1381">
        <v>0.71263290229885068</v>
      </c>
      <c r="BE1381">
        <v>7.1263290229885076E-2</v>
      </c>
      <c r="BF1381">
        <v>0</v>
      </c>
      <c r="BG1381">
        <v>26.925000000000001</v>
      </c>
      <c r="BH1381">
        <v>0.41911341023868331</v>
      </c>
      <c r="BI1381">
        <v>3.5496825516430608</v>
      </c>
      <c r="BJ1381">
        <v>2.2015131185290264</v>
      </c>
      <c r="BK1381">
        <v>0.20814635384616859</v>
      </c>
      <c r="BL1381">
        <v>5.7818431623935722E-4</v>
      </c>
      <c r="BP1381" s="51">
        <f t="shared" si="479"/>
        <v>0.41923892574787869</v>
      </c>
      <c r="BQ1381" s="51">
        <f t="shared" si="480"/>
        <v>2.8505316091954027E-2</v>
      </c>
      <c r="BR1381" s="51">
        <f t="shared" si="481"/>
        <v>0.2102068838442113</v>
      </c>
      <c r="BS1381" s="51">
        <f t="shared" si="482"/>
        <v>0.22312456148418872</v>
      </c>
      <c r="BT1381" s="51">
        <f t="shared" si="483"/>
        <v>5.8390801067836472E-4</v>
      </c>
      <c r="BU1381" s="51">
        <f t="shared" si="483"/>
        <v>6.1979044856719093E-4</v>
      </c>
    </row>
    <row r="1382" spans="1:73" x14ac:dyDescent="0.25">
      <c r="A1382" s="21">
        <v>43734.585416666669</v>
      </c>
      <c r="B1382" s="17">
        <v>295262</v>
      </c>
      <c r="C1382" s="17">
        <v>13.4</v>
      </c>
      <c r="D1382" s="17">
        <v>30.45</v>
      </c>
      <c r="E1382" s="17">
        <v>298.3</v>
      </c>
      <c r="F1382" s="17">
        <v>34.57</v>
      </c>
      <c r="G1382" s="17">
        <v>-55.33</v>
      </c>
      <c r="H1382" s="17">
        <v>-14.67</v>
      </c>
      <c r="I1382" s="17">
        <v>31.62</v>
      </c>
      <c r="J1382" s="17">
        <v>304.8</v>
      </c>
      <c r="K1382" s="17">
        <v>263.7</v>
      </c>
      <c r="L1382" s="17">
        <v>-40.659999999999997</v>
      </c>
      <c r="M1382" s="17">
        <v>0.11600000000000001</v>
      </c>
      <c r="N1382" s="50">
        <v>243</v>
      </c>
      <c r="O1382" s="17">
        <v>19.899999999999999</v>
      </c>
      <c r="P1382" s="17">
        <v>223.1</v>
      </c>
      <c r="Q1382" s="17">
        <v>433.9</v>
      </c>
      <c r="R1382" s="17">
        <v>474.5</v>
      </c>
      <c r="S1382" s="17">
        <v>26.57</v>
      </c>
      <c r="T1382" s="17">
        <v>63.29</v>
      </c>
      <c r="U1382" s="17">
        <v>0.4</v>
      </c>
      <c r="V1382" s="17">
        <v>239</v>
      </c>
      <c r="W1382" s="17">
        <v>27.5</v>
      </c>
      <c r="X1382" s="17">
        <v>0.29699999999999999</v>
      </c>
      <c r="Y1382" s="17">
        <v>2.9731679999999998</v>
      </c>
      <c r="Z1382" s="7">
        <f t="shared" si="462"/>
        <v>27.035</v>
      </c>
      <c r="AA1382" s="7">
        <f t="shared" si="476"/>
        <v>300.185</v>
      </c>
      <c r="AB1382" s="2">
        <f t="shared" si="463"/>
        <v>241.62300000000002</v>
      </c>
      <c r="AC1382" s="42">
        <f t="shared" si="464"/>
        <v>3.8826513784068433</v>
      </c>
      <c r="AD1382" s="42">
        <f t="shared" si="465"/>
        <v>2.4573300573936909</v>
      </c>
      <c r="AE1382" s="42">
        <f t="shared" si="466"/>
        <v>0.86516332535910845</v>
      </c>
      <c r="AF1382" s="42">
        <f t="shared" si="467"/>
        <v>398.32458153175406</v>
      </c>
      <c r="AG1382" s="42">
        <f t="shared" si="468"/>
        <v>382.39159827048388</v>
      </c>
      <c r="AH1382" s="6">
        <f t="shared" si="469"/>
        <v>416.54399999999998</v>
      </c>
      <c r="AI1382" s="4">
        <v>28.312936222577399</v>
      </c>
      <c r="AJ1382" s="4">
        <f t="shared" si="477"/>
        <v>301.46293622257735</v>
      </c>
      <c r="AK1382" s="8">
        <f t="shared" si="470"/>
        <v>0.21060541185866849</v>
      </c>
      <c r="AL1382" s="8">
        <f t="shared" si="471"/>
        <v>449.82781424569174</v>
      </c>
      <c r="AM1382" s="8">
        <f t="shared" si="472"/>
        <v>1.5750000000000002</v>
      </c>
      <c r="AN1382" s="8">
        <f t="shared" si="473"/>
        <v>58.631394407793287</v>
      </c>
      <c r="AO1382" s="22">
        <f t="shared" si="474"/>
        <v>3.4109017610716207E-3</v>
      </c>
      <c r="AP1382" s="22">
        <f t="shared" si="475"/>
        <v>3.3838710744363364E-2</v>
      </c>
      <c r="AQ1382" s="19">
        <f t="shared" si="478"/>
        <v>3.3838710744363364E-2</v>
      </c>
      <c r="AX1382">
        <v>0.20953434917565048</v>
      </c>
      <c r="AY1382">
        <v>25.715517241379313</v>
      </c>
      <c r="AZ1382">
        <v>1.0714798850574714</v>
      </c>
      <c r="BA1382">
        <v>0.86789870689655191</v>
      </c>
      <c r="BB1382">
        <v>3.5000000000000022</v>
      </c>
      <c r="BC1382">
        <v>0.14583333333333343</v>
      </c>
      <c r="BD1382">
        <v>0.72206537356321854</v>
      </c>
      <c r="BE1382">
        <v>7.2206537356321862E-2</v>
      </c>
      <c r="BF1382">
        <v>0</v>
      </c>
      <c r="BG1382">
        <v>27.035</v>
      </c>
      <c r="BH1382">
        <v>0.45930236738485847</v>
      </c>
      <c r="BI1382">
        <v>3.5726676307517486</v>
      </c>
      <c r="BJ1382">
        <v>2.2611413435027816</v>
      </c>
      <c r="BK1382">
        <v>0.21130389323500542</v>
      </c>
      <c r="BL1382">
        <v>5.8695525898612617E-4</v>
      </c>
      <c r="BP1382" s="51">
        <f t="shared" si="479"/>
        <v>0.4594399186278123</v>
      </c>
      <c r="BQ1382" s="51">
        <f t="shared" si="480"/>
        <v>2.8882614942528743E-2</v>
      </c>
      <c r="BR1382" s="51">
        <f t="shared" si="481"/>
        <v>0.21358134424350719</v>
      </c>
      <c r="BS1382" s="51">
        <f t="shared" si="482"/>
        <v>0.22665944244651234</v>
      </c>
      <c r="BT1382" s="51">
        <f t="shared" si="483"/>
        <v>5.9328151178752E-4</v>
      </c>
      <c r="BU1382" s="51">
        <f t="shared" si="483"/>
        <v>6.2960956235142318E-4</v>
      </c>
    </row>
    <row r="1383" spans="1:73" x14ac:dyDescent="0.25">
      <c r="A1383" s="21">
        <v>43734.585416666669</v>
      </c>
      <c r="B1383" s="17">
        <v>295263</v>
      </c>
      <c r="C1383" s="17">
        <v>13.4</v>
      </c>
      <c r="D1383" s="17">
        <v>30.45</v>
      </c>
      <c r="E1383" s="17">
        <v>303</v>
      </c>
      <c r="F1383" s="17">
        <v>35.049999999999997</v>
      </c>
      <c r="G1383" s="17">
        <v>-55.91</v>
      </c>
      <c r="H1383" s="17">
        <v>-14.69</v>
      </c>
      <c r="I1383" s="17">
        <v>31.64</v>
      </c>
      <c r="J1383" s="17">
        <v>304.8</v>
      </c>
      <c r="K1383" s="17">
        <v>267.89999999999998</v>
      </c>
      <c r="L1383" s="17">
        <v>-41.22</v>
      </c>
      <c r="M1383" s="17">
        <v>0.11600000000000001</v>
      </c>
      <c r="N1383" s="50">
        <v>247.1</v>
      </c>
      <c r="O1383" s="17">
        <v>20.36</v>
      </c>
      <c r="P1383" s="17">
        <v>226.7</v>
      </c>
      <c r="Q1383" s="17">
        <v>433.4</v>
      </c>
      <c r="R1383" s="17">
        <v>474.6</v>
      </c>
      <c r="S1383" s="17">
        <v>26.57</v>
      </c>
      <c r="T1383" s="17">
        <v>60.05</v>
      </c>
      <c r="U1383" s="17">
        <v>0.44500000000000001</v>
      </c>
      <c r="V1383" s="17">
        <v>257.5</v>
      </c>
      <c r="W1383" s="17">
        <v>27.6</v>
      </c>
      <c r="X1383" s="17">
        <v>0.30199999999999999</v>
      </c>
      <c r="Y1383" s="17">
        <v>3.0214789999999998</v>
      </c>
      <c r="Z1383" s="7">
        <f t="shared" si="462"/>
        <v>27.085000000000001</v>
      </c>
      <c r="AA1383" s="7">
        <f t="shared" si="476"/>
        <v>300.23499999999996</v>
      </c>
      <c r="AB1383" s="2">
        <f t="shared" si="463"/>
        <v>245.43</v>
      </c>
      <c r="AC1383" s="42">
        <f t="shared" si="464"/>
        <v>3.7822163657309109</v>
      </c>
      <c r="AD1383" s="42">
        <f t="shared" si="465"/>
        <v>2.2712209276214121</v>
      </c>
      <c r="AE1383" s="42">
        <f t="shared" si="466"/>
        <v>0.85545381970674239</v>
      </c>
      <c r="AF1383" s="42">
        <f t="shared" si="467"/>
        <v>394.1167603986172</v>
      </c>
      <c r="AG1383" s="42">
        <f t="shared" si="468"/>
        <v>378.35208998267251</v>
      </c>
      <c r="AH1383" s="6">
        <f t="shared" si="469"/>
        <v>416.06399999999996</v>
      </c>
      <c r="AI1383" s="4">
        <v>27.9139383027516</v>
      </c>
      <c r="AJ1383" s="4">
        <f t="shared" si="477"/>
        <v>301.06393830275158</v>
      </c>
      <c r="AK1383" s="8">
        <f t="shared" si="470"/>
        <v>0.21071066719774734</v>
      </c>
      <c r="AL1383" s="8">
        <f t="shared" si="471"/>
        <v>447.3703329926351</v>
      </c>
      <c r="AM1383" s="8">
        <f t="shared" si="472"/>
        <v>1.6612330698911579</v>
      </c>
      <c r="AN1383" s="8">
        <f t="shared" si="473"/>
        <v>40.113749685268893</v>
      </c>
      <c r="AO1383" s="22">
        <f t="shared" si="474"/>
        <v>3.9645948156704323E-3</v>
      </c>
      <c r="AP1383" s="22">
        <f t="shared" si="475"/>
        <v>3.9331762268030146E-2</v>
      </c>
      <c r="AQ1383" s="19">
        <f t="shared" si="478"/>
        <v>3.9331762268030146E-2</v>
      </c>
      <c r="AX1383">
        <v>0.21007013329130247</v>
      </c>
      <c r="AY1383">
        <v>26.120689655172416</v>
      </c>
      <c r="AZ1383">
        <v>1.0883620689655173</v>
      </c>
      <c r="BA1383">
        <v>0.88157327586206913</v>
      </c>
      <c r="BB1383">
        <v>3.5517241379310387</v>
      </c>
      <c r="BC1383">
        <v>0.1479885057471266</v>
      </c>
      <c r="BD1383">
        <v>0.7335847701149425</v>
      </c>
      <c r="BE1383">
        <v>7.3358477011494255E-2</v>
      </c>
      <c r="BF1383">
        <v>0</v>
      </c>
      <c r="BG1383">
        <v>27.085000000000001</v>
      </c>
      <c r="BH1383">
        <v>0.510973883715655</v>
      </c>
      <c r="BI1383">
        <v>3.5831581757470912</v>
      </c>
      <c r="BJ1383">
        <v>2.1516864845361279</v>
      </c>
      <c r="BK1383">
        <v>0.21729843295923396</v>
      </c>
      <c r="BL1383">
        <v>6.0360675822009426E-4</v>
      </c>
      <c r="BP1383" s="51">
        <f t="shared" si="479"/>
        <v>0.51112690947344119</v>
      </c>
      <c r="BQ1383" s="51">
        <f t="shared" si="480"/>
        <v>2.9343390804597701E-2</v>
      </c>
      <c r="BR1383" s="51">
        <f t="shared" si="481"/>
        <v>0.21989189611533147</v>
      </c>
      <c r="BS1383" s="51">
        <f t="shared" si="482"/>
        <v>0.23314899802339795</v>
      </c>
      <c r="BT1383" s="51">
        <f t="shared" si="483"/>
        <v>6.1081082254258736E-4</v>
      </c>
      <c r="BU1383" s="51">
        <f t="shared" si="483"/>
        <v>6.4763610562054979E-4</v>
      </c>
    </row>
    <row r="1384" spans="1:73" x14ac:dyDescent="0.25">
      <c r="A1384" s="21">
        <v>43734.585416666669</v>
      </c>
      <c r="B1384" s="17">
        <v>295264</v>
      </c>
      <c r="C1384" s="17">
        <v>13.4</v>
      </c>
      <c r="D1384" s="17">
        <v>30.44</v>
      </c>
      <c r="E1384" s="17">
        <v>308.39999999999998</v>
      </c>
      <c r="F1384" s="17">
        <v>36.03</v>
      </c>
      <c r="G1384" s="17">
        <v>-55.76</v>
      </c>
      <c r="H1384" s="17">
        <v>-14.95</v>
      </c>
      <c r="I1384" s="17">
        <v>31.65</v>
      </c>
      <c r="J1384" s="17">
        <v>304.8</v>
      </c>
      <c r="K1384" s="17">
        <v>272.39999999999998</v>
      </c>
      <c r="L1384" s="17">
        <v>-40.81</v>
      </c>
      <c r="M1384" s="17">
        <v>0.11700000000000001</v>
      </c>
      <c r="N1384" s="50">
        <v>252.7</v>
      </c>
      <c r="O1384" s="17">
        <v>21.08</v>
      </c>
      <c r="P1384" s="17">
        <v>231.6</v>
      </c>
      <c r="Q1384" s="17">
        <v>433.6</v>
      </c>
      <c r="R1384" s="17">
        <v>474.5</v>
      </c>
      <c r="S1384" s="17">
        <v>26.58</v>
      </c>
      <c r="T1384" s="17">
        <v>58.86</v>
      </c>
      <c r="U1384" s="17">
        <v>0.95</v>
      </c>
      <c r="V1384" s="17">
        <v>201</v>
      </c>
      <c r="W1384" s="17">
        <v>27.55</v>
      </c>
      <c r="X1384" s="17">
        <v>0.308</v>
      </c>
      <c r="Y1384" s="17">
        <v>3.0753409999999999</v>
      </c>
      <c r="Z1384" s="7">
        <f t="shared" si="462"/>
        <v>27.064999999999998</v>
      </c>
      <c r="AA1384" s="7">
        <f t="shared" si="476"/>
        <v>300.21499999999997</v>
      </c>
      <c r="AB1384" s="2">
        <f t="shared" si="463"/>
        <v>249.804</v>
      </c>
      <c r="AC1384" s="42">
        <f t="shared" si="464"/>
        <v>3.672095133491958</v>
      </c>
      <c r="AD1384" s="42">
        <f t="shared" si="465"/>
        <v>2.1613951955733666</v>
      </c>
      <c r="AE1384" s="42">
        <f t="shared" si="466"/>
        <v>0.84942023670636668</v>
      </c>
      <c r="AF1384" s="42">
        <f t="shared" si="467"/>
        <v>391.23275948428477</v>
      </c>
      <c r="AG1384" s="42">
        <f t="shared" si="468"/>
        <v>375.58344910491337</v>
      </c>
      <c r="AH1384" s="6">
        <f t="shared" si="469"/>
        <v>416.25600000000003</v>
      </c>
      <c r="AI1384" s="4">
        <v>27.456589020715501</v>
      </c>
      <c r="AJ1384" s="4">
        <f t="shared" si="477"/>
        <v>300.60658902071549</v>
      </c>
      <c r="AK1384" s="8">
        <f t="shared" si="470"/>
        <v>0.21066856085482397</v>
      </c>
      <c r="AL1384" s="8">
        <f t="shared" si="471"/>
        <v>444.56756417583006</v>
      </c>
      <c r="AM1384" s="8">
        <f t="shared" si="472"/>
        <v>2.4272380136690348</v>
      </c>
      <c r="AN1384" s="8">
        <f t="shared" si="473"/>
        <v>27.687475316053796</v>
      </c>
      <c r="AO1384" s="22">
        <f t="shared" si="474"/>
        <v>4.4155997169945411E-3</v>
      </c>
      <c r="AP1384" s="22">
        <f t="shared" si="475"/>
        <v>4.3806070081399091E-2</v>
      </c>
      <c r="AQ1384" s="19">
        <f t="shared" si="478"/>
        <v>4.3806070081399091E-2</v>
      </c>
      <c r="AX1384">
        <v>0.20985568156750317</v>
      </c>
      <c r="AY1384">
        <v>26.586206896551722</v>
      </c>
      <c r="AZ1384">
        <v>1.107758620689655</v>
      </c>
      <c r="BA1384">
        <v>0.89728448275862061</v>
      </c>
      <c r="BB1384">
        <v>3.5258620689655156</v>
      </c>
      <c r="BC1384">
        <v>0.14691091954022981</v>
      </c>
      <c r="BD1384">
        <v>0.75037356321839077</v>
      </c>
      <c r="BE1384">
        <v>7.5037356321839083E-2</v>
      </c>
      <c r="BF1384">
        <v>0</v>
      </c>
      <c r="BG1384">
        <v>27.064999999999998</v>
      </c>
      <c r="BH1384">
        <v>1.0908431225390387</v>
      </c>
      <c r="BI1384">
        <v>3.5789587426802263</v>
      </c>
      <c r="BJ1384">
        <v>2.1065751159415811</v>
      </c>
      <c r="BK1384">
        <v>0.23590378311997615</v>
      </c>
      <c r="BL1384">
        <v>6.5528828644437816E-4</v>
      </c>
      <c r="BP1384" s="51">
        <f t="shared" si="479"/>
        <v>1.091169806741054</v>
      </c>
      <c r="BQ1384" s="51">
        <f t="shared" si="480"/>
        <v>3.0014942528735631E-2</v>
      </c>
      <c r="BR1384" s="51">
        <f t="shared" si="481"/>
        <v>0.24172897717655314</v>
      </c>
      <c r="BS1384" s="51">
        <f t="shared" si="482"/>
        <v>0.25485931777117926</v>
      </c>
      <c r="BT1384" s="51">
        <f t="shared" si="483"/>
        <v>6.7146938104598096E-4</v>
      </c>
      <c r="BU1384" s="51">
        <f t="shared" si="483"/>
        <v>7.0794254936438681E-4</v>
      </c>
    </row>
    <row r="1385" spans="1:73" x14ac:dyDescent="0.25">
      <c r="A1385" s="21">
        <v>43734.586111111108</v>
      </c>
      <c r="B1385" s="17">
        <v>295265</v>
      </c>
      <c r="C1385" s="17">
        <v>13.39</v>
      </c>
      <c r="D1385" s="17">
        <v>30.44</v>
      </c>
      <c r="E1385" s="17">
        <v>314.39999999999998</v>
      </c>
      <c r="F1385" s="17">
        <v>36.659999999999997</v>
      </c>
      <c r="G1385" s="17">
        <v>-56.89</v>
      </c>
      <c r="H1385" s="17">
        <v>-16.920000000000002</v>
      </c>
      <c r="I1385" s="17">
        <v>31.66</v>
      </c>
      <c r="J1385" s="17">
        <v>304.8</v>
      </c>
      <c r="K1385" s="17">
        <v>277.8</v>
      </c>
      <c r="L1385" s="17">
        <v>-39.97</v>
      </c>
      <c r="M1385" s="17">
        <v>0.11700000000000001</v>
      </c>
      <c r="N1385" s="50">
        <v>257.5</v>
      </c>
      <c r="O1385" s="17">
        <v>19.739999999999998</v>
      </c>
      <c r="P1385" s="17">
        <v>237.8</v>
      </c>
      <c r="Q1385" s="17">
        <v>432.6</v>
      </c>
      <c r="R1385" s="17">
        <v>472.5</v>
      </c>
      <c r="S1385" s="17">
        <v>26.59</v>
      </c>
      <c r="T1385" s="17">
        <v>57.95</v>
      </c>
      <c r="U1385" s="17">
        <v>0.32</v>
      </c>
      <c r="V1385" s="17">
        <v>209.5</v>
      </c>
      <c r="W1385" s="17">
        <v>27.2</v>
      </c>
      <c r="X1385" s="17">
        <v>0.314</v>
      </c>
      <c r="Y1385" s="17">
        <v>3.1380509999999999</v>
      </c>
      <c r="Z1385" s="7">
        <f t="shared" si="462"/>
        <v>26.895</v>
      </c>
      <c r="AA1385" s="7">
        <f t="shared" si="476"/>
        <v>300.04499999999996</v>
      </c>
      <c r="AB1385" s="2">
        <f t="shared" si="463"/>
        <v>254.66399999999999</v>
      </c>
      <c r="AC1385" s="42">
        <f t="shared" si="464"/>
        <v>3.702279093108471</v>
      </c>
      <c r="AD1385" s="42">
        <f t="shared" si="465"/>
        <v>2.1454707344563588</v>
      </c>
      <c r="AE1385" s="42">
        <f t="shared" si="466"/>
        <v>0.84859119973813513</v>
      </c>
      <c r="AF1385" s="42">
        <f t="shared" si="467"/>
        <v>389.9663724110618</v>
      </c>
      <c r="AG1385" s="42">
        <f t="shared" si="468"/>
        <v>374.3677175146193</v>
      </c>
      <c r="AH1385" s="6">
        <f t="shared" si="469"/>
        <v>415.29599999999999</v>
      </c>
      <c r="AI1385" s="4">
        <v>27.566136947319201</v>
      </c>
      <c r="AJ1385" s="4">
        <f t="shared" si="477"/>
        <v>300.71613694731917</v>
      </c>
      <c r="AK1385" s="8">
        <f t="shared" si="470"/>
        <v>0.21031088339731085</v>
      </c>
      <c r="AL1385" s="8">
        <f t="shared" si="471"/>
        <v>445.27542293376644</v>
      </c>
      <c r="AM1385" s="8">
        <f t="shared" si="472"/>
        <v>1.4087228258248676</v>
      </c>
      <c r="AN1385" s="8">
        <f t="shared" si="473"/>
        <v>27.540840143149467</v>
      </c>
      <c r="AO1385" s="22">
        <f t="shared" si="474"/>
        <v>4.4916694943335118E-3</v>
      </c>
      <c r="AP1385" s="22">
        <f t="shared" si="475"/>
        <v>4.4560739483238694E-2</v>
      </c>
      <c r="AQ1385" s="19">
        <f t="shared" si="478"/>
        <v>4.4560739483238694E-2</v>
      </c>
      <c r="AX1385">
        <v>0.2080402633259999</v>
      </c>
      <c r="AY1385">
        <v>27.103448275862068</v>
      </c>
      <c r="AZ1385">
        <v>1.1293103448275861</v>
      </c>
      <c r="BA1385">
        <v>0.91474137931034483</v>
      </c>
      <c r="BB1385">
        <v>3.4396551724137914</v>
      </c>
      <c r="BC1385">
        <v>0.1433189655172413</v>
      </c>
      <c r="BD1385">
        <v>0.7714224137931035</v>
      </c>
      <c r="BE1385">
        <v>7.7142241379310361E-2</v>
      </c>
      <c r="BF1385">
        <v>0</v>
      </c>
      <c r="BG1385">
        <v>26.895</v>
      </c>
      <c r="BH1385">
        <v>0.36744189390788679</v>
      </c>
      <c r="BI1385">
        <v>3.543436293072705</v>
      </c>
      <c r="BJ1385">
        <v>2.0534213318356329</v>
      </c>
      <c r="BK1385">
        <v>0.22432517188841916</v>
      </c>
      <c r="BL1385">
        <v>6.2312547746783099E-4</v>
      </c>
      <c r="BP1385" s="51">
        <f t="shared" si="479"/>
        <v>0.36755193490224985</v>
      </c>
      <c r="BQ1385" s="51">
        <f t="shared" si="480"/>
        <v>3.085689655172414E-2</v>
      </c>
      <c r="BR1385" s="51">
        <f t="shared" si="481"/>
        <v>0.22628013580540343</v>
      </c>
      <c r="BS1385" s="51">
        <f t="shared" si="482"/>
        <v>0.24029895672329749</v>
      </c>
      <c r="BT1385" s="51">
        <f t="shared" si="483"/>
        <v>6.2855593279278728E-4</v>
      </c>
      <c r="BU1385" s="51">
        <f t="shared" si="483"/>
        <v>6.6749710200915966E-4</v>
      </c>
    </row>
    <row r="1386" spans="1:73" x14ac:dyDescent="0.25">
      <c r="A1386" s="21">
        <v>43734.586111111108</v>
      </c>
      <c r="B1386" s="17">
        <v>295266</v>
      </c>
      <c r="C1386" s="17">
        <v>13.4</v>
      </c>
      <c r="D1386" s="17">
        <v>30.43</v>
      </c>
      <c r="E1386" s="17">
        <v>321.60000000000002</v>
      </c>
      <c r="F1386" s="17">
        <v>37.32</v>
      </c>
      <c r="G1386" s="17">
        <v>-57.45</v>
      </c>
      <c r="H1386" s="17">
        <v>-17.07</v>
      </c>
      <c r="I1386" s="17">
        <v>31.67</v>
      </c>
      <c r="J1386" s="17">
        <v>304.8</v>
      </c>
      <c r="K1386" s="17">
        <v>284.3</v>
      </c>
      <c r="L1386" s="17">
        <v>-40.380000000000003</v>
      </c>
      <c r="M1386" s="17">
        <v>0.11600000000000001</v>
      </c>
      <c r="N1386" s="50">
        <v>264.10000000000002</v>
      </c>
      <c r="O1386" s="17">
        <v>20.25</v>
      </c>
      <c r="P1386" s="17">
        <v>243.9</v>
      </c>
      <c r="Q1386" s="17">
        <v>432.1</v>
      </c>
      <c r="R1386" s="17">
        <v>472.4</v>
      </c>
      <c r="S1386" s="17">
        <v>26.6</v>
      </c>
      <c r="T1386" s="17">
        <v>57.31</v>
      </c>
      <c r="U1386" s="17">
        <v>0.35</v>
      </c>
      <c r="V1386" s="17">
        <v>187.5</v>
      </c>
      <c r="W1386" s="17">
        <v>27.35</v>
      </c>
      <c r="X1386" s="17">
        <v>0.32100000000000001</v>
      </c>
      <c r="Y1386" s="17">
        <v>3.2091180000000001</v>
      </c>
      <c r="Z1386" s="7">
        <f t="shared" si="462"/>
        <v>26.975000000000001</v>
      </c>
      <c r="AA1386" s="7">
        <f t="shared" si="476"/>
        <v>300.125</v>
      </c>
      <c r="AB1386" s="2">
        <f t="shared" si="463"/>
        <v>260.49600000000004</v>
      </c>
      <c r="AC1386" s="42">
        <f t="shared" si="464"/>
        <v>3.8735350253118352</v>
      </c>
      <c r="AD1386" s="42">
        <f t="shared" si="465"/>
        <v>2.2199229230062127</v>
      </c>
      <c r="AE1386" s="42">
        <f t="shared" si="466"/>
        <v>0.85270842754511467</v>
      </c>
      <c r="AF1386" s="42">
        <f t="shared" si="467"/>
        <v>392.27651323887915</v>
      </c>
      <c r="AG1386" s="42">
        <f t="shared" si="468"/>
        <v>376.58545270932399</v>
      </c>
      <c r="AH1386" s="6">
        <f t="shared" si="469"/>
        <v>414.81600000000003</v>
      </c>
      <c r="AI1386" s="4">
        <v>28.270692683878199</v>
      </c>
      <c r="AJ1386" s="4">
        <f t="shared" si="477"/>
        <v>301.4206926838782</v>
      </c>
      <c r="AK1386" s="8">
        <f t="shared" si="470"/>
        <v>0.21047915172735904</v>
      </c>
      <c r="AL1386" s="8">
        <f t="shared" si="471"/>
        <v>449.57871712925737</v>
      </c>
      <c r="AM1386" s="8">
        <f t="shared" si="472"/>
        <v>1.4732775960422395</v>
      </c>
      <c r="AN1386" s="8">
        <f t="shared" si="473"/>
        <v>55.606694023220975</v>
      </c>
      <c r="AO1386" s="22">
        <f t="shared" si="474"/>
        <v>3.8761181117286446E-3</v>
      </c>
      <c r="AP1386" s="22">
        <f t="shared" si="475"/>
        <v>3.8454006823276383E-2</v>
      </c>
      <c r="AQ1386" s="19">
        <f t="shared" si="478"/>
        <v>3.8454006823276383E-2</v>
      </c>
      <c r="AX1386">
        <v>0.20889292554386077</v>
      </c>
      <c r="AY1386">
        <v>27.724137931034484</v>
      </c>
      <c r="AZ1386">
        <v>1.1551724137931034</v>
      </c>
      <c r="BA1386">
        <v>0.93568965517241387</v>
      </c>
      <c r="BB1386">
        <v>3.4741379310344791</v>
      </c>
      <c r="BC1386">
        <v>0.14475574712643663</v>
      </c>
      <c r="BD1386">
        <v>0.79093390804597719</v>
      </c>
      <c r="BE1386">
        <v>7.9093390804597721E-2</v>
      </c>
      <c r="BF1386">
        <v>0</v>
      </c>
      <c r="BG1386">
        <v>26.975000000000001</v>
      </c>
      <c r="BH1386">
        <v>0.40188957146175114</v>
      </c>
      <c r="BI1386">
        <v>3.5601142969793531</v>
      </c>
      <c r="BJ1386">
        <v>2.0403015035988674</v>
      </c>
      <c r="BK1386">
        <v>0.23097086586954599</v>
      </c>
      <c r="BL1386">
        <v>6.415857385265166E-4</v>
      </c>
      <c r="BP1386" s="51">
        <f t="shared" si="479"/>
        <v>0.40200992879933573</v>
      </c>
      <c r="BQ1386" s="51">
        <f t="shared" si="480"/>
        <v>3.1637356321839089E-2</v>
      </c>
      <c r="BR1386" s="51">
        <f t="shared" si="481"/>
        <v>0.23316144760529514</v>
      </c>
      <c r="BS1386" s="51">
        <f t="shared" si="482"/>
        <v>0.2475219440352372</v>
      </c>
      <c r="BT1386" s="51">
        <f t="shared" si="483"/>
        <v>6.4767068779248652E-4</v>
      </c>
      <c r="BU1386" s="51">
        <f t="shared" si="483"/>
        <v>6.8756095565343674E-4</v>
      </c>
    </row>
    <row r="1387" spans="1:73" x14ac:dyDescent="0.25">
      <c r="A1387" s="21">
        <v>43734.586111111108</v>
      </c>
      <c r="B1387" s="17">
        <v>295267</v>
      </c>
      <c r="C1387" s="17">
        <v>13.4</v>
      </c>
      <c r="D1387" s="17">
        <v>30.43</v>
      </c>
      <c r="E1387" s="17">
        <v>330.8</v>
      </c>
      <c r="F1387" s="17">
        <v>38.11</v>
      </c>
      <c r="G1387" s="17">
        <v>-58</v>
      </c>
      <c r="H1387" s="17">
        <v>-16.64</v>
      </c>
      <c r="I1387" s="17">
        <v>31.69</v>
      </c>
      <c r="J1387" s="17">
        <v>304.8</v>
      </c>
      <c r="K1387" s="17">
        <v>292.7</v>
      </c>
      <c r="L1387" s="17">
        <v>-41.35</v>
      </c>
      <c r="M1387" s="17">
        <v>0.115</v>
      </c>
      <c r="N1387" s="50">
        <v>272.8</v>
      </c>
      <c r="O1387" s="17">
        <v>21.46</v>
      </c>
      <c r="P1387" s="17">
        <v>251.4</v>
      </c>
      <c r="Q1387" s="17">
        <v>431.6</v>
      </c>
      <c r="R1387" s="17">
        <v>473</v>
      </c>
      <c r="S1387" s="17">
        <v>26.61</v>
      </c>
      <c r="T1387" s="17">
        <v>58.7</v>
      </c>
      <c r="U1387" s="17">
        <v>0.27500000000000002</v>
      </c>
      <c r="V1387" s="17">
        <v>301.5</v>
      </c>
      <c r="W1387" s="17">
        <v>27.7</v>
      </c>
      <c r="X1387" s="17">
        <v>0.33</v>
      </c>
      <c r="Y1387" s="17">
        <v>3.301072</v>
      </c>
      <c r="Z1387" s="7">
        <f t="shared" si="462"/>
        <v>27.155000000000001</v>
      </c>
      <c r="AA1387" s="7">
        <f t="shared" si="476"/>
        <v>300.30499999999995</v>
      </c>
      <c r="AB1387" s="2">
        <f t="shared" si="463"/>
        <v>267.94800000000004</v>
      </c>
      <c r="AC1387" s="42">
        <f t="shared" si="464"/>
        <v>3.8110280860844972</v>
      </c>
      <c r="AD1387" s="42">
        <f t="shared" si="465"/>
        <v>2.2370734865316</v>
      </c>
      <c r="AE1387" s="42">
        <f t="shared" si="466"/>
        <v>0.85357419316376337</v>
      </c>
      <c r="AF1387" s="42">
        <f t="shared" si="467"/>
        <v>393.61767133965645</v>
      </c>
      <c r="AG1387" s="42">
        <f t="shared" si="468"/>
        <v>377.8729644860702</v>
      </c>
      <c r="AH1387" s="6">
        <f t="shared" si="469"/>
        <v>414.33600000000001</v>
      </c>
      <c r="AI1387" s="4">
        <v>28.037864323289298</v>
      </c>
      <c r="AJ1387" s="4">
        <f t="shared" si="477"/>
        <v>301.18786432328926</v>
      </c>
      <c r="AK1387" s="8">
        <f t="shared" si="470"/>
        <v>0.2108580835804294</v>
      </c>
      <c r="AL1387" s="8">
        <f t="shared" si="471"/>
        <v>448.11774022274147</v>
      </c>
      <c r="AM1387" s="8">
        <f t="shared" si="472"/>
        <v>1.3059210112024389</v>
      </c>
      <c r="AN1387" s="8">
        <f t="shared" si="473"/>
        <v>33.585464663988688</v>
      </c>
      <c r="AO1387" s="22">
        <f t="shared" si="474"/>
        <v>4.5699784970137745E-3</v>
      </c>
      <c r="AP1387" s="22">
        <f t="shared" si="475"/>
        <v>4.5337623684542826E-2</v>
      </c>
      <c r="AQ1387" s="19">
        <f t="shared" si="478"/>
        <v>4.5337623684542826E-2</v>
      </c>
      <c r="AX1387">
        <v>0.21082216610836832</v>
      </c>
      <c r="AY1387">
        <v>28.517241379310345</v>
      </c>
      <c r="AZ1387">
        <v>1.1882183908045978</v>
      </c>
      <c r="BA1387">
        <v>0.96245689655172428</v>
      </c>
      <c r="BB1387">
        <v>3.5689655172413777</v>
      </c>
      <c r="BC1387">
        <v>0.14870689655172406</v>
      </c>
      <c r="BD1387">
        <v>0.8137500000000002</v>
      </c>
      <c r="BE1387">
        <v>8.1375000000000031E-2</v>
      </c>
      <c r="BF1387">
        <v>0</v>
      </c>
      <c r="BG1387">
        <v>27.155000000000001</v>
      </c>
      <c r="BH1387">
        <v>0.3157703775770902</v>
      </c>
      <c r="BI1387">
        <v>3.5978900077436933</v>
      </c>
      <c r="BJ1387">
        <v>2.111961434545548</v>
      </c>
      <c r="BK1387">
        <v>0.23508160565596528</v>
      </c>
      <c r="BL1387">
        <v>6.530044601554592E-4</v>
      </c>
      <c r="BP1387" s="51">
        <f t="shared" si="479"/>
        <v>0.31586494405662097</v>
      </c>
      <c r="BQ1387" s="51">
        <f t="shared" si="480"/>
        <v>3.2550000000000009E-2</v>
      </c>
      <c r="BR1387" s="51">
        <f t="shared" si="481"/>
        <v>0.23682978011071973</v>
      </c>
      <c r="BS1387" s="51">
        <f t="shared" si="482"/>
        <v>0.25171153445293049</v>
      </c>
      <c r="BT1387" s="51">
        <f t="shared" si="483"/>
        <v>6.5786050030755474E-4</v>
      </c>
      <c r="BU1387" s="51">
        <f t="shared" si="483"/>
        <v>6.9919870681369584E-4</v>
      </c>
    </row>
    <row r="1388" spans="1:73" x14ac:dyDescent="0.25">
      <c r="A1388" s="21">
        <v>43734.586111111108</v>
      </c>
      <c r="B1388" s="17">
        <v>295268</v>
      </c>
      <c r="C1388" s="17">
        <v>13.4</v>
      </c>
      <c r="D1388" s="17">
        <v>30.42</v>
      </c>
      <c r="E1388" s="17">
        <v>340.6</v>
      </c>
      <c r="F1388" s="17">
        <v>39.200000000000003</v>
      </c>
      <c r="G1388" s="17">
        <v>-58.53</v>
      </c>
      <c r="H1388" s="17">
        <v>-15.78</v>
      </c>
      <c r="I1388" s="17">
        <v>31.71</v>
      </c>
      <c r="J1388" s="17">
        <v>304.89999999999998</v>
      </c>
      <c r="K1388" s="17">
        <v>301.39999999999998</v>
      </c>
      <c r="L1388" s="17">
        <v>-42.75</v>
      </c>
      <c r="M1388" s="17">
        <v>0.115</v>
      </c>
      <c r="N1388" s="50">
        <v>282.10000000000002</v>
      </c>
      <c r="O1388" s="17">
        <v>23.42</v>
      </c>
      <c r="P1388" s="17">
        <v>258.7</v>
      </c>
      <c r="Q1388" s="17">
        <v>431.2</v>
      </c>
      <c r="R1388" s="17">
        <v>474</v>
      </c>
      <c r="S1388" s="17">
        <v>26.61</v>
      </c>
      <c r="T1388" s="17">
        <v>59.28</v>
      </c>
      <c r="U1388" s="17">
        <v>0.65</v>
      </c>
      <c r="V1388" s="17">
        <v>293</v>
      </c>
      <c r="W1388" s="17">
        <v>27.5</v>
      </c>
      <c r="X1388" s="17">
        <v>0.34</v>
      </c>
      <c r="Y1388" s="17">
        <v>3.4019520000000001</v>
      </c>
      <c r="Z1388" s="7">
        <f t="shared" si="462"/>
        <v>27.055</v>
      </c>
      <c r="AA1388" s="7">
        <f t="shared" si="476"/>
        <v>300.20499999999998</v>
      </c>
      <c r="AB1388" s="2">
        <f t="shared" si="463"/>
        <v>275.88600000000002</v>
      </c>
      <c r="AC1388" s="42">
        <f t="shared" si="464"/>
        <v>3.7835644187995126</v>
      </c>
      <c r="AD1388" s="42">
        <f t="shared" si="465"/>
        <v>2.2428969874643512</v>
      </c>
      <c r="AE1388" s="42">
        <f t="shared" si="466"/>
        <v>0.85393225468601019</v>
      </c>
      <c r="AF1388" s="42">
        <f t="shared" si="467"/>
        <v>393.2585394919634</v>
      </c>
      <c r="AG1388" s="42">
        <f t="shared" si="468"/>
        <v>377.52819791228484</v>
      </c>
      <c r="AH1388" s="6">
        <f t="shared" si="469"/>
        <v>413.952</v>
      </c>
      <c r="AI1388" s="4">
        <v>27.916465386513899</v>
      </c>
      <c r="AJ1388" s="4">
        <f t="shared" si="477"/>
        <v>301.06646538651387</v>
      </c>
      <c r="AK1388" s="8">
        <f t="shared" si="470"/>
        <v>0.2106475097870549</v>
      </c>
      <c r="AL1388" s="8">
        <f t="shared" si="471"/>
        <v>447.39165143008086</v>
      </c>
      <c r="AM1388" s="8">
        <f t="shared" si="472"/>
        <v>2.0077389334771594</v>
      </c>
      <c r="AN1388" s="8">
        <f t="shared" si="473"/>
        <v>50.383177981584495</v>
      </c>
      <c r="AO1388" s="22">
        <f t="shared" si="474"/>
        <v>4.3759152473262361E-3</v>
      </c>
      <c r="AP1388" s="22">
        <f t="shared" si="475"/>
        <v>4.3412370296352421E-2</v>
      </c>
      <c r="AQ1388" s="19">
        <f t="shared" si="478"/>
        <v>4.3412370296352421E-2</v>
      </c>
      <c r="AX1388">
        <v>0.20974852475999553</v>
      </c>
      <c r="AY1388">
        <v>29.362068965517246</v>
      </c>
      <c r="AZ1388">
        <v>1.2234195402298853</v>
      </c>
      <c r="BA1388">
        <v>0.99096982758620711</v>
      </c>
      <c r="BB1388">
        <v>3.689655172413794</v>
      </c>
      <c r="BC1388">
        <v>0.15373563218390809</v>
      </c>
      <c r="BD1388">
        <v>0.83723419540229904</v>
      </c>
      <c r="BE1388">
        <v>8.372341954022991E-2</v>
      </c>
      <c r="BF1388">
        <v>0</v>
      </c>
      <c r="BG1388">
        <v>27.055</v>
      </c>
      <c r="BH1388">
        <v>0.74636634700039506</v>
      </c>
      <c r="BI1388">
        <v>3.5768606341414095</v>
      </c>
      <c r="BJ1388">
        <v>2.1203629839190277</v>
      </c>
      <c r="BK1388">
        <v>0.25048880345471181</v>
      </c>
      <c r="BL1388">
        <v>6.9580223181864385E-4</v>
      </c>
      <c r="BP1388" s="51">
        <f t="shared" si="479"/>
        <v>0.74658986777019498</v>
      </c>
      <c r="BQ1388" s="51">
        <f t="shared" si="480"/>
        <v>3.3489367816091964E-2</v>
      </c>
      <c r="BR1388" s="51">
        <f t="shared" si="481"/>
        <v>0.25480241370404455</v>
      </c>
      <c r="BS1388" s="51">
        <f t="shared" si="482"/>
        <v>0.26972964522371334</v>
      </c>
      <c r="BT1388" s="51">
        <f t="shared" si="483"/>
        <v>7.0778448251123489E-4</v>
      </c>
      <c r="BU1388" s="51">
        <f t="shared" si="483"/>
        <v>7.4924901451031483E-4</v>
      </c>
    </row>
    <row r="1389" spans="1:73" x14ac:dyDescent="0.25">
      <c r="A1389" s="21">
        <v>43734.586111111108</v>
      </c>
      <c r="B1389" s="17">
        <v>295269</v>
      </c>
      <c r="C1389" s="17">
        <v>13.39</v>
      </c>
      <c r="D1389" s="17">
        <v>30.42</v>
      </c>
      <c r="E1389" s="17">
        <v>331.7</v>
      </c>
      <c r="F1389" s="17">
        <v>38.42</v>
      </c>
      <c r="G1389" s="17">
        <v>-57.83</v>
      </c>
      <c r="H1389" s="17">
        <v>-14.94</v>
      </c>
      <c r="I1389" s="17">
        <v>31.73</v>
      </c>
      <c r="J1389" s="17">
        <v>304.89999999999998</v>
      </c>
      <c r="K1389" s="17">
        <v>293.3</v>
      </c>
      <c r="L1389" s="17">
        <v>-42.89</v>
      </c>
      <c r="M1389" s="17">
        <v>0.11600000000000001</v>
      </c>
      <c r="N1389" s="50">
        <v>273.89999999999998</v>
      </c>
      <c r="O1389" s="17">
        <v>23.48</v>
      </c>
      <c r="P1389" s="17">
        <v>250.4</v>
      </c>
      <c r="Q1389" s="17">
        <v>432</v>
      </c>
      <c r="R1389" s="17">
        <v>474.9</v>
      </c>
      <c r="S1389" s="17">
        <v>26.62</v>
      </c>
      <c r="T1389" s="17">
        <v>58.46</v>
      </c>
      <c r="U1389" s="17">
        <v>1.105</v>
      </c>
      <c r="V1389" s="17">
        <v>283.5</v>
      </c>
      <c r="W1389" s="17">
        <v>27.3</v>
      </c>
      <c r="X1389" s="17">
        <v>0.33</v>
      </c>
      <c r="Y1389" s="17">
        <v>3.3000780000000001</v>
      </c>
      <c r="Z1389" s="7">
        <f t="shared" si="462"/>
        <v>26.96</v>
      </c>
      <c r="AA1389" s="7">
        <f t="shared" si="476"/>
        <v>300.10999999999996</v>
      </c>
      <c r="AB1389" s="2">
        <f t="shared" si="463"/>
        <v>268.67700000000002</v>
      </c>
      <c r="AC1389" s="42">
        <f t="shared" si="464"/>
        <v>3.6976094234186938</v>
      </c>
      <c r="AD1389" s="42">
        <f t="shared" si="465"/>
        <v>2.1616224689305685</v>
      </c>
      <c r="AE1389" s="42">
        <f t="shared" si="466"/>
        <v>0.84947550071416944</v>
      </c>
      <c r="AF1389" s="42">
        <f t="shared" si="467"/>
        <v>390.71113130112673</v>
      </c>
      <c r="AG1389" s="42">
        <f t="shared" si="468"/>
        <v>375.08268604908164</v>
      </c>
      <c r="AH1389" s="6">
        <f t="shared" si="469"/>
        <v>414.71999999999997</v>
      </c>
      <c r="AI1389" s="4">
        <v>27.553043008314901</v>
      </c>
      <c r="AJ1389" s="4">
        <f t="shared" si="477"/>
        <v>300.70304300831486</v>
      </c>
      <c r="AK1389" s="8">
        <f t="shared" si="470"/>
        <v>0.21044759458132056</v>
      </c>
      <c r="AL1389" s="8">
        <f t="shared" si="471"/>
        <v>445.18176225024143</v>
      </c>
      <c r="AM1389" s="8">
        <f t="shared" si="472"/>
        <v>2.6177712968286593</v>
      </c>
      <c r="AN1389" s="8">
        <f t="shared" si="473"/>
        <v>45.222896609042593</v>
      </c>
      <c r="AO1389" s="22">
        <f t="shared" si="474"/>
        <v>4.3970852174723954E-3</v>
      </c>
      <c r="AP1389" s="22">
        <f t="shared" si="475"/>
        <v>4.3622392321735419E-2</v>
      </c>
      <c r="AQ1389" s="19">
        <f t="shared" si="478"/>
        <v>4.3622392321735419E-2</v>
      </c>
      <c r="AX1389">
        <v>0.20873282790202383</v>
      </c>
      <c r="AY1389">
        <v>28.594827586206897</v>
      </c>
      <c r="AZ1389">
        <v>1.1914511494252873</v>
      </c>
      <c r="BA1389">
        <v>0.96507543103448279</v>
      </c>
      <c r="BB1389">
        <v>3.6982758620689635</v>
      </c>
      <c r="BC1389">
        <v>0.15409482758620682</v>
      </c>
      <c r="BD1389">
        <v>0.81098060344827594</v>
      </c>
      <c r="BE1389">
        <v>8.1098060344827597E-2</v>
      </c>
      <c r="BF1389">
        <v>0</v>
      </c>
      <c r="BG1389">
        <v>26.96</v>
      </c>
      <c r="BH1389">
        <v>1.2688227899006714</v>
      </c>
      <c r="BI1389">
        <v>3.5569819732584205</v>
      </c>
      <c r="BJ1389">
        <v>2.0794116615668727</v>
      </c>
      <c r="BK1389">
        <v>0.25518827605369038</v>
      </c>
      <c r="BL1389">
        <v>7.0885632237136214E-4</v>
      </c>
      <c r="BP1389" s="51">
        <f t="shared" si="479"/>
        <v>1.2692027752093313</v>
      </c>
      <c r="BQ1389" s="51">
        <f t="shared" si="480"/>
        <v>3.2439224137931037E-2</v>
      </c>
      <c r="BR1389" s="51">
        <f t="shared" si="481"/>
        <v>0.26247407829017516</v>
      </c>
      <c r="BS1389" s="51">
        <f t="shared" si="482"/>
        <v>0.27650717135964126</v>
      </c>
      <c r="BT1389" s="51">
        <f t="shared" si="483"/>
        <v>7.2909466191715315E-4</v>
      </c>
      <c r="BU1389" s="51">
        <f t="shared" si="483"/>
        <v>7.6807547599900357E-4</v>
      </c>
    </row>
    <row r="1390" spans="1:73" x14ac:dyDescent="0.25">
      <c r="A1390" s="21">
        <v>43734.586111111108</v>
      </c>
      <c r="B1390" s="17">
        <v>295270</v>
      </c>
      <c r="C1390" s="17">
        <v>13.38</v>
      </c>
      <c r="D1390" s="17">
        <v>30.41</v>
      </c>
      <c r="E1390" s="17">
        <v>323.8</v>
      </c>
      <c r="F1390" s="17">
        <v>37.64</v>
      </c>
      <c r="G1390" s="17">
        <v>-58.3</v>
      </c>
      <c r="H1390" s="17">
        <v>-15.07</v>
      </c>
      <c r="I1390" s="17">
        <v>31.73</v>
      </c>
      <c r="J1390" s="17">
        <v>304.89999999999998</v>
      </c>
      <c r="K1390" s="17">
        <v>286.2</v>
      </c>
      <c r="L1390" s="17">
        <v>-43.23</v>
      </c>
      <c r="M1390" s="17">
        <v>0.11600000000000001</v>
      </c>
      <c r="N1390" s="50">
        <v>265.5</v>
      </c>
      <c r="O1390" s="17">
        <v>22.57</v>
      </c>
      <c r="P1390" s="17">
        <v>243</v>
      </c>
      <c r="Q1390" s="17">
        <v>431.6</v>
      </c>
      <c r="R1390" s="17">
        <v>474.8</v>
      </c>
      <c r="S1390" s="17">
        <v>26.63</v>
      </c>
      <c r="T1390" s="17">
        <v>58.16</v>
      </c>
      <c r="U1390" s="17">
        <v>0.87</v>
      </c>
      <c r="V1390" s="17">
        <v>258</v>
      </c>
      <c r="W1390" s="17">
        <v>27.25</v>
      </c>
      <c r="X1390" s="17">
        <v>0.32200000000000001</v>
      </c>
      <c r="Y1390" s="17">
        <v>3.221616</v>
      </c>
      <c r="Z1390" s="7">
        <f t="shared" si="462"/>
        <v>26.939999999999998</v>
      </c>
      <c r="AA1390" s="7">
        <f t="shared" si="476"/>
        <v>300.08999999999997</v>
      </c>
      <c r="AB1390" s="2">
        <f t="shared" si="463"/>
        <v>262.27800000000002</v>
      </c>
      <c r="AC1390" s="42">
        <f t="shared" si="464"/>
        <v>3.790639211136011</v>
      </c>
      <c r="AD1390" s="42">
        <f t="shared" si="465"/>
        <v>2.2046357651967039</v>
      </c>
      <c r="AE1390" s="42">
        <f t="shared" si="466"/>
        <v>0.85188044363418092</v>
      </c>
      <c r="AF1390" s="42">
        <f t="shared" si="467"/>
        <v>391.71283441903597</v>
      </c>
      <c r="AG1390" s="42">
        <f t="shared" si="468"/>
        <v>376.04432104227453</v>
      </c>
      <c r="AH1390" s="6">
        <f t="shared" si="469"/>
        <v>414.33600000000001</v>
      </c>
      <c r="AI1390" s="4">
        <v>27.9338773618069</v>
      </c>
      <c r="AJ1390" s="4">
        <f t="shared" si="477"/>
        <v>301.08387736180686</v>
      </c>
      <c r="AK1390" s="8">
        <f t="shared" si="470"/>
        <v>0.21040552329342038</v>
      </c>
      <c r="AL1390" s="8">
        <f t="shared" si="471"/>
        <v>447.52010372603399</v>
      </c>
      <c r="AM1390" s="8">
        <f t="shared" si="472"/>
        <v>2.3227912895910388</v>
      </c>
      <c r="AN1390" s="8">
        <f t="shared" si="473"/>
        <v>67.248634747136052</v>
      </c>
      <c r="AO1390" s="22">
        <f t="shared" si="474"/>
        <v>3.6874385935278986E-3</v>
      </c>
      <c r="AP1390" s="22">
        <f t="shared" si="475"/>
        <v>3.6582164100437312E-2</v>
      </c>
      <c r="AQ1390" s="19">
        <f t="shared" si="478"/>
        <v>3.6582164100437312E-2</v>
      </c>
      <c r="AX1390">
        <v>0.2085195249056683</v>
      </c>
      <c r="AY1390">
        <v>27.913793103448278</v>
      </c>
      <c r="AZ1390">
        <v>1.1630747126436782</v>
      </c>
      <c r="BA1390">
        <v>0.94209051724137938</v>
      </c>
      <c r="BB1390">
        <v>3.7241379310344818</v>
      </c>
      <c r="BC1390">
        <v>0.1551724137931034</v>
      </c>
      <c r="BD1390">
        <v>0.78691810344827595</v>
      </c>
      <c r="BE1390">
        <v>7.8691810344827598E-2</v>
      </c>
      <c r="BF1390">
        <v>0</v>
      </c>
      <c r="BG1390">
        <v>26.939999999999998</v>
      </c>
      <c r="BH1390">
        <v>0.99898264906206713</v>
      </c>
      <c r="BI1390">
        <v>3.5528092759263399</v>
      </c>
      <c r="BJ1390">
        <v>2.0663138748787593</v>
      </c>
      <c r="BK1390">
        <v>0.24346196458018057</v>
      </c>
      <c r="BL1390">
        <v>6.7628323494494606E-4</v>
      </c>
      <c r="BP1390" s="51">
        <f t="shared" si="479"/>
        <v>0.99928182301549173</v>
      </c>
      <c r="BQ1390" s="51">
        <f t="shared" si="480"/>
        <v>3.1476724137931039E-2</v>
      </c>
      <c r="BR1390" s="51">
        <f t="shared" si="481"/>
        <v>0.24902026418819359</v>
      </c>
      <c r="BS1390" s="51">
        <f t="shared" si="482"/>
        <v>0.26283412345791191</v>
      </c>
      <c r="BT1390" s="51">
        <f t="shared" si="483"/>
        <v>6.9172295607831556E-4</v>
      </c>
      <c r="BU1390" s="51">
        <f t="shared" si="483"/>
        <v>7.3009478738308856E-4</v>
      </c>
    </row>
    <row r="1391" spans="1:73" x14ac:dyDescent="0.25">
      <c r="A1391" s="21">
        <v>43734.586805555555</v>
      </c>
      <c r="B1391" s="17">
        <v>295271</v>
      </c>
      <c r="C1391" s="17">
        <v>13.4</v>
      </c>
      <c r="D1391" s="17">
        <v>30.41</v>
      </c>
      <c r="E1391" s="17">
        <v>323</v>
      </c>
      <c r="F1391" s="17">
        <v>37.35</v>
      </c>
      <c r="G1391" s="17">
        <v>-59.68</v>
      </c>
      <c r="H1391" s="17">
        <v>-15.86</v>
      </c>
      <c r="I1391" s="17">
        <v>31.74</v>
      </c>
      <c r="J1391" s="17">
        <v>304.89999999999998</v>
      </c>
      <c r="K1391" s="17">
        <v>285.60000000000002</v>
      </c>
      <c r="L1391" s="17">
        <v>-43.83</v>
      </c>
      <c r="M1391" s="17">
        <v>0.11600000000000001</v>
      </c>
      <c r="N1391" s="50">
        <v>263.3</v>
      </c>
      <c r="O1391" s="17">
        <v>21.49</v>
      </c>
      <c r="P1391" s="17">
        <v>241.8</v>
      </c>
      <c r="Q1391" s="17">
        <v>430.3</v>
      </c>
      <c r="R1391" s="17">
        <v>474.1</v>
      </c>
      <c r="S1391" s="17">
        <v>26.63</v>
      </c>
      <c r="T1391" s="17">
        <v>58.3</v>
      </c>
      <c r="U1391" s="17">
        <v>0.81</v>
      </c>
      <c r="V1391" s="17">
        <v>308.5</v>
      </c>
      <c r="W1391" s="17">
        <v>27.6</v>
      </c>
      <c r="X1391" s="17">
        <v>0.32100000000000001</v>
      </c>
      <c r="Y1391" s="17">
        <v>3.211957</v>
      </c>
      <c r="Z1391" s="7">
        <f t="shared" si="462"/>
        <v>27.115000000000002</v>
      </c>
      <c r="AA1391" s="7">
        <f t="shared" si="476"/>
        <v>300.26499999999999</v>
      </c>
      <c r="AB1391" s="2">
        <f t="shared" si="463"/>
        <v>261.63</v>
      </c>
      <c r="AC1391" s="42">
        <f t="shared" si="464"/>
        <v>3.7340808271633108</v>
      </c>
      <c r="AD1391" s="42">
        <f t="shared" si="465"/>
        <v>2.1769691222362102</v>
      </c>
      <c r="AE1391" s="42">
        <f t="shared" si="466"/>
        <v>0.85027252828714861</v>
      </c>
      <c r="AF1391" s="42">
        <f t="shared" si="467"/>
        <v>391.88627650232752</v>
      </c>
      <c r="AG1391" s="42">
        <f t="shared" si="468"/>
        <v>376.21082544223441</v>
      </c>
      <c r="AH1391" s="6">
        <f t="shared" si="469"/>
        <v>413.08800000000002</v>
      </c>
      <c r="AI1391" s="4">
        <v>27.719460078202399</v>
      </c>
      <c r="AJ1391" s="4">
        <f t="shared" si="477"/>
        <v>300.86946007820239</v>
      </c>
      <c r="AK1391" s="8">
        <f t="shared" si="470"/>
        <v>0.21077383723129633</v>
      </c>
      <c r="AL1391" s="8">
        <f t="shared" si="471"/>
        <v>446.1703985009645</v>
      </c>
      <c r="AM1391" s="8">
        <f t="shared" si="472"/>
        <v>2.241264291644339</v>
      </c>
      <c r="AN1391" s="8">
        <f t="shared" si="473"/>
        <v>39.464007003558372</v>
      </c>
      <c r="AO1391" s="22">
        <f t="shared" si="474"/>
        <v>4.3080293928161604E-3</v>
      </c>
      <c r="AP1391" s="22">
        <f t="shared" si="475"/>
        <v>4.2738891563948618E-2</v>
      </c>
      <c r="AQ1391" s="19">
        <f t="shared" si="478"/>
        <v>4.2738891563948618E-2</v>
      </c>
      <c r="AX1391">
        <v>0.2103921563834118</v>
      </c>
      <c r="AY1391">
        <v>27.844827586206897</v>
      </c>
      <c r="AZ1391">
        <v>1.1602011494252873</v>
      </c>
      <c r="BA1391">
        <v>0.93976293103448272</v>
      </c>
      <c r="BB1391">
        <v>3.7758620689655182</v>
      </c>
      <c r="BC1391">
        <v>0.1573275862068966</v>
      </c>
      <c r="BD1391">
        <v>0.78243534482758614</v>
      </c>
      <c r="BE1391">
        <v>7.8243534482758614E-2</v>
      </c>
      <c r="BF1391">
        <v>0</v>
      </c>
      <c r="BG1391">
        <v>27.115000000000002</v>
      </c>
      <c r="BH1391">
        <v>0.93008729395433842</v>
      </c>
      <c r="BI1391">
        <v>3.5894653722289256</v>
      </c>
      <c r="BJ1391">
        <v>2.0926583120094637</v>
      </c>
      <c r="BK1391">
        <v>0.24128170380197494</v>
      </c>
      <c r="BL1391">
        <v>6.7022695500548594E-4</v>
      </c>
      <c r="BP1391" s="51">
        <f t="shared" si="479"/>
        <v>0.93036583522131988</v>
      </c>
      <c r="BQ1391" s="51">
        <f t="shared" si="480"/>
        <v>3.1297413793103447E-2</v>
      </c>
      <c r="BR1391" s="51">
        <f t="shared" si="481"/>
        <v>0.24639687179540806</v>
      </c>
      <c r="BS1391" s="51">
        <f t="shared" si="482"/>
        <v>0.26021854365620828</v>
      </c>
      <c r="BT1391" s="51">
        <f t="shared" si="483"/>
        <v>6.8443575498724465E-4</v>
      </c>
      <c r="BU1391" s="51">
        <f t="shared" si="483"/>
        <v>7.2282928793391188E-4</v>
      </c>
    </row>
    <row r="1392" spans="1:73" x14ac:dyDescent="0.25">
      <c r="A1392" s="21">
        <v>43734.586805555555</v>
      </c>
      <c r="B1392" s="17">
        <v>295272</v>
      </c>
      <c r="C1392" s="17">
        <v>13.4</v>
      </c>
      <c r="D1392" s="17">
        <v>30.4</v>
      </c>
      <c r="E1392" s="17">
        <v>325.39999999999998</v>
      </c>
      <c r="F1392" s="17">
        <v>37.65</v>
      </c>
      <c r="G1392" s="17">
        <v>-59.23</v>
      </c>
      <c r="H1392" s="17">
        <v>-15.52</v>
      </c>
      <c r="I1392" s="17">
        <v>31.76</v>
      </c>
      <c r="J1392" s="17">
        <v>304.89999999999998</v>
      </c>
      <c r="K1392" s="17">
        <v>287.7</v>
      </c>
      <c r="L1392" s="17">
        <v>-43.71</v>
      </c>
      <c r="M1392" s="17">
        <v>0.11600000000000001</v>
      </c>
      <c r="N1392" s="50">
        <v>266.2</v>
      </c>
      <c r="O1392" s="17">
        <v>22.13</v>
      </c>
      <c r="P1392" s="17">
        <v>244</v>
      </c>
      <c r="Q1392" s="17">
        <v>430.8</v>
      </c>
      <c r="R1392" s="17">
        <v>474.5</v>
      </c>
      <c r="S1392" s="17">
        <v>26.65</v>
      </c>
      <c r="T1392" s="17">
        <v>58.48</v>
      </c>
      <c r="U1392" s="17">
        <v>1.19</v>
      </c>
      <c r="V1392" s="17">
        <v>323.5</v>
      </c>
      <c r="W1392" s="17">
        <v>27.3</v>
      </c>
      <c r="X1392" s="17">
        <v>0.32400000000000001</v>
      </c>
      <c r="Y1392" s="17">
        <v>3.2382010000000001</v>
      </c>
      <c r="Z1392" s="7">
        <f t="shared" si="462"/>
        <v>26.975000000000001</v>
      </c>
      <c r="AA1392" s="7">
        <f t="shared" si="476"/>
        <v>300.125</v>
      </c>
      <c r="AB1392" s="2">
        <f t="shared" si="463"/>
        <v>263.57400000000001</v>
      </c>
      <c r="AC1392" s="42">
        <f t="shared" si="464"/>
        <v>3.7493094826405122</v>
      </c>
      <c r="AD1392" s="42">
        <f t="shared" si="465"/>
        <v>2.1925961854481715</v>
      </c>
      <c r="AE1392" s="42">
        <f t="shared" si="466"/>
        <v>0.85119942918269109</v>
      </c>
      <c r="AF1392" s="42">
        <f t="shared" si="467"/>
        <v>391.58231977605755</v>
      </c>
      <c r="AG1392" s="42">
        <f t="shared" si="468"/>
        <v>375.91902698501525</v>
      </c>
      <c r="AH1392" s="6">
        <f t="shared" si="469"/>
        <v>413.56799999999998</v>
      </c>
      <c r="AI1392" s="4">
        <v>27.7684267407768</v>
      </c>
      <c r="AJ1392" s="4">
        <f t="shared" si="477"/>
        <v>300.91842674077679</v>
      </c>
      <c r="AK1392" s="8">
        <f t="shared" si="470"/>
        <v>0.21047915172735904</v>
      </c>
      <c r="AL1392" s="8">
        <f t="shared" si="471"/>
        <v>446.49919520328319</v>
      </c>
      <c r="AM1392" s="8">
        <f t="shared" si="472"/>
        <v>2.7165896589290037</v>
      </c>
      <c r="AN1392" s="8">
        <f t="shared" si="473"/>
        <v>62.787235428532085</v>
      </c>
      <c r="AO1392" s="22">
        <f t="shared" si="474"/>
        <v>3.8243758191476985E-3</v>
      </c>
      <c r="AP1392" s="22">
        <f t="shared" si="475"/>
        <v>3.7940684366476345E-2</v>
      </c>
      <c r="AQ1392" s="19">
        <f t="shared" si="478"/>
        <v>3.7940684366476345E-2</v>
      </c>
      <c r="AX1392">
        <v>0.20889292554386077</v>
      </c>
      <c r="AY1392">
        <v>28.051724137931032</v>
      </c>
      <c r="AZ1392">
        <v>1.1688218390804597</v>
      </c>
      <c r="BA1392">
        <v>0.94674568965517236</v>
      </c>
      <c r="BB1392">
        <v>3.7672413793103439</v>
      </c>
      <c r="BC1392">
        <v>0.15696839080459765</v>
      </c>
      <c r="BD1392">
        <v>0.78977729885057468</v>
      </c>
      <c r="BE1392">
        <v>7.8977729885057468E-2</v>
      </c>
      <c r="BF1392">
        <v>0</v>
      </c>
      <c r="BG1392">
        <v>26.975000000000001</v>
      </c>
      <c r="BH1392">
        <v>1.3664245429699537</v>
      </c>
      <c r="BI1392">
        <v>3.5601142969793531</v>
      </c>
      <c r="BJ1392">
        <v>2.0819548408735256</v>
      </c>
      <c r="BK1392">
        <v>0.25193611836253549</v>
      </c>
      <c r="BL1392">
        <v>6.9982255100704306E-4</v>
      </c>
      <c r="BP1392" s="51">
        <f t="shared" si="479"/>
        <v>1.3668337579177414</v>
      </c>
      <c r="BQ1392" s="51">
        <f t="shared" si="480"/>
        <v>3.1591091954022987E-2</v>
      </c>
      <c r="BR1392" s="51">
        <f t="shared" si="481"/>
        <v>0.25963786731228444</v>
      </c>
      <c r="BS1392" s="51">
        <f t="shared" si="482"/>
        <v>0.27323557931483844</v>
      </c>
      <c r="BT1392" s="51">
        <f t="shared" si="483"/>
        <v>7.2121629808967903E-4</v>
      </c>
      <c r="BU1392" s="51">
        <f t="shared" si="483"/>
        <v>7.5898772031899556E-4</v>
      </c>
    </row>
    <row r="1393" spans="1:73" x14ac:dyDescent="0.25">
      <c r="A1393" s="21">
        <v>43734.586805555555</v>
      </c>
      <c r="B1393" s="17">
        <v>295273</v>
      </c>
      <c r="C1393" s="17">
        <v>13.4</v>
      </c>
      <c r="D1393" s="17">
        <v>30.4</v>
      </c>
      <c r="E1393" s="17">
        <v>331.1</v>
      </c>
      <c r="F1393" s="17">
        <v>38.26</v>
      </c>
      <c r="G1393" s="17">
        <v>-59.74</v>
      </c>
      <c r="H1393" s="17">
        <v>-15.23</v>
      </c>
      <c r="I1393" s="17">
        <v>31.76</v>
      </c>
      <c r="J1393" s="17">
        <v>304.89999999999998</v>
      </c>
      <c r="K1393" s="17">
        <v>292.8</v>
      </c>
      <c r="L1393" s="17">
        <v>-44.5</v>
      </c>
      <c r="M1393" s="17">
        <v>0.11600000000000001</v>
      </c>
      <c r="N1393" s="50">
        <v>271.3</v>
      </c>
      <c r="O1393" s="17">
        <v>23.02</v>
      </c>
      <c r="P1393" s="17">
        <v>248.3</v>
      </c>
      <c r="Q1393" s="17">
        <v>430.3</v>
      </c>
      <c r="R1393" s="17">
        <v>474.9</v>
      </c>
      <c r="S1393" s="17">
        <v>26.66</v>
      </c>
      <c r="T1393" s="17">
        <v>59.5</v>
      </c>
      <c r="U1393" s="17">
        <v>1.115</v>
      </c>
      <c r="V1393" s="17">
        <v>330</v>
      </c>
      <c r="W1393" s="17">
        <v>27.35</v>
      </c>
      <c r="X1393" s="17">
        <v>0.33100000000000002</v>
      </c>
      <c r="Y1393" s="17">
        <v>3.3083130000000001</v>
      </c>
      <c r="Z1393" s="7">
        <f t="shared" si="462"/>
        <v>27.005000000000003</v>
      </c>
      <c r="AA1393" s="7">
        <f t="shared" si="476"/>
        <v>300.15499999999997</v>
      </c>
      <c r="AB1393" s="2">
        <f t="shared" si="463"/>
        <v>268.19100000000003</v>
      </c>
      <c r="AC1393" s="42">
        <f t="shared" si="464"/>
        <v>3.7639925370341607</v>
      </c>
      <c r="AD1393" s="42">
        <f t="shared" si="465"/>
        <v>2.2395755595353255</v>
      </c>
      <c r="AE1393" s="42">
        <f t="shared" si="466"/>
        <v>0.85377164374927883</v>
      </c>
      <c r="AF1393" s="42">
        <f t="shared" si="467"/>
        <v>392.92269525916305</v>
      </c>
      <c r="AG1393" s="42">
        <f t="shared" si="468"/>
        <v>377.20578744879651</v>
      </c>
      <c r="AH1393" s="6">
        <f t="shared" si="469"/>
        <v>413.08800000000002</v>
      </c>
      <c r="AI1393" s="4">
        <v>27.831604338190001</v>
      </c>
      <c r="AJ1393" s="4">
        <f t="shared" si="477"/>
        <v>300.98160433818998</v>
      </c>
      <c r="AK1393" s="8">
        <f t="shared" si="470"/>
        <v>0.21054227548326718</v>
      </c>
      <c r="AL1393" s="8">
        <f t="shared" si="471"/>
        <v>446.88074225771703</v>
      </c>
      <c r="AM1393" s="8">
        <f t="shared" si="472"/>
        <v>2.6295897374875801</v>
      </c>
      <c r="AN1393" s="8">
        <f t="shared" si="473"/>
        <v>63.317850192354385</v>
      </c>
      <c r="AO1393" s="22">
        <f t="shared" si="474"/>
        <v>3.8978496586476157E-3</v>
      </c>
      <c r="AP1393" s="22">
        <f t="shared" si="475"/>
        <v>3.8669600112596916E-2</v>
      </c>
      <c r="AQ1393" s="19">
        <f t="shared" si="478"/>
        <v>3.8669600112596916E-2</v>
      </c>
      <c r="AX1393">
        <v>0.2092134306415768</v>
      </c>
      <c r="AY1393">
        <v>28.543103448275865</v>
      </c>
      <c r="AZ1393">
        <v>1.1892959770114944</v>
      </c>
      <c r="BA1393">
        <v>0.96332974137931049</v>
      </c>
      <c r="BB1393">
        <v>3.8448275862068937</v>
      </c>
      <c r="BC1393">
        <v>0.16020114942528724</v>
      </c>
      <c r="BD1393">
        <v>0.8031285919540232</v>
      </c>
      <c r="BE1393">
        <v>8.031285919540232E-2</v>
      </c>
      <c r="BF1393">
        <v>0</v>
      </c>
      <c r="BG1393">
        <v>27.005000000000003</v>
      </c>
      <c r="BH1393">
        <v>1.2803053490852929</v>
      </c>
      <c r="BI1393">
        <v>3.5663861529881018</v>
      </c>
      <c r="BJ1393">
        <v>2.1219997610279204</v>
      </c>
      <c r="BK1393">
        <v>0.25236356882121491</v>
      </c>
      <c r="BL1393">
        <v>7.0100991339226368E-4</v>
      </c>
      <c r="BP1393" s="51">
        <f t="shared" si="479"/>
        <v>1.2806887731750267</v>
      </c>
      <c r="BQ1393" s="51">
        <f t="shared" si="480"/>
        <v>3.2125143678160925E-2</v>
      </c>
      <c r="BR1393" s="51">
        <f t="shared" si="481"/>
        <v>0.25961744859709651</v>
      </c>
      <c r="BS1393" s="51">
        <f t="shared" si="482"/>
        <v>0.27351544175054188</v>
      </c>
      <c r="BT1393" s="51">
        <f t="shared" si="483"/>
        <v>7.2115957943637927E-4</v>
      </c>
      <c r="BU1393" s="51">
        <f t="shared" si="483"/>
        <v>7.597651159737275E-4</v>
      </c>
    </row>
    <row r="1394" spans="1:73" x14ac:dyDescent="0.25">
      <c r="A1394" s="21">
        <v>43734.586805555555</v>
      </c>
      <c r="B1394" s="17">
        <v>295274</v>
      </c>
      <c r="C1394" s="17">
        <v>13.4</v>
      </c>
      <c r="D1394" s="17">
        <v>30.39</v>
      </c>
      <c r="E1394" s="17">
        <v>339.2</v>
      </c>
      <c r="F1394" s="17">
        <v>39.119999999999997</v>
      </c>
      <c r="G1394" s="17">
        <v>-60.24</v>
      </c>
      <c r="H1394" s="17">
        <v>-14.45</v>
      </c>
      <c r="I1394" s="17">
        <v>31.77</v>
      </c>
      <c r="J1394" s="17">
        <v>304.89999999999998</v>
      </c>
      <c r="K1394" s="17">
        <v>300.10000000000002</v>
      </c>
      <c r="L1394" s="17">
        <v>-45.79</v>
      </c>
      <c r="M1394" s="17">
        <v>0.115</v>
      </c>
      <c r="N1394" s="50">
        <v>279</v>
      </c>
      <c r="O1394" s="17">
        <v>24.67</v>
      </c>
      <c r="P1394" s="17">
        <v>254.3</v>
      </c>
      <c r="Q1394" s="17">
        <v>429.9</v>
      </c>
      <c r="R1394" s="17">
        <v>475.7</v>
      </c>
      <c r="S1394" s="17">
        <v>26.65</v>
      </c>
      <c r="T1394" s="17">
        <v>59.07</v>
      </c>
      <c r="U1394" s="17">
        <v>1.325</v>
      </c>
      <c r="V1394" s="17">
        <v>344</v>
      </c>
      <c r="W1394" s="17">
        <v>27.3</v>
      </c>
      <c r="X1394" s="17">
        <v>0.33700000000000002</v>
      </c>
      <c r="Y1394" s="17">
        <v>3.3656079999999999</v>
      </c>
      <c r="Z1394" s="7">
        <f t="shared" si="462"/>
        <v>26.975000000000001</v>
      </c>
      <c r="AA1394" s="7">
        <f t="shared" si="476"/>
        <v>300.125</v>
      </c>
      <c r="AB1394" s="2">
        <f t="shared" si="463"/>
        <v>274.75200000000001</v>
      </c>
      <c r="AC1394" s="42">
        <f t="shared" si="464"/>
        <v>3.7931036239371307</v>
      </c>
      <c r="AD1394" s="42">
        <f t="shared" si="465"/>
        <v>2.2405863106596633</v>
      </c>
      <c r="AE1394" s="42">
        <f t="shared" si="466"/>
        <v>0.85383893780439246</v>
      </c>
      <c r="AF1394" s="42">
        <f t="shared" si="467"/>
        <v>392.79658857572906</v>
      </c>
      <c r="AG1394" s="42">
        <f t="shared" si="468"/>
        <v>377.08472503269991</v>
      </c>
      <c r="AH1394" s="6">
        <f t="shared" si="469"/>
        <v>412.70399999999995</v>
      </c>
      <c r="AI1394" s="4">
        <v>27.9473552506259</v>
      </c>
      <c r="AJ1394" s="4">
        <f t="shared" si="477"/>
        <v>301.09735525062587</v>
      </c>
      <c r="AK1394" s="8">
        <f t="shared" si="470"/>
        <v>0.21047915172735904</v>
      </c>
      <c r="AL1394" s="8">
        <f t="shared" si="471"/>
        <v>447.59625200522299</v>
      </c>
      <c r="AM1394" s="8">
        <f t="shared" si="472"/>
        <v>2.8665432689042043</v>
      </c>
      <c r="AN1394" s="8">
        <f t="shared" si="473"/>
        <v>81.194002353118435</v>
      </c>
      <c r="AO1394" s="22">
        <f t="shared" si="474"/>
        <v>3.6149973649549335E-3</v>
      </c>
      <c r="AP1394" s="22">
        <f t="shared" si="475"/>
        <v>3.5863492631319202E-2</v>
      </c>
      <c r="AQ1394" s="19">
        <f t="shared" si="478"/>
        <v>3.5863492631319202E-2</v>
      </c>
      <c r="AX1394">
        <v>0.20889292554386077</v>
      </c>
      <c r="AY1394">
        <v>29.241379310344829</v>
      </c>
      <c r="AZ1394">
        <v>1.2183908045977012</v>
      </c>
      <c r="BA1394">
        <v>0.98689655172413804</v>
      </c>
      <c r="BB1394">
        <v>3.9482758620689666</v>
      </c>
      <c r="BC1394">
        <v>0.16451149425287362</v>
      </c>
      <c r="BD1394">
        <v>0.82238505747126445</v>
      </c>
      <c r="BE1394">
        <v>8.2238505747126447E-2</v>
      </c>
      <c r="BF1394">
        <v>0</v>
      </c>
      <c r="BG1394">
        <v>26.975000000000001</v>
      </c>
      <c r="BH1394">
        <v>1.5214390919623435</v>
      </c>
      <c r="BI1394">
        <v>3.5601142969793531</v>
      </c>
      <c r="BJ1394">
        <v>2.1029595152257041</v>
      </c>
      <c r="BK1394">
        <v>0.26238254631554142</v>
      </c>
      <c r="BL1394">
        <v>7.2884040643205947E-4</v>
      </c>
      <c r="BP1394" s="51">
        <f t="shared" si="479"/>
        <v>1.5218947304546282</v>
      </c>
      <c r="BQ1394" s="51">
        <f t="shared" si="480"/>
        <v>3.289540229885058E-2</v>
      </c>
      <c r="BR1394" s="51">
        <f t="shared" si="481"/>
        <v>0.27123893841029439</v>
      </c>
      <c r="BS1394" s="51">
        <f t="shared" si="482"/>
        <v>0.28528131777824878</v>
      </c>
      <c r="BT1394" s="51">
        <f t="shared" si="483"/>
        <v>7.5344149558415107E-4</v>
      </c>
      <c r="BU1394" s="51">
        <f t="shared" si="483"/>
        <v>7.9244810493957988E-4</v>
      </c>
    </row>
    <row r="1395" spans="1:73" x14ac:dyDescent="0.25">
      <c r="A1395" s="21">
        <v>43734.586805555555</v>
      </c>
      <c r="B1395" s="17">
        <v>295275</v>
      </c>
      <c r="C1395" s="17">
        <v>13.4</v>
      </c>
      <c r="D1395" s="17">
        <v>30.39</v>
      </c>
      <c r="E1395" s="17">
        <v>324.39999999999998</v>
      </c>
      <c r="F1395" s="17">
        <v>37.369999999999997</v>
      </c>
      <c r="G1395" s="17">
        <v>-60.51</v>
      </c>
      <c r="H1395" s="17">
        <v>-14.08</v>
      </c>
      <c r="I1395" s="17">
        <v>31.78</v>
      </c>
      <c r="J1395" s="17">
        <v>304.89999999999998</v>
      </c>
      <c r="K1395" s="17">
        <v>287</v>
      </c>
      <c r="L1395" s="17">
        <v>-46.42</v>
      </c>
      <c r="M1395" s="17">
        <v>0.115</v>
      </c>
      <c r="N1395" s="50">
        <v>263.89999999999998</v>
      </c>
      <c r="O1395" s="17">
        <v>23.29</v>
      </c>
      <c r="P1395" s="17">
        <v>240.6</v>
      </c>
      <c r="Q1395" s="17">
        <v>429.7</v>
      </c>
      <c r="R1395" s="17">
        <v>476.1</v>
      </c>
      <c r="S1395" s="17">
        <v>26.68</v>
      </c>
      <c r="T1395" s="17">
        <v>59.1</v>
      </c>
      <c r="U1395" s="17">
        <v>0.70499999999999996</v>
      </c>
      <c r="V1395" s="17">
        <v>303</v>
      </c>
      <c r="W1395" s="17">
        <v>27.4</v>
      </c>
      <c r="X1395" s="17">
        <v>0.32200000000000001</v>
      </c>
      <c r="Y1395" s="17">
        <v>3.2192099999999999</v>
      </c>
      <c r="Z1395" s="7">
        <f t="shared" si="462"/>
        <v>27.04</v>
      </c>
      <c r="AA1395" s="7">
        <f t="shared" si="476"/>
        <v>300.19</v>
      </c>
      <c r="AB1395" s="2">
        <f t="shared" si="463"/>
        <v>262.76400000000001</v>
      </c>
      <c r="AC1395" s="42">
        <f t="shared" si="464"/>
        <v>3.7613554611079048</v>
      </c>
      <c r="AD1395" s="42">
        <f t="shared" si="465"/>
        <v>2.2229610775147717</v>
      </c>
      <c r="AE1395" s="42">
        <f t="shared" si="466"/>
        <v>0.85284880075760261</v>
      </c>
      <c r="AF1395" s="42">
        <f t="shared" si="467"/>
        <v>392.68108771825808</v>
      </c>
      <c r="AG1395" s="42">
        <f t="shared" si="468"/>
        <v>376.97384420952773</v>
      </c>
      <c r="AH1395" s="6">
        <f t="shared" si="469"/>
        <v>412.512</v>
      </c>
      <c r="AI1395" s="4">
        <v>27.824253615495099</v>
      </c>
      <c r="AJ1395" s="4">
        <f t="shared" si="477"/>
        <v>300.97425361549506</v>
      </c>
      <c r="AK1395" s="8">
        <f t="shared" si="470"/>
        <v>0.21061593581488572</v>
      </c>
      <c r="AL1395" s="8">
        <f t="shared" si="471"/>
        <v>446.82879207085369</v>
      </c>
      <c r="AM1395" s="8">
        <f t="shared" si="472"/>
        <v>2.0909570924579013</v>
      </c>
      <c r="AN1395" s="8">
        <f t="shared" si="473"/>
        <v>47.768558414297999</v>
      </c>
      <c r="AO1395" s="22">
        <f t="shared" si="474"/>
        <v>4.1165334033403632E-3</v>
      </c>
      <c r="AP1395" s="22">
        <f t="shared" si="475"/>
        <v>4.0839107327846409E-2</v>
      </c>
      <c r="AQ1395" s="19">
        <f t="shared" si="478"/>
        <v>4.0839107327846409E-2</v>
      </c>
      <c r="AX1395">
        <v>0.20958787582278374</v>
      </c>
      <c r="AY1395">
        <v>27.96551724137931</v>
      </c>
      <c r="AZ1395">
        <v>1.1652298850574712</v>
      </c>
      <c r="BA1395">
        <v>0.94383620689655168</v>
      </c>
      <c r="BB1395">
        <v>4.0000000000000027</v>
      </c>
      <c r="BC1395">
        <v>0.16666666666666677</v>
      </c>
      <c r="BD1395">
        <v>0.77716954022988494</v>
      </c>
      <c r="BE1395">
        <v>7.7716954022988505E-2</v>
      </c>
      <c r="BF1395">
        <v>0</v>
      </c>
      <c r="BG1395">
        <v>27.04</v>
      </c>
      <c r="BH1395">
        <v>0.80952042251581302</v>
      </c>
      <c r="BI1395">
        <v>3.5737154800319404</v>
      </c>
      <c r="BJ1395">
        <v>2.1120658486988768</v>
      </c>
      <c r="BK1395">
        <v>0.23620810382314447</v>
      </c>
      <c r="BL1395">
        <v>6.561336217309568E-4</v>
      </c>
      <c r="BP1395" s="51">
        <f t="shared" si="479"/>
        <v>0.80976285658151914</v>
      </c>
      <c r="BQ1395" s="51">
        <f t="shared" si="480"/>
        <v>3.10867816091954E-2</v>
      </c>
      <c r="BR1395" s="51">
        <f t="shared" si="481"/>
        <v>0.24060767175877362</v>
      </c>
      <c r="BS1395" s="51">
        <f t="shared" si="482"/>
        <v>0.25441286132932256</v>
      </c>
      <c r="BT1395" s="51">
        <f t="shared" si="483"/>
        <v>6.6835464377437107E-4</v>
      </c>
      <c r="BU1395" s="51">
        <f t="shared" si="483"/>
        <v>7.0670239258145164E-4</v>
      </c>
    </row>
    <row r="1396" spans="1:73" x14ac:dyDescent="0.25">
      <c r="A1396" s="21">
        <v>43734.586805555555</v>
      </c>
      <c r="B1396" s="17">
        <v>295276</v>
      </c>
      <c r="C1396" s="17">
        <v>13.4</v>
      </c>
      <c r="D1396" s="17">
        <v>30.38</v>
      </c>
      <c r="E1396" s="17">
        <v>321.5</v>
      </c>
      <c r="F1396" s="17">
        <v>37.17</v>
      </c>
      <c r="G1396" s="17">
        <v>-60.91</v>
      </c>
      <c r="H1396" s="17">
        <v>-13.98</v>
      </c>
      <c r="I1396" s="17">
        <v>31.79</v>
      </c>
      <c r="J1396" s="17">
        <v>304.89999999999998</v>
      </c>
      <c r="K1396" s="17">
        <v>284.3</v>
      </c>
      <c r="L1396" s="17">
        <v>-46.93</v>
      </c>
      <c r="M1396" s="17">
        <v>0.11600000000000001</v>
      </c>
      <c r="N1396" s="50">
        <v>260.60000000000002</v>
      </c>
      <c r="O1396" s="17">
        <v>23.19</v>
      </c>
      <c r="P1396" s="17">
        <v>237.4</v>
      </c>
      <c r="Q1396" s="17">
        <v>429.3</v>
      </c>
      <c r="R1396" s="17">
        <v>476.3</v>
      </c>
      <c r="S1396" s="17">
        <v>26.67</v>
      </c>
      <c r="T1396" s="17">
        <v>58.38</v>
      </c>
      <c r="U1396" s="17">
        <v>0.54500000000000004</v>
      </c>
      <c r="V1396" s="17">
        <v>298.5</v>
      </c>
      <c r="W1396" s="17">
        <v>27.4</v>
      </c>
      <c r="X1396" s="17">
        <v>0.31900000000000001</v>
      </c>
      <c r="Y1396" s="17">
        <v>3.192787</v>
      </c>
      <c r="Z1396" s="7">
        <f t="shared" si="462"/>
        <v>27.035</v>
      </c>
      <c r="AA1396" s="7">
        <f t="shared" si="476"/>
        <v>300.185</v>
      </c>
      <c r="AB1396" s="2">
        <f t="shared" si="463"/>
        <v>260.41500000000002</v>
      </c>
      <c r="AC1396" s="42">
        <f t="shared" si="464"/>
        <v>3.8647145204908813</v>
      </c>
      <c r="AD1396" s="42">
        <f t="shared" si="465"/>
        <v>2.2562203370625769</v>
      </c>
      <c r="AE1396" s="42">
        <f t="shared" si="466"/>
        <v>0.85466393415913344</v>
      </c>
      <c r="AF1396" s="42">
        <f t="shared" si="467"/>
        <v>393.49062072518348</v>
      </c>
      <c r="AG1396" s="42">
        <f t="shared" si="468"/>
        <v>377.75099589617611</v>
      </c>
      <c r="AH1396" s="6">
        <f t="shared" si="469"/>
        <v>412.12799999999999</v>
      </c>
      <c r="AI1396" s="4">
        <v>28.241562559701599</v>
      </c>
      <c r="AJ1396" s="4">
        <f t="shared" si="477"/>
        <v>301.39156255970158</v>
      </c>
      <c r="AK1396" s="8">
        <f t="shared" si="470"/>
        <v>0.21060541185866849</v>
      </c>
      <c r="AL1396" s="8">
        <f t="shared" si="471"/>
        <v>449.38994141702659</v>
      </c>
      <c r="AM1396" s="8">
        <f t="shared" si="472"/>
        <v>1.8384372609637787</v>
      </c>
      <c r="AN1396" s="8">
        <f t="shared" si="473"/>
        <v>64.615862099504483</v>
      </c>
      <c r="AO1396" s="22">
        <f t="shared" si="474"/>
        <v>3.6120685357596775E-3</v>
      </c>
      <c r="AP1396" s="22">
        <f t="shared" si="475"/>
        <v>3.5834436442985361E-2</v>
      </c>
      <c r="AQ1396" s="19">
        <f t="shared" si="478"/>
        <v>3.5834436442985361E-2</v>
      </c>
      <c r="AX1396">
        <v>0.20953434917565048</v>
      </c>
      <c r="AY1396">
        <v>27.71551724137931</v>
      </c>
      <c r="AZ1396">
        <v>1.1548132183908046</v>
      </c>
      <c r="BA1396">
        <v>0.9353987068965518</v>
      </c>
      <c r="BB1396">
        <v>4.0517241379310347</v>
      </c>
      <c r="BC1396">
        <v>0.16882183908045978</v>
      </c>
      <c r="BD1396">
        <v>0.76657686781609202</v>
      </c>
      <c r="BE1396">
        <v>7.6657686781609211E-2</v>
      </c>
      <c r="BF1396">
        <v>0</v>
      </c>
      <c r="BG1396">
        <v>27.035</v>
      </c>
      <c r="BH1396">
        <v>0.62579947556186966</v>
      </c>
      <c r="BI1396">
        <v>3.5726676307517486</v>
      </c>
      <c r="BJ1396">
        <v>2.0857233628328711</v>
      </c>
      <c r="BK1396">
        <v>0.22963496524429217</v>
      </c>
      <c r="BL1396">
        <v>6.378749034563672E-4</v>
      </c>
      <c r="BP1396" s="51">
        <f t="shared" si="479"/>
        <v>0.62598688913039424</v>
      </c>
      <c r="BQ1396" s="51">
        <f t="shared" si="480"/>
        <v>3.0663074712643682E-2</v>
      </c>
      <c r="BR1396" s="51">
        <f t="shared" si="481"/>
        <v>0.23297622940096313</v>
      </c>
      <c r="BS1396" s="51">
        <f t="shared" si="482"/>
        <v>0.24673170280470155</v>
      </c>
      <c r="BT1396" s="51">
        <f t="shared" si="483"/>
        <v>6.4715619278045314E-4</v>
      </c>
      <c r="BU1396" s="51">
        <f t="shared" si="483"/>
        <v>6.8536584112417103E-4</v>
      </c>
    </row>
    <row r="1397" spans="1:73" x14ac:dyDescent="0.25">
      <c r="A1397" s="21">
        <v>43734.587500000001</v>
      </c>
      <c r="B1397" s="17">
        <v>295277</v>
      </c>
      <c r="C1397" s="17">
        <v>13.39</v>
      </c>
      <c r="D1397" s="17">
        <v>30.38</v>
      </c>
      <c r="E1397" s="17">
        <v>320.7</v>
      </c>
      <c r="F1397" s="17">
        <v>37.07</v>
      </c>
      <c r="G1397" s="17">
        <v>-60.93</v>
      </c>
      <c r="H1397" s="17">
        <v>-14.6</v>
      </c>
      <c r="I1397" s="17">
        <v>31.79</v>
      </c>
      <c r="J1397" s="17">
        <v>304.89999999999998</v>
      </c>
      <c r="K1397" s="17">
        <v>283.7</v>
      </c>
      <c r="L1397" s="17">
        <v>-46.33</v>
      </c>
      <c r="M1397" s="17">
        <v>0.11600000000000001</v>
      </c>
      <c r="N1397" s="50">
        <v>259.8</v>
      </c>
      <c r="O1397" s="17">
        <v>22.46</v>
      </c>
      <c r="P1397" s="17">
        <v>237.3</v>
      </c>
      <c r="Q1397" s="17">
        <v>429.3</v>
      </c>
      <c r="R1397" s="17">
        <v>475.6</v>
      </c>
      <c r="S1397" s="17">
        <v>26.69</v>
      </c>
      <c r="T1397" s="17">
        <v>60.66</v>
      </c>
      <c r="U1397" s="17">
        <v>0.54500000000000004</v>
      </c>
      <c r="V1397" s="17">
        <v>300</v>
      </c>
      <c r="W1397" s="17">
        <v>27.6</v>
      </c>
      <c r="X1397" s="17">
        <v>0.318</v>
      </c>
      <c r="Y1397" s="17">
        <v>3.1820650000000001</v>
      </c>
      <c r="Z1397" s="7">
        <f t="shared" si="462"/>
        <v>27.145000000000003</v>
      </c>
      <c r="AA1397" s="7">
        <f t="shared" si="476"/>
        <v>300.29499999999996</v>
      </c>
      <c r="AB1397" s="2">
        <f t="shared" si="463"/>
        <v>259.767</v>
      </c>
      <c r="AC1397" s="42">
        <f t="shared" si="464"/>
        <v>3.7624818106632749</v>
      </c>
      <c r="AD1397" s="42">
        <f t="shared" si="465"/>
        <v>2.2823214663483422</v>
      </c>
      <c r="AE1397" s="42">
        <f t="shared" si="466"/>
        <v>0.85602599473915075</v>
      </c>
      <c r="AF1397" s="42">
        <f t="shared" si="467"/>
        <v>394.6957194381726</v>
      </c>
      <c r="AG1397" s="42">
        <f t="shared" si="468"/>
        <v>378.90789066064571</v>
      </c>
      <c r="AH1397" s="6">
        <f t="shared" si="469"/>
        <v>412.12799999999999</v>
      </c>
      <c r="AI1397" s="4">
        <v>27.8392159657643</v>
      </c>
      <c r="AJ1397" s="4">
        <f t="shared" si="477"/>
        <v>300.98921596576429</v>
      </c>
      <c r="AK1397" s="8">
        <f t="shared" si="470"/>
        <v>0.21083701988896297</v>
      </c>
      <c r="AL1397" s="8">
        <f t="shared" si="471"/>
        <v>446.89961711883348</v>
      </c>
      <c r="AM1397" s="8">
        <f t="shared" si="472"/>
        <v>1.8384372609637787</v>
      </c>
      <c r="AN1397" s="8">
        <f t="shared" si="473"/>
        <v>37.177817884716035</v>
      </c>
      <c r="AO1397" s="22">
        <f t="shared" si="474"/>
        <v>4.2791845196872543E-3</v>
      </c>
      <c r="AP1397" s="22">
        <f t="shared" si="475"/>
        <v>4.2452728728827785E-2</v>
      </c>
      <c r="AQ1397" s="19">
        <f t="shared" si="478"/>
        <v>4.2452728728827785E-2</v>
      </c>
      <c r="AX1397">
        <v>0.2107145944585318</v>
      </c>
      <c r="AY1397">
        <v>27.646551724137932</v>
      </c>
      <c r="AZ1397">
        <v>1.1519396551724139</v>
      </c>
      <c r="BA1397">
        <v>0.93307112068965536</v>
      </c>
      <c r="BB1397">
        <v>3.9913793103448287</v>
      </c>
      <c r="BC1397">
        <v>0.16630747126436787</v>
      </c>
      <c r="BD1397">
        <v>0.76676364942528752</v>
      </c>
      <c r="BE1397">
        <v>7.667636494252876E-2</v>
      </c>
      <c r="BF1397">
        <v>0</v>
      </c>
      <c r="BG1397">
        <v>27.145000000000003</v>
      </c>
      <c r="BH1397">
        <v>0.62579947556186966</v>
      </c>
      <c r="BI1397">
        <v>3.5957822360305944</v>
      </c>
      <c r="BJ1397">
        <v>2.1812015043761583</v>
      </c>
      <c r="BK1397">
        <v>0.22861310217485689</v>
      </c>
      <c r="BL1397">
        <v>6.3503639493015798E-4</v>
      </c>
      <c r="BP1397" s="51">
        <f t="shared" si="479"/>
        <v>0.62598688913039424</v>
      </c>
      <c r="BQ1397" s="51">
        <f t="shared" si="480"/>
        <v>3.06705459770115E-2</v>
      </c>
      <c r="BR1397" s="51">
        <f t="shared" si="481"/>
        <v>0.23192546625819788</v>
      </c>
      <c r="BS1397" s="51">
        <f t="shared" si="482"/>
        <v>0.24570489795545936</v>
      </c>
      <c r="BT1397" s="51">
        <f t="shared" si="483"/>
        <v>6.4423740627277191E-4</v>
      </c>
      <c r="BU1397" s="51">
        <f t="shared" si="483"/>
        <v>6.8251360543183156E-4</v>
      </c>
    </row>
    <row r="1398" spans="1:73" x14ac:dyDescent="0.25">
      <c r="A1398" s="21">
        <v>43734.587500000001</v>
      </c>
      <c r="B1398" s="17">
        <v>295278</v>
      </c>
      <c r="C1398" s="17">
        <v>13.4</v>
      </c>
      <c r="D1398" s="17">
        <v>30.38</v>
      </c>
      <c r="E1398" s="17">
        <v>320.10000000000002</v>
      </c>
      <c r="F1398" s="17">
        <v>36.880000000000003</v>
      </c>
      <c r="G1398" s="17">
        <v>-61.91</v>
      </c>
      <c r="H1398" s="17">
        <v>-14.95</v>
      </c>
      <c r="I1398" s="17">
        <v>31.79</v>
      </c>
      <c r="J1398" s="17">
        <v>304.89999999999998</v>
      </c>
      <c r="K1398" s="17">
        <v>283.2</v>
      </c>
      <c r="L1398" s="17">
        <v>-46.96</v>
      </c>
      <c r="M1398" s="17">
        <v>0.115</v>
      </c>
      <c r="N1398" s="50">
        <v>258.2</v>
      </c>
      <c r="O1398" s="17">
        <v>21.93</v>
      </c>
      <c r="P1398" s="17">
        <v>236.3</v>
      </c>
      <c r="Q1398" s="17">
        <v>428.3</v>
      </c>
      <c r="R1398" s="17">
        <v>475.3</v>
      </c>
      <c r="S1398" s="17">
        <v>26.69</v>
      </c>
      <c r="T1398" s="17">
        <v>60.09</v>
      </c>
      <c r="U1398" s="17">
        <v>0.51500000000000001</v>
      </c>
      <c r="V1398" s="17">
        <v>314</v>
      </c>
      <c r="W1398" s="17">
        <v>27.55</v>
      </c>
      <c r="X1398" s="17">
        <v>0.318</v>
      </c>
      <c r="Y1398" s="17">
        <v>3.178051</v>
      </c>
      <c r="Z1398" s="7">
        <f t="shared" si="462"/>
        <v>27.12</v>
      </c>
      <c r="AA1398" s="7">
        <f t="shared" si="476"/>
        <v>300.27</v>
      </c>
      <c r="AB1398" s="2">
        <f t="shared" si="463"/>
        <v>259.28100000000006</v>
      </c>
      <c r="AC1398" s="42">
        <f t="shared" si="464"/>
        <v>3.7562183304783079</v>
      </c>
      <c r="AD1398" s="42">
        <f t="shared" si="465"/>
        <v>2.2571115947844156</v>
      </c>
      <c r="AE1398" s="42">
        <f t="shared" si="466"/>
        <v>0.85467760127926329</v>
      </c>
      <c r="AF1398" s="42">
        <f t="shared" si="467"/>
        <v>393.94279078439814</v>
      </c>
      <c r="AG1398" s="42">
        <f t="shared" si="468"/>
        <v>378.18507915302223</v>
      </c>
      <c r="AH1398" s="6">
        <f t="shared" si="469"/>
        <v>411.16800000000001</v>
      </c>
      <c r="AI1398" s="4">
        <v>27.811068463240101</v>
      </c>
      <c r="AJ1398" s="4">
        <f t="shared" si="477"/>
        <v>300.96106846324005</v>
      </c>
      <c r="AK1398" s="8">
        <f t="shared" si="470"/>
        <v>0.21078436679753187</v>
      </c>
      <c r="AL1398" s="8">
        <f t="shared" si="471"/>
        <v>446.73184423645631</v>
      </c>
      <c r="AM1398" s="8">
        <f t="shared" si="472"/>
        <v>1.7871219005708592</v>
      </c>
      <c r="AN1398" s="8">
        <f t="shared" si="473"/>
        <v>35.976237044163739</v>
      </c>
      <c r="AO1398" s="22">
        <f t="shared" si="474"/>
        <v>4.2774382316745352E-3</v>
      </c>
      <c r="AP1398" s="22">
        <f t="shared" si="475"/>
        <v>4.2435404238391511E-2</v>
      </c>
      <c r="AQ1398" s="19">
        <f t="shared" si="478"/>
        <v>4.2435404238391511E-2</v>
      </c>
      <c r="AX1398">
        <v>0.21044586723292732</v>
      </c>
      <c r="AY1398">
        <v>27.5948275862069</v>
      </c>
      <c r="AZ1398">
        <v>1.1497844827586208</v>
      </c>
      <c r="BA1398">
        <v>0.93132543103448284</v>
      </c>
      <c r="BB1398">
        <v>4.0517241379310347</v>
      </c>
      <c r="BC1398">
        <v>0.16882183908045978</v>
      </c>
      <c r="BD1398">
        <v>0.76250359195402306</v>
      </c>
      <c r="BE1398">
        <v>7.6250359195402309E-2</v>
      </c>
      <c r="BF1398">
        <v>0</v>
      </c>
      <c r="BG1398">
        <v>27.12</v>
      </c>
      <c r="BH1398">
        <v>0.5913517980080053</v>
      </c>
      <c r="BI1398">
        <v>3.5905175111846406</v>
      </c>
      <c r="BJ1398">
        <v>2.1575419724708507</v>
      </c>
      <c r="BK1398">
        <v>0.22697667894658488</v>
      </c>
      <c r="BL1398">
        <v>6.3049077485162464E-4</v>
      </c>
      <c r="BP1398" s="51">
        <f t="shared" si="479"/>
        <v>0.59152889523330832</v>
      </c>
      <c r="BQ1398" s="51">
        <f t="shared" si="480"/>
        <v>3.0500143678160924E-2</v>
      </c>
      <c r="BR1398" s="51">
        <f t="shared" si="481"/>
        <v>0.23009332668150814</v>
      </c>
      <c r="BS1398" s="51">
        <f t="shared" si="482"/>
        <v>0.24381781224933333</v>
      </c>
      <c r="BT1398" s="51">
        <f t="shared" si="483"/>
        <v>6.3914812967085595E-4</v>
      </c>
      <c r="BU1398" s="51">
        <f t="shared" si="483"/>
        <v>6.7727170069259261E-4</v>
      </c>
    </row>
    <row r="1399" spans="1:73" x14ac:dyDescent="0.25">
      <c r="A1399" s="21">
        <v>43734.587500000001</v>
      </c>
      <c r="B1399" s="17">
        <v>295279</v>
      </c>
      <c r="C1399" s="17">
        <v>13.4</v>
      </c>
      <c r="D1399" s="17">
        <v>30.37</v>
      </c>
      <c r="E1399" s="17">
        <v>319.8</v>
      </c>
      <c r="F1399" s="17">
        <v>36.770000000000003</v>
      </c>
      <c r="G1399" s="17">
        <v>-62.24</v>
      </c>
      <c r="H1399" s="17">
        <v>-14.6</v>
      </c>
      <c r="I1399" s="17">
        <v>31.79</v>
      </c>
      <c r="J1399" s="17">
        <v>304.89999999999998</v>
      </c>
      <c r="K1399" s="17">
        <v>283.10000000000002</v>
      </c>
      <c r="L1399" s="17">
        <v>-47.63</v>
      </c>
      <c r="M1399" s="17">
        <v>0.115</v>
      </c>
      <c r="N1399" s="50">
        <v>257.60000000000002</v>
      </c>
      <c r="O1399" s="17">
        <v>22.16</v>
      </c>
      <c r="P1399" s="17">
        <v>235.4</v>
      </c>
      <c r="Q1399" s="17">
        <v>428.1</v>
      </c>
      <c r="R1399" s="17">
        <v>475.7</v>
      </c>
      <c r="S1399" s="17">
        <v>26.71</v>
      </c>
      <c r="T1399" s="17">
        <v>59.34</v>
      </c>
      <c r="U1399" s="17">
        <v>1.39</v>
      </c>
      <c r="V1399" s="17">
        <v>342.5</v>
      </c>
      <c r="W1399" s="17">
        <v>27.3</v>
      </c>
      <c r="X1399" s="17">
        <v>0.318</v>
      </c>
      <c r="Y1399" s="17">
        <v>3.1769379999999998</v>
      </c>
      <c r="Z1399" s="7">
        <f t="shared" si="462"/>
        <v>27.005000000000003</v>
      </c>
      <c r="AA1399" s="7">
        <f t="shared" si="476"/>
        <v>300.15499999999997</v>
      </c>
      <c r="AB1399" s="2">
        <f t="shared" si="463"/>
        <v>259.03800000000001</v>
      </c>
      <c r="AC1399" s="42">
        <f t="shared" si="464"/>
        <v>3.6072842749908758</v>
      </c>
      <c r="AD1399" s="42">
        <f t="shared" si="465"/>
        <v>2.1405624887795858</v>
      </c>
      <c r="AE1399" s="42">
        <f t="shared" si="466"/>
        <v>0.84826885128818863</v>
      </c>
      <c r="AF1399" s="42">
        <f t="shared" si="467"/>
        <v>390.39020069683681</v>
      </c>
      <c r="AG1399" s="42">
        <f t="shared" si="468"/>
        <v>374.77459266896335</v>
      </c>
      <c r="AH1399" s="6">
        <f t="shared" si="469"/>
        <v>410.976</v>
      </c>
      <c r="AI1399" s="4">
        <v>27.176427768832699</v>
      </c>
      <c r="AJ1399" s="4">
        <f t="shared" si="477"/>
        <v>300.32642776883267</v>
      </c>
      <c r="AK1399" s="8">
        <f t="shared" si="470"/>
        <v>0.21054227548326718</v>
      </c>
      <c r="AL1399" s="8">
        <f t="shared" si="471"/>
        <v>442.86248114325036</v>
      </c>
      <c r="AM1399" s="8">
        <f t="shared" si="472"/>
        <v>2.9360129214633917</v>
      </c>
      <c r="AN1399" s="8">
        <f t="shared" si="473"/>
        <v>14.661541026093719</v>
      </c>
      <c r="AO1399" s="22">
        <f t="shared" si="474"/>
        <v>4.84131408975947E-3</v>
      </c>
      <c r="AP1399" s="22">
        <f t="shared" si="475"/>
        <v>4.8029476830934045E-2</v>
      </c>
      <c r="AQ1399" s="19">
        <f t="shared" si="478"/>
        <v>4.8029476830934045E-2</v>
      </c>
      <c r="AX1399">
        <v>0.2092134306415768</v>
      </c>
      <c r="AY1399">
        <v>27.568965517241381</v>
      </c>
      <c r="AZ1399">
        <v>1.1487068965517242</v>
      </c>
      <c r="BA1399">
        <v>0.93045258620689664</v>
      </c>
      <c r="BB1399">
        <v>4.1034482758620658</v>
      </c>
      <c r="BC1399">
        <v>0.17097701149425273</v>
      </c>
      <c r="BD1399">
        <v>0.75947557471264393</v>
      </c>
      <c r="BE1399">
        <v>7.5947557471264401E-2</v>
      </c>
      <c r="BF1399">
        <v>0</v>
      </c>
      <c r="BG1399">
        <v>27.005000000000003</v>
      </c>
      <c r="BH1399">
        <v>1.5960757266623831</v>
      </c>
      <c r="BI1399">
        <v>3.5663861529881018</v>
      </c>
      <c r="BJ1399">
        <v>2.1162935431831396</v>
      </c>
      <c r="BK1399">
        <v>0.24804862402236413</v>
      </c>
      <c r="BL1399">
        <v>6.8902395561767818E-4</v>
      </c>
      <c r="BP1399" s="51">
        <f t="shared" si="479"/>
        <v>1.5965537172316475</v>
      </c>
      <c r="BQ1399" s="51">
        <f t="shared" si="480"/>
        <v>3.0379022988505758E-2</v>
      </c>
      <c r="BR1399" s="51">
        <f t="shared" si="481"/>
        <v>0.25678881643590507</v>
      </c>
      <c r="BS1399" s="51">
        <f t="shared" si="482"/>
        <v>0.26971176839902777</v>
      </c>
      <c r="BT1399" s="51">
        <f t="shared" si="483"/>
        <v>7.1330226787751398E-4</v>
      </c>
      <c r="BU1399" s="51">
        <f t="shared" si="483"/>
        <v>7.4919935666396603E-4</v>
      </c>
    </row>
    <row r="1400" spans="1:73" x14ac:dyDescent="0.25">
      <c r="A1400" s="21">
        <v>43734.587500000001</v>
      </c>
      <c r="B1400" s="17">
        <v>295280</v>
      </c>
      <c r="C1400" s="17">
        <v>13.4</v>
      </c>
      <c r="D1400" s="17">
        <v>30.37</v>
      </c>
      <c r="E1400" s="17">
        <v>320.60000000000002</v>
      </c>
      <c r="F1400" s="17">
        <v>37</v>
      </c>
      <c r="G1400" s="17">
        <v>-62.45</v>
      </c>
      <c r="H1400" s="17">
        <v>-14.84</v>
      </c>
      <c r="I1400" s="17">
        <v>31.8</v>
      </c>
      <c r="J1400" s="17">
        <v>304.89999999999998</v>
      </c>
      <c r="K1400" s="17">
        <v>283.60000000000002</v>
      </c>
      <c r="L1400" s="17">
        <v>-47.62</v>
      </c>
      <c r="M1400" s="17">
        <v>0.115</v>
      </c>
      <c r="N1400" s="50">
        <v>258.10000000000002</v>
      </c>
      <c r="O1400" s="17">
        <v>22.16</v>
      </c>
      <c r="P1400" s="17">
        <v>236</v>
      </c>
      <c r="Q1400" s="17">
        <v>427.9</v>
      </c>
      <c r="R1400" s="17">
        <v>475.5</v>
      </c>
      <c r="S1400" s="17">
        <v>26.72</v>
      </c>
      <c r="T1400" s="17">
        <v>57.17</v>
      </c>
      <c r="U1400" s="17">
        <v>1.335</v>
      </c>
      <c r="V1400" s="17">
        <v>343.5</v>
      </c>
      <c r="W1400" s="17">
        <v>26.95</v>
      </c>
      <c r="X1400" s="17">
        <v>0.318</v>
      </c>
      <c r="Y1400" s="17">
        <v>3.1843870000000001</v>
      </c>
      <c r="Z1400" s="7">
        <f t="shared" si="462"/>
        <v>26.835000000000001</v>
      </c>
      <c r="AA1400" s="7">
        <f t="shared" si="476"/>
        <v>299.98499999999996</v>
      </c>
      <c r="AB1400" s="2">
        <f t="shared" si="463"/>
        <v>259.68600000000004</v>
      </c>
      <c r="AC1400" s="42">
        <f t="shared" si="464"/>
        <v>3.6554204257117862</v>
      </c>
      <c r="AD1400" s="42">
        <f t="shared" si="465"/>
        <v>2.0898038573794282</v>
      </c>
      <c r="AE1400" s="42">
        <f t="shared" si="466"/>
        <v>0.84543126220027098</v>
      </c>
      <c r="AF1400" s="42">
        <f t="shared" si="467"/>
        <v>388.20356537158409</v>
      </c>
      <c r="AG1400" s="42">
        <f t="shared" si="468"/>
        <v>372.67542275672071</v>
      </c>
      <c r="AH1400" s="6">
        <f t="shared" si="469"/>
        <v>410.78399999999993</v>
      </c>
      <c r="AI1400" s="4">
        <v>27.3641536256238</v>
      </c>
      <c r="AJ1400" s="4">
        <f t="shared" si="477"/>
        <v>300.51415362562375</v>
      </c>
      <c r="AK1400" s="8">
        <f t="shared" si="470"/>
        <v>0.21018474102046794</v>
      </c>
      <c r="AL1400" s="8">
        <f t="shared" si="471"/>
        <v>444.05086589066781</v>
      </c>
      <c r="AM1400" s="8">
        <f t="shared" si="472"/>
        <v>2.877340080265105</v>
      </c>
      <c r="AN1400" s="8">
        <f t="shared" si="473"/>
        <v>44.35202527475429</v>
      </c>
      <c r="AO1400" s="22">
        <f t="shared" si="474"/>
        <v>4.1481676843370032E-3</v>
      </c>
      <c r="AP1400" s="22">
        <f t="shared" si="475"/>
        <v>4.1152943186875929E-2</v>
      </c>
      <c r="AQ1400" s="19">
        <f t="shared" si="478"/>
        <v>4.1152943186875929E-2</v>
      </c>
      <c r="AX1400">
        <v>0.20740268926937244</v>
      </c>
      <c r="AY1400">
        <v>27.637931034482762</v>
      </c>
      <c r="AZ1400">
        <v>1.1515804597701151</v>
      </c>
      <c r="BA1400">
        <v>0.9327801724137933</v>
      </c>
      <c r="BB1400">
        <v>4.1034482758620712</v>
      </c>
      <c r="BC1400">
        <v>0.17097701149425296</v>
      </c>
      <c r="BD1400">
        <v>0.76180316091954037</v>
      </c>
      <c r="BE1400">
        <v>7.618031609195404E-2</v>
      </c>
      <c r="BF1400">
        <v>0</v>
      </c>
      <c r="BG1400">
        <v>26.835000000000001</v>
      </c>
      <c r="BH1400">
        <v>1.532921651146965</v>
      </c>
      <c r="BI1400">
        <v>3.5309724926606423</v>
      </c>
      <c r="BJ1400">
        <v>2.0186569740540894</v>
      </c>
      <c r="BK1400">
        <v>0.24972447387479307</v>
      </c>
      <c r="BL1400">
        <v>6.9367909409664746E-4</v>
      </c>
      <c r="BP1400" s="51">
        <f t="shared" si="479"/>
        <v>1.5333807284203234</v>
      </c>
      <c r="BQ1400" s="51">
        <f t="shared" si="480"/>
        <v>3.0472126436781617E-2</v>
      </c>
      <c r="BR1400" s="51">
        <f t="shared" si="481"/>
        <v>0.25825605050573214</v>
      </c>
      <c r="BS1400" s="51">
        <f t="shared" si="482"/>
        <v>0.27122781001745405</v>
      </c>
      <c r="BT1400" s="51">
        <f t="shared" si="483"/>
        <v>7.1737791807147816E-4</v>
      </c>
      <c r="BU1400" s="51">
        <f t="shared" si="483"/>
        <v>7.5341058338181674E-4</v>
      </c>
    </row>
    <row r="1401" spans="1:73" x14ac:dyDescent="0.25">
      <c r="A1401" s="21">
        <v>43734.587500000001</v>
      </c>
      <c r="B1401" s="17">
        <v>295281</v>
      </c>
      <c r="C1401" s="17">
        <v>13.4</v>
      </c>
      <c r="D1401" s="17">
        <v>30.36</v>
      </c>
      <c r="E1401" s="17">
        <v>321.5</v>
      </c>
      <c r="F1401" s="17">
        <v>37.130000000000003</v>
      </c>
      <c r="G1401" s="17">
        <v>-62.28</v>
      </c>
      <c r="H1401" s="17">
        <v>-14.76</v>
      </c>
      <c r="I1401" s="17">
        <v>31.8</v>
      </c>
      <c r="J1401" s="17">
        <v>304.89999999999998</v>
      </c>
      <c r="K1401" s="17">
        <v>284.39999999999998</v>
      </c>
      <c r="L1401" s="17">
        <v>-47.52</v>
      </c>
      <c r="M1401" s="17">
        <v>0.115</v>
      </c>
      <c r="N1401" s="50">
        <v>259.2</v>
      </c>
      <c r="O1401" s="17">
        <v>22.37</v>
      </c>
      <c r="P1401" s="17">
        <v>236.9</v>
      </c>
      <c r="Q1401" s="17">
        <v>428</v>
      </c>
      <c r="R1401" s="17">
        <v>475.6</v>
      </c>
      <c r="S1401" s="17">
        <v>26.73</v>
      </c>
      <c r="T1401" s="17">
        <v>57.28</v>
      </c>
      <c r="U1401" s="17">
        <v>1.2549999999999999</v>
      </c>
      <c r="V1401" s="17">
        <v>342.5</v>
      </c>
      <c r="W1401" s="17">
        <v>27.2</v>
      </c>
      <c r="X1401" s="17">
        <v>0.31900000000000001</v>
      </c>
      <c r="Y1401" s="17">
        <v>3.1944279999999998</v>
      </c>
      <c r="Z1401" s="7">
        <f t="shared" si="462"/>
        <v>26.965</v>
      </c>
      <c r="AA1401" s="7">
        <f t="shared" si="476"/>
        <v>300.11499999999995</v>
      </c>
      <c r="AB1401" s="2">
        <f t="shared" si="463"/>
        <v>260.41500000000002</v>
      </c>
      <c r="AC1401" s="42">
        <f t="shared" si="464"/>
        <v>3.6586097411371838</v>
      </c>
      <c r="AD1401" s="42">
        <f t="shared" si="465"/>
        <v>2.0956516597233787</v>
      </c>
      <c r="AE1401" s="42">
        <f t="shared" si="466"/>
        <v>0.84571675773467059</v>
      </c>
      <c r="AF1401" s="42">
        <f t="shared" si="467"/>
        <v>389.0082434433657</v>
      </c>
      <c r="AG1401" s="42">
        <f t="shared" si="468"/>
        <v>373.44791370563104</v>
      </c>
      <c r="AH1401" s="6">
        <f t="shared" si="469"/>
        <v>410.88</v>
      </c>
      <c r="AI1401" s="4">
        <v>27.390193227407501</v>
      </c>
      <c r="AJ1401" s="4">
        <f t="shared" si="477"/>
        <v>300.54019322740749</v>
      </c>
      <c r="AK1401" s="8">
        <f t="shared" si="470"/>
        <v>0.21045811327950334</v>
      </c>
      <c r="AL1401" s="8">
        <f t="shared" si="471"/>
        <v>444.18234293101585</v>
      </c>
      <c r="AM1401" s="8">
        <f t="shared" si="472"/>
        <v>2.7897958594671404</v>
      </c>
      <c r="AN1401" s="8">
        <f t="shared" si="473"/>
        <v>34.554073153243515</v>
      </c>
      <c r="AO1401" s="22">
        <f t="shared" si="474"/>
        <v>4.3872026103666572E-3</v>
      </c>
      <c r="AP1401" s="22">
        <f t="shared" si="475"/>
        <v>4.352434942672509E-2</v>
      </c>
      <c r="AQ1401" s="19">
        <f t="shared" si="478"/>
        <v>4.352434942672509E-2</v>
      </c>
      <c r="AX1401">
        <v>0.20878618231323948</v>
      </c>
      <c r="AY1401">
        <v>27.71551724137931</v>
      </c>
      <c r="AZ1401">
        <v>1.1548132183908046</v>
      </c>
      <c r="BA1401">
        <v>0.9353987068965518</v>
      </c>
      <c r="BB1401">
        <v>4.1034482758620712</v>
      </c>
      <c r="BC1401">
        <v>0.17097701149425296</v>
      </c>
      <c r="BD1401">
        <v>0.76442169540229887</v>
      </c>
      <c r="BE1401">
        <v>7.6442169540229893E-2</v>
      </c>
      <c r="BF1401">
        <v>0</v>
      </c>
      <c r="BG1401">
        <v>26.965</v>
      </c>
      <c r="BH1401">
        <v>1.4410611776699933</v>
      </c>
      <c r="BI1401">
        <v>3.558025814334421</v>
      </c>
      <c r="BJ1401">
        <v>2.0380371864507563</v>
      </c>
      <c r="BK1401">
        <v>0.24876579463697432</v>
      </c>
      <c r="BL1401">
        <v>6.9101609621381765E-4</v>
      </c>
      <c r="BP1401" s="51">
        <f t="shared" si="479"/>
        <v>1.441492744694761</v>
      </c>
      <c r="BQ1401" s="51">
        <f t="shared" si="480"/>
        <v>3.0576867816091955E-2</v>
      </c>
      <c r="BR1401" s="51">
        <f t="shared" si="481"/>
        <v>0.25675761667114677</v>
      </c>
      <c r="BS1401" s="51">
        <f t="shared" si="482"/>
        <v>0.26986429752133828</v>
      </c>
      <c r="BT1401" s="51">
        <f t="shared" si="483"/>
        <v>7.1321560186429669E-4</v>
      </c>
      <c r="BU1401" s="51">
        <f t="shared" si="483"/>
        <v>7.4962304867038417E-4</v>
      </c>
    </row>
    <row r="1402" spans="1:73" x14ac:dyDescent="0.25">
      <c r="A1402" s="21">
        <v>43734.587500000001</v>
      </c>
      <c r="B1402" s="17">
        <v>295282</v>
      </c>
      <c r="C1402" s="17">
        <v>13.38</v>
      </c>
      <c r="D1402" s="17">
        <v>30.36</v>
      </c>
      <c r="E1402" s="17">
        <v>322.60000000000002</v>
      </c>
      <c r="F1402" s="17">
        <v>37.24</v>
      </c>
      <c r="G1402" s="17">
        <v>-62.49</v>
      </c>
      <c r="H1402" s="17">
        <v>-14.61</v>
      </c>
      <c r="I1402" s="17">
        <v>31.79</v>
      </c>
      <c r="J1402" s="17">
        <v>304.89999999999998</v>
      </c>
      <c r="K1402" s="17">
        <v>285.39999999999998</v>
      </c>
      <c r="L1402" s="17">
        <v>-47.88</v>
      </c>
      <c r="M1402" s="17">
        <v>0.115</v>
      </c>
      <c r="N1402" s="50">
        <v>260.2</v>
      </c>
      <c r="O1402" s="17">
        <v>22.64</v>
      </c>
      <c r="P1402" s="17">
        <v>237.5</v>
      </c>
      <c r="Q1402" s="17">
        <v>427.8</v>
      </c>
      <c r="R1402" s="17">
        <v>475.7</v>
      </c>
      <c r="S1402" s="17">
        <v>26.74</v>
      </c>
      <c r="T1402" s="17">
        <v>57.75</v>
      </c>
      <c r="U1402" s="17">
        <v>1.3049999999999999</v>
      </c>
      <c r="V1402" s="17">
        <v>340</v>
      </c>
      <c r="W1402" s="17">
        <v>27.2</v>
      </c>
      <c r="X1402" s="17">
        <v>0.32100000000000001</v>
      </c>
      <c r="Y1402" s="17">
        <v>3.205581</v>
      </c>
      <c r="Z1402" s="7">
        <f t="shared" si="462"/>
        <v>26.97</v>
      </c>
      <c r="AA1402" s="7">
        <f t="shared" si="476"/>
        <v>300.12</v>
      </c>
      <c r="AB1402" s="2">
        <f t="shared" si="463"/>
        <v>261.30600000000004</v>
      </c>
      <c r="AC1402" s="42">
        <f t="shared" si="464"/>
        <v>3.6996885741837429</v>
      </c>
      <c r="AD1402" s="42">
        <f t="shared" si="465"/>
        <v>2.1365701515911115</v>
      </c>
      <c r="AE1402" s="42">
        <f t="shared" si="466"/>
        <v>0.84805657235818022</v>
      </c>
      <c r="AF1402" s="42">
        <f t="shared" si="467"/>
        <v>390.11049510130346</v>
      </c>
      <c r="AG1402" s="42">
        <f t="shared" si="468"/>
        <v>374.5060752972513</v>
      </c>
      <c r="AH1402" s="6">
        <f t="shared" si="469"/>
        <v>410.68799999999999</v>
      </c>
      <c r="AI1402" s="4">
        <v>27.562678912065198</v>
      </c>
      <c r="AJ1402" s="4">
        <f t="shared" si="477"/>
        <v>300.7126789120652</v>
      </c>
      <c r="AK1402" s="8">
        <f t="shared" si="470"/>
        <v>0.21046863232818092</v>
      </c>
      <c r="AL1402" s="8">
        <f t="shared" si="471"/>
        <v>445.23874761864897</v>
      </c>
      <c r="AM1402" s="8">
        <f t="shared" si="472"/>
        <v>2.8448267192396797</v>
      </c>
      <c r="AN1402" s="8">
        <f t="shared" si="473"/>
        <v>49.115184288862743</v>
      </c>
      <c r="AO1402" s="22">
        <f t="shared" si="474"/>
        <v>4.0473031873878877E-3</v>
      </c>
      <c r="AP1402" s="22">
        <f t="shared" si="475"/>
        <v>4.0152291518865263E-2</v>
      </c>
      <c r="AQ1402" s="19">
        <f t="shared" si="478"/>
        <v>4.0152291518865263E-2</v>
      </c>
      <c r="AX1402">
        <v>0.20883954819320225</v>
      </c>
      <c r="AY1402">
        <v>27.81034482758621</v>
      </c>
      <c r="AZ1402">
        <v>1.1587643678160922</v>
      </c>
      <c r="BA1402">
        <v>0.93859913793103467</v>
      </c>
      <c r="BB1402">
        <v>4.1293103448275845</v>
      </c>
      <c r="BC1402">
        <v>0.17205459770114936</v>
      </c>
      <c r="BD1402">
        <v>0.76654454022988527</v>
      </c>
      <c r="BE1402">
        <v>7.6654454022988538E-2</v>
      </c>
      <c r="BF1402">
        <v>0</v>
      </c>
      <c r="BG1402">
        <v>26.97</v>
      </c>
      <c r="BH1402">
        <v>1.4984739735931007</v>
      </c>
      <c r="BI1402">
        <v>3.5590699222222817</v>
      </c>
      <c r="BJ1402">
        <v>2.0553628800833676</v>
      </c>
      <c r="BK1402">
        <v>0.24991962529991746</v>
      </c>
      <c r="BL1402">
        <v>6.942211813886597E-4</v>
      </c>
      <c r="BP1402" s="51">
        <f t="shared" si="479"/>
        <v>1.4989227345232374</v>
      </c>
      <c r="BQ1402" s="51">
        <f t="shared" si="480"/>
        <v>3.0661781609195412E-2</v>
      </c>
      <c r="BR1402" s="51">
        <f t="shared" si="481"/>
        <v>0.25824108352000541</v>
      </c>
      <c r="BS1402" s="51">
        <f t="shared" si="482"/>
        <v>0.27134497316954664</v>
      </c>
      <c r="BT1402" s="51">
        <f t="shared" si="483"/>
        <v>7.1733634311112616E-4</v>
      </c>
      <c r="BU1402" s="51">
        <f t="shared" si="483"/>
        <v>7.5373603658207393E-4</v>
      </c>
    </row>
    <row r="1403" spans="1:73" x14ac:dyDescent="0.25">
      <c r="A1403" s="21">
        <v>43734.588194444441</v>
      </c>
      <c r="B1403" s="17">
        <v>295283</v>
      </c>
      <c r="C1403" s="17">
        <v>13.4</v>
      </c>
      <c r="D1403" s="17">
        <v>30.35</v>
      </c>
      <c r="E1403" s="17">
        <v>324.10000000000002</v>
      </c>
      <c r="F1403" s="17">
        <v>37.340000000000003</v>
      </c>
      <c r="G1403" s="17">
        <v>-62.68</v>
      </c>
      <c r="H1403" s="17">
        <v>-14.45</v>
      </c>
      <c r="I1403" s="17">
        <v>31.78</v>
      </c>
      <c r="J1403" s="17">
        <v>304.89999999999998</v>
      </c>
      <c r="K1403" s="17">
        <v>286.7</v>
      </c>
      <c r="L1403" s="17">
        <v>-48.23</v>
      </c>
      <c r="M1403" s="17">
        <v>0.115</v>
      </c>
      <c r="N1403" s="50">
        <v>261.39999999999998</v>
      </c>
      <c r="O1403" s="17">
        <v>22.89</v>
      </c>
      <c r="P1403" s="17">
        <v>238.5</v>
      </c>
      <c r="Q1403" s="17">
        <v>427.6</v>
      </c>
      <c r="R1403" s="17">
        <v>475.8</v>
      </c>
      <c r="S1403" s="17">
        <v>26.74</v>
      </c>
      <c r="T1403" s="17">
        <v>57.89</v>
      </c>
      <c r="U1403" s="17">
        <v>0.61499999999999999</v>
      </c>
      <c r="V1403" s="17">
        <v>328</v>
      </c>
      <c r="W1403" s="17">
        <v>27.4</v>
      </c>
      <c r="X1403" s="17">
        <v>0.32200000000000001</v>
      </c>
      <c r="Y1403" s="17">
        <v>3.2160950000000001</v>
      </c>
      <c r="Z1403" s="7">
        <f t="shared" si="462"/>
        <v>27.07</v>
      </c>
      <c r="AA1403" s="7">
        <f t="shared" si="476"/>
        <v>300.21999999999997</v>
      </c>
      <c r="AB1403" s="2">
        <f t="shared" si="463"/>
        <v>262.52100000000002</v>
      </c>
      <c r="AC1403" s="42">
        <f t="shared" si="464"/>
        <v>3.7747346984144188</v>
      </c>
      <c r="AD1403" s="42">
        <f t="shared" si="465"/>
        <v>2.1851939169121071</v>
      </c>
      <c r="AE1403" s="42">
        <f t="shared" si="466"/>
        <v>0.85074939457690102</v>
      </c>
      <c r="AF1403" s="42">
        <f t="shared" si="467"/>
        <v>391.8710585772406</v>
      </c>
      <c r="AG1403" s="42">
        <f t="shared" si="468"/>
        <v>376.19621623415094</v>
      </c>
      <c r="AH1403" s="6">
        <f t="shared" si="469"/>
        <v>410.49599999999998</v>
      </c>
      <c r="AI1403" s="4">
        <v>27.881936427049698</v>
      </c>
      <c r="AJ1403" s="4">
        <f t="shared" si="477"/>
        <v>301.03193642704969</v>
      </c>
      <c r="AK1403" s="8">
        <f t="shared" si="470"/>
        <v>0.21067908691462289</v>
      </c>
      <c r="AL1403" s="8">
        <f t="shared" si="471"/>
        <v>447.1768479210736</v>
      </c>
      <c r="AM1403" s="8">
        <f t="shared" si="472"/>
        <v>1.9529364909028661</v>
      </c>
      <c r="AN1403" s="8">
        <f t="shared" si="473"/>
        <v>46.19028385965003</v>
      </c>
      <c r="AO1403" s="22">
        <f t="shared" si="474"/>
        <v>4.0930939290066476E-3</v>
      </c>
      <c r="AP1403" s="22">
        <f t="shared" si="475"/>
        <v>4.0606570114071788E-2</v>
      </c>
      <c r="AQ1403" s="19">
        <f t="shared" si="478"/>
        <v>4.0606570114071788E-2</v>
      </c>
      <c r="AX1403">
        <v>0.20990927723192515</v>
      </c>
      <c r="AY1403">
        <v>27.939655172413797</v>
      </c>
      <c r="AZ1403">
        <v>1.1641522988505748</v>
      </c>
      <c r="BA1403">
        <v>0.94296336206896569</v>
      </c>
      <c r="BB1403">
        <v>4.1551724137931023</v>
      </c>
      <c r="BC1403">
        <v>0.17313218390804594</v>
      </c>
      <c r="BD1403">
        <v>0.76983117816091973</v>
      </c>
      <c r="BE1403">
        <v>7.6983117816091975E-2</v>
      </c>
      <c r="BF1403">
        <v>0</v>
      </c>
      <c r="BG1403">
        <v>27.07</v>
      </c>
      <c r="BH1403">
        <v>0.70617738985421985</v>
      </c>
      <c r="BI1403">
        <v>3.5800081988619663</v>
      </c>
      <c r="BJ1403">
        <v>2.0724667463211923</v>
      </c>
      <c r="BK1403">
        <v>0.23288567539896826</v>
      </c>
      <c r="BL1403">
        <v>6.4690465388602292E-4</v>
      </c>
      <c r="BP1403" s="51">
        <f t="shared" si="479"/>
        <v>0.70638887489026136</v>
      </c>
      <c r="BQ1403" s="51">
        <f t="shared" si="480"/>
        <v>3.0793247126436791E-2</v>
      </c>
      <c r="BR1403" s="51">
        <f t="shared" si="481"/>
        <v>0.23668744805364827</v>
      </c>
      <c r="BS1403" s="51">
        <f t="shared" si="482"/>
        <v>0.25044636098836487</v>
      </c>
      <c r="BT1403" s="51">
        <f t="shared" si="483"/>
        <v>6.5746513348235623E-4</v>
      </c>
      <c r="BU1403" s="51">
        <f t="shared" si="483"/>
        <v>6.9568433607879133E-4</v>
      </c>
    </row>
    <row r="1404" spans="1:73" x14ac:dyDescent="0.25">
      <c r="A1404" s="21">
        <v>43734.588194444441</v>
      </c>
      <c r="B1404" s="17">
        <v>295284</v>
      </c>
      <c r="C1404" s="17">
        <v>13.4</v>
      </c>
      <c r="D1404" s="17">
        <v>30.35</v>
      </c>
      <c r="E1404" s="17">
        <v>325.39999999999998</v>
      </c>
      <c r="F1404" s="17">
        <v>37.29</v>
      </c>
      <c r="G1404" s="17">
        <v>-63.73</v>
      </c>
      <c r="H1404" s="17">
        <v>-14.25</v>
      </c>
      <c r="I1404" s="17">
        <v>31.79</v>
      </c>
      <c r="J1404" s="17">
        <v>304.89999999999998</v>
      </c>
      <c r="K1404" s="17">
        <v>288.10000000000002</v>
      </c>
      <c r="L1404" s="17">
        <v>-49.48</v>
      </c>
      <c r="M1404" s="17">
        <v>0.115</v>
      </c>
      <c r="N1404" s="50">
        <v>261.7</v>
      </c>
      <c r="O1404" s="17">
        <v>23.04</v>
      </c>
      <c r="P1404" s="17">
        <v>238.7</v>
      </c>
      <c r="Q1404" s="17">
        <v>426.5</v>
      </c>
      <c r="R1404" s="17">
        <v>476</v>
      </c>
      <c r="S1404" s="17">
        <v>26.74</v>
      </c>
      <c r="T1404" s="17">
        <v>58.88</v>
      </c>
      <c r="U1404" s="17">
        <v>0.26500000000000001</v>
      </c>
      <c r="V1404" s="17">
        <v>306</v>
      </c>
      <c r="W1404" s="17">
        <v>27.8</v>
      </c>
      <c r="X1404" s="17">
        <v>0.32300000000000001</v>
      </c>
      <c r="Y1404" s="17">
        <v>3.2257880000000001</v>
      </c>
      <c r="Z1404" s="7">
        <f t="shared" si="462"/>
        <v>27.27</v>
      </c>
      <c r="AA1404" s="7">
        <f t="shared" si="476"/>
        <v>300.41999999999996</v>
      </c>
      <c r="AB1404" s="2">
        <f t="shared" si="463"/>
        <v>263.57400000000001</v>
      </c>
      <c r="AC1404" s="42">
        <f t="shared" si="464"/>
        <v>3.8350287535252541</v>
      </c>
      <c r="AD1404" s="42">
        <f t="shared" si="465"/>
        <v>2.2580649300756694</v>
      </c>
      <c r="AE1404" s="42">
        <f t="shared" si="466"/>
        <v>0.85466817272303119</v>
      </c>
      <c r="AF1404" s="42">
        <f t="shared" si="467"/>
        <v>394.72620340158801</v>
      </c>
      <c r="AG1404" s="42">
        <f t="shared" si="468"/>
        <v>378.9371552655245</v>
      </c>
      <c r="AH1404" s="6">
        <f t="shared" si="469"/>
        <v>409.44</v>
      </c>
      <c r="AI1404" s="4">
        <v>28.146119133039601</v>
      </c>
      <c r="AJ1404" s="4">
        <f t="shared" si="477"/>
        <v>301.29611913303955</v>
      </c>
      <c r="AK1404" s="8">
        <f t="shared" si="470"/>
        <v>0.2111004168750826</v>
      </c>
      <c r="AL1404" s="8">
        <f t="shared" si="471"/>
        <v>448.76099303273332</v>
      </c>
      <c r="AM1404" s="8">
        <f t="shared" si="472"/>
        <v>1.2819571219428521</v>
      </c>
      <c r="AN1404" s="8">
        <f t="shared" si="473"/>
        <v>32.717276836939817</v>
      </c>
      <c r="AO1404" s="22">
        <f t="shared" si="474"/>
        <v>4.3638981868185768E-3</v>
      </c>
      <c r="AP1404" s="22">
        <f t="shared" si="475"/>
        <v>4.3293152018313109E-2</v>
      </c>
      <c r="AQ1404" s="19">
        <f t="shared" si="478"/>
        <v>4.3293152018313109E-2</v>
      </c>
      <c r="AX1404">
        <v>0.21206256262259138</v>
      </c>
      <c r="AY1404">
        <v>28.051724137931032</v>
      </c>
      <c r="AZ1404">
        <v>1.1688218390804597</v>
      </c>
      <c r="BA1404">
        <v>0.94674568965517236</v>
      </c>
      <c r="BB1404">
        <v>4.2672413793103452</v>
      </c>
      <c r="BC1404">
        <v>0.17780172413793105</v>
      </c>
      <c r="BD1404">
        <v>0.76894396551724131</v>
      </c>
      <c r="BE1404">
        <v>7.6894396551724142E-2</v>
      </c>
      <c r="BF1404">
        <v>0</v>
      </c>
      <c r="BG1404">
        <v>27.27</v>
      </c>
      <c r="BH1404">
        <v>0.30428781839246877</v>
      </c>
      <c r="BI1404">
        <v>3.6222068356558368</v>
      </c>
      <c r="BJ1404">
        <v>2.1327553848341569</v>
      </c>
      <c r="BK1404">
        <v>0.22287856713925699</v>
      </c>
      <c r="BL1404">
        <v>6.1910713094238056E-4</v>
      </c>
      <c r="BP1404" s="51">
        <f t="shared" si="479"/>
        <v>0.30437894609092564</v>
      </c>
      <c r="BQ1404" s="51">
        <f t="shared" si="480"/>
        <v>3.0757758620689652E-2</v>
      </c>
      <c r="BR1404" s="51">
        <f t="shared" si="481"/>
        <v>0.22446997230392771</v>
      </c>
      <c r="BS1404" s="51">
        <f t="shared" si="482"/>
        <v>0.23856225017235524</v>
      </c>
      <c r="BT1404" s="51">
        <f t="shared" si="483"/>
        <v>6.2352770084424366E-4</v>
      </c>
      <c r="BU1404" s="51">
        <f t="shared" si="483"/>
        <v>6.6267291714543122E-4</v>
      </c>
    </row>
    <row r="1405" spans="1:73" x14ac:dyDescent="0.25">
      <c r="A1405" s="21">
        <v>43734.588194444441</v>
      </c>
      <c r="B1405" s="17">
        <v>295285</v>
      </c>
      <c r="C1405" s="17">
        <v>13.4</v>
      </c>
      <c r="D1405" s="17">
        <v>30.34</v>
      </c>
      <c r="E1405" s="17">
        <v>327</v>
      </c>
      <c r="F1405" s="17">
        <v>37.409999999999997</v>
      </c>
      <c r="G1405" s="17">
        <v>-64.540000000000006</v>
      </c>
      <c r="H1405" s="17">
        <v>-14.1</v>
      </c>
      <c r="I1405" s="17">
        <v>31.8</v>
      </c>
      <c r="J1405" s="17">
        <v>305</v>
      </c>
      <c r="K1405" s="17">
        <v>289.60000000000002</v>
      </c>
      <c r="L1405" s="17">
        <v>-50.44</v>
      </c>
      <c r="M1405" s="17">
        <v>0.114</v>
      </c>
      <c r="N1405" s="50">
        <v>262.5</v>
      </c>
      <c r="O1405" s="17">
        <v>23.31</v>
      </c>
      <c r="P1405" s="17">
        <v>239.2</v>
      </c>
      <c r="Q1405" s="17">
        <v>425.8</v>
      </c>
      <c r="R1405" s="17">
        <v>476.2</v>
      </c>
      <c r="S1405" s="17">
        <v>26.74</v>
      </c>
      <c r="T1405" s="17">
        <v>58.83</v>
      </c>
      <c r="U1405" s="17">
        <v>0.37</v>
      </c>
      <c r="V1405" s="17">
        <v>315</v>
      </c>
      <c r="W1405" s="17">
        <v>27.85</v>
      </c>
      <c r="X1405" s="17">
        <v>0.32400000000000001</v>
      </c>
      <c r="Y1405" s="17">
        <v>3.239859</v>
      </c>
      <c r="Z1405" s="7">
        <f t="shared" si="462"/>
        <v>27.295000000000002</v>
      </c>
      <c r="AA1405" s="7">
        <f t="shared" si="476"/>
        <v>300.44499999999999</v>
      </c>
      <c r="AB1405" s="2">
        <f t="shared" si="463"/>
        <v>264.87</v>
      </c>
      <c r="AC1405" s="42">
        <f t="shared" si="464"/>
        <v>3.7746737516410023</v>
      </c>
      <c r="AD1405" s="42">
        <f t="shared" si="465"/>
        <v>2.2206405680904013</v>
      </c>
      <c r="AE1405" s="42">
        <f t="shared" si="466"/>
        <v>0.85261790221005651</v>
      </c>
      <c r="AF1405" s="42">
        <f t="shared" si="467"/>
        <v>393.91038408347242</v>
      </c>
      <c r="AG1405" s="42">
        <f t="shared" si="468"/>
        <v>378.15396872013349</v>
      </c>
      <c r="AH1405" s="6">
        <f t="shared" si="469"/>
        <v>408.76799999999997</v>
      </c>
      <c r="AI1405" s="4">
        <v>27.903902264357502</v>
      </c>
      <c r="AJ1405" s="4">
        <f t="shared" si="477"/>
        <v>301.05390226435748</v>
      </c>
      <c r="AK1405" s="8">
        <f t="shared" si="470"/>
        <v>0.21115312258320873</v>
      </c>
      <c r="AL1405" s="8">
        <f t="shared" si="471"/>
        <v>447.26631941176294</v>
      </c>
      <c r="AM1405" s="8">
        <f t="shared" si="472"/>
        <v>1.5147864948566185</v>
      </c>
      <c r="AN1405" s="8">
        <f t="shared" si="473"/>
        <v>26.868257275829247</v>
      </c>
      <c r="AO1405" s="22">
        <f t="shared" si="474"/>
        <v>4.5454319497710595E-3</v>
      </c>
      <c r="AP1405" s="22">
        <f t="shared" si="475"/>
        <v>4.5094103474902392E-2</v>
      </c>
      <c r="AQ1405" s="19">
        <f t="shared" si="478"/>
        <v>4.5094103474902392E-2</v>
      </c>
      <c r="AX1405">
        <v>0.21233302437723067</v>
      </c>
      <c r="AY1405">
        <v>28.189655172413794</v>
      </c>
      <c r="AZ1405">
        <v>1.1745689655172413</v>
      </c>
      <c r="BA1405">
        <v>0.95140086206896557</v>
      </c>
      <c r="BB1405">
        <v>4.344827586206895</v>
      </c>
      <c r="BC1405">
        <v>0.18103448275862064</v>
      </c>
      <c r="BD1405">
        <v>0.77036637931034491</v>
      </c>
      <c r="BE1405">
        <v>7.7036637931034491E-2</v>
      </c>
      <c r="BF1405">
        <v>0</v>
      </c>
      <c r="BG1405">
        <v>27.295000000000002</v>
      </c>
      <c r="BH1405">
        <v>0.42485468983099406</v>
      </c>
      <c r="BI1405">
        <v>3.6275120012525082</v>
      </c>
      <c r="BJ1405">
        <v>2.1340653103368505</v>
      </c>
      <c r="BK1405">
        <v>0.22635610280052101</v>
      </c>
      <c r="BL1405">
        <v>6.2876695222366949E-4</v>
      </c>
      <c r="BP1405" s="51">
        <f t="shared" si="479"/>
        <v>0.42498192473072638</v>
      </c>
      <c r="BQ1405" s="51">
        <f t="shared" si="480"/>
        <v>3.0814655172413798E-2</v>
      </c>
      <c r="BR1405" s="51">
        <f t="shared" si="481"/>
        <v>0.22859534206913149</v>
      </c>
      <c r="BS1405" s="51">
        <f t="shared" si="482"/>
        <v>0.2426231898074391</v>
      </c>
      <c r="BT1405" s="51">
        <f t="shared" si="483"/>
        <v>6.3498706130314306E-4</v>
      </c>
      <c r="BU1405" s="51">
        <f t="shared" si="483"/>
        <v>6.7395330502066425E-4</v>
      </c>
    </row>
    <row r="1406" spans="1:73" x14ac:dyDescent="0.25">
      <c r="A1406" s="21">
        <v>43734.588194444441</v>
      </c>
      <c r="B1406" s="17">
        <v>295286</v>
      </c>
      <c r="C1406" s="17">
        <v>13.4</v>
      </c>
      <c r="D1406" s="17">
        <v>30.34</v>
      </c>
      <c r="E1406" s="17">
        <v>328.9</v>
      </c>
      <c r="F1406" s="17">
        <v>37.85</v>
      </c>
      <c r="G1406" s="17">
        <v>-64.239999999999995</v>
      </c>
      <c r="H1406" s="17">
        <v>-13.69</v>
      </c>
      <c r="I1406" s="17">
        <v>31.82</v>
      </c>
      <c r="J1406" s="17">
        <v>305</v>
      </c>
      <c r="K1406" s="17">
        <v>291</v>
      </c>
      <c r="L1406" s="17">
        <v>-50.55</v>
      </c>
      <c r="M1406" s="17">
        <v>0.115</v>
      </c>
      <c r="N1406" s="50">
        <v>264.60000000000002</v>
      </c>
      <c r="O1406" s="17">
        <v>24.16</v>
      </c>
      <c r="P1406" s="17">
        <v>240.5</v>
      </c>
      <c r="Q1406" s="17">
        <v>426.2</v>
      </c>
      <c r="R1406" s="17">
        <v>476.8</v>
      </c>
      <c r="S1406" s="17">
        <v>26.75</v>
      </c>
      <c r="T1406" s="17">
        <v>58.76</v>
      </c>
      <c r="U1406" s="17">
        <v>1.365</v>
      </c>
      <c r="V1406" s="17">
        <v>340</v>
      </c>
      <c r="W1406" s="17">
        <v>27.4</v>
      </c>
      <c r="X1406" s="17">
        <v>0.32600000000000001</v>
      </c>
      <c r="Y1406" s="17">
        <v>3.2582840000000002</v>
      </c>
      <c r="Z1406" s="7">
        <f t="shared" si="462"/>
        <v>27.074999999999999</v>
      </c>
      <c r="AA1406" s="7">
        <f t="shared" si="476"/>
        <v>300.22499999999997</v>
      </c>
      <c r="AB1406" s="2">
        <f t="shared" si="463"/>
        <v>266.40899999999999</v>
      </c>
      <c r="AC1406" s="42">
        <f t="shared" si="464"/>
        <v>3.7515086913275346</v>
      </c>
      <c r="AD1406" s="42">
        <f t="shared" si="465"/>
        <v>2.2043865070240596</v>
      </c>
      <c r="AE1406" s="42">
        <f t="shared" si="466"/>
        <v>0.85181188291309584</v>
      </c>
      <c r="AF1406" s="42">
        <f t="shared" si="467"/>
        <v>392.38659939548393</v>
      </c>
      <c r="AG1406" s="42">
        <f t="shared" si="468"/>
        <v>376.69113541966453</v>
      </c>
      <c r="AH1406" s="6">
        <f t="shared" si="469"/>
        <v>409.15199999999999</v>
      </c>
      <c r="AI1406" s="4">
        <v>27.787300670865701</v>
      </c>
      <c r="AJ1406" s="4">
        <f t="shared" si="477"/>
        <v>300.93730067086568</v>
      </c>
      <c r="AK1406" s="8">
        <f t="shared" si="470"/>
        <v>0.21068961332503919</v>
      </c>
      <c r="AL1406" s="8">
        <f t="shared" si="471"/>
        <v>446.5950522793957</v>
      </c>
      <c r="AM1406" s="8">
        <f t="shared" si="472"/>
        <v>2.9094901293010085</v>
      </c>
      <c r="AN1406" s="8">
        <f t="shared" si="473"/>
        <v>60.369937488597486</v>
      </c>
      <c r="AO1406" s="22">
        <f t="shared" si="474"/>
        <v>3.8412458231980155E-3</v>
      </c>
      <c r="AP1406" s="22">
        <f t="shared" si="475"/>
        <v>3.8108047494265627E-2</v>
      </c>
      <c r="AQ1406" s="19">
        <f t="shared" si="478"/>
        <v>3.8108047494265627E-2</v>
      </c>
      <c r="AX1406">
        <v>0.20996288440606337</v>
      </c>
      <c r="AY1406">
        <v>28.353448275862068</v>
      </c>
      <c r="AZ1406">
        <v>1.1813936781609196</v>
      </c>
      <c r="BA1406">
        <v>0.95692887931034487</v>
      </c>
      <c r="BB1406">
        <v>4.3620689655172438</v>
      </c>
      <c r="BC1406">
        <v>0.18175287356321848</v>
      </c>
      <c r="BD1406">
        <v>0.77517600574712642</v>
      </c>
      <c r="BE1406">
        <v>7.7517600574712645E-2</v>
      </c>
      <c r="BF1406">
        <v>0</v>
      </c>
      <c r="BG1406">
        <v>27.074999999999999</v>
      </c>
      <c r="BH1406">
        <v>1.5673693287008295</v>
      </c>
      <c r="BI1406">
        <v>3.5810579230619846</v>
      </c>
      <c r="BJ1406">
        <v>2.104229635591222</v>
      </c>
      <c r="BK1406">
        <v>0.25251506000025564</v>
      </c>
      <c r="BL1406">
        <v>7.0143072222293235E-4</v>
      </c>
      <c r="BP1406" s="51">
        <f t="shared" si="479"/>
        <v>1.5678387223174095</v>
      </c>
      <c r="BQ1406" s="51">
        <f t="shared" si="480"/>
        <v>3.1007040229885059E-2</v>
      </c>
      <c r="BR1406" s="51">
        <f t="shared" si="481"/>
        <v>0.26124413271369773</v>
      </c>
      <c r="BS1406" s="51">
        <f t="shared" si="482"/>
        <v>0.274468650218334</v>
      </c>
      <c r="BT1406" s="51">
        <f t="shared" si="483"/>
        <v>7.2567814642693817E-4</v>
      </c>
      <c r="BU1406" s="51">
        <f t="shared" si="483"/>
        <v>7.6241291727314998E-4</v>
      </c>
    </row>
    <row r="1407" spans="1:73" x14ac:dyDescent="0.25">
      <c r="A1407" s="21">
        <v>43734.588194444441</v>
      </c>
      <c r="B1407" s="17">
        <v>295287</v>
      </c>
      <c r="C1407" s="17">
        <v>13.39</v>
      </c>
      <c r="D1407" s="17">
        <v>30.34</v>
      </c>
      <c r="E1407" s="17">
        <v>330.7</v>
      </c>
      <c r="F1407" s="17">
        <v>38.409999999999997</v>
      </c>
      <c r="G1407" s="17">
        <v>-64.319999999999993</v>
      </c>
      <c r="H1407" s="17">
        <v>-13.63</v>
      </c>
      <c r="I1407" s="17">
        <v>31.82</v>
      </c>
      <c r="J1407" s="17">
        <v>305</v>
      </c>
      <c r="K1407" s="17">
        <v>292.3</v>
      </c>
      <c r="L1407" s="17">
        <v>-50.68</v>
      </c>
      <c r="M1407" s="17">
        <v>0.11600000000000001</v>
      </c>
      <c r="N1407" s="50">
        <v>266.39999999999998</v>
      </c>
      <c r="O1407" s="17">
        <v>24.77</v>
      </c>
      <c r="P1407" s="17">
        <v>241.6</v>
      </c>
      <c r="Q1407" s="17">
        <v>426.2</v>
      </c>
      <c r="R1407" s="17">
        <v>476.9</v>
      </c>
      <c r="S1407" s="17">
        <v>26.76</v>
      </c>
      <c r="T1407" s="17">
        <v>59.09</v>
      </c>
      <c r="U1407" s="17">
        <v>1.9550000000000001</v>
      </c>
      <c r="V1407" s="17">
        <v>346.5</v>
      </c>
      <c r="W1407" s="17">
        <v>27.05</v>
      </c>
      <c r="X1407" s="17">
        <v>0.32800000000000001</v>
      </c>
      <c r="Y1407" s="17">
        <v>3.2766760000000001</v>
      </c>
      <c r="Z1407" s="7">
        <f t="shared" si="462"/>
        <v>26.905000000000001</v>
      </c>
      <c r="AA1407" s="7">
        <f t="shared" si="476"/>
        <v>300.05499999999995</v>
      </c>
      <c r="AB1407" s="2">
        <f t="shared" si="463"/>
        <v>267.86700000000002</v>
      </c>
      <c r="AC1407" s="42">
        <f t="shared" si="464"/>
        <v>3.6104482963119882</v>
      </c>
      <c r="AD1407" s="42">
        <f t="shared" si="465"/>
        <v>2.1334138982907538</v>
      </c>
      <c r="AE1407" s="42">
        <f t="shared" si="466"/>
        <v>0.84790357218352963</v>
      </c>
      <c r="AF1407" s="42">
        <f t="shared" si="467"/>
        <v>389.70232436599503</v>
      </c>
      <c r="AG1407" s="42">
        <f t="shared" si="468"/>
        <v>374.11423139135519</v>
      </c>
      <c r="AH1407" s="6">
        <f t="shared" si="469"/>
        <v>409.15199999999999</v>
      </c>
      <c r="AI1407" s="4">
        <v>27.180304672138998</v>
      </c>
      <c r="AJ1407" s="4">
        <f t="shared" si="477"/>
        <v>300.33030467213899</v>
      </c>
      <c r="AK1407" s="8">
        <f t="shared" si="470"/>
        <v>0.21033191203229423</v>
      </c>
      <c r="AL1407" s="8">
        <f t="shared" si="471"/>
        <v>442.90939808648068</v>
      </c>
      <c r="AM1407" s="8">
        <f t="shared" si="472"/>
        <v>3.4819613276858781</v>
      </c>
      <c r="AN1407" s="8">
        <f t="shared" si="473"/>
        <v>27.924024458685789</v>
      </c>
      <c r="AO1407" s="22">
        <f t="shared" si="474"/>
        <v>4.6976763395062422E-3</v>
      </c>
      <c r="AP1407" s="22">
        <f t="shared" si="475"/>
        <v>4.6604482321193887E-2</v>
      </c>
      <c r="AQ1407" s="19">
        <f t="shared" si="478"/>
        <v>4.6604482321193887E-2</v>
      </c>
      <c r="AX1407">
        <v>0.20814668575888423</v>
      </c>
      <c r="AY1407">
        <v>28.508620689655171</v>
      </c>
      <c r="AZ1407">
        <v>1.1878591954022988</v>
      </c>
      <c r="BA1407">
        <v>0.9621659482758621</v>
      </c>
      <c r="BB1407">
        <v>4.3706896551724128</v>
      </c>
      <c r="BC1407">
        <v>0.18211206896551721</v>
      </c>
      <c r="BD1407">
        <v>0.78005387931034487</v>
      </c>
      <c r="BE1407">
        <v>7.8005387931034495E-2</v>
      </c>
      <c r="BF1407">
        <v>0</v>
      </c>
      <c r="BG1407">
        <v>26.905000000000001</v>
      </c>
      <c r="BH1407">
        <v>2.2448403205934957</v>
      </c>
      <c r="BI1407">
        <v>3.5455173146125452</v>
      </c>
      <c r="BJ1407">
        <v>2.0950461812045531</v>
      </c>
      <c r="BK1407">
        <v>0.26534555777441138</v>
      </c>
      <c r="BL1407">
        <v>7.3707099381780945E-4</v>
      </c>
      <c r="BP1407" s="51">
        <f t="shared" si="479"/>
        <v>2.2455126022934326</v>
      </c>
      <c r="BQ1407" s="51">
        <f t="shared" si="480"/>
        <v>3.1202155172413794E-2</v>
      </c>
      <c r="BR1407" s="51">
        <f t="shared" si="481"/>
        <v>0.27810104237678496</v>
      </c>
      <c r="BS1407" s="51">
        <f t="shared" si="482"/>
        <v>0.2909120117015378</v>
      </c>
      <c r="BT1407" s="51">
        <f t="shared" si="483"/>
        <v>7.7250289549106932E-4</v>
      </c>
      <c r="BU1407" s="51">
        <f t="shared" si="483"/>
        <v>8.0808892139316065E-4</v>
      </c>
    </row>
    <row r="1408" spans="1:73" x14ac:dyDescent="0.25">
      <c r="A1408" s="21">
        <v>43734.588194444441</v>
      </c>
      <c r="B1408" s="17">
        <v>295288</v>
      </c>
      <c r="C1408" s="17">
        <v>13.39</v>
      </c>
      <c r="D1408" s="17">
        <v>30.33</v>
      </c>
      <c r="E1408" s="17">
        <v>332.1</v>
      </c>
      <c r="F1408" s="17">
        <v>38.590000000000003</v>
      </c>
      <c r="G1408" s="17">
        <v>-64.92</v>
      </c>
      <c r="H1408" s="17">
        <v>-14.24</v>
      </c>
      <c r="I1408" s="17">
        <v>31.81</v>
      </c>
      <c r="J1408" s="17">
        <v>305</v>
      </c>
      <c r="K1408" s="17">
        <v>293.5</v>
      </c>
      <c r="L1408" s="17">
        <v>-50.68</v>
      </c>
      <c r="M1408" s="17">
        <v>0.11600000000000001</v>
      </c>
      <c r="N1408" s="50">
        <v>267.10000000000002</v>
      </c>
      <c r="O1408" s="17">
        <v>24.35</v>
      </c>
      <c r="P1408" s="17">
        <v>242.8</v>
      </c>
      <c r="Q1408" s="17">
        <v>425.5</v>
      </c>
      <c r="R1408" s="17">
        <v>476.2</v>
      </c>
      <c r="S1408" s="17">
        <v>26.76</v>
      </c>
      <c r="T1408" s="17">
        <v>56.59</v>
      </c>
      <c r="U1408" s="17">
        <v>0.91</v>
      </c>
      <c r="V1408" s="17">
        <v>195.5</v>
      </c>
      <c r="W1408" s="17">
        <v>27.05</v>
      </c>
      <c r="X1408" s="17">
        <v>0.32900000000000001</v>
      </c>
      <c r="Y1408" s="17">
        <v>3.289561</v>
      </c>
      <c r="Z1408" s="7">
        <f t="shared" si="462"/>
        <v>26.905000000000001</v>
      </c>
      <c r="AA1408" s="7">
        <f t="shared" si="476"/>
        <v>300.05499999999995</v>
      </c>
      <c r="AB1408" s="2">
        <f t="shared" si="463"/>
        <v>269.00100000000003</v>
      </c>
      <c r="AC1408" s="42">
        <f t="shared" si="464"/>
        <v>3.602703801283532</v>
      </c>
      <c r="AD1408" s="42">
        <f t="shared" si="465"/>
        <v>2.0387700811463509</v>
      </c>
      <c r="AE1408" s="42">
        <f t="shared" si="466"/>
        <v>0.84241944489843268</v>
      </c>
      <c r="AF1408" s="42">
        <f t="shared" si="467"/>
        <v>387.18178167666821</v>
      </c>
      <c r="AG1408" s="42">
        <f t="shared" si="468"/>
        <v>371.69451040960149</v>
      </c>
      <c r="AH1408" s="6">
        <f t="shared" si="469"/>
        <v>408.47999999999996</v>
      </c>
      <c r="AI1408" s="4">
        <v>27.1472379812516</v>
      </c>
      <c r="AJ1408" s="4">
        <f t="shared" si="477"/>
        <v>300.29723798125156</v>
      </c>
      <c r="AK1408" s="8">
        <f t="shared" si="470"/>
        <v>0.21033191203229423</v>
      </c>
      <c r="AL1408" s="8">
        <f t="shared" si="471"/>
        <v>442.70679950979007</v>
      </c>
      <c r="AM1408" s="8">
        <f t="shared" si="472"/>
        <v>2.3755887428172415</v>
      </c>
      <c r="AN1408" s="8">
        <f t="shared" si="473"/>
        <v>16.76308633575329</v>
      </c>
      <c r="AO1408" s="22">
        <f t="shared" si="474"/>
        <v>4.9671061640435632E-3</v>
      </c>
      <c r="AP1408" s="22">
        <f t="shared" si="475"/>
        <v>4.927742881366589E-2</v>
      </c>
      <c r="AQ1408" s="19">
        <f t="shared" si="478"/>
        <v>4.927742881366589E-2</v>
      </c>
      <c r="AX1408">
        <v>0.20814668575888423</v>
      </c>
      <c r="AY1408">
        <v>28.629310344827591</v>
      </c>
      <c r="AZ1408">
        <v>1.1928879310344829</v>
      </c>
      <c r="BA1408">
        <v>0.96623922413793117</v>
      </c>
      <c r="BB1408">
        <v>4.3706896551724128</v>
      </c>
      <c r="BC1408">
        <v>0.18211206896551721</v>
      </c>
      <c r="BD1408">
        <v>0.78412715517241394</v>
      </c>
      <c r="BE1408">
        <v>7.8412715517241396E-2</v>
      </c>
      <c r="BF1408">
        <v>0</v>
      </c>
      <c r="BG1408">
        <v>26.905000000000001</v>
      </c>
      <c r="BH1408">
        <v>1.044912885800553</v>
      </c>
      <c r="BI1408">
        <v>3.5455173146125452</v>
      </c>
      <c r="BJ1408">
        <v>2.0064082483392394</v>
      </c>
      <c r="BK1408">
        <v>0.24523274022412767</v>
      </c>
      <c r="BL1408">
        <v>6.8120205617813246E-4</v>
      </c>
      <c r="BP1408" s="51">
        <f t="shared" si="479"/>
        <v>1.0452258148782729</v>
      </c>
      <c r="BQ1408" s="51">
        <f t="shared" si="480"/>
        <v>3.1365086206896556E-2</v>
      </c>
      <c r="BR1408" s="51">
        <f t="shared" si="481"/>
        <v>0.25108203212640717</v>
      </c>
      <c r="BS1408" s="51">
        <f t="shared" si="482"/>
        <v>0.26480535271053546</v>
      </c>
      <c r="BT1408" s="51">
        <f t="shared" si="483"/>
        <v>6.9745008924001995E-4</v>
      </c>
      <c r="BU1408" s="51">
        <f t="shared" si="483"/>
        <v>7.3557042419593181E-4</v>
      </c>
    </row>
    <row r="1409" spans="1:73" x14ac:dyDescent="0.25">
      <c r="A1409" s="21">
        <v>43734.588888888888</v>
      </c>
      <c r="B1409" s="17">
        <v>295289</v>
      </c>
      <c r="C1409" s="17">
        <v>13.39</v>
      </c>
      <c r="D1409" s="17">
        <v>30.33</v>
      </c>
      <c r="E1409" s="17">
        <v>332.4</v>
      </c>
      <c r="F1409" s="17">
        <v>38.24</v>
      </c>
      <c r="G1409" s="17">
        <v>-66.040000000000006</v>
      </c>
      <c r="H1409" s="17">
        <v>-14.86</v>
      </c>
      <c r="I1409" s="17">
        <v>31.81</v>
      </c>
      <c r="J1409" s="17">
        <v>305</v>
      </c>
      <c r="K1409" s="17">
        <v>294.2</v>
      </c>
      <c r="L1409" s="17">
        <v>-51.18</v>
      </c>
      <c r="M1409" s="17">
        <v>0.115</v>
      </c>
      <c r="N1409" s="50">
        <v>266.39999999999998</v>
      </c>
      <c r="O1409" s="17">
        <v>23.39</v>
      </c>
      <c r="P1409" s="17">
        <v>243</v>
      </c>
      <c r="Q1409" s="17">
        <v>424.4</v>
      </c>
      <c r="R1409" s="17">
        <v>475.6</v>
      </c>
      <c r="S1409" s="17">
        <v>26.76</v>
      </c>
      <c r="T1409" s="17">
        <v>59.06</v>
      </c>
      <c r="U1409" s="17">
        <v>0.34</v>
      </c>
      <c r="V1409" s="17">
        <v>106.5</v>
      </c>
      <c r="W1409" s="17">
        <v>27.65</v>
      </c>
      <c r="X1409" s="17">
        <v>0.32900000000000001</v>
      </c>
      <c r="Y1409" s="17">
        <v>3.2912659999999998</v>
      </c>
      <c r="Z1409" s="7">
        <f t="shared" si="462"/>
        <v>27.204999999999998</v>
      </c>
      <c r="AA1409" s="7">
        <f t="shared" si="476"/>
        <v>300.35499999999996</v>
      </c>
      <c r="AB1409" s="2">
        <f t="shared" si="463"/>
        <v>269.24399999999997</v>
      </c>
      <c r="AC1409" s="42">
        <f t="shared" si="464"/>
        <v>3.7016449991413198</v>
      </c>
      <c r="AD1409" s="42">
        <f t="shared" si="465"/>
        <v>2.1861915364928635</v>
      </c>
      <c r="AE1409" s="42">
        <f t="shared" si="466"/>
        <v>0.85075022946160173</v>
      </c>
      <c r="AF1409" s="42">
        <f t="shared" si="467"/>
        <v>392.57677041592206</v>
      </c>
      <c r="AG1409" s="42">
        <f t="shared" si="468"/>
        <v>376.87369959928515</v>
      </c>
      <c r="AH1409" s="6">
        <f t="shared" si="469"/>
        <v>407.42399999999998</v>
      </c>
      <c r="AI1409" s="4">
        <v>27.5937730036229</v>
      </c>
      <c r="AJ1409" s="4">
        <f t="shared" si="477"/>
        <v>300.74377300362289</v>
      </c>
      <c r="AK1409" s="8">
        <f t="shared" si="470"/>
        <v>0.21096342308169497</v>
      </c>
      <c r="AL1409" s="8">
        <f t="shared" si="471"/>
        <v>445.37898191185724</v>
      </c>
      <c r="AM1409" s="8">
        <f t="shared" si="472"/>
        <v>1.4520782520236299</v>
      </c>
      <c r="AN1409" s="8">
        <f t="shared" si="473"/>
        <v>16.444724629567574</v>
      </c>
      <c r="AO1409" s="22">
        <f t="shared" si="474"/>
        <v>4.8949541792241572E-3</v>
      </c>
      <c r="AP1409" s="22">
        <f t="shared" si="475"/>
        <v>4.8561626860117835E-2</v>
      </c>
      <c r="AQ1409" s="19">
        <f t="shared" si="478"/>
        <v>4.8561626860117835E-2</v>
      </c>
      <c r="AX1409">
        <v>0.2113607172481099</v>
      </c>
      <c r="AY1409">
        <v>28.655172413793103</v>
      </c>
      <c r="AZ1409">
        <v>1.1939655172413792</v>
      </c>
      <c r="BA1409">
        <v>0.96711206896551727</v>
      </c>
      <c r="BB1409">
        <v>4.4137931034482802</v>
      </c>
      <c r="BC1409">
        <v>0.18390804597701169</v>
      </c>
      <c r="BD1409">
        <v>0.78320402298850555</v>
      </c>
      <c r="BE1409">
        <v>7.8320402298850567E-2</v>
      </c>
      <c r="BF1409">
        <v>0</v>
      </c>
      <c r="BG1409">
        <v>27.204999999999998</v>
      </c>
      <c r="BH1409">
        <v>0.39040701227712971</v>
      </c>
      <c r="BI1409">
        <v>3.6084450154314833</v>
      </c>
      <c r="BJ1409">
        <v>2.131147626113834</v>
      </c>
      <c r="BK1409">
        <v>0.22861275912391604</v>
      </c>
      <c r="BL1409">
        <v>6.3503544201087793E-4</v>
      </c>
      <c r="BP1409" s="51">
        <f t="shared" si="479"/>
        <v>0.39052393083364045</v>
      </c>
      <c r="BQ1409" s="51">
        <f t="shared" si="480"/>
        <v>3.1328160919540222E-2</v>
      </c>
      <c r="BR1409" s="51">
        <f t="shared" si="481"/>
        <v>0.23070198245422699</v>
      </c>
      <c r="BS1409" s="51">
        <f t="shared" si="482"/>
        <v>0.24497433898391727</v>
      </c>
      <c r="BT1409" s="51">
        <f t="shared" si="483"/>
        <v>6.4083884015063051E-4</v>
      </c>
      <c r="BU1409" s="51">
        <f t="shared" si="483"/>
        <v>6.8048427495532573E-4</v>
      </c>
    </row>
    <row r="1410" spans="1:73" x14ac:dyDescent="0.25">
      <c r="A1410" s="21">
        <v>43734.588888888888</v>
      </c>
      <c r="B1410" s="17">
        <v>295290</v>
      </c>
      <c r="C1410" s="17">
        <v>13.4</v>
      </c>
      <c r="D1410" s="17">
        <v>30.32</v>
      </c>
      <c r="E1410" s="17">
        <v>332.5</v>
      </c>
      <c r="F1410" s="17">
        <v>38.19</v>
      </c>
      <c r="G1410" s="17">
        <v>-66.069999999999993</v>
      </c>
      <c r="H1410" s="17">
        <v>-15.34</v>
      </c>
      <c r="I1410" s="17">
        <v>31.82</v>
      </c>
      <c r="J1410" s="17">
        <v>305</v>
      </c>
      <c r="K1410" s="17">
        <v>294.3</v>
      </c>
      <c r="L1410" s="17">
        <v>-50.73</v>
      </c>
      <c r="M1410" s="17">
        <v>0.115</v>
      </c>
      <c r="N1410" s="50">
        <v>266.5</v>
      </c>
      <c r="O1410" s="17">
        <v>22.85</v>
      </c>
      <c r="P1410" s="17">
        <v>243.6</v>
      </c>
      <c r="Q1410" s="17">
        <v>424.4</v>
      </c>
      <c r="R1410" s="17">
        <v>475.1</v>
      </c>
      <c r="S1410" s="17">
        <v>26.76</v>
      </c>
      <c r="T1410" s="17">
        <v>59.96</v>
      </c>
      <c r="U1410" s="17">
        <v>0.5</v>
      </c>
      <c r="V1410" s="17">
        <v>190</v>
      </c>
      <c r="W1410" s="17">
        <v>27.7</v>
      </c>
      <c r="X1410" s="17">
        <v>0.32900000000000001</v>
      </c>
      <c r="Y1410" s="17">
        <v>3.2888679999999999</v>
      </c>
      <c r="Z1410" s="7">
        <f t="shared" si="462"/>
        <v>27.23</v>
      </c>
      <c r="AA1410" s="7">
        <f t="shared" si="476"/>
        <v>300.38</v>
      </c>
      <c r="AB1410" s="2">
        <f t="shared" si="463"/>
        <v>269.32500000000005</v>
      </c>
      <c r="AC1410" s="42">
        <f t="shared" si="464"/>
        <v>3.6972675734042229</v>
      </c>
      <c r="AD1410" s="42">
        <f t="shared" si="465"/>
        <v>2.2168816370131719</v>
      </c>
      <c r="AE1410" s="42">
        <f t="shared" si="466"/>
        <v>0.85243774278241713</v>
      </c>
      <c r="AF1410" s="42">
        <f t="shared" si="467"/>
        <v>393.4864494918678</v>
      </c>
      <c r="AG1410" s="42">
        <f t="shared" si="468"/>
        <v>377.74699151219306</v>
      </c>
      <c r="AH1410" s="6">
        <f t="shared" si="469"/>
        <v>407.42399999999998</v>
      </c>
      <c r="AI1410" s="4">
        <v>27.5779690079125</v>
      </c>
      <c r="AJ1410" s="4">
        <f t="shared" si="477"/>
        <v>300.72796900791246</v>
      </c>
      <c r="AK1410" s="8">
        <f t="shared" si="470"/>
        <v>0.21101610598602707</v>
      </c>
      <c r="AL1410" s="8">
        <f t="shared" si="471"/>
        <v>445.27626765992682</v>
      </c>
      <c r="AM1410" s="8">
        <f t="shared" si="472"/>
        <v>1.7609035322810842</v>
      </c>
      <c r="AN1410" s="8">
        <f t="shared" si="473"/>
        <v>17.849111980735337</v>
      </c>
      <c r="AO1410" s="22">
        <f t="shared" si="474"/>
        <v>4.867142694020667E-3</v>
      </c>
      <c r="AP1410" s="22">
        <f t="shared" si="475"/>
        <v>4.8285716010408583E-2</v>
      </c>
      <c r="AQ1410" s="19">
        <f t="shared" si="478"/>
        <v>4.8285716010408583E-2</v>
      </c>
      <c r="AX1410">
        <v>0.21163042629075679</v>
      </c>
      <c r="AY1410">
        <v>28.663793103448278</v>
      </c>
      <c r="AZ1410">
        <v>1.1943247126436782</v>
      </c>
      <c r="BA1410">
        <v>0.96740301724137945</v>
      </c>
      <c r="BB1410">
        <v>4.3706896551724181</v>
      </c>
      <c r="BC1410">
        <v>0.18211206896551743</v>
      </c>
      <c r="BD1410">
        <v>0.78529094827586199</v>
      </c>
      <c r="BE1410">
        <v>7.8529094827586202E-2</v>
      </c>
      <c r="BF1410">
        <v>0</v>
      </c>
      <c r="BG1410">
        <v>27.23</v>
      </c>
      <c r="BH1410">
        <v>0.57412795923107307</v>
      </c>
      <c r="BI1410">
        <v>3.6137326247536694</v>
      </c>
      <c r="BJ1410">
        <v>2.1667940818022999</v>
      </c>
      <c r="BK1410">
        <v>0.23310520299023071</v>
      </c>
      <c r="BL1410">
        <v>6.4751445275064087E-4</v>
      </c>
      <c r="BP1410" s="51">
        <f t="shared" si="479"/>
        <v>0.57429989828476535</v>
      </c>
      <c r="BQ1410" s="51">
        <f t="shared" si="480"/>
        <v>3.1411637931034478E-2</v>
      </c>
      <c r="BR1410" s="51">
        <f t="shared" si="481"/>
        <v>0.2362028004755648</v>
      </c>
      <c r="BS1410" s="51">
        <f t="shared" si="482"/>
        <v>0.25037194350933484</v>
      </c>
      <c r="BT1410" s="51">
        <f t="shared" si="483"/>
        <v>6.5611889020990224E-4</v>
      </c>
      <c r="BU1410" s="51">
        <f t="shared" si="483"/>
        <v>6.9547762085926353E-4</v>
      </c>
    </row>
    <row r="1411" spans="1:73" x14ac:dyDescent="0.25">
      <c r="A1411" s="21">
        <v>43734.588888888888</v>
      </c>
      <c r="B1411" s="17">
        <v>295291</v>
      </c>
      <c r="C1411" s="17">
        <v>13.4</v>
      </c>
      <c r="D1411" s="17">
        <v>30.32</v>
      </c>
      <c r="E1411" s="17">
        <v>332.3</v>
      </c>
      <c r="F1411" s="17">
        <v>38.090000000000003</v>
      </c>
      <c r="G1411" s="17">
        <v>-66.33</v>
      </c>
      <c r="H1411" s="17">
        <v>-15.25</v>
      </c>
      <c r="I1411" s="17">
        <v>31.84</v>
      </c>
      <c r="J1411" s="17">
        <v>305</v>
      </c>
      <c r="K1411" s="17">
        <v>294.2</v>
      </c>
      <c r="L1411" s="17">
        <v>-51.08</v>
      </c>
      <c r="M1411" s="17">
        <v>0.115</v>
      </c>
      <c r="N1411" s="50">
        <v>266</v>
      </c>
      <c r="O1411" s="17">
        <v>22.84</v>
      </c>
      <c r="P1411" s="17">
        <v>243.2</v>
      </c>
      <c r="Q1411" s="17">
        <v>424.3</v>
      </c>
      <c r="R1411" s="17">
        <v>475.3</v>
      </c>
      <c r="S1411" s="17">
        <v>26.76</v>
      </c>
      <c r="T1411" s="17">
        <v>58.6</v>
      </c>
      <c r="U1411" s="17">
        <v>0.22</v>
      </c>
      <c r="V1411" s="17">
        <v>209.5</v>
      </c>
      <c r="W1411" s="17">
        <v>27.75</v>
      </c>
      <c r="X1411" s="17">
        <v>0.32900000000000001</v>
      </c>
      <c r="Y1411" s="17">
        <v>3.2881130000000001</v>
      </c>
      <c r="Z1411" s="7">
        <f t="shared" si="462"/>
        <v>27.255000000000003</v>
      </c>
      <c r="AA1411" s="7">
        <f t="shared" si="476"/>
        <v>300.40499999999997</v>
      </c>
      <c r="AB1411" s="2">
        <f t="shared" si="463"/>
        <v>269.16300000000001</v>
      </c>
      <c r="AC1411" s="42">
        <f t="shared" si="464"/>
        <v>3.6415722028502397</v>
      </c>
      <c r="AD1411" s="42">
        <f t="shared" si="465"/>
        <v>2.1339613108702404</v>
      </c>
      <c r="AE1411" s="42">
        <f t="shared" si="466"/>
        <v>0.84779333671872037</v>
      </c>
      <c r="AF1411" s="42">
        <f t="shared" si="467"/>
        <v>391.47288395283198</v>
      </c>
      <c r="AG1411" s="42">
        <f t="shared" si="468"/>
        <v>375.81396859471869</v>
      </c>
      <c r="AH1411" s="6">
        <f t="shared" si="469"/>
        <v>407.32799999999997</v>
      </c>
      <c r="AI1411" s="4">
        <v>27.3463540709377</v>
      </c>
      <c r="AJ1411" s="4">
        <f t="shared" si="477"/>
        <v>300.49635407093768</v>
      </c>
      <c r="AK1411" s="8">
        <f t="shared" si="470"/>
        <v>0.21106879766046516</v>
      </c>
      <c r="AL1411" s="8">
        <f t="shared" si="471"/>
        <v>443.84656573604661</v>
      </c>
      <c r="AM1411" s="8">
        <f t="shared" si="472"/>
        <v>1.1680512617175671</v>
      </c>
      <c r="AN1411" s="8">
        <f t="shared" si="473"/>
        <v>3.1083527077499138</v>
      </c>
      <c r="AO1411" s="22">
        <f t="shared" si="474"/>
        <v>5.2296878991245572E-3</v>
      </c>
      <c r="AP1411" s="22">
        <f t="shared" si="475"/>
        <v>5.1882437108412914E-2</v>
      </c>
      <c r="AQ1411" s="19">
        <f t="shared" si="478"/>
        <v>5.1882437108412914E-2</v>
      </c>
      <c r="AX1411">
        <v>0.21190042464187744</v>
      </c>
      <c r="AY1411">
        <v>28.646551724137932</v>
      </c>
      <c r="AZ1411">
        <v>1.1936063218390804</v>
      </c>
      <c r="BA1411">
        <v>0.9668211206896552</v>
      </c>
      <c r="BB1411">
        <v>4.3965517241379315</v>
      </c>
      <c r="BC1411">
        <v>0.18318965517241381</v>
      </c>
      <c r="BD1411">
        <v>0.78363146551724139</v>
      </c>
      <c r="BE1411">
        <v>7.8363146551724147E-2</v>
      </c>
      <c r="BF1411">
        <v>0</v>
      </c>
      <c r="BG1411">
        <v>27.255000000000003</v>
      </c>
      <c r="BH1411">
        <v>0.25261630206167213</v>
      </c>
      <c r="BI1411">
        <v>3.619026980699279</v>
      </c>
      <c r="BJ1411">
        <v>2.1207498106897775</v>
      </c>
      <c r="BK1411">
        <v>0.2256330054703386</v>
      </c>
      <c r="BL1411">
        <v>6.267583485287183E-4</v>
      </c>
      <c r="BP1411" s="51">
        <f t="shared" si="479"/>
        <v>0.25269195524529675</v>
      </c>
      <c r="BQ1411" s="51">
        <f t="shared" si="480"/>
        <v>3.1345258620689653E-2</v>
      </c>
      <c r="BR1411" s="51">
        <f t="shared" si="481"/>
        <v>0.22697514705946809</v>
      </c>
      <c r="BS1411" s="51">
        <f t="shared" si="482"/>
        <v>0.24137570690803242</v>
      </c>
      <c r="BT1411" s="51">
        <f t="shared" si="483"/>
        <v>6.3048651960963362E-4</v>
      </c>
      <c r="BU1411" s="51">
        <f t="shared" si="483"/>
        <v>6.7048807474453457E-4</v>
      </c>
    </row>
    <row r="1412" spans="1:73" x14ac:dyDescent="0.25">
      <c r="A1412" s="21">
        <v>43734.588888888888</v>
      </c>
      <c r="B1412" s="17">
        <v>295292</v>
      </c>
      <c r="C1412" s="17">
        <v>13.39</v>
      </c>
      <c r="D1412" s="17">
        <v>30.32</v>
      </c>
      <c r="E1412" s="17">
        <v>332</v>
      </c>
      <c r="F1412" s="17">
        <v>38.03</v>
      </c>
      <c r="G1412" s="17">
        <v>-66.37</v>
      </c>
      <c r="H1412" s="17">
        <v>-15.48</v>
      </c>
      <c r="I1412" s="17">
        <v>31.86</v>
      </c>
      <c r="J1412" s="17">
        <v>305</v>
      </c>
      <c r="K1412" s="17">
        <v>294</v>
      </c>
      <c r="L1412" s="17">
        <v>-50.89</v>
      </c>
      <c r="M1412" s="17">
        <v>0.115</v>
      </c>
      <c r="N1412" s="50">
        <v>265.60000000000002</v>
      </c>
      <c r="O1412" s="17">
        <v>22.55</v>
      </c>
      <c r="P1412" s="17">
        <v>243.1</v>
      </c>
      <c r="Q1412" s="17">
        <v>424.3</v>
      </c>
      <c r="R1412" s="17">
        <v>475.2</v>
      </c>
      <c r="S1412" s="17">
        <v>26.76</v>
      </c>
      <c r="T1412" s="17">
        <v>57.72</v>
      </c>
      <c r="U1412" s="17">
        <v>0.68500000000000005</v>
      </c>
      <c r="V1412" s="17">
        <v>345</v>
      </c>
      <c r="W1412" s="17">
        <v>27.8</v>
      </c>
      <c r="X1412" s="17">
        <v>0.32900000000000001</v>
      </c>
      <c r="Y1412" s="17">
        <v>3.2873199999999998</v>
      </c>
      <c r="Z1412" s="7">
        <f t="shared" si="462"/>
        <v>27.28</v>
      </c>
      <c r="AA1412" s="7">
        <f t="shared" si="476"/>
        <v>300.42999999999995</v>
      </c>
      <c r="AB1412" s="2">
        <f t="shared" si="463"/>
        <v>268.92</v>
      </c>
      <c r="AC1412" s="42">
        <f t="shared" si="464"/>
        <v>3.7096972620762689</v>
      </c>
      <c r="AD1412" s="42">
        <f t="shared" si="465"/>
        <v>2.1412372596704223</v>
      </c>
      <c r="AE1412" s="42">
        <f t="shared" si="466"/>
        <v>0.84819600103106663</v>
      </c>
      <c r="AF1412" s="42">
        <f t="shared" si="467"/>
        <v>391.78920945240156</v>
      </c>
      <c r="AG1412" s="42">
        <f t="shared" si="468"/>
        <v>376.11764107430548</v>
      </c>
      <c r="AH1412" s="6">
        <f t="shared" si="469"/>
        <v>407.32799999999997</v>
      </c>
      <c r="AI1412" s="4">
        <v>27.634610029595901</v>
      </c>
      <c r="AJ1412" s="4">
        <f t="shared" si="477"/>
        <v>300.78461002959585</v>
      </c>
      <c r="AK1412" s="8">
        <f t="shared" si="470"/>
        <v>0.21112149810573927</v>
      </c>
      <c r="AL1412" s="8">
        <f t="shared" si="471"/>
        <v>445.61330286674905</v>
      </c>
      <c r="AM1412" s="8">
        <f t="shared" si="472"/>
        <v>2.0610847417076283</v>
      </c>
      <c r="AN1412" s="8">
        <f t="shared" si="473"/>
        <v>21.290572888204974</v>
      </c>
      <c r="AO1412" s="22">
        <f t="shared" si="474"/>
        <v>4.7696398139003464E-3</v>
      </c>
      <c r="AP1412" s="22">
        <f t="shared" si="475"/>
        <v>4.7318414109547832E-2</v>
      </c>
      <c r="AQ1412" s="19">
        <f t="shared" si="478"/>
        <v>4.7318414109547832E-2</v>
      </c>
      <c r="AX1412">
        <v>0.21217071254661643</v>
      </c>
      <c r="AY1412">
        <v>28.620689655172416</v>
      </c>
      <c r="AZ1412">
        <v>1.1925287356321841</v>
      </c>
      <c r="BA1412">
        <v>0.96594827586206922</v>
      </c>
      <c r="BB1412">
        <v>4.3879310344827571</v>
      </c>
      <c r="BC1412">
        <v>0.18283045977011489</v>
      </c>
      <c r="BD1412">
        <v>0.7831178160919543</v>
      </c>
      <c r="BE1412">
        <v>7.8311781609195441E-2</v>
      </c>
      <c r="BF1412">
        <v>0</v>
      </c>
      <c r="BG1412">
        <v>27.28</v>
      </c>
      <c r="BH1412">
        <v>0.78655530414657016</v>
      </c>
      <c r="BI1412">
        <v>3.6243280905043824</v>
      </c>
      <c r="BJ1412">
        <v>2.0919621738391294</v>
      </c>
      <c r="BK1412">
        <v>0.23919654502136764</v>
      </c>
      <c r="BL1412">
        <v>6.6443484728157681E-4</v>
      </c>
      <c r="BP1412" s="51">
        <f t="shared" si="479"/>
        <v>0.7867908606501286</v>
      </c>
      <c r="BQ1412" s="51">
        <f t="shared" si="480"/>
        <v>3.1324712643678171E-2</v>
      </c>
      <c r="BR1412" s="51">
        <f t="shared" si="481"/>
        <v>0.24349274955417319</v>
      </c>
      <c r="BS1412" s="51">
        <f t="shared" si="482"/>
        <v>0.25746776197601262</v>
      </c>
      <c r="BT1412" s="51">
        <f t="shared" si="483"/>
        <v>6.7636874876159222E-4</v>
      </c>
      <c r="BU1412" s="51">
        <f t="shared" si="483"/>
        <v>7.1518822771114623E-4</v>
      </c>
    </row>
    <row r="1413" spans="1:73" x14ac:dyDescent="0.25">
      <c r="A1413" s="21">
        <v>43734.588888888888</v>
      </c>
      <c r="B1413" s="17">
        <v>295293</v>
      </c>
      <c r="C1413" s="17">
        <v>13.39</v>
      </c>
      <c r="D1413" s="17">
        <v>30.31</v>
      </c>
      <c r="E1413" s="17">
        <v>330.9</v>
      </c>
      <c r="F1413" s="17">
        <v>38.159999999999997</v>
      </c>
      <c r="G1413" s="17">
        <v>-66.08</v>
      </c>
      <c r="H1413" s="17">
        <v>-15.38</v>
      </c>
      <c r="I1413" s="17">
        <v>31.87</v>
      </c>
      <c r="J1413" s="17">
        <v>305</v>
      </c>
      <c r="K1413" s="17">
        <v>292.7</v>
      </c>
      <c r="L1413" s="17">
        <v>-50.71</v>
      </c>
      <c r="M1413" s="17">
        <v>0.115</v>
      </c>
      <c r="N1413" s="50">
        <v>264.8</v>
      </c>
      <c r="O1413" s="17">
        <v>22.78</v>
      </c>
      <c r="P1413" s="17">
        <v>242</v>
      </c>
      <c r="Q1413" s="17">
        <v>424.7</v>
      </c>
      <c r="R1413" s="17">
        <v>475.4</v>
      </c>
      <c r="S1413" s="17">
        <v>26.76</v>
      </c>
      <c r="T1413" s="17">
        <v>57.88</v>
      </c>
      <c r="U1413" s="17">
        <v>0.86499999999999999</v>
      </c>
      <c r="V1413" s="17">
        <v>331.5</v>
      </c>
      <c r="W1413" s="17">
        <v>27.45</v>
      </c>
      <c r="X1413" s="17">
        <v>0.32800000000000001</v>
      </c>
      <c r="Y1413" s="17">
        <v>3.2796289999999999</v>
      </c>
      <c r="Z1413" s="7">
        <f t="shared" si="462"/>
        <v>27.105</v>
      </c>
      <c r="AA1413" s="7">
        <f t="shared" si="476"/>
        <v>300.255</v>
      </c>
      <c r="AB1413" s="2">
        <f t="shared" si="463"/>
        <v>268.029</v>
      </c>
      <c r="AC1413" s="42">
        <f t="shared" si="464"/>
        <v>3.5613003681161217</v>
      </c>
      <c r="AD1413" s="42">
        <f t="shared" si="465"/>
        <v>2.0612806530656114</v>
      </c>
      <c r="AE1413" s="42">
        <f t="shared" si="466"/>
        <v>0.84366289827414764</v>
      </c>
      <c r="AF1413" s="42">
        <f t="shared" si="467"/>
        <v>388.78813472234708</v>
      </c>
      <c r="AG1413" s="42">
        <f t="shared" si="468"/>
        <v>373.2366093334532</v>
      </c>
      <c r="AH1413" s="6">
        <f t="shared" si="469"/>
        <v>407.71199999999999</v>
      </c>
      <c r="AI1413" s="4">
        <v>26.9883588366576</v>
      </c>
      <c r="AJ1413" s="4">
        <f t="shared" si="477"/>
        <v>300.13835883665757</v>
      </c>
      <c r="AK1413" s="8">
        <f t="shared" si="470"/>
        <v>0.21075277915082924</v>
      </c>
      <c r="AL1413" s="8">
        <f t="shared" si="471"/>
        <v>441.68408291212091</v>
      </c>
      <c r="AM1413" s="8">
        <f t="shared" si="472"/>
        <v>2.3161069842518072</v>
      </c>
      <c r="AN1413" s="8">
        <f t="shared" si="473"/>
        <v>-7.8695689226894538</v>
      </c>
      <c r="AO1413" s="22">
        <f t="shared" si="474"/>
        <v>5.5119875175589942E-3</v>
      </c>
      <c r="AP1413" s="22">
        <f t="shared" si="475"/>
        <v>5.4683061635472256E-2</v>
      </c>
      <c r="AQ1413" s="19">
        <f t="shared" si="478"/>
        <v>5.4683061635472256E-2</v>
      </c>
      <c r="AX1413">
        <v>0.21028476926434109</v>
      </c>
      <c r="AY1413">
        <v>28.525862068965516</v>
      </c>
      <c r="AZ1413">
        <v>1.1885775862068966</v>
      </c>
      <c r="BA1413">
        <v>0.96274784482758624</v>
      </c>
      <c r="BB1413">
        <v>4.3706896551724128</v>
      </c>
      <c r="BC1413">
        <v>0.18211206896551721</v>
      </c>
      <c r="BD1413">
        <v>0.780635775862069</v>
      </c>
      <c r="BE1413">
        <v>7.8063577586206911E-2</v>
      </c>
      <c r="BF1413">
        <v>0</v>
      </c>
      <c r="BG1413">
        <v>27.105</v>
      </c>
      <c r="BH1413">
        <v>0.99324136946975639</v>
      </c>
      <c r="BI1413">
        <v>3.5873618998697623</v>
      </c>
      <c r="BJ1413">
        <v>2.0763650676446184</v>
      </c>
      <c r="BK1413">
        <v>0.24262371552841477</v>
      </c>
      <c r="BL1413">
        <v>6.7395476535670774E-4</v>
      </c>
      <c r="BP1413" s="51">
        <f t="shared" si="479"/>
        <v>0.99353882403264404</v>
      </c>
      <c r="BQ1413" s="51">
        <f t="shared" si="480"/>
        <v>3.1225431034482762E-2</v>
      </c>
      <c r="BR1413" s="51">
        <f t="shared" si="481"/>
        <v>0.24809976380840623</v>
      </c>
      <c r="BS1413" s="51">
        <f t="shared" si="482"/>
        <v>0.26184025819444484</v>
      </c>
      <c r="BT1413" s="51">
        <f t="shared" si="483"/>
        <v>6.891660105789063E-4</v>
      </c>
      <c r="BU1413" s="51">
        <f t="shared" si="483"/>
        <v>7.2733405054012455E-4</v>
      </c>
    </row>
    <row r="1414" spans="1:73" x14ac:dyDescent="0.25">
      <c r="A1414" s="21">
        <v>43734.588888888888</v>
      </c>
      <c r="B1414" s="17">
        <v>295294</v>
      </c>
      <c r="C1414" s="17">
        <v>13.39</v>
      </c>
      <c r="D1414" s="17">
        <v>30.31</v>
      </c>
      <c r="E1414" s="17">
        <v>329.2</v>
      </c>
      <c r="F1414" s="17">
        <v>37.89</v>
      </c>
      <c r="G1414" s="17">
        <v>-66.05</v>
      </c>
      <c r="H1414" s="17">
        <v>-15.19</v>
      </c>
      <c r="I1414" s="17">
        <v>31.88</v>
      </c>
      <c r="J1414" s="17">
        <v>305</v>
      </c>
      <c r="K1414" s="17">
        <v>291.3</v>
      </c>
      <c r="L1414" s="17">
        <v>-50.86</v>
      </c>
      <c r="M1414" s="17">
        <v>0.115</v>
      </c>
      <c r="N1414" s="50">
        <v>263.10000000000002</v>
      </c>
      <c r="O1414" s="17">
        <v>22.71</v>
      </c>
      <c r="P1414" s="17">
        <v>240.4</v>
      </c>
      <c r="Q1414" s="17">
        <v>424.8</v>
      </c>
      <c r="R1414" s="17">
        <v>475.7</v>
      </c>
      <c r="S1414" s="17">
        <v>26.77</v>
      </c>
      <c r="T1414" s="17">
        <v>58.55</v>
      </c>
      <c r="U1414" s="17">
        <v>0.51</v>
      </c>
      <c r="V1414" s="17">
        <v>26.5</v>
      </c>
      <c r="W1414" s="17">
        <v>27.75</v>
      </c>
      <c r="X1414" s="17">
        <v>0.32700000000000001</v>
      </c>
      <c r="Y1414" s="17">
        <v>3.2653430000000001</v>
      </c>
      <c r="Z1414" s="7">
        <f t="shared" ref="Z1414:Z1477" si="484">AVERAGE(S1414,W1414)</f>
        <v>27.259999999999998</v>
      </c>
      <c r="AA1414" s="7">
        <f t="shared" si="476"/>
        <v>300.40999999999997</v>
      </c>
      <c r="AB1414" s="2">
        <f t="shared" ref="AB1414:AB1477" si="485">E1414*$U$1828</f>
        <v>266.65199999999999</v>
      </c>
      <c r="AC1414" s="42">
        <f t="shared" ref="AC1414:AC1477" si="486">0.61121*EXP((18.678 - (AI1414/234.5))*(AI1414/(257.15+Z1414)))</f>
        <v>3.5870424280690489</v>
      </c>
      <c r="AD1414" s="42">
        <f t="shared" ref="AD1414:AD1477" si="487">T1414*AC1414/100</f>
        <v>2.100213341634428</v>
      </c>
      <c r="AE1414" s="42">
        <f t="shared" ref="AE1414:AE1477" si="488">1.72*(AD1414/AA1414)^(0.143)</f>
        <v>0.84586091509594219</v>
      </c>
      <c r="AF1414" s="42">
        <f t="shared" ref="AF1414:AF1477" si="489">AE1414*$U$1835*AA1414^4</f>
        <v>390.60658269243788</v>
      </c>
      <c r="AG1414" s="42">
        <f t="shared" ref="AG1414:AG1477" si="490">$U$1832*AF1414</f>
        <v>374.98231938474038</v>
      </c>
      <c r="AH1414" s="6">
        <f t="shared" ref="AH1414:AH1477" si="491">$U$1832*($U$1833*Q1414+$U$1834*R1414)</f>
        <v>407.80799999999999</v>
      </c>
      <c r="AI1414" s="4">
        <v>27.114208126499001</v>
      </c>
      <c r="AJ1414" s="4">
        <f t="shared" si="477"/>
        <v>300.264208126499</v>
      </c>
      <c r="AK1414" s="8">
        <f t="shared" ref="AK1414:AK1477" si="492">(4*$U$1835*AA1414^3) / $U$1839</f>
        <v>0.21107933704782975</v>
      </c>
      <c r="AL1414" s="8">
        <f t="shared" ref="AL1414:AL1477" si="493">$U$1832*$U$1835*AA1414^4   +    $U$1839*AK1414*(AJ1414-AA1414)</f>
        <v>442.41795799079375</v>
      </c>
      <c r="AM1414" s="8">
        <f t="shared" ref="AM1414:AM1477" si="494">1.4*0.135*SQRT(U1414/$U$1845)</f>
        <v>1.778425392025204</v>
      </c>
      <c r="AN1414" s="8">
        <f t="shared" ref="AN1414:AN1477" si="495">AM1414*$U$1839*(AJ1414-AA1414)</f>
        <v>-7.5528255198384704</v>
      </c>
      <c r="AO1414" s="22">
        <f t="shared" ref="AO1414:AO1477" si="496">(AB1414+AH1414-AL1414-AN1414)/$U$1825</f>
        <v>5.4588645537289506E-3</v>
      </c>
      <c r="AP1414" s="22">
        <f t="shared" ref="AP1414:AP1477" si="497">AO1414*10*$U$1842*$U$1843</f>
        <v>5.4156041881504503E-2</v>
      </c>
      <c r="AQ1414" s="19">
        <f t="shared" si="478"/>
        <v>5.4156041881504503E-2</v>
      </c>
      <c r="AX1414">
        <v>0.21195445905068849</v>
      </c>
      <c r="AY1414">
        <v>28.379310344827587</v>
      </c>
      <c r="AZ1414">
        <v>1.1824712643678161</v>
      </c>
      <c r="BA1414">
        <v>0.95780172413793108</v>
      </c>
      <c r="BB1414">
        <v>4.3879310344827571</v>
      </c>
      <c r="BC1414">
        <v>0.18283045977011489</v>
      </c>
      <c r="BD1414">
        <v>0.77497126436781616</v>
      </c>
      <c r="BE1414">
        <v>7.7497126436781624E-2</v>
      </c>
      <c r="BF1414">
        <v>0</v>
      </c>
      <c r="BG1414">
        <v>27.259999999999998</v>
      </c>
      <c r="BH1414">
        <v>0.58561051841569456</v>
      </c>
      <c r="BI1414">
        <v>3.620086662119876</v>
      </c>
      <c r="BJ1414">
        <v>2.1195607406711874</v>
      </c>
      <c r="BK1414">
        <v>0.23154817293587798</v>
      </c>
      <c r="BL1414">
        <v>6.4318936926632776E-4</v>
      </c>
      <c r="BP1414" s="51">
        <f t="shared" si="479"/>
        <v>0.58578589625046062</v>
      </c>
      <c r="BQ1414" s="51">
        <f t="shared" si="480"/>
        <v>3.0998850574712647E-2</v>
      </c>
      <c r="BR1414" s="51">
        <f t="shared" si="481"/>
        <v>0.23468140137483984</v>
      </c>
      <c r="BS1414" s="51">
        <f t="shared" si="482"/>
        <v>0.24866107220853603</v>
      </c>
      <c r="BT1414" s="51">
        <f t="shared" si="483"/>
        <v>6.5189278159677726E-4</v>
      </c>
      <c r="BU1414" s="51">
        <f t="shared" si="483"/>
        <v>6.9072520057926674E-4</v>
      </c>
    </row>
    <row r="1415" spans="1:73" x14ac:dyDescent="0.25">
      <c r="A1415" s="21">
        <v>43734.589583333334</v>
      </c>
      <c r="B1415" s="17">
        <v>295295</v>
      </c>
      <c r="C1415" s="17">
        <v>13.39</v>
      </c>
      <c r="D1415" s="17">
        <v>30.3</v>
      </c>
      <c r="E1415" s="17">
        <v>327.60000000000002</v>
      </c>
      <c r="F1415" s="17">
        <v>37.799999999999997</v>
      </c>
      <c r="G1415" s="17">
        <v>-65.81</v>
      </c>
      <c r="H1415" s="17">
        <v>-15.05</v>
      </c>
      <c r="I1415" s="17">
        <v>31.89</v>
      </c>
      <c r="J1415" s="17">
        <v>305</v>
      </c>
      <c r="K1415" s="17">
        <v>289.8</v>
      </c>
      <c r="L1415" s="17">
        <v>-50.76</v>
      </c>
      <c r="M1415" s="17">
        <v>0.115</v>
      </c>
      <c r="N1415" s="50">
        <v>261.8</v>
      </c>
      <c r="O1415" s="17">
        <v>22.75</v>
      </c>
      <c r="P1415" s="17">
        <v>239.1</v>
      </c>
      <c r="Q1415" s="17">
        <v>425.1</v>
      </c>
      <c r="R1415" s="17">
        <v>475.9</v>
      </c>
      <c r="S1415" s="17">
        <v>26.78</v>
      </c>
      <c r="T1415" s="17">
        <v>58.94</v>
      </c>
      <c r="U1415" s="17">
        <v>0.95499999999999996</v>
      </c>
      <c r="V1415" s="17">
        <v>343</v>
      </c>
      <c r="W1415" s="17">
        <v>27.4</v>
      </c>
      <c r="X1415" s="17">
        <v>0.32500000000000001</v>
      </c>
      <c r="Y1415" s="17">
        <v>3.2537630000000002</v>
      </c>
      <c r="Z1415" s="7">
        <f t="shared" si="484"/>
        <v>27.09</v>
      </c>
      <c r="AA1415" s="7">
        <f t="shared" ref="AA1415:AA1478" si="498">CONVERT(Z1415,"C","K")</f>
        <v>300.23999999999995</v>
      </c>
      <c r="AB1415" s="2">
        <f t="shared" si="485"/>
        <v>265.35600000000005</v>
      </c>
      <c r="AC1415" s="42">
        <f t="shared" si="486"/>
        <v>3.6398959366534456</v>
      </c>
      <c r="AD1415" s="42">
        <f t="shared" si="487"/>
        <v>2.1453546650635409</v>
      </c>
      <c r="AE1415" s="42">
        <f t="shared" si="488"/>
        <v>0.84850579982819174</v>
      </c>
      <c r="AF1415" s="42">
        <f t="shared" si="489"/>
        <v>390.94177433525681</v>
      </c>
      <c r="AG1415" s="42">
        <f t="shared" si="490"/>
        <v>375.3041033618465</v>
      </c>
      <c r="AH1415" s="6">
        <f t="shared" si="491"/>
        <v>408.096</v>
      </c>
      <c r="AI1415" s="4">
        <v>27.323293443000299</v>
      </c>
      <c r="AJ1415" s="4">
        <f t="shared" ref="AJ1415:AJ1478" si="499">CONVERT(AI1415,"C","K")</f>
        <v>300.47329344300027</v>
      </c>
      <c r="AK1415" s="8">
        <f t="shared" si="492"/>
        <v>0.21072119466005082</v>
      </c>
      <c r="AL1415" s="8">
        <f t="shared" si="493"/>
        <v>443.74379849700796</v>
      </c>
      <c r="AM1415" s="8">
        <f t="shared" si="494"/>
        <v>2.4336170996070847</v>
      </c>
      <c r="AN1415" s="8">
        <f t="shared" si="495"/>
        <v>16.53846754981647</v>
      </c>
      <c r="AO1415" s="22">
        <f t="shared" si="496"/>
        <v>4.8568014691039085E-3</v>
      </c>
      <c r="AP1415" s="22">
        <f t="shared" si="497"/>
        <v>4.8183123281795193E-2</v>
      </c>
      <c r="AQ1415" s="19">
        <f t="shared" ref="AQ1415:AQ1478" si="500">MAX(AP1415,0)</f>
        <v>4.8183123281795193E-2</v>
      </c>
      <c r="AX1415">
        <v>0.21012377500631091</v>
      </c>
      <c r="AY1415">
        <v>28.241379310344829</v>
      </c>
      <c r="AZ1415">
        <v>1.1767241379310345</v>
      </c>
      <c r="BA1415">
        <v>0.95314655172413798</v>
      </c>
      <c r="BB1415">
        <v>4.3793103448275827</v>
      </c>
      <c r="BC1415">
        <v>0.18247126436781594</v>
      </c>
      <c r="BD1415">
        <v>0.77067528735632207</v>
      </c>
      <c r="BE1415">
        <v>7.7067528735632218E-2</v>
      </c>
      <c r="BF1415">
        <v>0</v>
      </c>
      <c r="BG1415">
        <v>27.09</v>
      </c>
      <c r="BH1415">
        <v>1.0965844021313496</v>
      </c>
      <c r="BI1415">
        <v>3.5842087043473208</v>
      </c>
      <c r="BJ1415">
        <v>2.1125326103423108</v>
      </c>
      <c r="BK1415">
        <v>0.24124287063552657</v>
      </c>
      <c r="BL1415">
        <v>6.7011908509868488E-4</v>
      </c>
      <c r="BP1415" s="51">
        <f t="shared" ref="BP1415:BP1478" si="501">U1415*(LN((2-0.08)/0.015)/LN(($AW$13-0.08)/0.015))</f>
        <v>1.0969128057239017</v>
      </c>
      <c r="BQ1415" s="51">
        <f t="shared" ref="BQ1415:BQ1478" si="502">0.04*BD1415</f>
        <v>3.0827011494252883E-2</v>
      </c>
      <c r="BR1415" s="51">
        <f t="shared" ref="BR1415:BR1478" si="503">(0.408*AX1415*(BD1415-BE1415) + $BF$6*($BN$7/(BG1415+273))*BP1415*(BI1415-BJ1415))  /  (AX1415 + $BF$6*(1 + $BN$8*BP1415))</f>
        <v>0.24722361897563774</v>
      </c>
      <c r="BS1415" s="51">
        <f t="shared" ref="BS1415:BS1478" si="504">(0.408*AX1415*(BD1415-BQ1415) + $BF$6*($BN$7/(BG1415+273))*BP1415*(BI1415-BJ1415))  /  (AX1415 + $BF$6*(1 + $BN$8*BP1415))</f>
        <v>0.26070991892853085</v>
      </c>
      <c r="BT1415" s="51">
        <f t="shared" ref="BT1415:BU1478" si="505">BR1415/60/6</f>
        <v>6.8673227493232713E-4</v>
      </c>
      <c r="BU1415" s="51">
        <f t="shared" si="505"/>
        <v>7.2419421924591911E-4</v>
      </c>
    </row>
    <row r="1416" spans="1:73" x14ac:dyDescent="0.25">
      <c r="A1416" s="21">
        <v>43734.589583333334</v>
      </c>
      <c r="B1416" s="17">
        <v>295296</v>
      </c>
      <c r="C1416" s="17">
        <v>13.39</v>
      </c>
      <c r="D1416" s="17">
        <v>30.3</v>
      </c>
      <c r="E1416" s="17">
        <v>326</v>
      </c>
      <c r="F1416" s="17">
        <v>37.659999999999997</v>
      </c>
      <c r="G1416" s="17">
        <v>-65.23</v>
      </c>
      <c r="H1416" s="17">
        <v>-14.63</v>
      </c>
      <c r="I1416" s="17">
        <v>31.9</v>
      </c>
      <c r="J1416" s="17">
        <v>305</v>
      </c>
      <c r="K1416" s="17">
        <v>288.3</v>
      </c>
      <c r="L1416" s="17">
        <v>-50.6</v>
      </c>
      <c r="M1416" s="17">
        <v>0.11600000000000001</v>
      </c>
      <c r="N1416" s="50">
        <v>260.7</v>
      </c>
      <c r="O1416" s="17">
        <v>23.03</v>
      </c>
      <c r="P1416" s="17">
        <v>237.7</v>
      </c>
      <c r="Q1416" s="17">
        <v>425.7</v>
      </c>
      <c r="R1416" s="17">
        <v>476.3</v>
      </c>
      <c r="S1416" s="17">
        <v>26.78</v>
      </c>
      <c r="T1416" s="17">
        <v>58.75</v>
      </c>
      <c r="U1416" s="17">
        <v>1.8149999999999999</v>
      </c>
      <c r="V1416" s="17">
        <v>352</v>
      </c>
      <c r="W1416" s="17">
        <v>27.35</v>
      </c>
      <c r="X1416" s="17">
        <v>0.32400000000000001</v>
      </c>
      <c r="Y1416" s="17">
        <v>3.2395879999999999</v>
      </c>
      <c r="Z1416" s="7">
        <f t="shared" si="484"/>
        <v>27.065000000000001</v>
      </c>
      <c r="AA1416" s="7">
        <f t="shared" si="498"/>
        <v>300.21499999999997</v>
      </c>
      <c r="AB1416" s="2">
        <f t="shared" si="485"/>
        <v>264.06</v>
      </c>
      <c r="AC1416" s="42">
        <f t="shared" si="486"/>
        <v>3.6021931510969227</v>
      </c>
      <c r="AD1416" s="42">
        <f t="shared" si="487"/>
        <v>2.1162884762694421</v>
      </c>
      <c r="AE1416" s="42">
        <f t="shared" si="488"/>
        <v>0.84686234247474024</v>
      </c>
      <c r="AF1416" s="42">
        <f t="shared" si="489"/>
        <v>390.05462412152434</v>
      </c>
      <c r="AG1416" s="42">
        <f t="shared" si="490"/>
        <v>374.45243915666333</v>
      </c>
      <c r="AH1416" s="6">
        <f t="shared" si="491"/>
        <v>408.67199999999997</v>
      </c>
      <c r="AI1416" s="4">
        <v>27.160441209193198</v>
      </c>
      <c r="AJ1416" s="4">
        <f t="shared" si="499"/>
        <v>300.31044120919319</v>
      </c>
      <c r="AK1416" s="8">
        <f t="shared" si="492"/>
        <v>0.21066856085482397</v>
      </c>
      <c r="AL1416" s="8">
        <f t="shared" si="493"/>
        <v>442.75017163714949</v>
      </c>
      <c r="AM1416" s="8">
        <f t="shared" si="494"/>
        <v>3.3549718236521753</v>
      </c>
      <c r="AN1416" s="8">
        <f t="shared" si="495"/>
        <v>9.3275007958925968</v>
      </c>
      <c r="AO1416" s="22">
        <f t="shared" si="496"/>
        <v>5.0273284223675855E-3</v>
      </c>
      <c r="AP1416" s="22">
        <f t="shared" si="497"/>
        <v>4.9874878908258674E-2</v>
      </c>
      <c r="AQ1416" s="19">
        <f t="shared" si="500"/>
        <v>4.9874878908258674E-2</v>
      </c>
      <c r="AX1416">
        <v>0.2098556815675032</v>
      </c>
      <c r="AY1416">
        <v>28.103448275862071</v>
      </c>
      <c r="AZ1416">
        <v>1.170977011494253</v>
      </c>
      <c r="BA1416">
        <v>0.948491379310345</v>
      </c>
      <c r="BB1416">
        <v>4.3620689655172438</v>
      </c>
      <c r="BC1416">
        <v>0.18175287356321848</v>
      </c>
      <c r="BD1416">
        <v>0.76673850574712654</v>
      </c>
      <c r="BE1416">
        <v>7.6673850574712654E-2</v>
      </c>
      <c r="BF1416">
        <v>0</v>
      </c>
      <c r="BG1416">
        <v>27.065000000000001</v>
      </c>
      <c r="BH1416">
        <v>2.0840844920087953</v>
      </c>
      <c r="BI1416">
        <v>3.5789587426802267</v>
      </c>
      <c r="BJ1416">
        <v>2.1026382613246333</v>
      </c>
      <c r="BK1416">
        <v>0.26067727661194262</v>
      </c>
      <c r="BL1416">
        <v>7.2410354614428499E-4</v>
      </c>
      <c r="BP1416" s="51">
        <f t="shared" si="501"/>
        <v>2.0847086307736982</v>
      </c>
      <c r="BQ1416" s="51">
        <f t="shared" si="502"/>
        <v>3.0669540229885061E-2</v>
      </c>
      <c r="BR1416" s="51">
        <f t="shared" si="503"/>
        <v>0.27234384641136578</v>
      </c>
      <c r="BS1416" s="51">
        <f t="shared" si="504"/>
        <v>0.28507447365288324</v>
      </c>
      <c r="BT1416" s="51">
        <f t="shared" si="505"/>
        <v>7.5651068447601607E-4</v>
      </c>
      <c r="BU1416" s="51">
        <f t="shared" si="505"/>
        <v>7.9187353792467563E-4</v>
      </c>
    </row>
    <row r="1417" spans="1:73" x14ac:dyDescent="0.25">
      <c r="A1417" s="21">
        <v>43734.589583333334</v>
      </c>
      <c r="B1417" s="17">
        <v>295297</v>
      </c>
      <c r="C1417" s="17">
        <v>13.4</v>
      </c>
      <c r="D1417" s="17">
        <v>30.3</v>
      </c>
      <c r="E1417" s="17">
        <v>323.8</v>
      </c>
      <c r="F1417" s="17">
        <v>37.25</v>
      </c>
      <c r="G1417" s="17">
        <v>-65.94</v>
      </c>
      <c r="H1417" s="17">
        <v>-14.86</v>
      </c>
      <c r="I1417" s="17">
        <v>31.9</v>
      </c>
      <c r="J1417" s="17">
        <v>305.10000000000002</v>
      </c>
      <c r="K1417" s="17">
        <v>286.60000000000002</v>
      </c>
      <c r="L1417" s="17">
        <v>-51.08</v>
      </c>
      <c r="M1417" s="17">
        <v>0.115</v>
      </c>
      <c r="N1417" s="50">
        <v>257.89999999999998</v>
      </c>
      <c r="O1417" s="17">
        <v>22.39</v>
      </c>
      <c r="P1417" s="17">
        <v>235.5</v>
      </c>
      <c r="Q1417" s="17">
        <v>425.1</v>
      </c>
      <c r="R1417" s="17">
        <v>476.1</v>
      </c>
      <c r="S1417" s="17">
        <v>26.78</v>
      </c>
      <c r="T1417" s="17">
        <v>58.87</v>
      </c>
      <c r="U1417" s="17">
        <v>1.06</v>
      </c>
      <c r="V1417" s="17">
        <v>345.5</v>
      </c>
      <c r="W1417" s="17">
        <v>27.3</v>
      </c>
      <c r="X1417" s="17">
        <v>0.32200000000000001</v>
      </c>
      <c r="Y1417" s="17">
        <v>3.220291</v>
      </c>
      <c r="Z1417" s="7">
        <f t="shared" si="484"/>
        <v>27.04</v>
      </c>
      <c r="AA1417" s="7">
        <f t="shared" si="498"/>
        <v>300.19</v>
      </c>
      <c r="AB1417" s="2">
        <f t="shared" si="485"/>
        <v>262.27800000000002</v>
      </c>
      <c r="AC1417" s="42">
        <f t="shared" si="486"/>
        <v>3.6147665108412239</v>
      </c>
      <c r="AD1417" s="42">
        <f t="shared" si="487"/>
        <v>2.1280130449322283</v>
      </c>
      <c r="AE1417" s="42">
        <f t="shared" si="488"/>
        <v>0.84754176837701189</v>
      </c>
      <c r="AF1417" s="42">
        <f t="shared" si="489"/>
        <v>390.23754644116985</v>
      </c>
      <c r="AG1417" s="42">
        <f t="shared" si="490"/>
        <v>374.62804458352304</v>
      </c>
      <c r="AH1417" s="6">
        <f t="shared" si="491"/>
        <v>408.096</v>
      </c>
      <c r="AI1417" s="4">
        <v>27.211719376848801</v>
      </c>
      <c r="AJ1417" s="4">
        <f t="shared" si="499"/>
        <v>300.36171937684878</v>
      </c>
      <c r="AK1417" s="8">
        <f t="shared" si="492"/>
        <v>0.21061593581488572</v>
      </c>
      <c r="AL1417" s="8">
        <f t="shared" si="493"/>
        <v>443.07074615466468</v>
      </c>
      <c r="AM1417" s="8">
        <f t="shared" si="494"/>
        <v>2.5639142438857041</v>
      </c>
      <c r="AN1417" s="8">
        <f t="shared" si="495"/>
        <v>12.825174519672489</v>
      </c>
      <c r="AO1417" s="22">
        <f t="shared" si="496"/>
        <v>4.8866104556300506E-3</v>
      </c>
      <c r="AP1417" s="22">
        <f t="shared" si="497"/>
        <v>4.8478850846908006E-2</v>
      </c>
      <c r="AQ1417" s="19">
        <f t="shared" si="500"/>
        <v>4.8478850846908006E-2</v>
      </c>
      <c r="AX1417">
        <v>0.20958787582278374</v>
      </c>
      <c r="AY1417">
        <v>27.913793103448278</v>
      </c>
      <c r="AZ1417">
        <v>1.1630747126436782</v>
      </c>
      <c r="BA1417">
        <v>0.94209051724137938</v>
      </c>
      <c r="BB1417">
        <v>4.3965517241379315</v>
      </c>
      <c r="BC1417">
        <v>0.18318965517241381</v>
      </c>
      <c r="BD1417">
        <v>0.75890086206896556</v>
      </c>
      <c r="BE1417">
        <v>7.5890086206896565E-2</v>
      </c>
      <c r="BF1417">
        <v>0</v>
      </c>
      <c r="BG1417">
        <v>27.04</v>
      </c>
      <c r="BH1417">
        <v>1.2171512735698751</v>
      </c>
      <c r="BI1417">
        <v>3.5737154800319404</v>
      </c>
      <c r="BJ1417">
        <v>2.1038463030948034</v>
      </c>
      <c r="BK1417">
        <v>0.24075287969780015</v>
      </c>
      <c r="BL1417">
        <v>6.6875799916055591E-4</v>
      </c>
      <c r="BP1417" s="51">
        <f t="shared" si="501"/>
        <v>1.2175157843637026</v>
      </c>
      <c r="BQ1417" s="51">
        <f t="shared" si="502"/>
        <v>3.0356034482758622E-2</v>
      </c>
      <c r="BR1417" s="51">
        <f t="shared" si="503"/>
        <v>0.24734666771292452</v>
      </c>
      <c r="BS1417" s="51">
        <f t="shared" si="504"/>
        <v>0.26053094705567481</v>
      </c>
      <c r="BT1417" s="51">
        <f t="shared" si="505"/>
        <v>6.870740769803459E-4</v>
      </c>
      <c r="BU1417" s="51">
        <f t="shared" si="505"/>
        <v>7.2369707515465228E-4</v>
      </c>
    </row>
    <row r="1418" spans="1:73" x14ac:dyDescent="0.25">
      <c r="A1418" s="21">
        <v>43734.589583333334</v>
      </c>
      <c r="B1418" s="17">
        <v>295298</v>
      </c>
      <c r="C1418" s="17">
        <v>13.39</v>
      </c>
      <c r="D1418" s="17">
        <v>30.29</v>
      </c>
      <c r="E1418" s="17">
        <v>321.3</v>
      </c>
      <c r="F1418" s="17">
        <v>36.92</v>
      </c>
      <c r="G1418" s="17">
        <v>-66.099999999999994</v>
      </c>
      <c r="H1418" s="17">
        <v>-14.84</v>
      </c>
      <c r="I1418" s="17">
        <v>31.91</v>
      </c>
      <c r="J1418" s="17">
        <v>305.10000000000002</v>
      </c>
      <c r="K1418" s="17">
        <v>284.39999999999998</v>
      </c>
      <c r="L1418" s="17">
        <v>-51.26</v>
      </c>
      <c r="M1418" s="17">
        <v>0.115</v>
      </c>
      <c r="N1418" s="50">
        <v>255.2</v>
      </c>
      <c r="O1418" s="17">
        <v>22.08</v>
      </c>
      <c r="P1418" s="17">
        <v>233.1</v>
      </c>
      <c r="Q1418" s="17">
        <v>424.9</v>
      </c>
      <c r="R1418" s="17">
        <v>476.2</v>
      </c>
      <c r="S1418" s="17">
        <v>26.79</v>
      </c>
      <c r="T1418" s="17">
        <v>58.86</v>
      </c>
      <c r="U1418" s="17">
        <v>0.71499999999999997</v>
      </c>
      <c r="V1418" s="17">
        <v>265</v>
      </c>
      <c r="W1418" s="17">
        <v>27.55</v>
      </c>
      <c r="X1418" s="17">
        <v>0.31900000000000001</v>
      </c>
      <c r="Y1418" s="17">
        <v>3.1934260000000001</v>
      </c>
      <c r="Z1418" s="7">
        <f t="shared" si="484"/>
        <v>27.17</v>
      </c>
      <c r="AA1418" s="7">
        <f t="shared" si="498"/>
        <v>300.32</v>
      </c>
      <c r="AB1418" s="2">
        <f t="shared" si="485"/>
        <v>260.25300000000004</v>
      </c>
      <c r="AC1418" s="42">
        <f t="shared" si="486"/>
        <v>3.7199221656628234</v>
      </c>
      <c r="AD1418" s="42">
        <f t="shared" si="487"/>
        <v>2.1895461867091379</v>
      </c>
      <c r="AE1418" s="42">
        <f t="shared" si="488"/>
        <v>0.85095096718215135</v>
      </c>
      <c r="AF1418" s="42">
        <f t="shared" si="489"/>
        <v>392.48640323739232</v>
      </c>
      <c r="AG1418" s="42">
        <f t="shared" si="490"/>
        <v>376.78694710789659</v>
      </c>
      <c r="AH1418" s="6">
        <f t="shared" si="491"/>
        <v>407.90399999999994</v>
      </c>
      <c r="AI1418" s="4">
        <v>27.6662887068697</v>
      </c>
      <c r="AJ1418" s="4">
        <f t="shared" si="499"/>
        <v>300.81628870686967</v>
      </c>
      <c r="AK1418" s="8">
        <f t="shared" si="492"/>
        <v>0.21088968174801859</v>
      </c>
      <c r="AL1418" s="8">
        <f t="shared" si="493"/>
        <v>445.83219087052356</v>
      </c>
      <c r="AM1418" s="8">
        <f t="shared" si="494"/>
        <v>2.1057343582465475</v>
      </c>
      <c r="AN1418" s="8">
        <f t="shared" si="495"/>
        <v>30.442370051908117</v>
      </c>
      <c r="AO1418" s="22">
        <f t="shared" si="496"/>
        <v>4.3717975095464608E-3</v>
      </c>
      <c r="AP1418" s="22">
        <f t="shared" si="497"/>
        <v>4.3371519240704544E-2</v>
      </c>
      <c r="AQ1418" s="19">
        <f t="shared" si="500"/>
        <v>4.3371519240704544E-2</v>
      </c>
      <c r="AX1418">
        <v>0.21098361016018174</v>
      </c>
      <c r="AY1418">
        <v>27.698275862068968</v>
      </c>
      <c r="AZ1418">
        <v>1.1540948275862071</v>
      </c>
      <c r="BA1418">
        <v>0.93481681034482778</v>
      </c>
      <c r="BB1418">
        <v>4.4224137931034493</v>
      </c>
      <c r="BC1418">
        <v>0.18426724137931039</v>
      </c>
      <c r="BD1418">
        <v>0.75054956896551739</v>
      </c>
      <c r="BE1418">
        <v>7.5054956896551742E-2</v>
      </c>
      <c r="BF1418">
        <v>0</v>
      </c>
      <c r="BG1418">
        <v>27.17</v>
      </c>
      <c r="BH1418">
        <v>0.82100298170043451</v>
      </c>
      <c r="BI1418">
        <v>3.6010536829431099</v>
      </c>
      <c r="BJ1418">
        <v>2.1195801977803144</v>
      </c>
      <c r="BK1418">
        <v>0.23016228296554331</v>
      </c>
      <c r="BL1418">
        <v>6.3933967490428692E-4</v>
      </c>
      <c r="BP1418" s="51">
        <f t="shared" si="501"/>
        <v>0.82124885454721441</v>
      </c>
      <c r="BQ1418" s="51">
        <f t="shared" si="502"/>
        <v>3.0021982758620697E-2</v>
      </c>
      <c r="BR1418" s="51">
        <f t="shared" si="503"/>
        <v>0.23448680881364811</v>
      </c>
      <c r="BS1418" s="51">
        <f t="shared" si="504"/>
        <v>0.2478349672863018</v>
      </c>
      <c r="BT1418" s="51">
        <f t="shared" si="505"/>
        <v>6.5135224670457811E-4</v>
      </c>
      <c r="BU1418" s="51">
        <f t="shared" si="505"/>
        <v>6.8843046468417164E-4</v>
      </c>
    </row>
    <row r="1419" spans="1:73" x14ac:dyDescent="0.25">
      <c r="A1419" s="21">
        <v>43734.589583333334</v>
      </c>
      <c r="B1419" s="17">
        <v>295299</v>
      </c>
      <c r="C1419" s="17">
        <v>13.39</v>
      </c>
      <c r="D1419" s="17">
        <v>30.29</v>
      </c>
      <c r="E1419" s="17">
        <v>318.8</v>
      </c>
      <c r="F1419" s="17">
        <v>36.630000000000003</v>
      </c>
      <c r="G1419" s="17">
        <v>-65.709999999999994</v>
      </c>
      <c r="H1419" s="17">
        <v>-14.71</v>
      </c>
      <c r="I1419" s="17">
        <v>31.91</v>
      </c>
      <c r="J1419" s="17">
        <v>305.10000000000002</v>
      </c>
      <c r="K1419" s="17">
        <v>282.2</v>
      </c>
      <c r="L1419" s="17">
        <v>-51</v>
      </c>
      <c r="M1419" s="17">
        <v>0.115</v>
      </c>
      <c r="N1419" s="50">
        <v>253.1</v>
      </c>
      <c r="O1419" s="17">
        <v>21.91</v>
      </c>
      <c r="P1419" s="17">
        <v>231.2</v>
      </c>
      <c r="Q1419" s="17">
        <v>425.4</v>
      </c>
      <c r="R1419" s="17">
        <v>476.4</v>
      </c>
      <c r="S1419" s="17">
        <v>26.8</v>
      </c>
      <c r="T1419" s="17">
        <v>58.06</v>
      </c>
      <c r="U1419" s="17">
        <v>0.44</v>
      </c>
      <c r="V1419" s="17">
        <v>305</v>
      </c>
      <c r="W1419" s="17">
        <v>27.75</v>
      </c>
      <c r="X1419" s="17">
        <v>0.317</v>
      </c>
      <c r="Y1419" s="17">
        <v>3.1660370000000002</v>
      </c>
      <c r="Z1419" s="7">
        <f t="shared" si="484"/>
        <v>27.274999999999999</v>
      </c>
      <c r="AA1419" s="7">
        <f t="shared" si="498"/>
        <v>300.42499999999995</v>
      </c>
      <c r="AB1419" s="2">
        <f t="shared" si="485"/>
        <v>258.22800000000001</v>
      </c>
      <c r="AC1419" s="42">
        <f t="shared" si="486"/>
        <v>3.6950369312944473</v>
      </c>
      <c r="AD1419" s="42">
        <f t="shared" si="487"/>
        <v>2.1453384423095563</v>
      </c>
      <c r="AE1419" s="42">
        <f t="shared" si="488"/>
        <v>0.84843014444212805</v>
      </c>
      <c r="AF1419" s="42">
        <f t="shared" si="489"/>
        <v>391.87127391270462</v>
      </c>
      <c r="AG1419" s="42">
        <f t="shared" si="490"/>
        <v>376.19642295619644</v>
      </c>
      <c r="AH1419" s="6">
        <f t="shared" si="491"/>
        <v>408.38399999999996</v>
      </c>
      <c r="AI1419" s="4">
        <v>27.5730535057331</v>
      </c>
      <c r="AJ1419" s="4">
        <f t="shared" si="499"/>
        <v>300.72305350573311</v>
      </c>
      <c r="AK1419" s="8">
        <f t="shared" si="492"/>
        <v>0.21111095731498256</v>
      </c>
      <c r="AL1419" s="8">
        <f t="shared" si="493"/>
        <v>445.23587135096983</v>
      </c>
      <c r="AM1419" s="8">
        <f t="shared" si="494"/>
        <v>1.6518739358679888</v>
      </c>
      <c r="AN1419" s="8">
        <f t="shared" si="495"/>
        <v>14.342062797115394</v>
      </c>
      <c r="AO1419" s="22">
        <f t="shared" si="496"/>
        <v>4.717008069283447E-3</v>
      </c>
      <c r="AP1419" s="22">
        <f t="shared" si="497"/>
        <v>4.6796267619611136E-2</v>
      </c>
      <c r="AQ1419" s="19">
        <f t="shared" si="500"/>
        <v>4.6796267619611136E-2</v>
      </c>
      <c r="AX1419">
        <v>0.21211663178960746</v>
      </c>
      <c r="AY1419">
        <v>27.482758620689658</v>
      </c>
      <c r="AZ1419">
        <v>1.1451149425287357</v>
      </c>
      <c r="BA1419">
        <v>0.92754310344827595</v>
      </c>
      <c r="BB1419">
        <v>4.3965517241379315</v>
      </c>
      <c r="BC1419">
        <v>0.18318965517241381</v>
      </c>
      <c r="BD1419">
        <v>0.74435344827586214</v>
      </c>
      <c r="BE1419">
        <v>7.4435344827586222E-2</v>
      </c>
      <c r="BF1419">
        <v>0</v>
      </c>
      <c r="BG1419">
        <v>27.274999999999999</v>
      </c>
      <c r="BH1419">
        <v>0.50523260412334425</v>
      </c>
      <c r="BI1419">
        <v>3.6232673278870644</v>
      </c>
      <c r="BJ1419">
        <v>2.1036690105712297</v>
      </c>
      <c r="BK1419">
        <v>0.22166777510665536</v>
      </c>
      <c r="BL1419">
        <v>6.1574381974070932E-4</v>
      </c>
      <c r="BP1419" s="51">
        <f t="shared" si="501"/>
        <v>0.5053839104905935</v>
      </c>
      <c r="BQ1419" s="51">
        <f t="shared" si="502"/>
        <v>2.9774137931034485E-2</v>
      </c>
      <c r="BR1419" s="51">
        <f t="shared" si="503"/>
        <v>0.22426606333017884</v>
      </c>
      <c r="BS1419" s="51">
        <f t="shared" si="504"/>
        <v>0.23775613794117759</v>
      </c>
      <c r="BT1419" s="51">
        <f t="shared" si="505"/>
        <v>6.2296128702827452E-4</v>
      </c>
      <c r="BU1419" s="51">
        <f t="shared" si="505"/>
        <v>6.6043371650327109E-4</v>
      </c>
    </row>
    <row r="1420" spans="1:73" x14ac:dyDescent="0.25">
      <c r="A1420" s="21">
        <v>43734.589583333334</v>
      </c>
      <c r="B1420" s="17">
        <v>295300</v>
      </c>
      <c r="C1420" s="17">
        <v>13.39</v>
      </c>
      <c r="D1420" s="17">
        <v>30.29</v>
      </c>
      <c r="E1420" s="17">
        <v>316.10000000000002</v>
      </c>
      <c r="F1420" s="17">
        <v>36.270000000000003</v>
      </c>
      <c r="G1420" s="17">
        <v>-66.260000000000005</v>
      </c>
      <c r="H1420" s="17">
        <v>-15.2</v>
      </c>
      <c r="I1420" s="17">
        <v>31.92</v>
      </c>
      <c r="J1420" s="17">
        <v>305.10000000000002</v>
      </c>
      <c r="K1420" s="17">
        <v>279.89999999999998</v>
      </c>
      <c r="L1420" s="17">
        <v>-51.06</v>
      </c>
      <c r="M1420" s="17">
        <v>0.115</v>
      </c>
      <c r="N1420" s="50">
        <v>249.9</v>
      </c>
      <c r="O1420" s="17">
        <v>21.07</v>
      </c>
      <c r="P1420" s="17">
        <v>228.8</v>
      </c>
      <c r="Q1420" s="17">
        <v>424.9</v>
      </c>
      <c r="R1420" s="17">
        <v>475.9</v>
      </c>
      <c r="S1420" s="17">
        <v>26.8</v>
      </c>
      <c r="T1420" s="17">
        <v>58.41</v>
      </c>
      <c r="U1420" s="17">
        <v>0.24</v>
      </c>
      <c r="V1420" s="17">
        <v>196</v>
      </c>
      <c r="W1420" s="17">
        <v>27.75</v>
      </c>
      <c r="X1420" s="17">
        <v>0.314</v>
      </c>
      <c r="Y1420" s="17">
        <v>3.1395439999999999</v>
      </c>
      <c r="Z1420" s="7">
        <f t="shared" si="484"/>
        <v>27.274999999999999</v>
      </c>
      <c r="AA1420" s="7">
        <f t="shared" si="498"/>
        <v>300.42499999999995</v>
      </c>
      <c r="AB1420" s="2">
        <f t="shared" si="485"/>
        <v>256.04100000000005</v>
      </c>
      <c r="AC1420" s="42">
        <f t="shared" si="486"/>
        <v>3.7628203975372774</v>
      </c>
      <c r="AD1420" s="42">
        <f t="shared" si="487"/>
        <v>2.1978633942015238</v>
      </c>
      <c r="AE1420" s="42">
        <f t="shared" si="488"/>
        <v>0.85136989352829184</v>
      </c>
      <c r="AF1420" s="42">
        <f t="shared" si="489"/>
        <v>393.22907953397493</v>
      </c>
      <c r="AG1420" s="42">
        <f t="shared" si="490"/>
        <v>377.49991635261591</v>
      </c>
      <c r="AH1420" s="6">
        <f t="shared" si="491"/>
        <v>407.90399999999994</v>
      </c>
      <c r="AI1420" s="4">
        <v>27.853415983342401</v>
      </c>
      <c r="AJ1420" s="4">
        <f t="shared" si="499"/>
        <v>301.00341598334239</v>
      </c>
      <c r="AK1420" s="8">
        <f t="shared" si="492"/>
        <v>0.21111095731498256</v>
      </c>
      <c r="AL1420" s="8">
        <f t="shared" si="493"/>
        <v>446.96000587806105</v>
      </c>
      <c r="AM1420" s="8">
        <f t="shared" si="494"/>
        <v>1.2199897540553364</v>
      </c>
      <c r="AN1420" s="8">
        <f t="shared" si="495"/>
        <v>20.555921629052634</v>
      </c>
      <c r="AO1420" s="22">
        <f t="shared" si="496"/>
        <v>4.4753867735638558E-3</v>
      </c>
      <c r="AP1420" s="22">
        <f t="shared" si="497"/>
        <v>4.4399202647278188E-2</v>
      </c>
      <c r="AQ1420" s="19">
        <f t="shared" si="500"/>
        <v>4.4399202647278188E-2</v>
      </c>
      <c r="AX1420">
        <v>0.21211663178960746</v>
      </c>
      <c r="AY1420">
        <v>27.250000000000004</v>
      </c>
      <c r="AZ1420">
        <v>1.1354166666666667</v>
      </c>
      <c r="BA1420">
        <v>0.9196875000000001</v>
      </c>
      <c r="BB1420">
        <v>4.3965517241379315</v>
      </c>
      <c r="BC1420">
        <v>0.18318965517241381</v>
      </c>
      <c r="BD1420">
        <v>0.73649784482758629</v>
      </c>
      <c r="BE1420">
        <v>7.3649784482758635E-2</v>
      </c>
      <c r="BF1420">
        <v>0</v>
      </c>
      <c r="BG1420">
        <v>27.274999999999999</v>
      </c>
      <c r="BH1420">
        <v>0.27558142043091505</v>
      </c>
      <c r="BI1420">
        <v>3.6232673278870644</v>
      </c>
      <c r="BJ1420">
        <v>2.1163504462188341</v>
      </c>
      <c r="BK1420">
        <v>0.21342979501829612</v>
      </c>
      <c r="BL1420">
        <v>5.9286054171748929E-4</v>
      </c>
      <c r="BP1420" s="51">
        <f t="shared" si="501"/>
        <v>0.27566395117668735</v>
      </c>
      <c r="BQ1420" s="51">
        <f t="shared" si="502"/>
        <v>2.9459913793103452E-2</v>
      </c>
      <c r="BR1420" s="51">
        <f t="shared" si="503"/>
        <v>0.21481212556529883</v>
      </c>
      <c r="BS1420" s="51">
        <f t="shared" si="504"/>
        <v>0.22833245690238618</v>
      </c>
      <c r="BT1420" s="51">
        <f t="shared" si="505"/>
        <v>5.9670034879249676E-4</v>
      </c>
      <c r="BU1420" s="51">
        <f t="shared" si="505"/>
        <v>6.3425682472885057E-4</v>
      </c>
    </row>
    <row r="1421" spans="1:73" x14ac:dyDescent="0.25">
      <c r="A1421" s="21">
        <v>43734.590277777781</v>
      </c>
      <c r="B1421" s="17">
        <v>295301</v>
      </c>
      <c r="C1421" s="17">
        <v>13.38</v>
      </c>
      <c r="D1421" s="17">
        <v>30.28</v>
      </c>
      <c r="E1421" s="17">
        <v>313.39999999999998</v>
      </c>
      <c r="F1421" s="17">
        <v>35.83</v>
      </c>
      <c r="G1421" s="17">
        <v>-66.099999999999994</v>
      </c>
      <c r="H1421" s="17">
        <v>-15.84</v>
      </c>
      <c r="I1421" s="17">
        <v>31.94</v>
      </c>
      <c r="J1421" s="17">
        <v>305.10000000000002</v>
      </c>
      <c r="K1421" s="17">
        <v>277.60000000000002</v>
      </c>
      <c r="L1421" s="17">
        <v>-50.26</v>
      </c>
      <c r="M1421" s="17">
        <v>0.114</v>
      </c>
      <c r="N1421" s="50">
        <v>247.3</v>
      </c>
      <c r="O1421" s="17">
        <v>19.989999999999998</v>
      </c>
      <c r="P1421" s="17">
        <v>227.3</v>
      </c>
      <c r="Q1421" s="17">
        <v>425.1</v>
      </c>
      <c r="R1421" s="17">
        <v>475.4</v>
      </c>
      <c r="S1421" s="17">
        <v>26.8</v>
      </c>
      <c r="T1421" s="17">
        <v>60.2</v>
      </c>
      <c r="U1421" s="17">
        <v>0.26500000000000001</v>
      </c>
      <c r="V1421" s="17">
        <v>79</v>
      </c>
      <c r="W1421" s="17">
        <v>27.6</v>
      </c>
      <c r="X1421" s="17">
        <v>0.311</v>
      </c>
      <c r="Y1421" s="17">
        <v>3.1101869999999998</v>
      </c>
      <c r="Z1421" s="7">
        <f t="shared" si="484"/>
        <v>27.200000000000003</v>
      </c>
      <c r="AA1421" s="7">
        <f t="shared" si="498"/>
        <v>300.34999999999997</v>
      </c>
      <c r="AB1421" s="2">
        <f t="shared" si="485"/>
        <v>253.85399999999998</v>
      </c>
      <c r="AC1421" s="42">
        <f t="shared" si="486"/>
        <v>3.7166058392133636</v>
      </c>
      <c r="AD1421" s="42">
        <f t="shared" si="487"/>
        <v>2.2373967152064451</v>
      </c>
      <c r="AE1421" s="42">
        <f t="shared" si="488"/>
        <v>0.85357353896761801</v>
      </c>
      <c r="AF1421" s="42">
        <f t="shared" si="489"/>
        <v>393.85335325810979</v>
      </c>
      <c r="AG1421" s="42">
        <f t="shared" si="490"/>
        <v>378.09921912778537</v>
      </c>
      <c r="AH1421" s="6">
        <f t="shared" si="491"/>
        <v>408.096</v>
      </c>
      <c r="AI1421" s="4">
        <v>27.655474758014499</v>
      </c>
      <c r="AJ1421" s="4">
        <f t="shared" si="499"/>
        <v>300.8054747580145</v>
      </c>
      <c r="AK1421" s="8">
        <f t="shared" si="492"/>
        <v>0.21095288755317707</v>
      </c>
      <c r="AL1421" s="8">
        <f t="shared" si="493"/>
        <v>445.75925170805812</v>
      </c>
      <c r="AM1421" s="8">
        <f t="shared" si="494"/>
        <v>1.2819571219428521</v>
      </c>
      <c r="AN1421" s="8">
        <f t="shared" si="495"/>
        <v>17.008981071443106</v>
      </c>
      <c r="AO1421" s="22">
        <f t="shared" si="496"/>
        <v>4.5381034245120626E-3</v>
      </c>
      <c r="AP1421" s="22">
        <f t="shared" si="497"/>
        <v>4.5021398992688276E-2</v>
      </c>
      <c r="AQ1421" s="19">
        <f t="shared" si="500"/>
        <v>4.5021398992688276E-2</v>
      </c>
      <c r="AX1421">
        <v>0.21130681013503461</v>
      </c>
      <c r="AY1421">
        <v>27.017241379310345</v>
      </c>
      <c r="AZ1421">
        <v>1.1257183908045978</v>
      </c>
      <c r="BA1421">
        <v>0.91183189655172425</v>
      </c>
      <c r="BB1421">
        <v>4.3362068965517206</v>
      </c>
      <c r="BC1421">
        <v>0.18067528735632168</v>
      </c>
      <c r="BD1421">
        <v>0.7311566091954026</v>
      </c>
      <c r="BE1421">
        <v>7.3115660919540262E-2</v>
      </c>
      <c r="BF1421">
        <v>0</v>
      </c>
      <c r="BG1421">
        <v>27.200000000000003</v>
      </c>
      <c r="BH1421">
        <v>0.30428781839246877</v>
      </c>
      <c r="BI1421">
        <v>3.6073883025255138</v>
      </c>
      <c r="BJ1421">
        <v>2.1716477581203595</v>
      </c>
      <c r="BK1421">
        <v>0.21194896625044476</v>
      </c>
      <c r="BL1421">
        <v>5.8874712847345771E-4</v>
      </c>
      <c r="BP1421" s="51">
        <f t="shared" si="501"/>
        <v>0.30437894609092564</v>
      </c>
      <c r="BQ1421" s="51">
        <f t="shared" si="502"/>
        <v>2.9246264367816105E-2</v>
      </c>
      <c r="BR1421" s="51">
        <f t="shared" si="503"/>
        <v>0.21346643187179309</v>
      </c>
      <c r="BS1421" s="51">
        <f t="shared" si="504"/>
        <v>0.22685415317227559</v>
      </c>
      <c r="BT1421" s="51">
        <f t="shared" si="505"/>
        <v>5.9296231075498082E-4</v>
      </c>
      <c r="BU1421" s="51">
        <f t="shared" si="505"/>
        <v>6.3015042547854324E-4</v>
      </c>
    </row>
    <row r="1422" spans="1:73" x14ac:dyDescent="0.25">
      <c r="A1422" s="21">
        <v>43734.590277777781</v>
      </c>
      <c r="B1422" s="17">
        <v>295302</v>
      </c>
      <c r="C1422" s="17">
        <v>13.39</v>
      </c>
      <c r="D1422" s="17">
        <v>30.28</v>
      </c>
      <c r="E1422" s="17">
        <v>310.39999999999998</v>
      </c>
      <c r="F1422" s="17">
        <v>35.47</v>
      </c>
      <c r="G1422" s="17">
        <v>-65.900000000000006</v>
      </c>
      <c r="H1422" s="17">
        <v>-15.91</v>
      </c>
      <c r="I1422" s="17">
        <v>31.96</v>
      </c>
      <c r="J1422" s="17">
        <v>305.10000000000002</v>
      </c>
      <c r="K1422" s="17">
        <v>274.89999999999998</v>
      </c>
      <c r="L1422" s="17">
        <v>-50</v>
      </c>
      <c r="M1422" s="17">
        <v>0.114</v>
      </c>
      <c r="N1422" s="50">
        <v>244.5</v>
      </c>
      <c r="O1422" s="17">
        <v>19.57</v>
      </c>
      <c r="P1422" s="17">
        <v>224.9</v>
      </c>
      <c r="Q1422" s="17">
        <v>425.4</v>
      </c>
      <c r="R1422" s="17">
        <v>475.4</v>
      </c>
      <c r="S1422" s="17">
        <v>26.81</v>
      </c>
      <c r="T1422" s="17">
        <v>59.12</v>
      </c>
      <c r="U1422" s="17">
        <v>0.28999999999999998</v>
      </c>
      <c r="V1422" s="17">
        <v>39</v>
      </c>
      <c r="W1422" s="17">
        <v>27.75</v>
      </c>
      <c r="X1422" s="17">
        <v>0.308</v>
      </c>
      <c r="Y1422" s="17">
        <v>3.0787079999999998</v>
      </c>
      <c r="Z1422" s="7">
        <f t="shared" si="484"/>
        <v>27.28</v>
      </c>
      <c r="AA1422" s="7">
        <f t="shared" si="498"/>
        <v>300.42999999999995</v>
      </c>
      <c r="AB1422" s="2">
        <f t="shared" si="485"/>
        <v>251.42400000000001</v>
      </c>
      <c r="AC1422" s="42">
        <f t="shared" si="486"/>
        <v>3.7087125923534199</v>
      </c>
      <c r="AD1422" s="42">
        <f t="shared" si="487"/>
        <v>2.1925908845993418</v>
      </c>
      <c r="AE1422" s="42">
        <f t="shared" si="488"/>
        <v>0.85107550807035315</v>
      </c>
      <c r="AF1422" s="42">
        <f t="shared" si="489"/>
        <v>393.11927913578052</v>
      </c>
      <c r="AG1422" s="42">
        <f t="shared" si="490"/>
        <v>377.39450797034931</v>
      </c>
      <c r="AH1422" s="6">
        <f t="shared" si="491"/>
        <v>408.38399999999996</v>
      </c>
      <c r="AI1422" s="4">
        <v>27.630515826121702</v>
      </c>
      <c r="AJ1422" s="4">
        <f t="shared" si="499"/>
        <v>300.7805158261217</v>
      </c>
      <c r="AK1422" s="8">
        <f t="shared" si="492"/>
        <v>0.21112149810573927</v>
      </c>
      <c r="AL1422" s="8">
        <f t="shared" si="493"/>
        <v>445.58812364132143</v>
      </c>
      <c r="AM1422" s="8">
        <f t="shared" si="494"/>
        <v>1.3410641763167042</v>
      </c>
      <c r="AN1422" s="8">
        <f t="shared" si="495"/>
        <v>13.692970659967798</v>
      </c>
      <c r="AO1422" s="22">
        <f t="shared" si="496"/>
        <v>4.5687506951915067E-3</v>
      </c>
      <c r="AP1422" s="22">
        <f t="shared" si="497"/>
        <v>4.5325442967059461E-2</v>
      </c>
      <c r="AQ1422" s="19">
        <f t="shared" si="500"/>
        <v>4.5325442967059461E-2</v>
      </c>
      <c r="AX1422">
        <v>0.21217071254661643</v>
      </c>
      <c r="AY1422">
        <v>26.758620689655171</v>
      </c>
      <c r="AZ1422">
        <v>1.114942528735632</v>
      </c>
      <c r="BA1422">
        <v>0.90310344827586198</v>
      </c>
      <c r="BB1422">
        <v>4.3103448275862073</v>
      </c>
      <c r="BC1422">
        <v>0.1795977011494253</v>
      </c>
      <c r="BD1422">
        <v>0.72350574712643667</v>
      </c>
      <c r="BE1422">
        <v>7.2350574712643667E-2</v>
      </c>
      <c r="BF1422">
        <v>0</v>
      </c>
      <c r="BG1422">
        <v>27.28</v>
      </c>
      <c r="BH1422">
        <v>0.33299421635402238</v>
      </c>
      <c r="BI1422">
        <v>3.6243280905043824</v>
      </c>
      <c r="BJ1422">
        <v>2.1427027671061909</v>
      </c>
      <c r="BK1422">
        <v>0.21116739708627869</v>
      </c>
      <c r="BL1422">
        <v>5.8657610301744083E-4</v>
      </c>
      <c r="BP1422" s="51">
        <f t="shared" si="501"/>
        <v>0.33309394100516387</v>
      </c>
      <c r="BQ1422" s="51">
        <f t="shared" si="502"/>
        <v>2.8940229885057466E-2</v>
      </c>
      <c r="BR1422" s="51">
        <f t="shared" si="503"/>
        <v>0.21281434070092262</v>
      </c>
      <c r="BS1422" s="51">
        <f t="shared" si="504"/>
        <v>0.22605421553352739</v>
      </c>
      <c r="BT1422" s="51">
        <f t="shared" si="505"/>
        <v>5.9115094639145178E-4</v>
      </c>
      <c r="BU1422" s="51">
        <f t="shared" si="505"/>
        <v>6.2792837648202051E-4</v>
      </c>
    </row>
    <row r="1423" spans="1:73" x14ac:dyDescent="0.25">
      <c r="A1423" s="21">
        <v>43734.590277777781</v>
      </c>
      <c r="B1423" s="17">
        <v>295303</v>
      </c>
      <c r="C1423" s="17">
        <v>13.39</v>
      </c>
      <c r="D1423" s="17">
        <v>30.27</v>
      </c>
      <c r="E1423" s="17">
        <v>307.39999999999998</v>
      </c>
      <c r="F1423" s="17">
        <v>35.200000000000003</v>
      </c>
      <c r="G1423" s="17">
        <v>-66.16</v>
      </c>
      <c r="H1423" s="17">
        <v>-15.86</v>
      </c>
      <c r="I1423" s="17">
        <v>31.97</v>
      </c>
      <c r="J1423" s="17">
        <v>305.10000000000002</v>
      </c>
      <c r="K1423" s="17">
        <v>272.2</v>
      </c>
      <c r="L1423" s="17">
        <v>-50.3</v>
      </c>
      <c r="M1423" s="17">
        <v>0.115</v>
      </c>
      <c r="N1423" s="50">
        <v>241.2</v>
      </c>
      <c r="O1423" s="17">
        <v>19.34</v>
      </c>
      <c r="P1423" s="17">
        <v>221.9</v>
      </c>
      <c r="Q1423" s="17">
        <v>425.3</v>
      </c>
      <c r="R1423" s="17">
        <v>475.6</v>
      </c>
      <c r="S1423" s="17">
        <v>26.82</v>
      </c>
      <c r="T1423" s="17">
        <v>58.56</v>
      </c>
      <c r="U1423" s="17">
        <v>0.31</v>
      </c>
      <c r="V1423" s="17">
        <v>234.5</v>
      </c>
      <c r="W1423" s="17">
        <v>28</v>
      </c>
      <c r="X1423" s="17">
        <v>0.30499999999999999</v>
      </c>
      <c r="Y1423" s="17">
        <v>3.0476260000000002</v>
      </c>
      <c r="Z1423" s="7">
        <f t="shared" si="484"/>
        <v>27.41</v>
      </c>
      <c r="AA1423" s="7">
        <f t="shared" si="498"/>
        <v>300.56</v>
      </c>
      <c r="AB1423" s="2">
        <f t="shared" si="485"/>
        <v>248.994</v>
      </c>
      <c r="AC1423" s="42">
        <f t="shared" si="486"/>
        <v>3.6691891717989988</v>
      </c>
      <c r="AD1423" s="42">
        <f t="shared" si="487"/>
        <v>2.1486771790054942</v>
      </c>
      <c r="AE1423" s="42">
        <f t="shared" si="488"/>
        <v>0.84856431714476621</v>
      </c>
      <c r="AF1423" s="42">
        <f t="shared" si="489"/>
        <v>392.63820216154483</v>
      </c>
      <c r="AG1423" s="42">
        <f t="shared" si="490"/>
        <v>376.93267407508301</v>
      </c>
      <c r="AH1423" s="6">
        <f t="shared" si="491"/>
        <v>408.28800000000001</v>
      </c>
      <c r="AI1423" s="4">
        <v>27.4779150703277</v>
      </c>
      <c r="AJ1423" s="4">
        <f t="shared" si="499"/>
        <v>300.62791507032767</v>
      </c>
      <c r="AK1423" s="8">
        <f t="shared" si="492"/>
        <v>0.2113956818352801</v>
      </c>
      <c r="AL1423" s="8">
        <f t="shared" si="493"/>
        <v>444.61869459812061</v>
      </c>
      <c r="AM1423" s="8">
        <f t="shared" si="494"/>
        <v>1.3865368278556471</v>
      </c>
      <c r="AN1423" s="8">
        <f t="shared" si="495"/>
        <v>2.7430773160988204</v>
      </c>
      <c r="AO1423" s="22">
        <f t="shared" si="496"/>
        <v>4.7827656077367763E-3</v>
      </c>
      <c r="AP1423" s="22">
        <f t="shared" si="497"/>
        <v>4.7448631856065855E-2</v>
      </c>
      <c r="AQ1423" s="19">
        <f t="shared" si="500"/>
        <v>4.7448631856065855E-2</v>
      </c>
      <c r="AX1423">
        <v>0.21358088675107881</v>
      </c>
      <c r="AY1423">
        <v>26.5</v>
      </c>
      <c r="AZ1423">
        <v>1.1041666666666667</v>
      </c>
      <c r="BA1423">
        <v>0.89437500000000014</v>
      </c>
      <c r="BB1423">
        <v>4.3362068965517251</v>
      </c>
      <c r="BC1423">
        <v>0.18067528735632188</v>
      </c>
      <c r="BD1423">
        <v>0.71369971264367826</v>
      </c>
      <c r="BE1423">
        <v>7.1369971264367824E-2</v>
      </c>
      <c r="BF1423">
        <v>0</v>
      </c>
      <c r="BG1423">
        <v>27.41</v>
      </c>
      <c r="BH1423">
        <v>0.3559593347232653</v>
      </c>
      <c r="BI1423">
        <v>3.652003014141886</v>
      </c>
      <c r="BJ1423">
        <v>2.1386129650814887</v>
      </c>
      <c r="BK1423">
        <v>0.20966417790096739</v>
      </c>
      <c r="BL1423">
        <v>5.8240049416935383E-4</v>
      </c>
      <c r="BP1423" s="51">
        <f t="shared" si="501"/>
        <v>0.35606593693655453</v>
      </c>
      <c r="BQ1423" s="51">
        <f t="shared" si="502"/>
        <v>2.8547988505747132E-2</v>
      </c>
      <c r="BR1423" s="51">
        <f t="shared" si="503"/>
        <v>0.21140142875176307</v>
      </c>
      <c r="BS1423" s="51">
        <f t="shared" si="504"/>
        <v>0.22446690736422806</v>
      </c>
      <c r="BT1423" s="51">
        <f t="shared" si="505"/>
        <v>5.8722619097711958E-4</v>
      </c>
      <c r="BU1423" s="51">
        <f t="shared" si="505"/>
        <v>6.2351918712285574E-4</v>
      </c>
    </row>
    <row r="1424" spans="1:73" x14ac:dyDescent="0.25">
      <c r="A1424" s="21">
        <v>43734.590277777781</v>
      </c>
      <c r="B1424" s="17">
        <v>295304</v>
      </c>
      <c r="C1424" s="17">
        <v>13.4</v>
      </c>
      <c r="D1424" s="17">
        <v>30.27</v>
      </c>
      <c r="E1424" s="17">
        <v>304.7</v>
      </c>
      <c r="F1424" s="17">
        <v>35.06</v>
      </c>
      <c r="G1424" s="17">
        <v>-65.540000000000006</v>
      </c>
      <c r="H1424" s="17">
        <v>-15.59</v>
      </c>
      <c r="I1424" s="17">
        <v>31.99</v>
      </c>
      <c r="J1424" s="17">
        <v>305.10000000000002</v>
      </c>
      <c r="K1424" s="17">
        <v>269.60000000000002</v>
      </c>
      <c r="L1424" s="17">
        <v>-49.95</v>
      </c>
      <c r="M1424" s="17">
        <v>0.115</v>
      </c>
      <c r="N1424" s="50">
        <v>239.2</v>
      </c>
      <c r="O1424" s="17">
        <v>19.47</v>
      </c>
      <c r="P1424" s="17">
        <v>219.7</v>
      </c>
      <c r="Q1424" s="17">
        <v>426</v>
      </c>
      <c r="R1424" s="17">
        <v>476</v>
      </c>
      <c r="S1424" s="17">
        <v>26.82</v>
      </c>
      <c r="T1424" s="17">
        <v>58.84</v>
      </c>
      <c r="U1424" s="17">
        <v>1.64</v>
      </c>
      <c r="V1424" s="17">
        <v>175.5</v>
      </c>
      <c r="W1424" s="17">
        <v>27.6</v>
      </c>
      <c r="X1424" s="17">
        <v>0.30299999999999999</v>
      </c>
      <c r="Y1424" s="17">
        <v>3.027193</v>
      </c>
      <c r="Z1424" s="7">
        <f t="shared" si="484"/>
        <v>27.21</v>
      </c>
      <c r="AA1424" s="7">
        <f t="shared" si="498"/>
        <v>300.35999999999996</v>
      </c>
      <c r="AB1424" s="2">
        <f t="shared" si="485"/>
        <v>246.80700000000002</v>
      </c>
      <c r="AC1424" s="42">
        <f t="shared" si="486"/>
        <v>3.5221740054399415</v>
      </c>
      <c r="AD1424" s="42">
        <f t="shared" si="487"/>
        <v>2.0724471848008617</v>
      </c>
      <c r="AE1424" s="42">
        <f t="shared" si="488"/>
        <v>0.84427273364544175</v>
      </c>
      <c r="AF1424" s="42">
        <f t="shared" si="489"/>
        <v>389.61368707905388</v>
      </c>
      <c r="AG1424" s="42">
        <f t="shared" si="490"/>
        <v>374.02913959589171</v>
      </c>
      <c r="AH1424" s="6">
        <f t="shared" si="491"/>
        <v>408.96</v>
      </c>
      <c r="AI1424" s="4">
        <v>26.828109313179201</v>
      </c>
      <c r="AJ1424" s="4">
        <f t="shared" si="499"/>
        <v>299.97810931317917</v>
      </c>
      <c r="AK1424" s="8">
        <f t="shared" si="492"/>
        <v>0.21097395896098789</v>
      </c>
      <c r="AL1424" s="8">
        <f t="shared" si="493"/>
        <v>440.67235389620726</v>
      </c>
      <c r="AM1424" s="8">
        <f t="shared" si="494"/>
        <v>3.1891319351823624</v>
      </c>
      <c r="AN1424" s="8">
        <f t="shared" si="495"/>
        <v>-35.477420739639122</v>
      </c>
      <c r="AO1424" s="22">
        <f t="shared" si="496"/>
        <v>5.7089660891020385E-3</v>
      </c>
      <c r="AP1424" s="22">
        <f t="shared" si="497"/>
        <v>5.6637237209027566E-2</v>
      </c>
      <c r="AQ1424" s="19">
        <f t="shared" si="500"/>
        <v>5.6637237209027566E-2</v>
      </c>
      <c r="AX1424">
        <v>0.21141463592372362</v>
      </c>
      <c r="AY1424">
        <v>26.267241379310345</v>
      </c>
      <c r="AZ1424">
        <v>1.0944683908045978</v>
      </c>
      <c r="BA1424">
        <v>0.88651939655172429</v>
      </c>
      <c r="BB1424">
        <v>4.3103448275862073</v>
      </c>
      <c r="BC1424">
        <v>0.1795977011494253</v>
      </c>
      <c r="BD1424">
        <v>0.70692169540229899</v>
      </c>
      <c r="BE1424">
        <v>7.0692169540229902E-2</v>
      </c>
      <c r="BF1424">
        <v>0</v>
      </c>
      <c r="BG1424">
        <v>27.21</v>
      </c>
      <c r="BH1424">
        <v>1.8831397062779196</v>
      </c>
      <c r="BI1424">
        <v>3.6095019979131737</v>
      </c>
      <c r="BJ1424">
        <v>2.1238309755721114</v>
      </c>
      <c r="BK1424">
        <v>0.24280511165009441</v>
      </c>
      <c r="BL1424">
        <v>6.7445864347248456E-4</v>
      </c>
      <c r="BP1424" s="51">
        <f t="shared" si="501"/>
        <v>1.8837036663740303</v>
      </c>
      <c r="BQ1424" s="51">
        <f t="shared" si="502"/>
        <v>2.8276867816091959E-2</v>
      </c>
      <c r="BR1424" s="51">
        <f t="shared" si="503"/>
        <v>0.25267809451430012</v>
      </c>
      <c r="BS1424" s="51">
        <f t="shared" si="504"/>
        <v>0.26456582731780465</v>
      </c>
      <c r="BT1424" s="51">
        <f t="shared" si="505"/>
        <v>7.018835958730558E-4</v>
      </c>
      <c r="BU1424" s="51">
        <f t="shared" si="505"/>
        <v>7.3490507588279072E-4</v>
      </c>
    </row>
    <row r="1425" spans="1:73" x14ac:dyDescent="0.25">
      <c r="A1425" s="21">
        <v>43734.590277777781</v>
      </c>
      <c r="B1425" s="17">
        <v>295305</v>
      </c>
      <c r="C1425" s="17">
        <v>13.39</v>
      </c>
      <c r="D1425" s="17">
        <v>30.27</v>
      </c>
      <c r="E1425" s="17">
        <v>302.39999999999998</v>
      </c>
      <c r="F1425" s="17">
        <v>35.15</v>
      </c>
      <c r="G1425" s="17">
        <v>-64.83</v>
      </c>
      <c r="H1425" s="17">
        <v>-16.21</v>
      </c>
      <c r="I1425" s="17">
        <v>31.99</v>
      </c>
      <c r="J1425" s="17">
        <v>305.10000000000002</v>
      </c>
      <c r="K1425" s="17">
        <v>267.2</v>
      </c>
      <c r="L1425" s="17">
        <v>-48.63</v>
      </c>
      <c r="M1425" s="17">
        <v>0.11600000000000001</v>
      </c>
      <c r="N1425" s="50">
        <v>237.6</v>
      </c>
      <c r="O1425" s="17">
        <v>18.95</v>
      </c>
      <c r="P1425" s="17">
        <v>218.6</v>
      </c>
      <c r="Q1425" s="17">
        <v>426.7</v>
      </c>
      <c r="R1425" s="17">
        <v>475.3</v>
      </c>
      <c r="S1425" s="17">
        <v>26.84</v>
      </c>
      <c r="T1425" s="17">
        <v>56.83</v>
      </c>
      <c r="U1425" s="17">
        <v>1.845</v>
      </c>
      <c r="V1425" s="17">
        <v>352</v>
      </c>
      <c r="W1425" s="17">
        <v>27.05</v>
      </c>
      <c r="X1425" s="17">
        <v>0.30099999999999999</v>
      </c>
      <c r="Y1425" s="17">
        <v>3.0069759999999999</v>
      </c>
      <c r="Z1425" s="7">
        <f t="shared" si="484"/>
        <v>26.945</v>
      </c>
      <c r="AA1425" s="7">
        <f t="shared" si="498"/>
        <v>300.09499999999997</v>
      </c>
      <c r="AB1425" s="2">
        <f t="shared" si="485"/>
        <v>244.94399999999999</v>
      </c>
      <c r="AC1425" s="42">
        <f t="shared" si="486"/>
        <v>3.5707144264791721</v>
      </c>
      <c r="AD1425" s="42">
        <f t="shared" si="487"/>
        <v>2.0292370085681135</v>
      </c>
      <c r="AE1425" s="42">
        <f t="shared" si="488"/>
        <v>0.84183897966126664</v>
      </c>
      <c r="AF1425" s="42">
        <f t="shared" si="489"/>
        <v>387.12135395306763</v>
      </c>
      <c r="AG1425" s="42">
        <f t="shared" si="490"/>
        <v>371.63649979494488</v>
      </c>
      <c r="AH1425" s="6">
        <f t="shared" si="491"/>
        <v>409.63199999999995</v>
      </c>
      <c r="AI1425" s="4">
        <v>27.013728090676398</v>
      </c>
      <c r="AJ1425" s="4">
        <f t="shared" si="499"/>
        <v>300.16372809067639</v>
      </c>
      <c r="AK1425" s="8">
        <f t="shared" si="492"/>
        <v>0.2104160405896825</v>
      </c>
      <c r="AL1425" s="8">
        <f t="shared" si="493"/>
        <v>441.87920093321696</v>
      </c>
      <c r="AM1425" s="8">
        <f t="shared" si="494"/>
        <v>3.3825852261990383</v>
      </c>
      <c r="AN1425" s="8">
        <f t="shared" si="495"/>
        <v>6.7721023213995482</v>
      </c>
      <c r="AO1425" s="22">
        <f t="shared" si="496"/>
        <v>4.6917325040966773E-3</v>
      </c>
      <c r="AP1425" s="22">
        <f t="shared" si="497"/>
        <v>4.654551500368511E-2</v>
      </c>
      <c r="AQ1425" s="19">
        <f t="shared" si="500"/>
        <v>4.654551500368511E-2</v>
      </c>
      <c r="AX1425">
        <v>0.20857283346137706</v>
      </c>
      <c r="AY1425">
        <v>26.068965517241377</v>
      </c>
      <c r="AZ1425">
        <v>1.086206896551724</v>
      </c>
      <c r="BA1425">
        <v>0.87982758620689649</v>
      </c>
      <c r="BB1425">
        <v>4.1896551724137954</v>
      </c>
      <c r="BC1425">
        <v>0.17456896551724146</v>
      </c>
      <c r="BD1425">
        <v>0.70525862068965506</v>
      </c>
      <c r="BE1425">
        <v>7.0525862068965509E-2</v>
      </c>
      <c r="BF1425">
        <v>0</v>
      </c>
      <c r="BG1425">
        <v>26.945</v>
      </c>
      <c r="BH1425">
        <v>2.1185321695626596</v>
      </c>
      <c r="BI1425">
        <v>3.5538520503282158</v>
      </c>
      <c r="BJ1425">
        <v>2.0196541202015252</v>
      </c>
      <c r="BK1425">
        <v>0.24980702961928561</v>
      </c>
      <c r="BL1425">
        <v>6.9390841560912667E-4</v>
      </c>
      <c r="BP1425" s="51">
        <f t="shared" si="501"/>
        <v>2.1191666246707843</v>
      </c>
      <c r="BQ1425" s="51">
        <f t="shared" si="502"/>
        <v>2.8210344827586203E-2</v>
      </c>
      <c r="BR1425" s="51">
        <f t="shared" si="503"/>
        <v>0.26120094589945231</v>
      </c>
      <c r="BS1425" s="51">
        <f t="shared" si="504"/>
        <v>0.27286688213035154</v>
      </c>
      <c r="BT1425" s="51">
        <f t="shared" si="505"/>
        <v>7.2555818305403412E-4</v>
      </c>
      <c r="BU1425" s="51">
        <f t="shared" si="505"/>
        <v>7.5796356147319873E-4</v>
      </c>
    </row>
    <row r="1426" spans="1:73" x14ac:dyDescent="0.25">
      <c r="A1426" s="21">
        <v>43734.590277777781</v>
      </c>
      <c r="B1426" s="17">
        <v>295306</v>
      </c>
      <c r="C1426" s="17">
        <v>13.39</v>
      </c>
      <c r="D1426" s="17">
        <v>30.26</v>
      </c>
      <c r="E1426" s="17">
        <v>299.10000000000002</v>
      </c>
      <c r="F1426" s="17">
        <v>34.56</v>
      </c>
      <c r="G1426" s="17">
        <v>-64.48</v>
      </c>
      <c r="H1426" s="17">
        <v>-16.66</v>
      </c>
      <c r="I1426" s="17">
        <v>31.98</v>
      </c>
      <c r="J1426" s="17">
        <v>305.10000000000002</v>
      </c>
      <c r="K1426" s="17">
        <v>264.60000000000002</v>
      </c>
      <c r="L1426" s="17">
        <v>-47.83</v>
      </c>
      <c r="M1426" s="17">
        <v>0.11600000000000001</v>
      </c>
      <c r="N1426" s="50">
        <v>234.6</v>
      </c>
      <c r="O1426" s="17">
        <v>17.899999999999999</v>
      </c>
      <c r="P1426" s="17">
        <v>216.7</v>
      </c>
      <c r="Q1426" s="17">
        <v>427</v>
      </c>
      <c r="R1426" s="17">
        <v>474.8</v>
      </c>
      <c r="S1426" s="17">
        <v>26.85</v>
      </c>
      <c r="T1426" s="17">
        <v>57.25</v>
      </c>
      <c r="U1426" s="17">
        <v>1.4450000000000001</v>
      </c>
      <c r="V1426" s="17">
        <v>352</v>
      </c>
      <c r="W1426" s="17">
        <v>27.25</v>
      </c>
      <c r="X1426" s="17">
        <v>0.29699999999999999</v>
      </c>
      <c r="Y1426" s="17">
        <v>2.9740850000000001</v>
      </c>
      <c r="Z1426" s="7">
        <f t="shared" si="484"/>
        <v>27.05</v>
      </c>
      <c r="AA1426" s="7">
        <f t="shared" si="498"/>
        <v>300.2</v>
      </c>
      <c r="AB1426" s="2">
        <f t="shared" si="485"/>
        <v>242.27100000000004</v>
      </c>
      <c r="AC1426" s="42">
        <f t="shared" si="486"/>
        <v>3.6120812349879028</v>
      </c>
      <c r="AD1426" s="42">
        <f t="shared" si="487"/>
        <v>2.0679165070305743</v>
      </c>
      <c r="AE1426" s="42">
        <f t="shared" si="488"/>
        <v>0.84407286228880207</v>
      </c>
      <c r="AF1426" s="42">
        <f t="shared" si="489"/>
        <v>388.69213059171864</v>
      </c>
      <c r="AG1426" s="42">
        <f t="shared" si="490"/>
        <v>373.1444453680499</v>
      </c>
      <c r="AH1426" s="6">
        <f t="shared" si="491"/>
        <v>409.91999999999996</v>
      </c>
      <c r="AI1426" s="4">
        <v>27.201233251571399</v>
      </c>
      <c r="AJ1426" s="4">
        <f t="shared" si="499"/>
        <v>300.35123325157139</v>
      </c>
      <c r="AK1426" s="8">
        <f t="shared" si="492"/>
        <v>0.21063698477907311</v>
      </c>
      <c r="AL1426" s="8">
        <f t="shared" si="493"/>
        <v>443.00405281209913</v>
      </c>
      <c r="AM1426" s="8">
        <f t="shared" si="494"/>
        <v>2.9935360048778437</v>
      </c>
      <c r="AN1426" s="8">
        <f t="shared" si="495"/>
        <v>13.187797211580905</v>
      </c>
      <c r="AO1426" s="22">
        <f t="shared" si="496"/>
        <v>4.4655915354156559E-3</v>
      </c>
      <c r="AP1426" s="22">
        <f t="shared" si="497"/>
        <v>4.4302026518035185E-2</v>
      </c>
      <c r="AQ1426" s="19">
        <f t="shared" si="500"/>
        <v>4.4302026518035185E-2</v>
      </c>
      <c r="AX1426">
        <v>0.20969496361300413</v>
      </c>
      <c r="AY1426">
        <v>25.784482758620694</v>
      </c>
      <c r="AZ1426">
        <v>1.0743534482758623</v>
      </c>
      <c r="BA1426">
        <v>0.87022629310344857</v>
      </c>
      <c r="BB1426">
        <v>4.1206896551724146</v>
      </c>
      <c r="BC1426">
        <v>0.17169540229885061</v>
      </c>
      <c r="BD1426">
        <v>0.69853089080459796</v>
      </c>
      <c r="BE1426">
        <v>6.9853089080459799E-2</v>
      </c>
      <c r="BF1426">
        <v>0</v>
      </c>
      <c r="BG1426">
        <v>27.05</v>
      </c>
      <c r="BH1426">
        <v>1.6592298021778011</v>
      </c>
      <c r="BI1426">
        <v>3.5758119816692693</v>
      </c>
      <c r="BJ1426">
        <v>2.0471523595056569</v>
      </c>
      <c r="BK1426">
        <v>0.23778257363218769</v>
      </c>
      <c r="BL1426">
        <v>6.6050714897829916E-4</v>
      </c>
      <c r="BP1426" s="51">
        <f t="shared" si="501"/>
        <v>1.6597267060429719</v>
      </c>
      <c r="BQ1426" s="51">
        <f t="shared" si="502"/>
        <v>2.7941235632183918E-2</v>
      </c>
      <c r="BR1426" s="51">
        <f t="shared" si="503"/>
        <v>0.24645158092581168</v>
      </c>
      <c r="BS1426" s="51">
        <f t="shared" si="504"/>
        <v>0.25830629033681557</v>
      </c>
      <c r="BT1426" s="51">
        <f t="shared" si="505"/>
        <v>6.8458772479392134E-4</v>
      </c>
      <c r="BU1426" s="51">
        <f t="shared" si="505"/>
        <v>7.1751747315782106E-4</v>
      </c>
    </row>
    <row r="1427" spans="1:73" x14ac:dyDescent="0.25">
      <c r="A1427" s="21">
        <v>43734.59097222222</v>
      </c>
      <c r="B1427" s="17">
        <v>295307</v>
      </c>
      <c r="C1427" s="17">
        <v>13.38</v>
      </c>
      <c r="D1427" s="17">
        <v>30.26</v>
      </c>
      <c r="E1427" s="17">
        <v>295.8</v>
      </c>
      <c r="F1427" s="17">
        <v>33.82</v>
      </c>
      <c r="G1427" s="17">
        <v>-65.17</v>
      </c>
      <c r="H1427" s="17">
        <v>-16.97</v>
      </c>
      <c r="I1427" s="17">
        <v>31.97</v>
      </c>
      <c r="J1427" s="17">
        <v>305.10000000000002</v>
      </c>
      <c r="K1427" s="17">
        <v>262</v>
      </c>
      <c r="L1427" s="17">
        <v>-48.2</v>
      </c>
      <c r="M1427" s="17">
        <v>0.114</v>
      </c>
      <c r="N1427" s="50">
        <v>230.6</v>
      </c>
      <c r="O1427" s="17">
        <v>16.850000000000001</v>
      </c>
      <c r="P1427" s="17">
        <v>213.8</v>
      </c>
      <c r="Q1427" s="17">
        <v>426.3</v>
      </c>
      <c r="R1427" s="17">
        <v>474.5</v>
      </c>
      <c r="S1427" s="17">
        <v>26.86</v>
      </c>
      <c r="T1427" s="17">
        <v>57.97</v>
      </c>
      <c r="U1427" s="17">
        <v>0.63</v>
      </c>
      <c r="V1427" s="17">
        <v>195.5</v>
      </c>
      <c r="W1427" s="17">
        <v>27.45</v>
      </c>
      <c r="X1427" s="17">
        <v>0.29399999999999998</v>
      </c>
      <c r="Y1427" s="17">
        <v>2.9393560000000001</v>
      </c>
      <c r="Z1427" s="7">
        <f t="shared" si="484"/>
        <v>27.155000000000001</v>
      </c>
      <c r="AA1427" s="7">
        <f t="shared" si="498"/>
        <v>300.30499999999995</v>
      </c>
      <c r="AB1427" s="2">
        <f t="shared" si="485"/>
        <v>239.59800000000001</v>
      </c>
      <c r="AC1427" s="42">
        <f t="shared" si="486"/>
        <v>3.598880462147934</v>
      </c>
      <c r="AD1427" s="42">
        <f t="shared" si="487"/>
        <v>2.0862710039071573</v>
      </c>
      <c r="AE1427" s="42">
        <f t="shared" si="488"/>
        <v>0.84509788270054997</v>
      </c>
      <c r="AF1427" s="42">
        <f t="shared" si="489"/>
        <v>389.70890088618756</v>
      </c>
      <c r="AG1427" s="42">
        <f t="shared" si="490"/>
        <v>374.12054485074003</v>
      </c>
      <c r="AH1427" s="6">
        <f t="shared" si="491"/>
        <v>409.24799999999999</v>
      </c>
      <c r="AI1427" s="4">
        <v>27.1549155258616</v>
      </c>
      <c r="AJ1427" s="4">
        <f t="shared" si="499"/>
        <v>300.30491552586159</v>
      </c>
      <c r="AK1427" s="8">
        <f t="shared" si="492"/>
        <v>0.2108580835804294</v>
      </c>
      <c r="AL1427" s="8">
        <f t="shared" si="493"/>
        <v>442.69440737843712</v>
      </c>
      <c r="AM1427" s="8">
        <f t="shared" si="494"/>
        <v>1.9766093126867537</v>
      </c>
      <c r="AN1427" s="8">
        <f t="shared" si="495"/>
        <v>-4.8639050963520374E-3</v>
      </c>
      <c r="AO1427" s="22">
        <f t="shared" si="496"/>
        <v>4.6970128561677968E-3</v>
      </c>
      <c r="AP1427" s="22">
        <f t="shared" si="497"/>
        <v>4.6597900067483267E-2</v>
      </c>
      <c r="AQ1427" s="19">
        <f t="shared" si="500"/>
        <v>4.6597900067483267E-2</v>
      </c>
      <c r="AX1427">
        <v>0.21082216610836832</v>
      </c>
      <c r="AY1427">
        <v>25.5</v>
      </c>
      <c r="AZ1427">
        <v>1.0625</v>
      </c>
      <c r="BA1427">
        <v>0.86062500000000008</v>
      </c>
      <c r="BB1427">
        <v>4.1551724137931023</v>
      </c>
      <c r="BC1427">
        <v>0.17313218390804594</v>
      </c>
      <c r="BD1427">
        <v>0.68749281609195412</v>
      </c>
      <c r="BE1427">
        <v>6.8749281609195412E-2</v>
      </c>
      <c r="BF1427">
        <v>0</v>
      </c>
      <c r="BG1427">
        <v>27.155000000000001</v>
      </c>
      <c r="BH1427">
        <v>0.72340122863115208</v>
      </c>
      <c r="BI1427">
        <v>3.5978900077436933</v>
      </c>
      <c r="BJ1427">
        <v>2.085696837489019</v>
      </c>
      <c r="BK1427">
        <v>0.21182318581109053</v>
      </c>
      <c r="BL1427">
        <v>5.8839773836414039E-4</v>
      </c>
      <c r="BP1427" s="51">
        <f t="shared" si="501"/>
        <v>0.72361787183880433</v>
      </c>
      <c r="BQ1427" s="51">
        <f t="shared" si="502"/>
        <v>2.7499712643678165E-2</v>
      </c>
      <c r="BR1427" s="51">
        <f t="shared" si="503"/>
        <v>0.21535175661195721</v>
      </c>
      <c r="BS1427" s="51">
        <f t="shared" si="504"/>
        <v>0.22764175244327914</v>
      </c>
      <c r="BT1427" s="51">
        <f t="shared" si="505"/>
        <v>5.9819932392210344E-4</v>
      </c>
      <c r="BU1427" s="51">
        <f t="shared" si="505"/>
        <v>6.3233820123133094E-4</v>
      </c>
    </row>
    <row r="1428" spans="1:73" x14ac:dyDescent="0.25">
      <c r="A1428" s="21">
        <v>43734.59097222222</v>
      </c>
      <c r="B1428" s="17">
        <v>295308</v>
      </c>
      <c r="C1428" s="17">
        <v>13.4</v>
      </c>
      <c r="D1428" s="17">
        <v>30.26</v>
      </c>
      <c r="E1428" s="17">
        <v>293</v>
      </c>
      <c r="F1428" s="17">
        <v>33.409999999999997</v>
      </c>
      <c r="G1428" s="17">
        <v>-64.48</v>
      </c>
      <c r="H1428" s="17">
        <v>-16.73</v>
      </c>
      <c r="I1428" s="17">
        <v>31.98</v>
      </c>
      <c r="J1428" s="17">
        <v>305.10000000000002</v>
      </c>
      <c r="K1428" s="17">
        <v>259.60000000000002</v>
      </c>
      <c r="L1428" s="17">
        <v>-47.75</v>
      </c>
      <c r="M1428" s="17">
        <v>0.114</v>
      </c>
      <c r="N1428" s="50">
        <v>228.5</v>
      </c>
      <c r="O1428" s="17">
        <v>16.670000000000002</v>
      </c>
      <c r="P1428" s="17">
        <v>211.8</v>
      </c>
      <c r="Q1428" s="17">
        <v>427</v>
      </c>
      <c r="R1428" s="17">
        <v>474.7</v>
      </c>
      <c r="S1428" s="17">
        <v>26.86</v>
      </c>
      <c r="T1428" s="17">
        <v>58.36</v>
      </c>
      <c r="U1428" s="17">
        <v>0.59499999999999997</v>
      </c>
      <c r="V1428" s="17">
        <v>23</v>
      </c>
      <c r="W1428" s="17">
        <v>27.5</v>
      </c>
      <c r="X1428" s="17">
        <v>0.29099999999999998</v>
      </c>
      <c r="Y1428" s="17">
        <v>2.9134129999999998</v>
      </c>
      <c r="Z1428" s="7">
        <f t="shared" si="484"/>
        <v>27.18</v>
      </c>
      <c r="AA1428" s="7">
        <f t="shared" si="498"/>
        <v>300.33</v>
      </c>
      <c r="AB1428" s="2">
        <f t="shared" si="485"/>
        <v>237.33</v>
      </c>
      <c r="AC1428" s="42">
        <f t="shared" si="486"/>
        <v>3.5690415557117605</v>
      </c>
      <c r="AD1428" s="42">
        <f t="shared" si="487"/>
        <v>2.0828926519133835</v>
      </c>
      <c r="AE1428" s="42">
        <f t="shared" si="488"/>
        <v>0.84489199519225866</v>
      </c>
      <c r="AF1428" s="42">
        <f t="shared" si="489"/>
        <v>389.74371342713641</v>
      </c>
      <c r="AG1428" s="42">
        <f t="shared" si="490"/>
        <v>374.15396489005093</v>
      </c>
      <c r="AH1428" s="6">
        <f t="shared" si="491"/>
        <v>409.91999999999996</v>
      </c>
      <c r="AI1428" s="4">
        <v>27.0289905469056</v>
      </c>
      <c r="AJ1428" s="4">
        <f t="shared" si="499"/>
        <v>300.1789905469056</v>
      </c>
      <c r="AK1428" s="8">
        <f t="shared" si="492"/>
        <v>0.21091074894673914</v>
      </c>
      <c r="AL1428" s="8">
        <f t="shared" si="493"/>
        <v>441.91458333033916</v>
      </c>
      <c r="AM1428" s="8">
        <f t="shared" si="494"/>
        <v>1.9209189695299487</v>
      </c>
      <c r="AN1428" s="8">
        <f t="shared" si="495"/>
        <v>-8.4499407677868383</v>
      </c>
      <c r="AO1428" s="22">
        <f t="shared" si="496"/>
        <v>4.8708276677925291E-3</v>
      </c>
      <c r="AP1428" s="22">
        <f t="shared" si="497"/>
        <v>4.8322273721624356E-2</v>
      </c>
      <c r="AQ1428" s="19">
        <f t="shared" si="500"/>
        <v>4.8322273721624356E-2</v>
      </c>
      <c r="AX1428">
        <v>0.2110912972689338</v>
      </c>
      <c r="AY1428">
        <v>25.258620689655174</v>
      </c>
      <c r="AZ1428">
        <v>1.0524425287356323</v>
      </c>
      <c r="BA1428">
        <v>0.85247844827586217</v>
      </c>
      <c r="BB1428">
        <v>4.1120689655172402</v>
      </c>
      <c r="BC1428">
        <v>0.17133620689655168</v>
      </c>
      <c r="BD1428">
        <v>0.68114224137931045</v>
      </c>
      <c r="BE1428">
        <v>6.8114224137931043E-2</v>
      </c>
      <c r="BF1428">
        <v>0</v>
      </c>
      <c r="BG1428">
        <v>27.18</v>
      </c>
      <c r="BH1428">
        <v>0.68321227148497687</v>
      </c>
      <c r="BI1428">
        <v>3.6031641455027672</v>
      </c>
      <c r="BJ1428">
        <v>2.1028065953154149</v>
      </c>
      <c r="BK1428">
        <v>0.20890986755149757</v>
      </c>
      <c r="BL1428">
        <v>5.8030518764304881E-4</v>
      </c>
      <c r="BP1428" s="51">
        <f t="shared" si="501"/>
        <v>0.68341687895887071</v>
      </c>
      <c r="BQ1428" s="51">
        <f t="shared" si="502"/>
        <v>2.724568965517242E-2</v>
      </c>
      <c r="BR1428" s="51">
        <f t="shared" si="503"/>
        <v>0.21220085347625367</v>
      </c>
      <c r="BS1428" s="51">
        <f t="shared" si="504"/>
        <v>0.22440855741212853</v>
      </c>
      <c r="BT1428" s="51">
        <f t="shared" si="505"/>
        <v>5.8944681521181578E-4</v>
      </c>
      <c r="BU1428" s="51">
        <f t="shared" si="505"/>
        <v>6.2335710392257926E-4</v>
      </c>
    </row>
    <row r="1429" spans="1:73" x14ac:dyDescent="0.25">
      <c r="A1429" s="21">
        <v>43734.59097222222</v>
      </c>
      <c r="B1429" s="17">
        <v>295309</v>
      </c>
      <c r="C1429" s="17">
        <v>13.4</v>
      </c>
      <c r="D1429" s="17">
        <v>30.25</v>
      </c>
      <c r="E1429" s="17">
        <v>290.39999999999998</v>
      </c>
      <c r="F1429" s="17">
        <v>33.15</v>
      </c>
      <c r="G1429" s="17">
        <v>-64.72</v>
      </c>
      <c r="H1429" s="17">
        <v>-16.93</v>
      </c>
      <c r="I1429" s="17">
        <v>31.98</v>
      </c>
      <c r="J1429" s="17">
        <v>305.10000000000002</v>
      </c>
      <c r="K1429" s="17">
        <v>257.3</v>
      </c>
      <c r="L1429" s="17">
        <v>-47.79</v>
      </c>
      <c r="M1429" s="17">
        <v>0.114</v>
      </c>
      <c r="N1429" s="50">
        <v>225.7</v>
      </c>
      <c r="O1429" s="17">
        <v>16.22</v>
      </c>
      <c r="P1429" s="17">
        <v>209.5</v>
      </c>
      <c r="Q1429" s="17">
        <v>426.8</v>
      </c>
      <c r="R1429" s="17">
        <v>474.6</v>
      </c>
      <c r="S1429" s="17">
        <v>26.86</v>
      </c>
      <c r="T1429" s="17">
        <v>58.86</v>
      </c>
      <c r="U1429" s="17">
        <v>0.28999999999999998</v>
      </c>
      <c r="V1429" s="17">
        <v>165</v>
      </c>
      <c r="W1429" s="17">
        <v>27.8</v>
      </c>
      <c r="X1429" s="17">
        <v>0.28899999999999998</v>
      </c>
      <c r="Y1429" s="17">
        <v>2.885993</v>
      </c>
      <c r="Z1429" s="7">
        <f t="shared" si="484"/>
        <v>27.33</v>
      </c>
      <c r="AA1429" s="7">
        <f t="shared" si="498"/>
        <v>300.47999999999996</v>
      </c>
      <c r="AB1429" s="2">
        <f t="shared" si="485"/>
        <v>235.22399999999999</v>
      </c>
      <c r="AC1429" s="42">
        <f t="shared" si="486"/>
        <v>3.572747271437986</v>
      </c>
      <c r="AD1429" s="42">
        <f t="shared" si="487"/>
        <v>2.1029190439683982</v>
      </c>
      <c r="AE1429" s="42">
        <f t="shared" si="488"/>
        <v>0.84598847285421774</v>
      </c>
      <c r="AF1429" s="42">
        <f t="shared" si="489"/>
        <v>391.0297378322868</v>
      </c>
      <c r="AG1429" s="42">
        <f t="shared" si="490"/>
        <v>375.38854831899533</v>
      </c>
      <c r="AH1429" s="6">
        <f t="shared" si="491"/>
        <v>409.72800000000001</v>
      </c>
      <c r="AI1429" s="4">
        <v>27.059342474223602</v>
      </c>
      <c r="AJ1429" s="4">
        <f t="shared" si="499"/>
        <v>300.2093424742236</v>
      </c>
      <c r="AK1429" s="8">
        <f t="shared" si="492"/>
        <v>0.21122692531171516</v>
      </c>
      <c r="AL1429" s="8">
        <f t="shared" si="493"/>
        <v>442.06236764540171</v>
      </c>
      <c r="AM1429" s="8">
        <f t="shared" si="494"/>
        <v>1.3410641763167042</v>
      </c>
      <c r="AN1429" s="8">
        <f t="shared" si="495"/>
        <v>-10.573290228749444</v>
      </c>
      <c r="AO1429" s="22">
        <f t="shared" si="496"/>
        <v>4.8634813994267445E-3</v>
      </c>
      <c r="AP1429" s="22">
        <f t="shared" si="497"/>
        <v>4.8249393214446643E-2</v>
      </c>
      <c r="AQ1429" s="19">
        <f t="shared" si="500"/>
        <v>4.8249393214446643E-2</v>
      </c>
      <c r="AX1429">
        <v>0.21271215799824456</v>
      </c>
      <c r="AY1429">
        <v>25.034482758620687</v>
      </c>
      <c r="AZ1429">
        <v>1.0431034482758619</v>
      </c>
      <c r="BA1429">
        <v>0.84491379310344816</v>
      </c>
      <c r="BB1429">
        <v>4.1206896551724146</v>
      </c>
      <c r="BC1429">
        <v>0.17169540229885061</v>
      </c>
      <c r="BD1429">
        <v>0.67321839080459756</v>
      </c>
      <c r="BE1429">
        <v>6.7321839080459758E-2</v>
      </c>
      <c r="BF1429">
        <v>0</v>
      </c>
      <c r="BG1429">
        <v>27.33</v>
      </c>
      <c r="BH1429">
        <v>0.33299421635402238</v>
      </c>
      <c r="BI1429">
        <v>3.6349506006680565</v>
      </c>
      <c r="BJ1429">
        <v>2.1395319235532182</v>
      </c>
      <c r="BK1429">
        <v>0.19769300145679783</v>
      </c>
      <c r="BL1429">
        <v>5.4914722626888291E-4</v>
      </c>
      <c r="BP1429" s="51">
        <f t="shared" si="501"/>
        <v>0.33309394100516387</v>
      </c>
      <c r="BQ1429" s="51">
        <f t="shared" si="502"/>
        <v>2.6928735632183901E-2</v>
      </c>
      <c r="BR1429" s="51">
        <f t="shared" si="503"/>
        <v>0.19923222930372392</v>
      </c>
      <c r="BS1429" s="51">
        <f t="shared" si="504"/>
        <v>0.21155978716300097</v>
      </c>
      <c r="BT1429" s="51">
        <f t="shared" si="505"/>
        <v>5.5342285917701092E-4</v>
      </c>
      <c r="BU1429" s="51">
        <f t="shared" si="505"/>
        <v>5.8766607545278045E-4</v>
      </c>
    </row>
    <row r="1430" spans="1:73" x14ac:dyDescent="0.25">
      <c r="A1430" s="21">
        <v>43734.59097222222</v>
      </c>
      <c r="B1430" s="17">
        <v>295310</v>
      </c>
      <c r="C1430" s="17">
        <v>13.4</v>
      </c>
      <c r="D1430" s="17">
        <v>30.25</v>
      </c>
      <c r="E1430" s="17">
        <v>288.2</v>
      </c>
      <c r="F1430" s="17">
        <v>32.9</v>
      </c>
      <c r="G1430" s="17">
        <v>-64.400000000000006</v>
      </c>
      <c r="H1430" s="17">
        <v>-17.29</v>
      </c>
      <c r="I1430" s="17">
        <v>31.99</v>
      </c>
      <c r="J1430" s="17">
        <v>305.10000000000002</v>
      </c>
      <c r="K1430" s="17">
        <v>255.3</v>
      </c>
      <c r="L1430" s="17">
        <v>-47.11</v>
      </c>
      <c r="M1430" s="17">
        <v>0.114</v>
      </c>
      <c r="N1430" s="50">
        <v>223.8</v>
      </c>
      <c r="O1430" s="17">
        <v>15.62</v>
      </c>
      <c r="P1430" s="17">
        <v>208.2</v>
      </c>
      <c r="Q1430" s="17">
        <v>427.2</v>
      </c>
      <c r="R1430" s="17">
        <v>474.3</v>
      </c>
      <c r="S1430" s="17">
        <v>26.86</v>
      </c>
      <c r="T1430" s="17">
        <v>58.85</v>
      </c>
      <c r="U1430" s="17">
        <v>0.64</v>
      </c>
      <c r="V1430" s="17">
        <v>208.5</v>
      </c>
      <c r="W1430" s="17">
        <v>27.75</v>
      </c>
      <c r="X1430" s="17">
        <v>0.28599999999999998</v>
      </c>
      <c r="Y1430" s="17">
        <v>2.8649580000000001</v>
      </c>
      <c r="Z1430" s="7">
        <f t="shared" si="484"/>
        <v>27.305</v>
      </c>
      <c r="AA1430" s="7">
        <f t="shared" si="498"/>
        <v>300.45499999999998</v>
      </c>
      <c r="AB1430" s="2">
        <f t="shared" si="485"/>
        <v>233.44200000000001</v>
      </c>
      <c r="AC1430" s="42">
        <f t="shared" si="486"/>
        <v>3.6919437723982726</v>
      </c>
      <c r="AD1430" s="42">
        <f t="shared" si="487"/>
        <v>2.1727089100563837</v>
      </c>
      <c r="AE1430" s="42">
        <f t="shared" si="488"/>
        <v>0.84995749636629658</v>
      </c>
      <c r="AF1430" s="42">
        <f t="shared" si="489"/>
        <v>392.73355629877091</v>
      </c>
      <c r="AG1430" s="42">
        <f t="shared" si="490"/>
        <v>377.02421404682008</v>
      </c>
      <c r="AH1430" s="6">
        <f t="shared" si="491"/>
        <v>410.11199999999997</v>
      </c>
      <c r="AI1430" s="4">
        <v>27.563063676937801</v>
      </c>
      <c r="AJ1430" s="4">
        <f t="shared" si="499"/>
        <v>300.71306367693779</v>
      </c>
      <c r="AK1430" s="8">
        <f t="shared" si="492"/>
        <v>0.21117420732257938</v>
      </c>
      <c r="AL1430" s="8">
        <f t="shared" si="493"/>
        <v>445.1675596899621</v>
      </c>
      <c r="AM1430" s="8">
        <f t="shared" si="494"/>
        <v>1.9922349259060792</v>
      </c>
      <c r="AN1430" s="8">
        <f t="shared" si="495"/>
        <v>14.976416689933554</v>
      </c>
      <c r="AO1430" s="22">
        <f t="shared" si="496"/>
        <v>4.178764291004714E-3</v>
      </c>
      <c r="AP1430" s="22">
        <f t="shared" si="497"/>
        <v>4.1456484536147288E-2</v>
      </c>
      <c r="AQ1430" s="19">
        <f t="shared" si="500"/>
        <v>4.1456484536147288E-2</v>
      </c>
      <c r="AX1430">
        <v>0.21244129025026209</v>
      </c>
      <c r="AY1430">
        <v>24.844827586206897</v>
      </c>
      <c r="AZ1430">
        <v>1.0352011494252873</v>
      </c>
      <c r="BA1430">
        <v>0.83851293103448277</v>
      </c>
      <c r="BB1430">
        <v>4.0603448275862091</v>
      </c>
      <c r="BC1430">
        <v>0.1691810344827587</v>
      </c>
      <c r="BD1430">
        <v>0.66933189655172409</v>
      </c>
      <c r="BE1430">
        <v>6.6933189655172406E-2</v>
      </c>
      <c r="BF1430">
        <v>0</v>
      </c>
      <c r="BG1430">
        <v>27.305</v>
      </c>
      <c r="BH1430">
        <v>0.73488378781577357</v>
      </c>
      <c r="BI1430">
        <v>3.6296359614111946</v>
      </c>
      <c r="BJ1430">
        <v>2.1360407632904881</v>
      </c>
      <c r="BK1430">
        <v>0.20715095317452345</v>
      </c>
      <c r="BL1430">
        <v>5.7541931437367626E-4</v>
      </c>
      <c r="BP1430" s="51">
        <f t="shared" si="501"/>
        <v>0.73510386980449971</v>
      </c>
      <c r="BQ1430" s="51">
        <f t="shared" si="502"/>
        <v>2.6773275862068964E-2</v>
      </c>
      <c r="BR1430" s="51">
        <f t="shared" si="503"/>
        <v>0.21063480850860566</v>
      </c>
      <c r="BS1430" s="51">
        <f t="shared" si="504"/>
        <v>0.22261725065375665</v>
      </c>
      <c r="BT1430" s="51">
        <f t="shared" si="505"/>
        <v>5.8509669030168247E-4</v>
      </c>
      <c r="BU1430" s="51">
        <f t="shared" si="505"/>
        <v>6.1838125181599068E-4</v>
      </c>
    </row>
    <row r="1431" spans="1:73" x14ac:dyDescent="0.25">
      <c r="A1431" s="21">
        <v>43734.59097222222</v>
      </c>
      <c r="B1431" s="17">
        <v>295311</v>
      </c>
      <c r="C1431" s="17">
        <v>13.39</v>
      </c>
      <c r="D1431" s="17">
        <v>30.25</v>
      </c>
      <c r="E1431" s="17">
        <v>286.60000000000002</v>
      </c>
      <c r="F1431" s="17">
        <v>32.92</v>
      </c>
      <c r="G1431" s="17">
        <v>-64.23</v>
      </c>
      <c r="H1431" s="17">
        <v>-17.87</v>
      </c>
      <c r="I1431" s="17">
        <v>31.99</v>
      </c>
      <c r="J1431" s="17">
        <v>305.10000000000002</v>
      </c>
      <c r="K1431" s="17">
        <v>253.6</v>
      </c>
      <c r="L1431" s="17">
        <v>-46.36</v>
      </c>
      <c r="M1431" s="17">
        <v>0.115</v>
      </c>
      <c r="N1431" s="50">
        <v>222.3</v>
      </c>
      <c r="O1431" s="17">
        <v>15.05</v>
      </c>
      <c r="P1431" s="17">
        <v>207.3</v>
      </c>
      <c r="Q1431" s="17">
        <v>427.3</v>
      </c>
      <c r="R1431" s="17">
        <v>473.7</v>
      </c>
      <c r="S1431" s="17">
        <v>26.86</v>
      </c>
      <c r="T1431" s="17">
        <v>58.89</v>
      </c>
      <c r="U1431" s="17">
        <v>0.73</v>
      </c>
      <c r="V1431" s="17">
        <v>84</v>
      </c>
      <c r="W1431" s="17">
        <v>27.2</v>
      </c>
      <c r="X1431" s="17">
        <v>0.28499999999999998</v>
      </c>
      <c r="Y1431" s="17">
        <v>2.8477649999999999</v>
      </c>
      <c r="Z1431" s="7">
        <f t="shared" si="484"/>
        <v>27.03</v>
      </c>
      <c r="AA1431" s="7">
        <f t="shared" si="498"/>
        <v>300.17999999999995</v>
      </c>
      <c r="AB1431" s="2">
        <f t="shared" si="485"/>
        <v>232.14600000000004</v>
      </c>
      <c r="AC1431" s="42">
        <f t="shared" si="486"/>
        <v>3.5992287269858538</v>
      </c>
      <c r="AD1431" s="42">
        <f t="shared" si="487"/>
        <v>2.1195857973219692</v>
      </c>
      <c r="AE1431" s="42">
        <f t="shared" si="488"/>
        <v>0.84706502314401588</v>
      </c>
      <c r="AF1431" s="42">
        <f t="shared" si="489"/>
        <v>389.96606955131085</v>
      </c>
      <c r="AG1431" s="42">
        <f t="shared" si="490"/>
        <v>374.36742676925843</v>
      </c>
      <c r="AH1431" s="6">
        <f t="shared" si="491"/>
        <v>410.20799999999997</v>
      </c>
      <c r="AI1431" s="4">
        <v>27.1443921805431</v>
      </c>
      <c r="AJ1431" s="4">
        <f t="shared" si="499"/>
        <v>300.29439218054307</v>
      </c>
      <c r="AK1431" s="8">
        <f t="shared" si="492"/>
        <v>0.21059488825302763</v>
      </c>
      <c r="AL1431" s="8">
        <f t="shared" si="493"/>
        <v>442.66006440224436</v>
      </c>
      <c r="AM1431" s="8">
        <f t="shared" si="494"/>
        <v>2.1277078335617419</v>
      </c>
      <c r="AN1431" s="8">
        <f t="shared" si="495"/>
        <v>7.090042128577565</v>
      </c>
      <c r="AO1431" s="22">
        <f t="shared" si="496"/>
        <v>4.3882349309574756E-3</v>
      </c>
      <c r="AP1431" s="22">
        <f t="shared" si="497"/>
        <v>4.3534590823374748E-2</v>
      </c>
      <c r="AQ1431" s="19">
        <f t="shared" si="500"/>
        <v>4.3534590823374748E-2</v>
      </c>
      <c r="AX1431">
        <v>0.20948083402456591</v>
      </c>
      <c r="AY1431">
        <v>24.706896551724142</v>
      </c>
      <c r="AZ1431">
        <v>1.0294540229885059</v>
      </c>
      <c r="BA1431">
        <v>0.83385775862068978</v>
      </c>
      <c r="BB1431">
        <v>3.9999999999999982</v>
      </c>
      <c r="BC1431">
        <v>0.1666666666666666</v>
      </c>
      <c r="BD1431">
        <v>0.66719109195402315</v>
      </c>
      <c r="BE1431">
        <v>6.6719109195402318E-2</v>
      </c>
      <c r="BF1431">
        <v>0</v>
      </c>
      <c r="BG1431">
        <v>27.03</v>
      </c>
      <c r="BH1431">
        <v>0.83822682047736663</v>
      </c>
      <c r="BI1431">
        <v>3.5716200490872176</v>
      </c>
      <c r="BJ1431">
        <v>2.1033270469074625</v>
      </c>
      <c r="BK1431">
        <v>0.20828995496274799</v>
      </c>
      <c r="BL1431">
        <v>5.7858320822985548E-4</v>
      </c>
      <c r="BP1431" s="51">
        <f t="shared" si="501"/>
        <v>0.83847785149575738</v>
      </c>
      <c r="BQ1431" s="51">
        <f t="shared" si="502"/>
        <v>2.6687643678160927E-2</v>
      </c>
      <c r="BR1431" s="51">
        <f t="shared" si="503"/>
        <v>0.21230350749391713</v>
      </c>
      <c r="BS1431" s="51">
        <f t="shared" si="504"/>
        <v>0.22413470451410297</v>
      </c>
      <c r="BT1431" s="51">
        <f t="shared" si="505"/>
        <v>5.897319652608809E-4</v>
      </c>
      <c r="BU1431" s="51">
        <f t="shared" si="505"/>
        <v>6.2259640142806386E-4</v>
      </c>
    </row>
    <row r="1432" spans="1:73" x14ac:dyDescent="0.25">
      <c r="A1432" s="21">
        <v>43734.59097222222</v>
      </c>
      <c r="B1432" s="17">
        <v>295312</v>
      </c>
      <c r="C1432" s="17">
        <v>13.38</v>
      </c>
      <c r="D1432" s="17">
        <v>30.25</v>
      </c>
      <c r="E1432" s="17">
        <v>284.39999999999998</v>
      </c>
      <c r="F1432" s="17">
        <v>32.299999999999997</v>
      </c>
      <c r="G1432" s="17">
        <v>-64.34</v>
      </c>
      <c r="H1432" s="17">
        <v>-18.43</v>
      </c>
      <c r="I1432" s="17">
        <v>31.99</v>
      </c>
      <c r="J1432" s="17">
        <v>305.10000000000002</v>
      </c>
      <c r="K1432" s="17">
        <v>252.1</v>
      </c>
      <c r="L1432" s="17">
        <v>-45.91</v>
      </c>
      <c r="M1432" s="17">
        <v>0.114</v>
      </c>
      <c r="N1432" s="50">
        <v>220</v>
      </c>
      <c r="O1432" s="17">
        <v>13.87</v>
      </c>
      <c r="P1432" s="17">
        <v>206.2</v>
      </c>
      <c r="Q1432" s="17">
        <v>427.2</v>
      </c>
      <c r="R1432" s="17">
        <v>473.1</v>
      </c>
      <c r="S1432" s="17">
        <v>26.87</v>
      </c>
      <c r="T1432" s="17">
        <v>59.82</v>
      </c>
      <c r="U1432" s="17">
        <v>0.17499999999999999</v>
      </c>
      <c r="V1432" s="17">
        <v>38</v>
      </c>
      <c r="W1432" s="17">
        <v>27.6</v>
      </c>
      <c r="X1432" s="17">
        <v>0.28199999999999997</v>
      </c>
      <c r="Y1432" s="17">
        <v>2.8242240000000001</v>
      </c>
      <c r="Z1432" s="7">
        <f t="shared" si="484"/>
        <v>27.234999999999999</v>
      </c>
      <c r="AA1432" s="7">
        <f t="shared" si="498"/>
        <v>300.38499999999999</v>
      </c>
      <c r="AB1432" s="2">
        <f t="shared" si="485"/>
        <v>230.364</v>
      </c>
      <c r="AC1432" s="42">
        <f t="shared" si="486"/>
        <v>3.5608068012563474</v>
      </c>
      <c r="AD1432" s="42">
        <f t="shared" si="487"/>
        <v>2.1300746285115473</v>
      </c>
      <c r="AE1432" s="42">
        <f t="shared" si="488"/>
        <v>0.84758042389548494</v>
      </c>
      <c r="AF1432" s="42">
        <f t="shared" si="489"/>
        <v>391.27035493498357</v>
      </c>
      <c r="AG1432" s="42">
        <f t="shared" si="490"/>
        <v>375.6195407375842</v>
      </c>
      <c r="AH1432" s="6">
        <f t="shared" si="491"/>
        <v>410.11199999999997</v>
      </c>
      <c r="AI1432" s="4">
        <v>26.998641977876201</v>
      </c>
      <c r="AJ1432" s="4">
        <f t="shared" si="499"/>
        <v>300.1486419778762</v>
      </c>
      <c r="AK1432" s="8">
        <f t="shared" si="492"/>
        <v>0.21102664361928289</v>
      </c>
      <c r="AL1432" s="8">
        <f t="shared" si="493"/>
        <v>441.71390162547425</v>
      </c>
      <c r="AM1432" s="8">
        <f t="shared" si="494"/>
        <v>1.0417645787316825</v>
      </c>
      <c r="AN1432" s="8">
        <f t="shared" si="495"/>
        <v>-7.1726628690770244</v>
      </c>
      <c r="AO1432" s="22">
        <f t="shared" si="496"/>
        <v>4.6919618108975589E-3</v>
      </c>
      <c r="AP1432" s="22">
        <f t="shared" si="497"/>
        <v>4.6547789899607152E-2</v>
      </c>
      <c r="AQ1432" s="19">
        <f t="shared" si="500"/>
        <v>4.6547789899607152E-2</v>
      </c>
      <c r="AX1432">
        <v>0.21168440280846038</v>
      </c>
      <c r="AY1432">
        <v>24.517241379310345</v>
      </c>
      <c r="AZ1432">
        <v>1.021551724137931</v>
      </c>
      <c r="BA1432">
        <v>0.82745689655172416</v>
      </c>
      <c r="BB1432">
        <v>3.956896551724141</v>
      </c>
      <c r="BC1432">
        <v>0.16487068965517254</v>
      </c>
      <c r="BD1432">
        <v>0.66258620689655157</v>
      </c>
      <c r="BE1432">
        <v>6.6258620689655157E-2</v>
      </c>
      <c r="BF1432">
        <v>0</v>
      </c>
      <c r="BG1432">
        <v>27.234999999999999</v>
      </c>
      <c r="BH1432">
        <v>0.20094478573087557</v>
      </c>
      <c r="BI1432">
        <v>3.6147909559814506</v>
      </c>
      <c r="BJ1432">
        <v>2.1623679498681039</v>
      </c>
      <c r="BK1432">
        <v>0.1907124964991829</v>
      </c>
      <c r="BL1432">
        <v>5.2975693471995252E-4</v>
      </c>
      <c r="BP1432" s="51">
        <f t="shared" si="501"/>
        <v>0.20100496439966786</v>
      </c>
      <c r="BQ1432" s="51">
        <f t="shared" si="502"/>
        <v>2.6503448275862065E-2</v>
      </c>
      <c r="BR1432" s="51">
        <f t="shared" si="503"/>
        <v>0.19161853785397476</v>
      </c>
      <c r="BS1432" s="51">
        <f t="shared" si="504"/>
        <v>0.20382721500097287</v>
      </c>
      <c r="BT1432" s="51">
        <f t="shared" si="505"/>
        <v>5.3227371626104103E-4</v>
      </c>
      <c r="BU1432" s="51">
        <f t="shared" si="505"/>
        <v>5.6618670833603576E-4</v>
      </c>
    </row>
    <row r="1433" spans="1:73" x14ac:dyDescent="0.25">
      <c r="A1433" s="21">
        <v>43734.591666666667</v>
      </c>
      <c r="B1433" s="17">
        <v>295313</v>
      </c>
      <c r="C1433" s="17">
        <v>13.39</v>
      </c>
      <c r="D1433" s="17">
        <v>30.24</v>
      </c>
      <c r="E1433" s="17">
        <v>282.8</v>
      </c>
      <c r="F1433" s="17">
        <v>32.15</v>
      </c>
      <c r="G1433" s="17">
        <v>-63.11</v>
      </c>
      <c r="H1433" s="17">
        <v>-17.79</v>
      </c>
      <c r="I1433" s="17">
        <v>31.99</v>
      </c>
      <c r="J1433" s="17">
        <v>305.10000000000002</v>
      </c>
      <c r="K1433" s="17">
        <v>250.7</v>
      </c>
      <c r="L1433" s="17">
        <v>-45.32</v>
      </c>
      <c r="M1433" s="17">
        <v>0.114</v>
      </c>
      <c r="N1433" s="50">
        <v>219.7</v>
      </c>
      <c r="O1433" s="17">
        <v>14.36</v>
      </c>
      <c r="P1433" s="17">
        <v>205.3</v>
      </c>
      <c r="Q1433" s="17">
        <v>428.4</v>
      </c>
      <c r="R1433" s="17">
        <v>473.8</v>
      </c>
      <c r="S1433" s="17">
        <v>26.88</v>
      </c>
      <c r="T1433" s="17">
        <v>58.33</v>
      </c>
      <c r="U1433" s="17">
        <v>2.395</v>
      </c>
      <c r="V1433" s="17">
        <v>356.5</v>
      </c>
      <c r="W1433" s="17">
        <v>27.05</v>
      </c>
      <c r="X1433" s="17">
        <v>0.28199999999999997</v>
      </c>
      <c r="Y1433" s="17">
        <v>2.8153220000000001</v>
      </c>
      <c r="Z1433" s="7">
        <f t="shared" si="484"/>
        <v>26.965</v>
      </c>
      <c r="AA1433" s="7">
        <f t="shared" si="498"/>
        <v>300.11499999999995</v>
      </c>
      <c r="AB1433" s="2">
        <f t="shared" si="485"/>
        <v>229.06800000000001</v>
      </c>
      <c r="AC1433" s="42">
        <f t="shared" si="486"/>
        <v>3.5127588604170819</v>
      </c>
      <c r="AD1433" s="42">
        <f t="shared" si="487"/>
        <v>2.0489922432812837</v>
      </c>
      <c r="AE1433" s="42">
        <f t="shared" si="488"/>
        <v>0.84299805075626533</v>
      </c>
      <c r="AF1433" s="42">
        <f t="shared" si="489"/>
        <v>387.75770723672895</v>
      </c>
      <c r="AG1433" s="42">
        <f t="shared" si="490"/>
        <v>372.2473989472598</v>
      </c>
      <c r="AH1433" s="6">
        <f t="shared" si="491"/>
        <v>411.26399999999995</v>
      </c>
      <c r="AI1433" s="4">
        <v>26.763631680576701</v>
      </c>
      <c r="AJ1433" s="4">
        <f t="shared" si="499"/>
        <v>299.91363168057666</v>
      </c>
      <c r="AK1433" s="8">
        <f t="shared" si="492"/>
        <v>0.21045811327950334</v>
      </c>
      <c r="AL1433" s="8">
        <f t="shared" si="493"/>
        <v>440.34111661710028</v>
      </c>
      <c r="AM1433" s="8">
        <f t="shared" si="494"/>
        <v>3.8539255555212795</v>
      </c>
      <c r="AN1433" s="8">
        <f t="shared" si="495"/>
        <v>-22.606584463235205</v>
      </c>
      <c r="AO1433" s="22">
        <f t="shared" si="496"/>
        <v>5.0716004040770295E-3</v>
      </c>
      <c r="AP1433" s="22">
        <f t="shared" si="497"/>
        <v>5.031409026293427E-2</v>
      </c>
      <c r="AQ1433" s="19">
        <f t="shared" si="500"/>
        <v>5.031409026293427E-2</v>
      </c>
      <c r="AX1433">
        <v>0.20878618231323948</v>
      </c>
      <c r="AY1433">
        <v>24.379310344827587</v>
      </c>
      <c r="AZ1433">
        <v>1.0158045977011494</v>
      </c>
      <c r="BA1433">
        <v>0.82280172413793107</v>
      </c>
      <c r="BB1433">
        <v>3.9137931034482789</v>
      </c>
      <c r="BC1433">
        <v>0.16307471264367829</v>
      </c>
      <c r="BD1433">
        <v>0.65972701149425284</v>
      </c>
      <c r="BE1433">
        <v>6.5972701149425286E-2</v>
      </c>
      <c r="BF1433">
        <v>0</v>
      </c>
      <c r="BG1433">
        <v>26.965</v>
      </c>
      <c r="BH1433">
        <v>2.7500729247168398</v>
      </c>
      <c r="BI1433">
        <v>3.558025814334421</v>
      </c>
      <c r="BJ1433">
        <v>2.0753964575012676</v>
      </c>
      <c r="BK1433">
        <v>0.2489754404917453</v>
      </c>
      <c r="BL1433">
        <v>6.9159844581040365E-4</v>
      </c>
      <c r="BP1433" s="51">
        <f t="shared" si="501"/>
        <v>2.7508965127840259</v>
      </c>
      <c r="BQ1433" s="51">
        <f t="shared" si="502"/>
        <v>2.6389080459770113E-2</v>
      </c>
      <c r="BR1433" s="51">
        <f t="shared" si="503"/>
        <v>0.26324087321794909</v>
      </c>
      <c r="BS1433" s="51">
        <f t="shared" si="504"/>
        <v>0.2738129511372584</v>
      </c>
      <c r="BT1433" s="51">
        <f t="shared" si="505"/>
        <v>7.3122464782763642E-4</v>
      </c>
      <c r="BU1433" s="51">
        <f t="shared" si="505"/>
        <v>7.6059153093682892E-4</v>
      </c>
    </row>
    <row r="1434" spans="1:73" x14ac:dyDescent="0.25">
      <c r="A1434" s="21">
        <v>43734.591666666667</v>
      </c>
      <c r="B1434" s="17">
        <v>295314</v>
      </c>
      <c r="C1434" s="17">
        <v>13.37</v>
      </c>
      <c r="D1434" s="17">
        <v>30.24</v>
      </c>
      <c r="E1434" s="17">
        <v>281.2</v>
      </c>
      <c r="F1434" s="17">
        <v>31.97</v>
      </c>
      <c r="G1434" s="17">
        <v>-62.14</v>
      </c>
      <c r="H1434" s="17">
        <v>-17.59</v>
      </c>
      <c r="I1434" s="17">
        <v>31.97</v>
      </c>
      <c r="J1434" s="17">
        <v>305.10000000000002</v>
      </c>
      <c r="K1434" s="17">
        <v>249.2</v>
      </c>
      <c r="L1434" s="17">
        <v>-44.55</v>
      </c>
      <c r="M1434" s="17">
        <v>0.114</v>
      </c>
      <c r="N1434" s="50">
        <v>219</v>
      </c>
      <c r="O1434" s="17">
        <v>14.38</v>
      </c>
      <c r="P1434" s="17">
        <v>204.6</v>
      </c>
      <c r="Q1434" s="17">
        <v>429.3</v>
      </c>
      <c r="R1434" s="17">
        <v>473.9</v>
      </c>
      <c r="S1434" s="17">
        <v>26.88</v>
      </c>
      <c r="T1434" s="17">
        <v>57.63</v>
      </c>
      <c r="U1434" s="17">
        <v>1.1950000000000001</v>
      </c>
      <c r="V1434" s="17">
        <v>346.5</v>
      </c>
      <c r="W1434" s="17">
        <v>27.1</v>
      </c>
      <c r="X1434" s="17">
        <v>0.28000000000000003</v>
      </c>
      <c r="Y1434" s="17">
        <v>2.799706</v>
      </c>
      <c r="Z1434" s="7">
        <f t="shared" si="484"/>
        <v>26.990000000000002</v>
      </c>
      <c r="AA1434" s="7">
        <f t="shared" si="498"/>
        <v>300.14</v>
      </c>
      <c r="AB1434" s="2">
        <f t="shared" si="485"/>
        <v>227.77200000000002</v>
      </c>
      <c r="AC1434" s="42">
        <f t="shared" si="486"/>
        <v>3.5352017983255539</v>
      </c>
      <c r="AD1434" s="42">
        <f t="shared" si="487"/>
        <v>2.0373367963750169</v>
      </c>
      <c r="AE1434" s="42">
        <f t="shared" si="488"/>
        <v>0.84230061323697969</v>
      </c>
      <c r="AF1434" s="42">
        <f t="shared" si="489"/>
        <v>387.56601595893483</v>
      </c>
      <c r="AG1434" s="42">
        <f t="shared" si="490"/>
        <v>372.06337532057739</v>
      </c>
      <c r="AH1434" s="6">
        <f t="shared" si="491"/>
        <v>412.12799999999999</v>
      </c>
      <c r="AI1434" s="4">
        <v>26.864085703480001</v>
      </c>
      <c r="AJ1434" s="4">
        <f t="shared" si="499"/>
        <v>300.01408570347996</v>
      </c>
      <c r="AK1434" s="8">
        <f t="shared" si="492"/>
        <v>0.21051071202795529</v>
      </c>
      <c r="AL1434" s="8">
        <f t="shared" si="493"/>
        <v>440.95065936924152</v>
      </c>
      <c r="AM1434" s="8">
        <f t="shared" si="494"/>
        <v>2.7222907977473683</v>
      </c>
      <c r="AN1434" s="8">
        <f t="shared" si="495"/>
        <v>-9.9850453839112081</v>
      </c>
      <c r="AO1434" s="22">
        <f t="shared" si="496"/>
        <v>4.7603044490606211E-3</v>
      </c>
      <c r="AP1434" s="22">
        <f t="shared" si="497"/>
        <v>4.7225800269386893E-2</v>
      </c>
      <c r="AQ1434" s="19">
        <f t="shared" si="500"/>
        <v>4.7225800269386893E-2</v>
      </c>
      <c r="AX1434">
        <v>0.20905312643950125</v>
      </c>
      <c r="AY1434">
        <v>24.241379310344826</v>
      </c>
      <c r="AZ1434">
        <v>1.0100574712643677</v>
      </c>
      <c r="BA1434">
        <v>0.81814655172413797</v>
      </c>
      <c r="BB1434">
        <v>3.8448275862068937</v>
      </c>
      <c r="BC1434">
        <v>0.16020114942528724</v>
      </c>
      <c r="BD1434">
        <v>0.65794540229885068</v>
      </c>
      <c r="BE1434">
        <v>6.5794540229885068E-2</v>
      </c>
      <c r="BF1434">
        <v>0</v>
      </c>
      <c r="BG1434">
        <v>26.990000000000002</v>
      </c>
      <c r="BH1434">
        <v>1.3721658225622646</v>
      </c>
      <c r="BI1434">
        <v>3.5632490230394906</v>
      </c>
      <c r="BJ1434">
        <v>2.0535004119776583</v>
      </c>
      <c r="BK1434">
        <v>0.22019860304395134</v>
      </c>
      <c r="BL1434">
        <v>6.1166278623319813E-4</v>
      </c>
      <c r="BP1434" s="51">
        <f t="shared" si="501"/>
        <v>1.3725767569005893</v>
      </c>
      <c r="BQ1434" s="51">
        <f t="shared" si="502"/>
        <v>2.6317816091954029E-2</v>
      </c>
      <c r="BR1434" s="51">
        <f t="shared" si="503"/>
        <v>0.22695515266535363</v>
      </c>
      <c r="BS1434" s="51">
        <f t="shared" si="504"/>
        <v>0.23828218563473036</v>
      </c>
      <c r="BT1434" s="51">
        <f t="shared" si="505"/>
        <v>6.304309796259823E-4</v>
      </c>
      <c r="BU1434" s="51">
        <f t="shared" si="505"/>
        <v>6.6189496009647325E-4</v>
      </c>
    </row>
    <row r="1435" spans="1:73" x14ac:dyDescent="0.25">
      <c r="A1435" s="21">
        <v>43734.591666666667</v>
      </c>
      <c r="B1435" s="17">
        <v>295315</v>
      </c>
      <c r="C1435" s="17">
        <v>13.38</v>
      </c>
      <c r="D1435" s="17">
        <v>30.23</v>
      </c>
      <c r="E1435" s="17">
        <v>279.2</v>
      </c>
      <c r="F1435" s="17">
        <v>31.52</v>
      </c>
      <c r="G1435" s="17">
        <v>-61.71</v>
      </c>
      <c r="H1435" s="17">
        <v>-17.47</v>
      </c>
      <c r="I1435" s="17">
        <v>31.96</v>
      </c>
      <c r="J1435" s="17">
        <v>305.10000000000002</v>
      </c>
      <c r="K1435" s="17">
        <v>247.7</v>
      </c>
      <c r="L1435" s="17">
        <v>-44.24</v>
      </c>
      <c r="M1435" s="17">
        <v>0.113</v>
      </c>
      <c r="N1435" s="50">
        <v>217.5</v>
      </c>
      <c r="O1435" s="17">
        <v>14.05</v>
      </c>
      <c r="P1435" s="17">
        <v>203.4</v>
      </c>
      <c r="Q1435" s="17">
        <v>429.7</v>
      </c>
      <c r="R1435" s="17">
        <v>473.9</v>
      </c>
      <c r="S1435" s="17">
        <v>26.88</v>
      </c>
      <c r="T1435" s="17">
        <v>58.49</v>
      </c>
      <c r="U1435" s="17">
        <v>1.0649999999999999</v>
      </c>
      <c r="V1435" s="17">
        <v>335</v>
      </c>
      <c r="W1435" s="17">
        <v>27.2</v>
      </c>
      <c r="X1435" s="17">
        <v>0.27800000000000002</v>
      </c>
      <c r="Y1435" s="17">
        <v>2.7805249999999999</v>
      </c>
      <c r="Z1435" s="7">
        <f t="shared" si="484"/>
        <v>27.04</v>
      </c>
      <c r="AA1435" s="7">
        <f t="shared" si="498"/>
        <v>300.19</v>
      </c>
      <c r="AB1435" s="2">
        <f t="shared" si="485"/>
        <v>226.15200000000002</v>
      </c>
      <c r="AC1435" s="42">
        <f t="shared" si="486"/>
        <v>3.485729644431951</v>
      </c>
      <c r="AD1435" s="42">
        <f t="shared" si="487"/>
        <v>2.0388032690282483</v>
      </c>
      <c r="AE1435" s="42">
        <f t="shared" si="488"/>
        <v>0.84236721992722252</v>
      </c>
      <c r="AF1435" s="42">
        <f t="shared" si="489"/>
        <v>387.85500534841213</v>
      </c>
      <c r="AG1435" s="42">
        <f t="shared" si="490"/>
        <v>372.34080513447566</v>
      </c>
      <c r="AH1435" s="6">
        <f t="shared" si="491"/>
        <v>412.512</v>
      </c>
      <c r="AI1435" s="4">
        <v>26.651761645263399</v>
      </c>
      <c r="AJ1435" s="4">
        <f t="shared" si="499"/>
        <v>299.80176164526335</v>
      </c>
      <c r="AK1435" s="8">
        <f t="shared" si="492"/>
        <v>0.21061593581488572</v>
      </c>
      <c r="AL1435" s="8">
        <f t="shared" si="493"/>
        <v>439.63526984386488</v>
      </c>
      <c r="AM1435" s="8">
        <f t="shared" si="494"/>
        <v>2.5699540973527135</v>
      </c>
      <c r="AN1435" s="8">
        <f t="shared" si="495"/>
        <v>-29.064595882208085</v>
      </c>
      <c r="AO1435" s="22">
        <f t="shared" si="496"/>
        <v>5.1968165482589564E-3</v>
      </c>
      <c r="AP1435" s="22">
        <f t="shared" si="497"/>
        <v>5.1556328585906516E-2</v>
      </c>
      <c r="AQ1435" s="19">
        <f t="shared" si="500"/>
        <v>5.1556328585906516E-2</v>
      </c>
      <c r="AX1435">
        <v>0.20958787582278374</v>
      </c>
      <c r="AY1435">
        <v>24.068965517241381</v>
      </c>
      <c r="AZ1435">
        <v>1.0028735632183909</v>
      </c>
      <c r="BA1435">
        <v>0.81232758620689671</v>
      </c>
      <c r="BB1435">
        <v>3.810344827586206</v>
      </c>
      <c r="BC1435">
        <v>0.15876436781609191</v>
      </c>
      <c r="BD1435">
        <v>0.65356321839080478</v>
      </c>
      <c r="BE1435">
        <v>6.5356321839080481E-2</v>
      </c>
      <c r="BF1435">
        <v>0</v>
      </c>
      <c r="BG1435">
        <v>27.04</v>
      </c>
      <c r="BH1435">
        <v>1.2228925531621855</v>
      </c>
      <c r="BI1435">
        <v>3.5737154800319404</v>
      </c>
      <c r="BJ1435">
        <v>2.090266184270682</v>
      </c>
      <c r="BK1435">
        <v>0.21461664892902796</v>
      </c>
      <c r="BL1435">
        <v>5.9615735813618872E-4</v>
      </c>
      <c r="BP1435" s="51">
        <f t="shared" si="501"/>
        <v>1.2232587833465502</v>
      </c>
      <c r="BQ1435" s="51">
        <f t="shared" si="502"/>
        <v>2.6142528735632192E-2</v>
      </c>
      <c r="BR1435" s="51">
        <f t="shared" si="503"/>
        <v>0.22052226698211738</v>
      </c>
      <c r="BS1435" s="51">
        <f t="shared" si="504"/>
        <v>0.23187301504968794</v>
      </c>
      <c r="BT1435" s="51">
        <f t="shared" si="505"/>
        <v>6.1256185272810381E-4</v>
      </c>
      <c r="BU1435" s="51">
        <f t="shared" si="505"/>
        <v>6.4409170847135532E-4</v>
      </c>
    </row>
    <row r="1436" spans="1:73" x14ac:dyDescent="0.25">
      <c r="A1436" s="21">
        <v>43734.591666666667</v>
      </c>
      <c r="B1436" s="17">
        <v>295316</v>
      </c>
      <c r="C1436" s="17">
        <v>13.37</v>
      </c>
      <c r="D1436" s="17">
        <v>30.23</v>
      </c>
      <c r="E1436" s="17">
        <v>277.60000000000002</v>
      </c>
      <c r="F1436" s="17">
        <v>31.44</v>
      </c>
      <c r="G1436" s="17">
        <v>-61.28</v>
      </c>
      <c r="H1436" s="17">
        <v>-17.04</v>
      </c>
      <c r="I1436" s="17">
        <v>31.94</v>
      </c>
      <c r="J1436" s="17">
        <v>305.10000000000002</v>
      </c>
      <c r="K1436" s="17">
        <v>246.2</v>
      </c>
      <c r="L1436" s="17">
        <v>-44.24</v>
      </c>
      <c r="M1436" s="17">
        <v>0.113</v>
      </c>
      <c r="N1436" s="50">
        <v>216.3</v>
      </c>
      <c r="O1436" s="17">
        <v>14.4</v>
      </c>
      <c r="P1436" s="17">
        <v>201.9</v>
      </c>
      <c r="Q1436" s="17">
        <v>430</v>
      </c>
      <c r="R1436" s="17">
        <v>474.2</v>
      </c>
      <c r="S1436" s="17">
        <v>26.87</v>
      </c>
      <c r="T1436" s="17">
        <v>58.35</v>
      </c>
      <c r="U1436" s="17">
        <v>2.2749999999999999</v>
      </c>
      <c r="V1436" s="17">
        <v>348</v>
      </c>
      <c r="W1436" s="17">
        <v>27</v>
      </c>
      <c r="X1436" s="17">
        <v>0.27600000000000002</v>
      </c>
      <c r="Y1436" s="17">
        <v>2.764812</v>
      </c>
      <c r="Z1436" s="7">
        <f t="shared" si="484"/>
        <v>26.935000000000002</v>
      </c>
      <c r="AA1436" s="7">
        <f t="shared" si="498"/>
        <v>300.08499999999998</v>
      </c>
      <c r="AB1436" s="2">
        <f t="shared" si="485"/>
        <v>224.85600000000002</v>
      </c>
      <c r="AC1436" s="42">
        <f t="shared" si="486"/>
        <v>3.4786709537133382</v>
      </c>
      <c r="AD1436" s="42">
        <f t="shared" si="487"/>
        <v>2.029804501491733</v>
      </c>
      <c r="AE1436" s="42">
        <f t="shared" si="488"/>
        <v>0.84187665345494389</v>
      </c>
      <c r="AF1436" s="42">
        <f t="shared" si="489"/>
        <v>387.0870787526016</v>
      </c>
      <c r="AG1436" s="42">
        <f t="shared" si="490"/>
        <v>371.60359560249753</v>
      </c>
      <c r="AH1436" s="6">
        <f t="shared" si="491"/>
        <v>412.8</v>
      </c>
      <c r="AI1436" s="4">
        <v>26.610643431412001</v>
      </c>
      <c r="AJ1436" s="4">
        <f t="shared" si="499"/>
        <v>299.76064343141195</v>
      </c>
      <c r="AK1436" s="8">
        <f t="shared" si="492"/>
        <v>0.21039500634762387</v>
      </c>
      <c r="AL1436" s="8">
        <f t="shared" si="493"/>
        <v>439.41117950936228</v>
      </c>
      <c r="AM1436" s="8">
        <f t="shared" si="494"/>
        <v>3.7561356055792237</v>
      </c>
      <c r="AN1436" s="8">
        <f t="shared" si="495"/>
        <v>-35.489872972435968</v>
      </c>
      <c r="AO1436" s="22">
        <f t="shared" si="496"/>
        <v>5.3253479353751248E-3</v>
      </c>
      <c r="AP1436" s="22">
        <f t="shared" si="497"/>
        <v>5.2831456612117793E-2</v>
      </c>
      <c r="AQ1436" s="19">
        <f t="shared" si="500"/>
        <v>5.2831456612117793E-2</v>
      </c>
      <c r="AX1436">
        <v>0.20846622780896709</v>
      </c>
      <c r="AY1436">
        <v>23.931034482758623</v>
      </c>
      <c r="AZ1436">
        <v>0.99712643678160928</v>
      </c>
      <c r="BA1436">
        <v>0.80767241379310362</v>
      </c>
      <c r="BB1436">
        <v>3.810344827586206</v>
      </c>
      <c r="BC1436">
        <v>0.15876436781609191</v>
      </c>
      <c r="BD1436">
        <v>0.64890804597701168</v>
      </c>
      <c r="BE1436">
        <v>6.4890804597701177E-2</v>
      </c>
      <c r="BF1436">
        <v>0</v>
      </c>
      <c r="BG1436">
        <v>26.935000000000002</v>
      </c>
      <c r="BH1436">
        <v>2.6122822145013824</v>
      </c>
      <c r="BI1436">
        <v>3.5517667680497165</v>
      </c>
      <c r="BJ1436">
        <v>2.0724559091570098</v>
      </c>
      <c r="BK1436">
        <v>0.24360652528272911</v>
      </c>
      <c r="BL1436">
        <v>6.7668479245202532E-4</v>
      </c>
      <c r="BP1436" s="51">
        <f t="shared" si="501"/>
        <v>2.6130645371956822</v>
      </c>
      <c r="BQ1436" s="51">
        <f t="shared" si="502"/>
        <v>2.5956321839080469E-2</v>
      </c>
      <c r="BR1436" s="51">
        <f t="shared" si="503"/>
        <v>0.25697094640162965</v>
      </c>
      <c r="BS1436" s="51">
        <f t="shared" si="504"/>
        <v>0.26743623418858198</v>
      </c>
      <c r="BT1436" s="51">
        <f t="shared" si="505"/>
        <v>7.138081844489712E-4</v>
      </c>
      <c r="BU1436" s="51">
        <f t="shared" si="505"/>
        <v>7.428784283016166E-4</v>
      </c>
    </row>
    <row r="1437" spans="1:73" x14ac:dyDescent="0.25">
      <c r="A1437" s="21">
        <v>43734.591666666667</v>
      </c>
      <c r="B1437" s="17">
        <v>295317</v>
      </c>
      <c r="C1437" s="17">
        <v>13.38</v>
      </c>
      <c r="D1437" s="17">
        <v>30.23</v>
      </c>
      <c r="E1437" s="17">
        <v>275.7</v>
      </c>
      <c r="F1437" s="17">
        <v>31.2</v>
      </c>
      <c r="G1437" s="17">
        <v>-60.93</v>
      </c>
      <c r="H1437" s="17">
        <v>-17.22</v>
      </c>
      <c r="I1437" s="17">
        <v>31.92</v>
      </c>
      <c r="J1437" s="17">
        <v>305.10000000000002</v>
      </c>
      <c r="K1437" s="17">
        <v>244.5</v>
      </c>
      <c r="L1437" s="17">
        <v>-43.71</v>
      </c>
      <c r="M1437" s="17">
        <v>0.113</v>
      </c>
      <c r="N1437" s="50">
        <v>214.8</v>
      </c>
      <c r="O1437" s="17">
        <v>13.98</v>
      </c>
      <c r="P1437" s="17">
        <v>200.8</v>
      </c>
      <c r="Q1437" s="17">
        <v>430.2</v>
      </c>
      <c r="R1437" s="17">
        <v>473.9</v>
      </c>
      <c r="S1437" s="17">
        <v>26.86</v>
      </c>
      <c r="T1437" s="17">
        <v>57.48</v>
      </c>
      <c r="U1437" s="17">
        <v>1.9650000000000001</v>
      </c>
      <c r="V1437" s="17">
        <v>345</v>
      </c>
      <c r="W1437" s="17">
        <v>26.8</v>
      </c>
      <c r="X1437" s="17">
        <v>0.27500000000000002</v>
      </c>
      <c r="Y1437" s="17">
        <v>2.7460399999999998</v>
      </c>
      <c r="Z1437" s="7">
        <f t="shared" si="484"/>
        <v>26.83</v>
      </c>
      <c r="AA1437" s="7">
        <f t="shared" si="498"/>
        <v>299.97999999999996</v>
      </c>
      <c r="AB1437" s="2">
        <f t="shared" si="485"/>
        <v>223.31700000000001</v>
      </c>
      <c r="AC1437" s="42">
        <f t="shared" si="486"/>
        <v>3.4945574643599842</v>
      </c>
      <c r="AD1437" s="42">
        <f t="shared" si="487"/>
        <v>2.0086716305141188</v>
      </c>
      <c r="AE1437" s="42">
        <f t="shared" si="488"/>
        <v>0.84065969744369473</v>
      </c>
      <c r="AF1437" s="42">
        <f t="shared" si="489"/>
        <v>385.98683226576998</v>
      </c>
      <c r="AG1437" s="42">
        <f t="shared" si="490"/>
        <v>370.54735897513916</v>
      </c>
      <c r="AH1437" s="6">
        <f t="shared" si="491"/>
        <v>412.99199999999996</v>
      </c>
      <c r="AI1437" s="4">
        <v>26.670876400625598</v>
      </c>
      <c r="AJ1437" s="4">
        <f t="shared" si="499"/>
        <v>299.82087640062559</v>
      </c>
      <c r="AK1437" s="8">
        <f t="shared" si="492"/>
        <v>0.21017423143309932</v>
      </c>
      <c r="AL1437" s="8">
        <f t="shared" si="493"/>
        <v>439.80742423252309</v>
      </c>
      <c r="AM1437" s="8">
        <f t="shared" si="494"/>
        <v>3.4908552408399869</v>
      </c>
      <c r="AN1437" s="8">
        <f t="shared" si="495"/>
        <v>-16.18105814230897</v>
      </c>
      <c r="AO1437" s="22">
        <f t="shared" si="496"/>
        <v>4.845703513674385E-3</v>
      </c>
      <c r="AP1437" s="22">
        <f t="shared" si="497"/>
        <v>4.8073023217372488E-2</v>
      </c>
      <c r="AQ1437" s="19">
        <f t="shared" si="500"/>
        <v>4.8073023217372488E-2</v>
      </c>
      <c r="AX1437">
        <v>0.20734963236235837</v>
      </c>
      <c r="AY1437">
        <v>23.767241379310345</v>
      </c>
      <c r="AZ1437">
        <v>0.99030172413793105</v>
      </c>
      <c r="BA1437">
        <v>0.8021443965517242</v>
      </c>
      <c r="BB1437">
        <v>3.7672413793103439</v>
      </c>
      <c r="BC1437">
        <v>0.15696839080459765</v>
      </c>
      <c r="BD1437">
        <v>0.64517600574712652</v>
      </c>
      <c r="BE1437">
        <v>6.4517600574712661E-2</v>
      </c>
      <c r="BF1437">
        <v>0</v>
      </c>
      <c r="BG1437">
        <v>26.83</v>
      </c>
      <c r="BH1437">
        <v>2.2563228797781174</v>
      </c>
      <c r="BI1437">
        <v>3.5299355685946971</v>
      </c>
      <c r="BJ1437">
        <v>2.0290069648282318</v>
      </c>
      <c r="BK1437">
        <v>0.23675776008803009</v>
      </c>
      <c r="BL1437">
        <v>6.576604446889724E-4</v>
      </c>
      <c r="BP1437" s="51">
        <f t="shared" si="501"/>
        <v>2.256998600259128</v>
      </c>
      <c r="BQ1437" s="51">
        <f t="shared" si="502"/>
        <v>2.5807040229885062E-2</v>
      </c>
      <c r="BR1437" s="51">
        <f t="shared" si="503"/>
        <v>0.24822359894209101</v>
      </c>
      <c r="BS1437" s="51">
        <f t="shared" si="504"/>
        <v>0.258799804575988</v>
      </c>
      <c r="BT1437" s="51">
        <f t="shared" si="505"/>
        <v>6.8950999706136396E-4</v>
      </c>
      <c r="BU1437" s="51">
        <f t="shared" si="505"/>
        <v>7.1888834604441111E-4</v>
      </c>
    </row>
    <row r="1438" spans="1:73" x14ac:dyDescent="0.25">
      <c r="A1438" s="21">
        <v>43734.591666666667</v>
      </c>
      <c r="B1438" s="17">
        <v>295318</v>
      </c>
      <c r="C1438" s="17">
        <v>13.39</v>
      </c>
      <c r="D1438" s="17">
        <v>30.23</v>
      </c>
      <c r="E1438" s="17">
        <v>272.89999999999998</v>
      </c>
      <c r="F1438" s="17">
        <v>30.54</v>
      </c>
      <c r="G1438" s="17">
        <v>-61.57</v>
      </c>
      <c r="H1438" s="17">
        <v>-17.690000000000001</v>
      </c>
      <c r="I1438" s="17">
        <v>31.9</v>
      </c>
      <c r="J1438" s="17">
        <v>305.10000000000002</v>
      </c>
      <c r="K1438" s="17">
        <v>242.4</v>
      </c>
      <c r="L1438" s="17">
        <v>-43.88</v>
      </c>
      <c r="M1438" s="17">
        <v>0.112</v>
      </c>
      <c r="N1438" s="50">
        <v>211.3</v>
      </c>
      <c r="O1438" s="17">
        <v>12.85</v>
      </c>
      <c r="P1438" s="17">
        <v>198.5</v>
      </c>
      <c r="Q1438" s="17">
        <v>429.4</v>
      </c>
      <c r="R1438" s="17">
        <v>473.3</v>
      </c>
      <c r="S1438" s="17">
        <v>26.86</v>
      </c>
      <c r="T1438" s="17">
        <v>57.85</v>
      </c>
      <c r="U1438" s="17">
        <v>0.6</v>
      </c>
      <c r="V1438" s="17">
        <v>333</v>
      </c>
      <c r="W1438" s="17">
        <v>27.15</v>
      </c>
      <c r="X1438" s="17">
        <v>0.27200000000000002</v>
      </c>
      <c r="Y1438" s="17">
        <v>2.7181549999999999</v>
      </c>
      <c r="Z1438" s="7">
        <f t="shared" si="484"/>
        <v>27.004999999999999</v>
      </c>
      <c r="AA1438" s="7">
        <f t="shared" si="498"/>
        <v>300.15499999999997</v>
      </c>
      <c r="AB1438" s="2">
        <f t="shared" si="485"/>
        <v>221.04900000000001</v>
      </c>
      <c r="AC1438" s="42">
        <f t="shared" si="486"/>
        <v>3.5375000246441557</v>
      </c>
      <c r="AD1438" s="42">
        <f t="shared" si="487"/>
        <v>2.0464437642566442</v>
      </c>
      <c r="AE1438" s="42">
        <f t="shared" si="488"/>
        <v>0.84283197274973498</v>
      </c>
      <c r="AF1438" s="42">
        <f t="shared" si="489"/>
        <v>387.88804103298969</v>
      </c>
      <c r="AG1438" s="42">
        <f t="shared" si="490"/>
        <v>372.3725193916701</v>
      </c>
      <c r="AH1438" s="6">
        <f t="shared" si="491"/>
        <v>412.22399999999999</v>
      </c>
      <c r="AI1438" s="4">
        <v>26.875522456486301</v>
      </c>
      <c r="AJ1438" s="4">
        <f t="shared" si="499"/>
        <v>300.02552245648627</v>
      </c>
      <c r="AK1438" s="8">
        <f t="shared" si="492"/>
        <v>0.21054227548326718</v>
      </c>
      <c r="AL1438" s="8">
        <f t="shared" si="493"/>
        <v>441.01699982983268</v>
      </c>
      <c r="AM1438" s="8">
        <f t="shared" si="494"/>
        <v>1.9289731724417529</v>
      </c>
      <c r="AN1438" s="8">
        <f t="shared" si="495"/>
        <v>-7.2754711602993982</v>
      </c>
      <c r="AO1438" s="22">
        <f t="shared" si="496"/>
        <v>4.5460709882160959E-3</v>
      </c>
      <c r="AP1438" s="22">
        <f t="shared" si="497"/>
        <v>4.5100443216885854E-2</v>
      </c>
      <c r="AQ1438" s="19">
        <f t="shared" si="500"/>
        <v>4.5100443216885854E-2</v>
      </c>
      <c r="AX1438">
        <v>0.20921343064157671</v>
      </c>
      <c r="AY1438">
        <v>23.525862068965516</v>
      </c>
      <c r="AZ1438">
        <v>0.9802442528735632</v>
      </c>
      <c r="BA1438">
        <v>0.79399784482758629</v>
      </c>
      <c r="BB1438">
        <v>3.7844827586206926</v>
      </c>
      <c r="BC1438">
        <v>0.15768678160919553</v>
      </c>
      <c r="BD1438">
        <v>0.63631106321839082</v>
      </c>
      <c r="BE1438">
        <v>6.363110632183909E-2</v>
      </c>
      <c r="BF1438">
        <v>0</v>
      </c>
      <c r="BG1438">
        <v>27.004999999999999</v>
      </c>
      <c r="BH1438">
        <v>0.68895355107728762</v>
      </c>
      <c r="BI1438">
        <v>3.5663861529881005</v>
      </c>
      <c r="BJ1438">
        <v>2.0631543895036164</v>
      </c>
      <c r="BK1438">
        <v>0.19703484563328669</v>
      </c>
      <c r="BL1438">
        <v>5.4731901564801858E-4</v>
      </c>
      <c r="BP1438" s="51">
        <f t="shared" si="501"/>
        <v>0.6891598779417184</v>
      </c>
      <c r="BQ1438" s="51">
        <f t="shared" si="502"/>
        <v>2.5452442528735634E-2</v>
      </c>
      <c r="BR1438" s="51">
        <f t="shared" si="503"/>
        <v>0.20018488406986176</v>
      </c>
      <c r="BS1438" s="51">
        <f t="shared" si="504"/>
        <v>0.21155811986596965</v>
      </c>
      <c r="BT1438" s="51">
        <f t="shared" si="505"/>
        <v>5.560691224162827E-4</v>
      </c>
      <c r="BU1438" s="51">
        <f t="shared" si="505"/>
        <v>5.8766144407213785E-4</v>
      </c>
    </row>
    <row r="1439" spans="1:73" x14ac:dyDescent="0.25">
      <c r="A1439" s="21">
        <v>43734.592361111114</v>
      </c>
      <c r="B1439" s="17">
        <v>295319</v>
      </c>
      <c r="C1439" s="17">
        <v>13.39</v>
      </c>
      <c r="D1439" s="17">
        <v>30.22</v>
      </c>
      <c r="E1439" s="17">
        <v>270.10000000000002</v>
      </c>
      <c r="F1439" s="17">
        <v>30.08</v>
      </c>
      <c r="G1439" s="17">
        <v>-61.12</v>
      </c>
      <c r="H1439" s="17">
        <v>-17.59</v>
      </c>
      <c r="I1439" s="17">
        <v>31.9</v>
      </c>
      <c r="J1439" s="17">
        <v>305</v>
      </c>
      <c r="K1439" s="17">
        <v>240</v>
      </c>
      <c r="L1439" s="17">
        <v>-43.53</v>
      </c>
      <c r="M1439" s="17">
        <v>0.111</v>
      </c>
      <c r="N1439" s="50">
        <v>209</v>
      </c>
      <c r="O1439" s="17">
        <v>12.49</v>
      </c>
      <c r="P1439" s="17">
        <v>196.5</v>
      </c>
      <c r="Q1439" s="17">
        <v>429.9</v>
      </c>
      <c r="R1439" s="17">
        <v>473.4</v>
      </c>
      <c r="S1439" s="17">
        <v>26.84</v>
      </c>
      <c r="T1439" s="17">
        <v>58.15</v>
      </c>
      <c r="U1439" s="17">
        <v>0.33500000000000002</v>
      </c>
      <c r="V1439" s="17">
        <v>304.5</v>
      </c>
      <c r="W1439" s="17">
        <v>27.45</v>
      </c>
      <c r="X1439" s="17">
        <v>0.26900000000000002</v>
      </c>
      <c r="Y1439" s="17">
        <v>2.6898420000000001</v>
      </c>
      <c r="Z1439" s="7">
        <f t="shared" si="484"/>
        <v>27.145</v>
      </c>
      <c r="AA1439" s="7">
        <f t="shared" si="498"/>
        <v>300.29499999999996</v>
      </c>
      <c r="AB1439" s="2">
        <f t="shared" si="485"/>
        <v>218.78100000000003</v>
      </c>
      <c r="AC1439" s="42">
        <f t="shared" si="486"/>
        <v>3.5483955195590662</v>
      </c>
      <c r="AD1439" s="42">
        <f t="shared" si="487"/>
        <v>2.063391994623597</v>
      </c>
      <c r="AE1439" s="42">
        <f t="shared" si="488"/>
        <v>0.8437703445511342</v>
      </c>
      <c r="AF1439" s="42">
        <f t="shared" si="489"/>
        <v>389.04489493299411</v>
      </c>
      <c r="AG1439" s="42">
        <f t="shared" si="490"/>
        <v>373.48309913567431</v>
      </c>
      <c r="AH1439" s="6">
        <f t="shared" si="491"/>
        <v>412.70399999999995</v>
      </c>
      <c r="AI1439" s="4">
        <v>26.936236542878401</v>
      </c>
      <c r="AJ1439" s="4">
        <f t="shared" si="499"/>
        <v>300.0862365428784</v>
      </c>
      <c r="AK1439" s="8">
        <f t="shared" si="492"/>
        <v>0.21083701988896297</v>
      </c>
      <c r="AL1439" s="8">
        <f t="shared" si="493"/>
        <v>441.35380429933582</v>
      </c>
      <c r="AM1439" s="8">
        <f t="shared" si="494"/>
        <v>1.4413616608956963</v>
      </c>
      <c r="AN1439" s="8">
        <f t="shared" si="495"/>
        <v>-8.7653231290686833</v>
      </c>
      <c r="AO1439" s="22">
        <f t="shared" si="496"/>
        <v>4.5316044024527871E-3</v>
      </c>
      <c r="AP1439" s="22">
        <f t="shared" si="497"/>
        <v>4.4956923806069013E-2</v>
      </c>
      <c r="AQ1439" s="19">
        <f t="shared" si="500"/>
        <v>4.4956923806069013E-2</v>
      </c>
      <c r="AX1439">
        <v>0.21071459445853172</v>
      </c>
      <c r="AY1439">
        <v>23.284482758620694</v>
      </c>
      <c r="AZ1439">
        <v>0.97018678160919558</v>
      </c>
      <c r="BA1439">
        <v>0.78585129310344848</v>
      </c>
      <c r="BB1439">
        <v>3.75</v>
      </c>
      <c r="BC1439">
        <v>0.15625</v>
      </c>
      <c r="BD1439">
        <v>0.62960129310344848</v>
      </c>
      <c r="BE1439">
        <v>6.2960129310344851E-2</v>
      </c>
      <c r="BF1439">
        <v>0</v>
      </c>
      <c r="BG1439">
        <v>27.145</v>
      </c>
      <c r="BH1439">
        <v>0.38466573268481896</v>
      </c>
      <c r="BI1439">
        <v>3.5957822360305931</v>
      </c>
      <c r="BJ1439">
        <v>2.0909473702517896</v>
      </c>
      <c r="BK1439">
        <v>0.18705405427882649</v>
      </c>
      <c r="BL1439">
        <v>5.1959459521896251E-4</v>
      </c>
      <c r="BP1439" s="51">
        <f t="shared" si="501"/>
        <v>0.38478093185079282</v>
      </c>
      <c r="BQ1439" s="51">
        <f t="shared" si="502"/>
        <v>2.518405172413794E-2</v>
      </c>
      <c r="BR1439" s="51">
        <f t="shared" si="503"/>
        <v>0.1887437191110273</v>
      </c>
      <c r="BS1439" s="51">
        <f t="shared" si="504"/>
        <v>0.20021168455389315</v>
      </c>
      <c r="BT1439" s="51">
        <f t="shared" si="505"/>
        <v>5.2428810864174255E-4</v>
      </c>
      <c r="BU1439" s="51">
        <f t="shared" si="505"/>
        <v>5.5614356820525882E-4</v>
      </c>
    </row>
    <row r="1440" spans="1:73" x14ac:dyDescent="0.25">
      <c r="A1440" s="21">
        <v>43734.592361111114</v>
      </c>
      <c r="B1440" s="17">
        <v>295320</v>
      </c>
      <c r="C1440" s="17">
        <v>13.4</v>
      </c>
      <c r="D1440" s="17">
        <v>30.22</v>
      </c>
      <c r="E1440" s="17">
        <v>267.2</v>
      </c>
      <c r="F1440" s="17">
        <v>29.67</v>
      </c>
      <c r="G1440" s="17">
        <v>-60.76</v>
      </c>
      <c r="H1440" s="17">
        <v>-17.72</v>
      </c>
      <c r="I1440" s="17">
        <v>31.89</v>
      </c>
      <c r="J1440" s="17">
        <v>305</v>
      </c>
      <c r="K1440" s="17">
        <v>237.6</v>
      </c>
      <c r="L1440" s="17">
        <v>-43.04</v>
      </c>
      <c r="M1440" s="17">
        <v>0.111</v>
      </c>
      <c r="N1440" s="50">
        <v>206.5</v>
      </c>
      <c r="O1440" s="17">
        <v>11.94</v>
      </c>
      <c r="P1440" s="17">
        <v>194.5</v>
      </c>
      <c r="Q1440" s="17">
        <v>430.2</v>
      </c>
      <c r="R1440" s="17">
        <v>473.2</v>
      </c>
      <c r="S1440" s="17">
        <v>26.84</v>
      </c>
      <c r="T1440" s="17">
        <v>58.03</v>
      </c>
      <c r="U1440" s="17">
        <v>0.315</v>
      </c>
      <c r="V1440" s="17">
        <v>320</v>
      </c>
      <c r="W1440" s="17">
        <v>27.5</v>
      </c>
      <c r="X1440" s="17">
        <v>0.26600000000000001</v>
      </c>
      <c r="Y1440" s="17">
        <v>2.660107</v>
      </c>
      <c r="Z1440" s="7">
        <f t="shared" si="484"/>
        <v>27.17</v>
      </c>
      <c r="AA1440" s="7">
        <f t="shared" si="498"/>
        <v>300.32</v>
      </c>
      <c r="AB1440" s="2">
        <f t="shared" si="485"/>
        <v>216.43200000000002</v>
      </c>
      <c r="AC1440" s="42">
        <f t="shared" si="486"/>
        <v>3.5366461518792902</v>
      </c>
      <c r="AD1440" s="42">
        <f t="shared" si="487"/>
        <v>2.0523157619355521</v>
      </c>
      <c r="AE1440" s="42">
        <f t="shared" si="488"/>
        <v>0.84311111780324077</v>
      </c>
      <c r="AF1440" s="42">
        <f t="shared" si="489"/>
        <v>388.87040842297802</v>
      </c>
      <c r="AG1440" s="42">
        <f t="shared" si="490"/>
        <v>373.31559208605887</v>
      </c>
      <c r="AH1440" s="6">
        <f t="shared" si="491"/>
        <v>412.99199999999996</v>
      </c>
      <c r="AI1440" s="4">
        <v>26.887504826195201</v>
      </c>
      <c r="AJ1440" s="4">
        <f t="shared" si="499"/>
        <v>300.03750482619517</v>
      </c>
      <c r="AK1440" s="8">
        <f t="shared" si="492"/>
        <v>0.21088968174801859</v>
      </c>
      <c r="AL1440" s="8">
        <f t="shared" si="493"/>
        <v>441.04795293987462</v>
      </c>
      <c r="AM1440" s="8">
        <f t="shared" si="494"/>
        <v>1.3976738487572844</v>
      </c>
      <c r="AN1440" s="8">
        <f t="shared" si="495"/>
        <v>-11.501576083174548</v>
      </c>
      <c r="AO1440" s="22">
        <f t="shared" si="496"/>
        <v>4.5539576173445557E-3</v>
      </c>
      <c r="AP1440" s="22">
        <f t="shared" si="497"/>
        <v>4.5178684509224382E-2</v>
      </c>
      <c r="AQ1440" s="19">
        <f t="shared" si="500"/>
        <v>4.5178684509224382E-2</v>
      </c>
      <c r="AX1440">
        <v>0.21098361016018174</v>
      </c>
      <c r="AY1440">
        <v>23.03448275862069</v>
      </c>
      <c r="AZ1440">
        <v>0.95977011494252873</v>
      </c>
      <c r="BA1440">
        <v>0.77741379310344827</v>
      </c>
      <c r="BB1440">
        <v>3.7068965517241379</v>
      </c>
      <c r="BC1440">
        <v>0.15445402298850575</v>
      </c>
      <c r="BD1440">
        <v>0.62295977011494252</v>
      </c>
      <c r="BE1440">
        <v>6.2295977011494252E-2</v>
      </c>
      <c r="BF1440">
        <v>0</v>
      </c>
      <c r="BG1440">
        <v>27.17</v>
      </c>
      <c r="BH1440">
        <v>0.36170061431557604</v>
      </c>
      <c r="BI1440">
        <v>3.6010536829431099</v>
      </c>
      <c r="BJ1440">
        <v>2.0896914522118868</v>
      </c>
      <c r="BK1440">
        <v>0.18470904561103732</v>
      </c>
      <c r="BL1440">
        <v>5.1308068225288143E-4</v>
      </c>
      <c r="BP1440" s="51">
        <f t="shared" si="501"/>
        <v>0.36180893591940216</v>
      </c>
      <c r="BQ1440" s="51">
        <f t="shared" si="502"/>
        <v>2.4918390804597703E-2</v>
      </c>
      <c r="BR1440" s="51">
        <f t="shared" si="503"/>
        <v>0.18627853258032437</v>
      </c>
      <c r="BS1440" s="51">
        <f t="shared" si="504"/>
        <v>0.19764389658831175</v>
      </c>
      <c r="BT1440" s="51">
        <f t="shared" si="505"/>
        <v>5.174403682786788E-4</v>
      </c>
      <c r="BU1440" s="51">
        <f t="shared" si="505"/>
        <v>5.4901082385642151E-4</v>
      </c>
    </row>
    <row r="1441" spans="1:73" x14ac:dyDescent="0.25">
      <c r="A1441" s="21">
        <v>43734.592361111114</v>
      </c>
      <c r="B1441" s="17">
        <v>295321</v>
      </c>
      <c r="C1441" s="17">
        <v>13.39</v>
      </c>
      <c r="D1441" s="17">
        <v>30.22</v>
      </c>
      <c r="E1441" s="17">
        <v>264.10000000000002</v>
      </c>
      <c r="F1441" s="17">
        <v>29.2</v>
      </c>
      <c r="G1441" s="17">
        <v>-60.7</v>
      </c>
      <c r="H1441" s="17">
        <v>-17.18</v>
      </c>
      <c r="I1441" s="17">
        <v>31.9</v>
      </c>
      <c r="J1441" s="17">
        <v>305</v>
      </c>
      <c r="K1441" s="17">
        <v>234.9</v>
      </c>
      <c r="L1441" s="17">
        <v>-43.51</v>
      </c>
      <c r="M1441" s="17">
        <v>0.111</v>
      </c>
      <c r="N1441" s="50">
        <v>203.4</v>
      </c>
      <c r="O1441" s="17">
        <v>12.02</v>
      </c>
      <c r="P1441" s="17">
        <v>191.4</v>
      </c>
      <c r="Q1441" s="17">
        <v>430.3</v>
      </c>
      <c r="R1441" s="17">
        <v>473.8</v>
      </c>
      <c r="S1441" s="17">
        <v>26.82</v>
      </c>
      <c r="T1441" s="17">
        <v>58.29</v>
      </c>
      <c r="U1441" s="17">
        <v>0.85499999999999998</v>
      </c>
      <c r="V1441" s="17">
        <v>346</v>
      </c>
      <c r="W1441" s="17">
        <v>27.2</v>
      </c>
      <c r="X1441" s="17">
        <v>0.26300000000000001</v>
      </c>
      <c r="Y1441" s="17">
        <v>2.6292559999999998</v>
      </c>
      <c r="Z1441" s="7">
        <f t="shared" si="484"/>
        <v>27.009999999999998</v>
      </c>
      <c r="AA1441" s="7">
        <f t="shared" si="498"/>
        <v>300.15999999999997</v>
      </c>
      <c r="AB1441" s="2">
        <f t="shared" si="485"/>
        <v>213.92100000000002</v>
      </c>
      <c r="AC1441" s="42">
        <f t="shared" si="486"/>
        <v>3.550517975949413</v>
      </c>
      <c r="AD1441" s="42">
        <f t="shared" si="487"/>
        <v>2.0695969281809128</v>
      </c>
      <c r="AE1441" s="42">
        <f t="shared" si="488"/>
        <v>0.84418699884471304</v>
      </c>
      <c r="AF1441" s="42">
        <f t="shared" si="489"/>
        <v>388.53753904701944</v>
      </c>
      <c r="AG1441" s="42">
        <f t="shared" si="490"/>
        <v>372.99603748513863</v>
      </c>
      <c r="AH1441" s="6">
        <f t="shared" si="491"/>
        <v>413.08800000000002</v>
      </c>
      <c r="AI1441" s="4">
        <v>26.932576516462401</v>
      </c>
      <c r="AJ1441" s="4">
        <f t="shared" si="499"/>
        <v>300.08257651646238</v>
      </c>
      <c r="AK1441" s="8">
        <f t="shared" si="492"/>
        <v>0.21055279733611296</v>
      </c>
      <c r="AL1441" s="8">
        <f t="shared" si="493"/>
        <v>441.36566827040059</v>
      </c>
      <c r="AM1441" s="8">
        <f t="shared" si="494"/>
        <v>2.3026801639611176</v>
      </c>
      <c r="AN1441" s="8">
        <f t="shared" si="495"/>
        <v>-5.1933406708060224</v>
      </c>
      <c r="AO1441" s="22">
        <f t="shared" si="496"/>
        <v>4.3479710448800467E-3</v>
      </c>
      <c r="AP1441" s="22">
        <f t="shared" si="497"/>
        <v>4.3135142791781475E-2</v>
      </c>
      <c r="AQ1441" s="19">
        <f t="shared" si="500"/>
        <v>4.3135142791781475E-2</v>
      </c>
      <c r="AX1441">
        <v>0.20926688834168683</v>
      </c>
      <c r="AY1441">
        <v>22.767241379310349</v>
      </c>
      <c r="AZ1441">
        <v>0.94863505747126453</v>
      </c>
      <c r="BA1441">
        <v>0.76839439655172437</v>
      </c>
      <c r="BB1441">
        <v>3.75</v>
      </c>
      <c r="BC1441">
        <v>0.15625</v>
      </c>
      <c r="BD1441">
        <v>0.61214439655172437</v>
      </c>
      <c r="BE1441">
        <v>6.121443965517244E-2</v>
      </c>
      <c r="BF1441">
        <v>0</v>
      </c>
      <c r="BG1441">
        <v>27.009999999999998</v>
      </c>
      <c r="BH1441">
        <v>0.9817588102851349</v>
      </c>
      <c r="BI1441">
        <v>3.5674323974362965</v>
      </c>
      <c r="BJ1441">
        <v>2.0794563444656173</v>
      </c>
      <c r="BK1441">
        <v>0.19811808463678909</v>
      </c>
      <c r="BL1441">
        <v>5.5032801287996965E-4</v>
      </c>
      <c r="BP1441" s="51">
        <f t="shared" si="501"/>
        <v>0.98205282606694877</v>
      </c>
      <c r="BQ1441" s="51">
        <f t="shared" si="502"/>
        <v>2.4485775862068977E-2</v>
      </c>
      <c r="BR1441" s="51">
        <f t="shared" si="503"/>
        <v>0.20255826563192417</v>
      </c>
      <c r="BS1441" s="51">
        <f t="shared" si="504"/>
        <v>0.21332508185876689</v>
      </c>
      <c r="BT1441" s="51">
        <f t="shared" si="505"/>
        <v>5.6266184897756707E-4</v>
      </c>
      <c r="BU1441" s="51">
        <f t="shared" si="505"/>
        <v>5.9256967182990804E-4</v>
      </c>
    </row>
    <row r="1442" spans="1:73" x14ac:dyDescent="0.25">
      <c r="A1442" s="21">
        <v>43734.592361111114</v>
      </c>
      <c r="B1442" s="17">
        <v>295322</v>
      </c>
      <c r="C1442" s="17">
        <v>13.4</v>
      </c>
      <c r="D1442" s="17">
        <v>30.22</v>
      </c>
      <c r="E1442" s="17">
        <v>261</v>
      </c>
      <c r="F1442" s="17">
        <v>28.83</v>
      </c>
      <c r="G1442" s="17">
        <v>-60.78</v>
      </c>
      <c r="H1442" s="17">
        <v>-17.010000000000002</v>
      </c>
      <c r="I1442" s="17">
        <v>31.9</v>
      </c>
      <c r="J1442" s="17">
        <v>305.10000000000002</v>
      </c>
      <c r="K1442" s="17">
        <v>232.1</v>
      </c>
      <c r="L1442" s="17">
        <v>-43.77</v>
      </c>
      <c r="M1442" s="17">
        <v>0.11</v>
      </c>
      <c r="N1442" s="50">
        <v>200.2</v>
      </c>
      <c r="O1442" s="17">
        <v>11.82</v>
      </c>
      <c r="P1442" s="17">
        <v>188.4</v>
      </c>
      <c r="Q1442" s="17">
        <v>430.2</v>
      </c>
      <c r="R1442" s="17">
        <v>474</v>
      </c>
      <c r="S1442" s="17">
        <v>26.8</v>
      </c>
      <c r="T1442" s="17">
        <v>57.91</v>
      </c>
      <c r="U1442" s="17">
        <v>0.38</v>
      </c>
      <c r="V1442" s="17">
        <v>335</v>
      </c>
      <c r="W1442" s="17">
        <v>27.4</v>
      </c>
      <c r="X1442" s="17">
        <v>0.25900000000000001</v>
      </c>
      <c r="Y1442" s="17">
        <v>2.594992</v>
      </c>
      <c r="Z1442" s="7">
        <f t="shared" si="484"/>
        <v>27.1</v>
      </c>
      <c r="AA1442" s="7">
        <f t="shared" si="498"/>
        <v>300.25</v>
      </c>
      <c r="AB1442" s="2">
        <f t="shared" si="485"/>
        <v>211.41000000000003</v>
      </c>
      <c r="AC1442" s="42">
        <f t="shared" si="486"/>
        <v>3.6229882756469562</v>
      </c>
      <c r="AD1442" s="42">
        <f t="shared" si="487"/>
        <v>2.0980725104271523</v>
      </c>
      <c r="AE1442" s="42">
        <f t="shared" si="488"/>
        <v>0.8458019969484073</v>
      </c>
      <c r="AF1442" s="42">
        <f t="shared" si="489"/>
        <v>389.74794086285033</v>
      </c>
      <c r="AG1442" s="42">
        <f t="shared" si="490"/>
        <v>374.15802322833628</v>
      </c>
      <c r="AH1442" s="6">
        <f t="shared" si="491"/>
        <v>412.99199999999996</v>
      </c>
      <c r="AI1442" s="4">
        <v>27.252510972475399</v>
      </c>
      <c r="AJ1442" s="4">
        <f t="shared" si="499"/>
        <v>300.4025109724754</v>
      </c>
      <c r="AK1442" s="8">
        <f t="shared" si="492"/>
        <v>0.210742250636586</v>
      </c>
      <c r="AL1442" s="8">
        <f t="shared" si="493"/>
        <v>443.30695502853973</v>
      </c>
      <c r="AM1442" s="8">
        <f t="shared" si="494"/>
        <v>1.5351201093074121</v>
      </c>
      <c r="AN1442" s="8">
        <f t="shared" si="495"/>
        <v>6.8199931072691555</v>
      </c>
      <c r="AO1442" s="22">
        <f t="shared" si="496"/>
        <v>3.970635569250586E-3</v>
      </c>
      <c r="AP1442" s="22">
        <f t="shared" si="497"/>
        <v>3.9391691086681481E-2</v>
      </c>
      <c r="AQ1442" s="19">
        <f t="shared" si="500"/>
        <v>3.9391691086681481E-2</v>
      </c>
      <c r="AX1442">
        <v>0.21023109299087567</v>
      </c>
      <c r="AY1442">
        <v>22.5</v>
      </c>
      <c r="AZ1442">
        <v>0.9375</v>
      </c>
      <c r="BA1442">
        <v>0.75937500000000002</v>
      </c>
      <c r="BB1442">
        <v>3.7758620689655182</v>
      </c>
      <c r="BC1442">
        <v>0.1573275862068966</v>
      </c>
      <c r="BD1442">
        <v>0.60204741379310345</v>
      </c>
      <c r="BE1442">
        <v>6.0204741379310346E-2</v>
      </c>
      <c r="BF1442">
        <v>0</v>
      </c>
      <c r="BG1442">
        <v>27.1</v>
      </c>
      <c r="BH1442">
        <v>0.43633724901561555</v>
      </c>
      <c r="BI1442">
        <v>3.5863105663510555</v>
      </c>
      <c r="BJ1442">
        <v>2.0768324489738963</v>
      </c>
      <c r="BK1442">
        <v>0.18107325757839274</v>
      </c>
      <c r="BL1442">
        <v>5.0298127105109097E-4</v>
      </c>
      <c r="BP1442" s="51">
        <f t="shared" si="501"/>
        <v>0.43646792269642165</v>
      </c>
      <c r="BQ1442" s="51">
        <f t="shared" si="502"/>
        <v>2.4081896551724137E-2</v>
      </c>
      <c r="BR1442" s="51">
        <f t="shared" si="503"/>
        <v>0.18292658808734016</v>
      </c>
      <c r="BS1442" s="51">
        <f t="shared" si="504"/>
        <v>0.19385440259990147</v>
      </c>
      <c r="BT1442" s="51">
        <f t="shared" si="505"/>
        <v>5.0812941135372264E-4</v>
      </c>
      <c r="BU1442" s="51">
        <f t="shared" si="505"/>
        <v>5.3848445166639297E-4</v>
      </c>
    </row>
    <row r="1443" spans="1:73" x14ac:dyDescent="0.25">
      <c r="A1443" s="21">
        <v>43734.592361111114</v>
      </c>
      <c r="B1443" s="17">
        <v>295323</v>
      </c>
      <c r="C1443" s="17">
        <v>13.39</v>
      </c>
      <c r="D1443" s="17">
        <v>30.21</v>
      </c>
      <c r="E1443" s="17">
        <v>257.39999999999998</v>
      </c>
      <c r="F1443" s="17">
        <v>28.41</v>
      </c>
      <c r="G1443" s="17">
        <v>-60.95</v>
      </c>
      <c r="H1443" s="17">
        <v>-17.36</v>
      </c>
      <c r="I1443" s="17">
        <v>31.92</v>
      </c>
      <c r="J1443" s="17">
        <v>305.10000000000002</v>
      </c>
      <c r="K1443" s="17">
        <v>229</v>
      </c>
      <c r="L1443" s="17">
        <v>-43.59</v>
      </c>
      <c r="M1443" s="17">
        <v>0.11</v>
      </c>
      <c r="N1443" s="50">
        <v>196.5</v>
      </c>
      <c r="O1443" s="17">
        <v>11.05</v>
      </c>
      <c r="P1443" s="17">
        <v>185.4</v>
      </c>
      <c r="Q1443" s="17">
        <v>430.1</v>
      </c>
      <c r="R1443" s="17">
        <v>473.7</v>
      </c>
      <c r="S1443" s="17">
        <v>26.8</v>
      </c>
      <c r="T1443" s="17">
        <v>58.43</v>
      </c>
      <c r="U1443" s="17">
        <v>0.11</v>
      </c>
      <c r="V1443" s="17">
        <v>188</v>
      </c>
      <c r="W1443" s="17">
        <v>27.7</v>
      </c>
      <c r="X1443" s="17">
        <v>0.25600000000000001</v>
      </c>
      <c r="Y1443" s="17">
        <v>2.5572789999999999</v>
      </c>
      <c r="Z1443" s="7">
        <f t="shared" si="484"/>
        <v>27.25</v>
      </c>
      <c r="AA1443" s="7">
        <f t="shared" si="498"/>
        <v>300.39999999999998</v>
      </c>
      <c r="AB1443" s="2">
        <f t="shared" si="485"/>
        <v>208.494</v>
      </c>
      <c r="AC1443" s="42">
        <f t="shared" si="486"/>
        <v>3.7097000720206861</v>
      </c>
      <c r="AD1443" s="42">
        <f t="shared" si="487"/>
        <v>2.1675777520816868</v>
      </c>
      <c r="AE1443" s="42">
        <f t="shared" si="488"/>
        <v>0.84969240649389954</v>
      </c>
      <c r="AF1443" s="42">
        <f t="shared" si="489"/>
        <v>392.32366834102174</v>
      </c>
      <c r="AG1443" s="42">
        <f t="shared" si="490"/>
        <v>376.63072160738085</v>
      </c>
      <c r="AH1443" s="6">
        <f t="shared" si="491"/>
        <v>412.89600000000002</v>
      </c>
      <c r="AI1443" s="4">
        <v>27.631688351682399</v>
      </c>
      <c r="AJ1443" s="4">
        <f t="shared" si="499"/>
        <v>300.78168835168236</v>
      </c>
      <c r="AK1443" s="8">
        <f t="shared" si="492"/>
        <v>0.21105825862393407</v>
      </c>
      <c r="AL1443" s="8">
        <f t="shared" si="493"/>
        <v>445.60203799527108</v>
      </c>
      <c r="AM1443" s="8">
        <f t="shared" si="494"/>
        <v>0.8259369679339944</v>
      </c>
      <c r="AN1443" s="8">
        <f t="shared" si="495"/>
        <v>9.183247644228878</v>
      </c>
      <c r="AO1443" s="22">
        <f t="shared" si="496"/>
        <v>3.7958766775186446E-3</v>
      </c>
      <c r="AP1443" s="22">
        <f t="shared" si="497"/>
        <v>3.7657951447852153E-2</v>
      </c>
      <c r="AQ1443" s="19">
        <f t="shared" si="500"/>
        <v>3.7657951447852153E-2</v>
      </c>
      <c r="AX1443">
        <v>0.21184640181521044</v>
      </c>
      <c r="AY1443">
        <v>22.189655172413794</v>
      </c>
      <c r="AZ1443">
        <v>0.92456896551724144</v>
      </c>
      <c r="BA1443">
        <v>0.74890086206896567</v>
      </c>
      <c r="BB1443">
        <v>3.7586206896551695</v>
      </c>
      <c r="BC1443">
        <v>0.15660919540229873</v>
      </c>
      <c r="BD1443">
        <v>0.59229166666666688</v>
      </c>
      <c r="BE1443">
        <v>5.9229166666666694E-2</v>
      </c>
      <c r="BF1443">
        <v>0</v>
      </c>
      <c r="BG1443">
        <v>27.25</v>
      </c>
      <c r="BH1443">
        <v>0.12630815103083606</v>
      </c>
      <c r="BI1443">
        <v>3.6179675694330391</v>
      </c>
      <c r="BJ1443">
        <v>2.1139784508197246</v>
      </c>
      <c r="BK1443">
        <v>0.16946414453268863</v>
      </c>
      <c r="BL1443">
        <v>4.7073373481302394E-4</v>
      </c>
      <c r="BP1443" s="51">
        <f t="shared" si="501"/>
        <v>0.12634597762264838</v>
      </c>
      <c r="BQ1443" s="51">
        <f t="shared" si="502"/>
        <v>2.3691666666666677E-2</v>
      </c>
      <c r="BR1443" s="51">
        <f t="shared" si="503"/>
        <v>0.16997229381339557</v>
      </c>
      <c r="BS1443" s="51">
        <f t="shared" si="504"/>
        <v>0.1809341163755892</v>
      </c>
      <c r="BT1443" s="51">
        <f t="shared" si="505"/>
        <v>4.7214526059276545E-4</v>
      </c>
      <c r="BU1443" s="51">
        <f t="shared" si="505"/>
        <v>5.0259476770997001E-4</v>
      </c>
    </row>
    <row r="1444" spans="1:73" x14ac:dyDescent="0.25">
      <c r="A1444" s="21">
        <v>43734.592361111114</v>
      </c>
      <c r="B1444" s="17">
        <v>295324</v>
      </c>
      <c r="C1444" s="17">
        <v>13.39</v>
      </c>
      <c r="D1444" s="17">
        <v>30.21</v>
      </c>
      <c r="E1444" s="17">
        <v>253.8</v>
      </c>
      <c r="F1444" s="17">
        <v>28.11</v>
      </c>
      <c r="G1444" s="17">
        <v>-60.6</v>
      </c>
      <c r="H1444" s="17">
        <v>-17.41</v>
      </c>
      <c r="I1444" s="17">
        <v>31.94</v>
      </c>
      <c r="J1444" s="17">
        <v>305.10000000000002</v>
      </c>
      <c r="K1444" s="17">
        <v>225.7</v>
      </c>
      <c r="L1444" s="17">
        <v>-43.18</v>
      </c>
      <c r="M1444" s="17">
        <v>0.111</v>
      </c>
      <c r="N1444" s="50">
        <v>193.2</v>
      </c>
      <c r="O1444" s="17">
        <v>10.7</v>
      </c>
      <c r="P1444" s="17">
        <v>182.5</v>
      </c>
      <c r="Q1444" s="17">
        <v>430.6</v>
      </c>
      <c r="R1444" s="17">
        <v>473.8</v>
      </c>
      <c r="S1444" s="17">
        <v>26.8</v>
      </c>
      <c r="T1444" s="17">
        <v>59.1</v>
      </c>
      <c r="U1444" s="17">
        <v>0.125</v>
      </c>
      <c r="V1444" s="17">
        <v>195</v>
      </c>
      <c r="W1444" s="17">
        <v>27.9</v>
      </c>
      <c r="X1444" s="17">
        <v>0.252</v>
      </c>
      <c r="Y1444" s="17">
        <v>2.5192019999999999</v>
      </c>
      <c r="Z1444" s="7">
        <f t="shared" si="484"/>
        <v>27.35</v>
      </c>
      <c r="AA1444" s="7">
        <f t="shared" si="498"/>
        <v>300.5</v>
      </c>
      <c r="AB1444" s="2">
        <f t="shared" si="485"/>
        <v>205.57800000000003</v>
      </c>
      <c r="AC1444" s="42">
        <f t="shared" si="486"/>
        <v>3.6879287274707235</v>
      </c>
      <c r="AD1444" s="42">
        <f t="shared" si="487"/>
        <v>2.1795658779351976</v>
      </c>
      <c r="AE1444" s="42">
        <f t="shared" si="488"/>
        <v>0.85032235496119979</v>
      </c>
      <c r="AF1444" s="42">
        <f t="shared" si="489"/>
        <v>393.13758097692141</v>
      </c>
      <c r="AG1444" s="42">
        <f t="shared" si="490"/>
        <v>377.41207773784453</v>
      </c>
      <c r="AH1444" s="6">
        <f t="shared" si="491"/>
        <v>413.37600000000003</v>
      </c>
      <c r="AI1444" s="4">
        <v>27.550666794076399</v>
      </c>
      <c r="AJ1444" s="4">
        <f t="shared" si="499"/>
        <v>300.70066679407637</v>
      </c>
      <c r="AK1444" s="8">
        <f t="shared" si="492"/>
        <v>0.21126910601956744</v>
      </c>
      <c r="AL1444" s="8">
        <f t="shared" si="493"/>
        <v>445.08084193002441</v>
      </c>
      <c r="AM1444" s="8">
        <f t="shared" si="494"/>
        <v>0.8804517661405421</v>
      </c>
      <c r="AN1444" s="8">
        <f t="shared" si="495"/>
        <v>5.1466136305812284</v>
      </c>
      <c r="AO1444" s="22">
        <f t="shared" si="496"/>
        <v>3.8442198792164378E-3</v>
      </c>
      <c r="AP1444" s="22">
        <f t="shared" si="497"/>
        <v>3.8137552366699516E-2</v>
      </c>
      <c r="AQ1444" s="19">
        <f t="shared" si="500"/>
        <v>3.8137552366699516E-2</v>
      </c>
      <c r="AX1444">
        <v>0.21292906119357313</v>
      </c>
      <c r="AY1444">
        <v>21.879310344827587</v>
      </c>
      <c r="AZ1444">
        <v>0.91163793103448276</v>
      </c>
      <c r="BA1444">
        <v>0.73842672413793109</v>
      </c>
      <c r="BB1444">
        <v>3.7241379310344818</v>
      </c>
      <c r="BC1444">
        <v>0.1551724137931034</v>
      </c>
      <c r="BD1444">
        <v>0.58325431034482766</v>
      </c>
      <c r="BE1444">
        <v>5.8325431034482768E-2</v>
      </c>
      <c r="BF1444">
        <v>0</v>
      </c>
      <c r="BG1444">
        <v>27.35</v>
      </c>
      <c r="BH1444">
        <v>0.14353198980776827</v>
      </c>
      <c r="BI1444">
        <v>3.6392071901603869</v>
      </c>
      <c r="BJ1444">
        <v>2.1507714493847887</v>
      </c>
      <c r="BK1444">
        <v>0.16759707314905672</v>
      </c>
      <c r="BL1444">
        <v>4.6554742541404646E-4</v>
      </c>
      <c r="BP1444" s="51">
        <f t="shared" si="501"/>
        <v>0.14357497457119134</v>
      </c>
      <c r="BQ1444" s="51">
        <f t="shared" si="502"/>
        <v>2.3330172413793107E-2</v>
      </c>
      <c r="BR1444" s="51">
        <f t="shared" si="503"/>
        <v>0.16816540185530973</v>
      </c>
      <c r="BS1444" s="51">
        <f t="shared" si="504"/>
        <v>0.17896284177244898</v>
      </c>
      <c r="BT1444" s="51">
        <f t="shared" si="505"/>
        <v>4.6712611626474929E-4</v>
      </c>
      <c r="BU1444" s="51">
        <f t="shared" si="505"/>
        <v>4.9711900492346937E-4</v>
      </c>
    </row>
    <row r="1445" spans="1:73" x14ac:dyDescent="0.25">
      <c r="A1445" s="21">
        <v>43734.593055555553</v>
      </c>
      <c r="B1445" s="17">
        <v>295325</v>
      </c>
      <c r="C1445" s="17">
        <v>13.39</v>
      </c>
      <c r="D1445" s="17">
        <v>30.21</v>
      </c>
      <c r="E1445" s="17">
        <v>250.2</v>
      </c>
      <c r="F1445" s="17">
        <v>27.88</v>
      </c>
      <c r="G1445" s="17">
        <v>-60.15</v>
      </c>
      <c r="H1445" s="17">
        <v>-17.59</v>
      </c>
      <c r="I1445" s="17">
        <v>31.96</v>
      </c>
      <c r="J1445" s="17">
        <v>305.10000000000002</v>
      </c>
      <c r="K1445" s="17">
        <v>222.3</v>
      </c>
      <c r="L1445" s="17">
        <v>-42.56</v>
      </c>
      <c r="M1445" s="17">
        <v>0.111</v>
      </c>
      <c r="N1445" s="50">
        <v>190</v>
      </c>
      <c r="O1445" s="17">
        <v>10.3</v>
      </c>
      <c r="P1445" s="17">
        <v>179.8</v>
      </c>
      <c r="Q1445" s="17">
        <v>431.2</v>
      </c>
      <c r="R1445" s="17">
        <v>473.8</v>
      </c>
      <c r="S1445" s="17">
        <v>26.8</v>
      </c>
      <c r="T1445" s="17">
        <v>58.98</v>
      </c>
      <c r="U1445" s="17">
        <v>0.39500000000000002</v>
      </c>
      <c r="V1445" s="17">
        <v>300</v>
      </c>
      <c r="W1445" s="17">
        <v>27.95</v>
      </c>
      <c r="X1445" s="17">
        <v>0.248</v>
      </c>
      <c r="Y1445" s="17">
        <v>2.4806330000000001</v>
      </c>
      <c r="Z1445" s="7">
        <f t="shared" si="484"/>
        <v>27.375</v>
      </c>
      <c r="AA1445" s="7">
        <f t="shared" si="498"/>
        <v>300.52499999999998</v>
      </c>
      <c r="AB1445" s="2">
        <f t="shared" si="485"/>
        <v>202.66200000000001</v>
      </c>
      <c r="AC1445" s="42">
        <f t="shared" si="486"/>
        <v>3.6496263755647567</v>
      </c>
      <c r="AD1445" s="42">
        <f t="shared" si="487"/>
        <v>2.1525496363080934</v>
      </c>
      <c r="AE1445" s="42">
        <f t="shared" si="488"/>
        <v>0.84879697722614333</v>
      </c>
      <c r="AF1445" s="42">
        <f t="shared" si="489"/>
        <v>392.56294807623698</v>
      </c>
      <c r="AG1445" s="42">
        <f t="shared" si="490"/>
        <v>376.86043015318751</v>
      </c>
      <c r="AH1445" s="6">
        <f t="shared" si="491"/>
        <v>413.952</v>
      </c>
      <c r="AI1445" s="4">
        <v>27.3920458324009</v>
      </c>
      <c r="AJ1445" s="4">
        <f t="shared" si="499"/>
        <v>300.5420458324009</v>
      </c>
      <c r="AK1445" s="8">
        <f t="shared" si="492"/>
        <v>0.21132183980067512</v>
      </c>
      <c r="AL1445" s="8">
        <f t="shared" si="493"/>
        <v>444.09853620233082</v>
      </c>
      <c r="AM1445" s="8">
        <f t="shared" si="494"/>
        <v>1.5651252945052037</v>
      </c>
      <c r="AN1445" s="8">
        <f t="shared" si="495"/>
        <v>0.77715529249027659</v>
      </c>
      <c r="AO1445" s="22">
        <f t="shared" si="496"/>
        <v>3.9128390957817198E-3</v>
      </c>
      <c r="AP1445" s="22">
        <f t="shared" si="497"/>
        <v>3.8818306602238645E-2</v>
      </c>
      <c r="AQ1445" s="19">
        <f t="shared" si="500"/>
        <v>3.8818306602238645E-2</v>
      </c>
      <c r="AX1445">
        <v>0.21320045164030146</v>
      </c>
      <c r="AY1445">
        <v>21.568965517241377</v>
      </c>
      <c r="AZ1445">
        <v>0.89870689655172409</v>
      </c>
      <c r="BA1445">
        <v>0.72795258620689651</v>
      </c>
      <c r="BB1445">
        <v>3.6724137931034502</v>
      </c>
      <c r="BC1445">
        <v>0.15301724137931041</v>
      </c>
      <c r="BD1445">
        <v>0.57493534482758613</v>
      </c>
      <c r="BE1445">
        <v>5.7493534482758617E-2</v>
      </c>
      <c r="BF1445">
        <v>0</v>
      </c>
      <c r="BG1445">
        <v>27.375</v>
      </c>
      <c r="BH1445">
        <v>0.45356108779254772</v>
      </c>
      <c r="BI1445">
        <v>3.6445340307327561</v>
      </c>
      <c r="BJ1445">
        <v>2.1495461713261794</v>
      </c>
      <c r="BK1445">
        <v>0.17444673520868714</v>
      </c>
      <c r="BL1445">
        <v>4.8457426446857544E-4</v>
      </c>
      <c r="BP1445" s="51">
        <f t="shared" si="501"/>
        <v>0.45369691964496467</v>
      </c>
      <c r="BQ1445" s="51">
        <f t="shared" si="502"/>
        <v>2.2997413793103445E-2</v>
      </c>
      <c r="BR1445" s="51">
        <f t="shared" si="503"/>
        <v>0.17628188177961696</v>
      </c>
      <c r="BS1445" s="51">
        <f t="shared" si="504"/>
        <v>0.18674527477517319</v>
      </c>
      <c r="BT1445" s="51">
        <f t="shared" si="505"/>
        <v>4.8967189383226928E-4</v>
      </c>
      <c r="BU1445" s="51">
        <f t="shared" si="505"/>
        <v>5.1873687437548109E-4</v>
      </c>
    </row>
    <row r="1446" spans="1:73" x14ac:dyDescent="0.25">
      <c r="A1446" s="21">
        <v>43734.593055555553</v>
      </c>
      <c r="B1446" s="17">
        <v>295326</v>
      </c>
      <c r="C1446" s="17">
        <v>13.39</v>
      </c>
      <c r="D1446" s="17">
        <v>30.2</v>
      </c>
      <c r="E1446" s="17">
        <v>246.4</v>
      </c>
      <c r="F1446" s="17">
        <v>27.52</v>
      </c>
      <c r="G1446" s="17">
        <v>-59.56</v>
      </c>
      <c r="H1446" s="17">
        <v>-17.989999999999998</v>
      </c>
      <c r="I1446" s="17">
        <v>31.96</v>
      </c>
      <c r="J1446" s="17">
        <v>305.10000000000002</v>
      </c>
      <c r="K1446" s="17">
        <v>218.8</v>
      </c>
      <c r="L1446" s="17">
        <v>-41.57</v>
      </c>
      <c r="M1446" s="17">
        <v>0.112</v>
      </c>
      <c r="N1446" s="50">
        <v>186.8</v>
      </c>
      <c r="O1446" s="17">
        <v>9.5299999999999994</v>
      </c>
      <c r="P1446" s="17">
        <v>177.3</v>
      </c>
      <c r="Q1446" s="17">
        <v>431.8</v>
      </c>
      <c r="R1446" s="17">
        <v>473.4</v>
      </c>
      <c r="S1446" s="17">
        <v>26.8</v>
      </c>
      <c r="T1446" s="17">
        <v>59.46</v>
      </c>
      <c r="U1446" s="17">
        <v>0.495</v>
      </c>
      <c r="V1446" s="17">
        <v>305.5</v>
      </c>
      <c r="W1446" s="17">
        <v>27.55</v>
      </c>
      <c r="X1446" s="17">
        <v>0.24399999999999999</v>
      </c>
      <c r="Y1446" s="17">
        <v>2.4435479999999998</v>
      </c>
      <c r="Z1446" s="7">
        <f t="shared" si="484"/>
        <v>27.175000000000001</v>
      </c>
      <c r="AA1446" s="7">
        <f t="shared" si="498"/>
        <v>300.32499999999999</v>
      </c>
      <c r="AB1446" s="2">
        <f t="shared" si="485"/>
        <v>199.58400000000003</v>
      </c>
      <c r="AC1446" s="42">
        <f t="shared" si="486"/>
        <v>3.7537354048273541</v>
      </c>
      <c r="AD1446" s="42">
        <f t="shared" si="487"/>
        <v>2.2319710717103449</v>
      </c>
      <c r="AE1446" s="42">
        <f t="shared" si="488"/>
        <v>0.85328739220058858</v>
      </c>
      <c r="AF1446" s="42">
        <f t="shared" si="489"/>
        <v>393.59024913267615</v>
      </c>
      <c r="AG1446" s="42">
        <f t="shared" si="490"/>
        <v>377.84663916736906</v>
      </c>
      <c r="AH1446" s="6">
        <f t="shared" si="491"/>
        <v>414.52800000000002</v>
      </c>
      <c r="AI1446" s="4">
        <v>27.806288801485302</v>
      </c>
      <c r="AJ1446" s="4">
        <f t="shared" si="499"/>
        <v>300.9562888014853</v>
      </c>
      <c r="AK1446" s="8">
        <f t="shared" si="492"/>
        <v>0.21090021517200888</v>
      </c>
      <c r="AL1446" s="8">
        <f t="shared" si="493"/>
        <v>446.69120754879339</v>
      </c>
      <c r="AM1446" s="8">
        <f t="shared" si="494"/>
        <v>1.7520768925763504</v>
      </c>
      <c r="AN1446" s="8">
        <f t="shared" si="495"/>
        <v>32.219717774925563</v>
      </c>
      <c r="AO1446" s="22">
        <f t="shared" si="496"/>
        <v>3.0803846584357359E-3</v>
      </c>
      <c r="AP1446" s="22">
        <f t="shared" si="497"/>
        <v>3.0559732510570155E-2</v>
      </c>
      <c r="AQ1446" s="19">
        <f t="shared" si="500"/>
        <v>3.0559732510570155E-2</v>
      </c>
      <c r="AX1446">
        <v>0.21103744793916482</v>
      </c>
      <c r="AY1446">
        <v>21.241379310344829</v>
      </c>
      <c r="AZ1446">
        <v>0.88505747126436785</v>
      </c>
      <c r="BA1446">
        <v>0.71689655172413802</v>
      </c>
      <c r="BB1446">
        <v>3.5862068965517211</v>
      </c>
      <c r="BC1446">
        <v>0.14942528735632171</v>
      </c>
      <c r="BD1446">
        <v>0.56747126436781636</v>
      </c>
      <c r="BE1446">
        <v>5.6747126436781641E-2</v>
      </c>
      <c r="BF1446">
        <v>0</v>
      </c>
      <c r="BG1446">
        <v>27.175000000000001</v>
      </c>
      <c r="BH1446">
        <v>0.56838667963876233</v>
      </c>
      <c r="BI1446">
        <v>3.6021087796084355</v>
      </c>
      <c r="BJ1446">
        <v>2.1418138803551758</v>
      </c>
      <c r="BK1446">
        <v>0.17491802211666352</v>
      </c>
      <c r="BL1446">
        <v>4.8588339476850982E-4</v>
      </c>
      <c r="BP1446" s="51">
        <f t="shared" si="501"/>
        <v>0.56855689930191766</v>
      </c>
      <c r="BQ1446" s="51">
        <f t="shared" si="502"/>
        <v>2.2698850574712656E-2</v>
      </c>
      <c r="BR1446" s="51">
        <f t="shared" si="503"/>
        <v>0.1772264803400535</v>
      </c>
      <c r="BS1446" s="51">
        <f t="shared" si="504"/>
        <v>0.1874611718822923</v>
      </c>
      <c r="BT1446" s="51">
        <f t="shared" si="505"/>
        <v>4.9229577872237078E-4</v>
      </c>
      <c r="BU1446" s="51">
        <f t="shared" si="505"/>
        <v>5.2072547745081195E-4</v>
      </c>
    </row>
    <row r="1447" spans="1:73" x14ac:dyDescent="0.25">
      <c r="A1447" s="21">
        <v>43734.593055555553</v>
      </c>
      <c r="B1447" s="17">
        <v>295327</v>
      </c>
      <c r="C1447" s="17">
        <v>13.38</v>
      </c>
      <c r="D1447" s="17">
        <v>30.2</v>
      </c>
      <c r="E1447" s="17">
        <v>242.2</v>
      </c>
      <c r="F1447" s="17">
        <v>27.12</v>
      </c>
      <c r="G1447" s="17">
        <v>-58.94</v>
      </c>
      <c r="H1447" s="17">
        <v>-18.07</v>
      </c>
      <c r="I1447" s="17">
        <v>31.97</v>
      </c>
      <c r="J1447" s="17">
        <v>305.10000000000002</v>
      </c>
      <c r="K1447" s="17">
        <v>215.1</v>
      </c>
      <c r="L1447" s="17">
        <v>-40.880000000000003</v>
      </c>
      <c r="M1447" s="17">
        <v>0.112</v>
      </c>
      <c r="N1447" s="50">
        <v>183.3</v>
      </c>
      <c r="O1447" s="17">
        <v>9.0500000000000007</v>
      </c>
      <c r="P1447" s="17">
        <v>174.2</v>
      </c>
      <c r="Q1447" s="17">
        <v>432.5</v>
      </c>
      <c r="R1447" s="17">
        <v>473.4</v>
      </c>
      <c r="S1447" s="17">
        <v>26.8</v>
      </c>
      <c r="T1447" s="17">
        <v>58.43</v>
      </c>
      <c r="U1447" s="17">
        <v>0.77</v>
      </c>
      <c r="V1447" s="17">
        <v>333</v>
      </c>
      <c r="W1447" s="17">
        <v>27.5</v>
      </c>
      <c r="X1447" s="17">
        <v>0.24</v>
      </c>
      <c r="Y1447" s="17">
        <v>2.4024809999999999</v>
      </c>
      <c r="Z1447" s="7">
        <f t="shared" si="484"/>
        <v>27.15</v>
      </c>
      <c r="AA1447" s="7">
        <f t="shared" si="498"/>
        <v>300.29999999999995</v>
      </c>
      <c r="AB1447" s="2">
        <f t="shared" si="485"/>
        <v>196.18200000000002</v>
      </c>
      <c r="AC1447" s="42">
        <f t="shared" si="486"/>
        <v>3.6214581831939667</v>
      </c>
      <c r="AD1447" s="42">
        <f t="shared" si="487"/>
        <v>2.1160180164402349</v>
      </c>
      <c r="AE1447" s="42">
        <f t="shared" si="488"/>
        <v>0.84681258369115653</v>
      </c>
      <c r="AF1447" s="42">
        <f t="shared" si="489"/>
        <v>390.47361282282776</v>
      </c>
      <c r="AG1447" s="42">
        <f t="shared" si="490"/>
        <v>374.85466830991464</v>
      </c>
      <c r="AH1447" s="6">
        <f t="shared" si="491"/>
        <v>415.2</v>
      </c>
      <c r="AI1447" s="4">
        <v>27.250824239659199</v>
      </c>
      <c r="AJ1447" s="4">
        <f t="shared" si="499"/>
        <v>300.40082423965919</v>
      </c>
      <c r="AK1447" s="8">
        <f t="shared" si="492"/>
        <v>0.21084755155934079</v>
      </c>
      <c r="AL1447" s="8">
        <f t="shared" si="493"/>
        <v>443.2847053479959</v>
      </c>
      <c r="AM1447" s="8">
        <f t="shared" si="494"/>
        <v>2.1852238157680786</v>
      </c>
      <c r="AN1447" s="8">
        <f t="shared" si="495"/>
        <v>6.4180244204541275</v>
      </c>
      <c r="AO1447" s="22">
        <f t="shared" si="496"/>
        <v>3.6836566928245321E-3</v>
      </c>
      <c r="AP1447" s="22">
        <f t="shared" si="497"/>
        <v>3.6544644801164115E-2</v>
      </c>
      <c r="AQ1447" s="19">
        <f t="shared" si="500"/>
        <v>3.6544644801164115E-2</v>
      </c>
      <c r="AX1447">
        <v>0.21076837451295097</v>
      </c>
      <c r="AY1447">
        <v>20.879310344827587</v>
      </c>
      <c r="AZ1447">
        <v>0.86997126436781613</v>
      </c>
      <c r="BA1447">
        <v>0.70467672413793114</v>
      </c>
      <c r="BB1447">
        <v>3.5258620689655156</v>
      </c>
      <c r="BC1447">
        <v>0.14691091954022981</v>
      </c>
      <c r="BD1447">
        <v>0.55776580459770131</v>
      </c>
      <c r="BE1447">
        <v>5.5776580459770131E-2</v>
      </c>
      <c r="BF1447">
        <v>0</v>
      </c>
      <c r="BG1447">
        <v>27.15</v>
      </c>
      <c r="BH1447">
        <v>0.88415705721585258</v>
      </c>
      <c r="BI1447">
        <v>3.5968359874169704</v>
      </c>
      <c r="BJ1447">
        <v>2.1016312674477358</v>
      </c>
      <c r="BK1447">
        <v>0.18171270497045469</v>
      </c>
      <c r="BL1447">
        <v>5.0475751380681859E-4</v>
      </c>
      <c r="BP1447" s="51">
        <f t="shared" si="501"/>
        <v>0.88442184335853868</v>
      </c>
      <c r="BQ1447" s="51">
        <f t="shared" si="502"/>
        <v>2.2310632183908052E-2</v>
      </c>
      <c r="BR1447" s="51">
        <f t="shared" si="503"/>
        <v>0.18538197902076387</v>
      </c>
      <c r="BS1447" s="51">
        <f t="shared" si="504"/>
        <v>0.19526454332590756</v>
      </c>
      <c r="BT1447" s="51">
        <f t="shared" si="505"/>
        <v>5.1494994172434402E-4</v>
      </c>
      <c r="BU1447" s="51">
        <f t="shared" si="505"/>
        <v>5.4240150923863214E-4</v>
      </c>
    </row>
    <row r="1448" spans="1:73" x14ac:dyDescent="0.25">
      <c r="A1448" s="21">
        <v>43734.593055555553</v>
      </c>
      <c r="B1448" s="17">
        <v>295328</v>
      </c>
      <c r="C1448" s="17">
        <v>13.4</v>
      </c>
      <c r="D1448" s="17">
        <v>30.2</v>
      </c>
      <c r="E1448" s="17">
        <v>238.2</v>
      </c>
      <c r="F1448" s="17">
        <v>26.79</v>
      </c>
      <c r="G1448" s="17">
        <v>-57.79</v>
      </c>
      <c r="H1448" s="17">
        <v>-17.690000000000001</v>
      </c>
      <c r="I1448" s="17">
        <v>31.97</v>
      </c>
      <c r="J1448" s="17">
        <v>305.10000000000002</v>
      </c>
      <c r="K1448" s="17">
        <v>211.4</v>
      </c>
      <c r="L1448" s="17">
        <v>-40.1</v>
      </c>
      <c r="M1448" s="17">
        <v>0.112</v>
      </c>
      <c r="N1448" s="50">
        <v>180.4</v>
      </c>
      <c r="O1448" s="17">
        <v>9.1</v>
      </c>
      <c r="P1448" s="17">
        <v>171.3</v>
      </c>
      <c r="Q1448" s="17">
        <v>433.7</v>
      </c>
      <c r="R1448" s="17">
        <v>473.8</v>
      </c>
      <c r="S1448" s="17">
        <v>26.8</v>
      </c>
      <c r="T1448" s="17">
        <v>58.52</v>
      </c>
      <c r="U1448" s="17">
        <v>0.82499999999999996</v>
      </c>
      <c r="V1448" s="17">
        <v>335</v>
      </c>
      <c r="W1448" s="17">
        <v>27.3</v>
      </c>
      <c r="X1448" s="17">
        <v>0.23599999999999999</v>
      </c>
      <c r="Y1448" s="17">
        <v>2.363054</v>
      </c>
      <c r="Z1448" s="7">
        <f t="shared" si="484"/>
        <v>27.05</v>
      </c>
      <c r="AA1448" s="7">
        <f t="shared" si="498"/>
        <v>300.2</v>
      </c>
      <c r="AB1448" s="2">
        <f t="shared" si="485"/>
        <v>192.94200000000001</v>
      </c>
      <c r="AC1448" s="42">
        <f t="shared" si="486"/>
        <v>3.5811385267809697</v>
      </c>
      <c r="AD1448" s="42">
        <f t="shared" si="487"/>
        <v>2.0956822658722238</v>
      </c>
      <c r="AE1448" s="42">
        <f t="shared" si="488"/>
        <v>0.84568427694478665</v>
      </c>
      <c r="AF1448" s="42">
        <f t="shared" si="489"/>
        <v>389.43418050693913</v>
      </c>
      <c r="AG1448" s="42">
        <f t="shared" si="490"/>
        <v>373.85681328666158</v>
      </c>
      <c r="AH1448" s="6">
        <f t="shared" si="491"/>
        <v>416.35199999999998</v>
      </c>
      <c r="AI1448" s="4">
        <v>27.068684367714599</v>
      </c>
      <c r="AJ1448" s="4">
        <f t="shared" si="499"/>
        <v>300.21868436771456</v>
      </c>
      <c r="AK1448" s="8">
        <f t="shared" si="492"/>
        <v>0.21063698477907311</v>
      </c>
      <c r="AL1448" s="8">
        <f t="shared" si="493"/>
        <v>442.19075203174742</v>
      </c>
      <c r="AM1448" s="8">
        <f t="shared" si="494"/>
        <v>2.2619215420743486</v>
      </c>
      <c r="AN1448" s="8">
        <f t="shared" si="495"/>
        <v>1.2311087757734951</v>
      </c>
      <c r="AO1448" s="22">
        <f t="shared" si="496"/>
        <v>3.7791858833505815E-3</v>
      </c>
      <c r="AP1448" s="22">
        <f t="shared" si="497"/>
        <v>3.7492366216875177E-2</v>
      </c>
      <c r="AQ1448" s="19">
        <f t="shared" si="500"/>
        <v>3.7492366216875177E-2</v>
      </c>
      <c r="AX1448">
        <v>0.20969496361300413</v>
      </c>
      <c r="AY1448">
        <v>20.53448275862069</v>
      </c>
      <c r="AZ1448">
        <v>0.8556034482758621</v>
      </c>
      <c r="BA1448">
        <v>0.69303879310344829</v>
      </c>
      <c r="BB1448">
        <v>3.4568965517241401</v>
      </c>
      <c r="BC1448">
        <v>0.14403735632183917</v>
      </c>
      <c r="BD1448">
        <v>0.54900143678160918</v>
      </c>
      <c r="BE1448">
        <v>5.4900143678160922E-2</v>
      </c>
      <c r="BF1448">
        <v>0</v>
      </c>
      <c r="BG1448">
        <v>27.05</v>
      </c>
      <c r="BH1448">
        <v>0.94731113273127054</v>
      </c>
      <c r="BI1448">
        <v>3.5758119816692693</v>
      </c>
      <c r="BJ1448">
        <v>2.0925651716728564</v>
      </c>
      <c r="BK1448">
        <v>0.18078807136886083</v>
      </c>
      <c r="BL1448">
        <v>5.0218908713572452E-4</v>
      </c>
      <c r="BP1448" s="51">
        <f t="shared" si="501"/>
        <v>0.94759483216986273</v>
      </c>
      <c r="BQ1448" s="51">
        <f t="shared" si="502"/>
        <v>2.1960057471264366E-2</v>
      </c>
      <c r="BR1448" s="51">
        <f t="shared" si="503"/>
        <v>0.18470030673778093</v>
      </c>
      <c r="BS1448" s="51">
        <f t="shared" si="504"/>
        <v>0.19438028391610052</v>
      </c>
      <c r="BT1448" s="51">
        <f t="shared" si="505"/>
        <v>5.1305640760494699E-4</v>
      </c>
      <c r="BU1448" s="51">
        <f t="shared" si="505"/>
        <v>5.3994523310027921E-4</v>
      </c>
    </row>
    <row r="1449" spans="1:73" x14ac:dyDescent="0.25">
      <c r="A1449" s="21">
        <v>43734.593055555553</v>
      </c>
      <c r="B1449" s="17">
        <v>295329</v>
      </c>
      <c r="C1449" s="17">
        <v>13.4</v>
      </c>
      <c r="D1449" s="17">
        <v>30.19</v>
      </c>
      <c r="E1449" s="17">
        <v>233.8</v>
      </c>
      <c r="F1449" s="17">
        <v>26.22</v>
      </c>
      <c r="G1449" s="17">
        <v>-57.48</v>
      </c>
      <c r="H1449" s="17">
        <v>-17.59</v>
      </c>
      <c r="I1449" s="17">
        <v>31.97</v>
      </c>
      <c r="J1449" s="17">
        <v>305.10000000000002</v>
      </c>
      <c r="K1449" s="17">
        <v>207.6</v>
      </c>
      <c r="L1449" s="17">
        <v>-39.89</v>
      </c>
      <c r="M1449" s="17">
        <v>0.112</v>
      </c>
      <c r="N1449" s="50">
        <v>176.3</v>
      </c>
      <c r="O1449" s="17">
        <v>8.6300000000000008</v>
      </c>
      <c r="P1449" s="17">
        <v>167.7</v>
      </c>
      <c r="Q1449" s="17">
        <v>433.9</v>
      </c>
      <c r="R1449" s="17">
        <v>473.8</v>
      </c>
      <c r="S1449" s="17">
        <v>26.8</v>
      </c>
      <c r="T1449" s="17">
        <v>58.44</v>
      </c>
      <c r="U1449" s="17">
        <v>1.1299999999999999</v>
      </c>
      <c r="V1449" s="17">
        <v>344</v>
      </c>
      <c r="W1449" s="17">
        <v>27.05</v>
      </c>
      <c r="X1449" s="17">
        <v>0.23200000000000001</v>
      </c>
      <c r="Y1449" s="17">
        <v>2.3206739999999999</v>
      </c>
      <c r="Z1449" s="7">
        <f t="shared" si="484"/>
        <v>26.925000000000001</v>
      </c>
      <c r="AA1449" s="7">
        <f t="shared" si="498"/>
        <v>300.07499999999999</v>
      </c>
      <c r="AB1449" s="2">
        <f t="shared" si="485"/>
        <v>189.37800000000001</v>
      </c>
      <c r="AC1449" s="42">
        <f t="shared" si="486"/>
        <v>3.631112559179579</v>
      </c>
      <c r="AD1449" s="42">
        <f t="shared" si="487"/>
        <v>2.1220221795845458</v>
      </c>
      <c r="AE1449" s="42">
        <f t="shared" si="488"/>
        <v>0.84724657484443766</v>
      </c>
      <c r="AF1449" s="42">
        <f t="shared" si="489"/>
        <v>389.50419530565517</v>
      </c>
      <c r="AG1449" s="42">
        <f t="shared" si="490"/>
        <v>373.92402749342898</v>
      </c>
      <c r="AH1449" s="6">
        <f t="shared" si="491"/>
        <v>416.54399999999998</v>
      </c>
      <c r="AI1449" s="4">
        <v>27.2701234911104</v>
      </c>
      <c r="AJ1449" s="4">
        <f t="shared" si="499"/>
        <v>300.42012349111036</v>
      </c>
      <c r="AK1449" s="8">
        <f t="shared" si="492"/>
        <v>0.21037397350740406</v>
      </c>
      <c r="AL1449" s="8">
        <f t="shared" si="493"/>
        <v>443.45524821987408</v>
      </c>
      <c r="AM1449" s="8">
        <f t="shared" si="494"/>
        <v>2.6472184694505287</v>
      </c>
      <c r="AN1449" s="8">
        <f t="shared" si="495"/>
        <v>26.613671363738092</v>
      </c>
      <c r="AO1449" s="22">
        <f t="shared" si="496"/>
        <v>3.0952397805850654E-3</v>
      </c>
      <c r="AP1449" s="22">
        <f t="shared" si="497"/>
        <v>3.0707106494547172E-2</v>
      </c>
      <c r="AQ1449" s="19">
        <f t="shared" si="500"/>
        <v>3.0707106494547172E-2</v>
      </c>
      <c r="AX1449">
        <v>0.20835966798479791</v>
      </c>
      <c r="AY1449">
        <v>20.155172413793107</v>
      </c>
      <c r="AZ1449">
        <v>0.83979885057471282</v>
      </c>
      <c r="BA1449">
        <v>0.68023706896551739</v>
      </c>
      <c r="BB1449">
        <v>3.4396551724137963</v>
      </c>
      <c r="BC1449">
        <v>0.14331896551724152</v>
      </c>
      <c r="BD1449">
        <v>0.53691810344827584</v>
      </c>
      <c r="BE1449">
        <v>5.369181034482759E-2</v>
      </c>
      <c r="BF1449">
        <v>0</v>
      </c>
      <c r="BG1449">
        <v>26.925000000000001</v>
      </c>
      <c r="BH1449">
        <v>1.297529187862225</v>
      </c>
      <c r="BI1449">
        <v>3.5496825516430608</v>
      </c>
      <c r="BJ1449">
        <v>2.0744344831802048</v>
      </c>
      <c r="BK1449">
        <v>0.18668060620041479</v>
      </c>
      <c r="BL1449">
        <v>5.1855723944559671E-4</v>
      </c>
      <c r="BP1449" s="51">
        <f t="shared" si="501"/>
        <v>1.2979177701235696</v>
      </c>
      <c r="BQ1449" s="51">
        <f t="shared" si="502"/>
        <v>2.1476724137931034E-2</v>
      </c>
      <c r="BR1449" s="51">
        <f t="shared" si="503"/>
        <v>0.19213374770051755</v>
      </c>
      <c r="BS1449" s="51">
        <f t="shared" si="504"/>
        <v>0.20140525176788396</v>
      </c>
      <c r="BT1449" s="51">
        <f t="shared" si="505"/>
        <v>5.3370485472365988E-4</v>
      </c>
      <c r="BU1449" s="51">
        <f t="shared" si="505"/>
        <v>5.5945903268856659E-4</v>
      </c>
    </row>
    <row r="1450" spans="1:73" x14ac:dyDescent="0.25">
      <c r="A1450" s="21">
        <v>43734.593055555553</v>
      </c>
      <c r="B1450" s="17">
        <v>295330</v>
      </c>
      <c r="C1450" s="17">
        <v>13.39</v>
      </c>
      <c r="D1450" s="17">
        <v>30.19</v>
      </c>
      <c r="E1450" s="17">
        <v>229.4</v>
      </c>
      <c r="F1450" s="17">
        <v>25.67</v>
      </c>
      <c r="G1450" s="17">
        <v>-56.88</v>
      </c>
      <c r="H1450" s="17">
        <v>-17.53</v>
      </c>
      <c r="I1450" s="17">
        <v>31.96</v>
      </c>
      <c r="J1450" s="17">
        <v>305.10000000000002</v>
      </c>
      <c r="K1450" s="17">
        <v>203.8</v>
      </c>
      <c r="L1450" s="17">
        <v>-39.35</v>
      </c>
      <c r="M1450" s="17">
        <v>0.112</v>
      </c>
      <c r="N1450" s="50">
        <v>172.5</v>
      </c>
      <c r="O1450" s="17">
        <v>8.14</v>
      </c>
      <c r="P1450" s="17">
        <v>164.4</v>
      </c>
      <c r="Q1450" s="17">
        <v>434.5</v>
      </c>
      <c r="R1450" s="17">
        <v>473.9</v>
      </c>
      <c r="S1450" s="17">
        <v>26.8</v>
      </c>
      <c r="T1450" s="17">
        <v>58.18</v>
      </c>
      <c r="U1450" s="17">
        <v>1.0649999999999999</v>
      </c>
      <c r="V1450" s="17">
        <v>342</v>
      </c>
      <c r="W1450" s="17">
        <v>27.25</v>
      </c>
      <c r="X1450" s="17">
        <v>0.22800000000000001</v>
      </c>
      <c r="Y1450" s="17">
        <v>2.276589</v>
      </c>
      <c r="Z1450" s="7">
        <f t="shared" si="484"/>
        <v>27.024999999999999</v>
      </c>
      <c r="AA1450" s="7">
        <f t="shared" si="498"/>
        <v>300.17499999999995</v>
      </c>
      <c r="AB1450" s="2">
        <f t="shared" si="485"/>
        <v>185.81400000000002</v>
      </c>
      <c r="AC1450" s="42">
        <f t="shared" si="486"/>
        <v>3.5675745009727056</v>
      </c>
      <c r="AD1450" s="42">
        <f t="shared" si="487"/>
        <v>2.0756148446659202</v>
      </c>
      <c r="AE1450" s="42">
        <f t="shared" si="488"/>
        <v>0.84453154981325362</v>
      </c>
      <c r="AF1450" s="42">
        <f t="shared" si="489"/>
        <v>388.7738224326406</v>
      </c>
      <c r="AG1450" s="42">
        <f t="shared" si="490"/>
        <v>373.22286953533495</v>
      </c>
      <c r="AH1450" s="6">
        <f t="shared" si="491"/>
        <v>417.12</v>
      </c>
      <c r="AI1450" s="4">
        <v>27.007830628429101</v>
      </c>
      <c r="AJ1450" s="4">
        <f t="shared" si="499"/>
        <v>300.15783062842905</v>
      </c>
      <c r="AK1450" s="8">
        <f t="shared" si="492"/>
        <v>0.21058436499795755</v>
      </c>
      <c r="AL1450" s="8">
        <f t="shared" si="493"/>
        <v>441.82354285607875</v>
      </c>
      <c r="AM1450" s="8">
        <f t="shared" si="494"/>
        <v>2.5699540973527135</v>
      </c>
      <c r="AN1450" s="8">
        <f t="shared" si="495"/>
        <v>-1.2853465922969385</v>
      </c>
      <c r="AO1450" s="22">
        <f t="shared" si="496"/>
        <v>3.6999819980805715E-3</v>
      </c>
      <c r="AP1450" s="22">
        <f t="shared" si="497"/>
        <v>3.6706604107256527E-2</v>
      </c>
      <c r="AQ1450" s="19">
        <f t="shared" si="500"/>
        <v>3.6706604107256527E-2</v>
      </c>
      <c r="AX1450">
        <v>0.20942733036757866</v>
      </c>
      <c r="AY1450">
        <v>19.77586206896552</v>
      </c>
      <c r="AZ1450">
        <v>0.82399425287356332</v>
      </c>
      <c r="BA1450">
        <v>0.66743534482758637</v>
      </c>
      <c r="BB1450">
        <v>3.3965517241379293</v>
      </c>
      <c r="BC1450">
        <v>0.14152298850574704</v>
      </c>
      <c r="BD1450">
        <v>0.5259123563218393</v>
      </c>
      <c r="BE1450">
        <v>5.259123563218393E-2</v>
      </c>
      <c r="BF1450">
        <v>0</v>
      </c>
      <c r="BG1450">
        <v>27.024999999999999</v>
      </c>
      <c r="BH1450">
        <v>1.2228925531621855</v>
      </c>
      <c r="BI1450">
        <v>3.5705727349808702</v>
      </c>
      <c r="BJ1450">
        <v>2.0773592172118702</v>
      </c>
      <c r="BK1450">
        <v>0.18256916380110433</v>
      </c>
      <c r="BL1450">
        <v>5.0713656611417869E-4</v>
      </c>
      <c r="BP1450" s="51">
        <f t="shared" si="501"/>
        <v>1.2232587833465502</v>
      </c>
      <c r="BQ1450" s="51">
        <f t="shared" si="502"/>
        <v>2.1036494252873572E-2</v>
      </c>
      <c r="BR1450" s="51">
        <f t="shared" si="503"/>
        <v>0.18759800914215549</v>
      </c>
      <c r="BS1450" s="51">
        <f t="shared" si="504"/>
        <v>0.19672974913380994</v>
      </c>
      <c r="BT1450" s="51">
        <f t="shared" si="505"/>
        <v>5.2110558095043197E-4</v>
      </c>
      <c r="BU1450" s="51">
        <f t="shared" si="505"/>
        <v>5.4647152537169426E-4</v>
      </c>
    </row>
    <row r="1451" spans="1:73" x14ac:dyDescent="0.25">
      <c r="A1451" s="21">
        <v>43734.59375</v>
      </c>
      <c r="B1451" s="17">
        <v>295331</v>
      </c>
      <c r="C1451" s="17">
        <v>13.39</v>
      </c>
      <c r="D1451" s="17">
        <v>30.19</v>
      </c>
      <c r="E1451" s="17">
        <v>225.1</v>
      </c>
      <c r="F1451" s="17">
        <v>25.19</v>
      </c>
      <c r="G1451" s="17">
        <v>-56.24</v>
      </c>
      <c r="H1451" s="17">
        <v>-17.66</v>
      </c>
      <c r="I1451" s="17">
        <v>31.96</v>
      </c>
      <c r="J1451" s="17">
        <v>305.10000000000002</v>
      </c>
      <c r="K1451" s="17">
        <v>199.9</v>
      </c>
      <c r="L1451" s="17">
        <v>-38.58</v>
      </c>
      <c r="M1451" s="17">
        <v>0.112</v>
      </c>
      <c r="N1451" s="50">
        <v>168.9</v>
      </c>
      <c r="O1451" s="17">
        <v>7.5270000000000001</v>
      </c>
      <c r="P1451" s="17">
        <v>161.30000000000001</v>
      </c>
      <c r="Q1451" s="17">
        <v>435.1</v>
      </c>
      <c r="R1451" s="17">
        <v>473.7</v>
      </c>
      <c r="S1451" s="17">
        <v>26.8</v>
      </c>
      <c r="T1451" s="17">
        <v>57.91</v>
      </c>
      <c r="U1451" s="17">
        <v>1.135</v>
      </c>
      <c r="V1451" s="17">
        <v>347</v>
      </c>
      <c r="W1451" s="17">
        <v>27.1</v>
      </c>
      <c r="X1451" s="17">
        <v>0.223</v>
      </c>
      <c r="Y1451" s="17">
        <v>2.2345980000000001</v>
      </c>
      <c r="Z1451" s="7">
        <f t="shared" si="484"/>
        <v>26.950000000000003</v>
      </c>
      <c r="AA1451" s="7">
        <f t="shared" si="498"/>
        <v>300.09999999999997</v>
      </c>
      <c r="AB1451" s="2">
        <f t="shared" si="485"/>
        <v>182.33100000000002</v>
      </c>
      <c r="AC1451" s="42">
        <f t="shared" si="486"/>
        <v>3.580152655386196</v>
      </c>
      <c r="AD1451" s="42">
        <f t="shared" si="487"/>
        <v>2.0732664027341459</v>
      </c>
      <c r="AE1451" s="42">
        <f t="shared" si="488"/>
        <v>0.84442501510446588</v>
      </c>
      <c r="AF1451" s="42">
        <f t="shared" si="489"/>
        <v>388.33642739278781</v>
      </c>
      <c r="AG1451" s="42">
        <f t="shared" si="490"/>
        <v>372.80297029707629</v>
      </c>
      <c r="AH1451" s="6">
        <f t="shared" si="491"/>
        <v>417.69600000000003</v>
      </c>
      <c r="AI1451" s="4">
        <v>27.054859948503701</v>
      </c>
      <c r="AJ1451" s="4">
        <f t="shared" si="499"/>
        <v>300.20485994850367</v>
      </c>
      <c r="AK1451" s="8">
        <f t="shared" si="492"/>
        <v>0.21042655823641598</v>
      </c>
      <c r="AL1451" s="8">
        <f t="shared" si="493"/>
        <v>442.1301223132254</v>
      </c>
      <c r="AM1451" s="8">
        <f t="shared" si="494"/>
        <v>2.6530686831478754</v>
      </c>
      <c r="AN1451" s="8">
        <f t="shared" si="495"/>
        <v>8.1039848031723363</v>
      </c>
      <c r="AO1451" s="22">
        <f t="shared" si="496"/>
        <v>3.4128406914379714E-3</v>
      </c>
      <c r="AP1451" s="22">
        <f t="shared" si="497"/>
        <v>3.3857946391830318E-2</v>
      </c>
      <c r="AQ1451" s="19">
        <f t="shared" si="500"/>
        <v>3.3857946391830318E-2</v>
      </c>
      <c r="AX1451">
        <v>0.2086261534780407</v>
      </c>
      <c r="AY1451">
        <v>19.405172413793103</v>
      </c>
      <c r="AZ1451">
        <v>0.8085488505747126</v>
      </c>
      <c r="BA1451">
        <v>0.65492456896551721</v>
      </c>
      <c r="BB1451">
        <v>3.3275862068965489</v>
      </c>
      <c r="BC1451">
        <v>0.13864942528735621</v>
      </c>
      <c r="BD1451">
        <v>0.51627514367816096</v>
      </c>
      <c r="BE1451">
        <v>5.1627514367816096E-2</v>
      </c>
      <c r="BF1451">
        <v>0</v>
      </c>
      <c r="BG1451">
        <v>26.950000000000003</v>
      </c>
      <c r="BH1451">
        <v>1.3032704674545359</v>
      </c>
      <c r="BI1451">
        <v>3.5548950913126447</v>
      </c>
      <c r="BJ1451">
        <v>2.0586397473791522</v>
      </c>
      <c r="BK1451">
        <v>0.1823745194610697</v>
      </c>
      <c r="BL1451">
        <v>5.0659588739186028E-4</v>
      </c>
      <c r="BP1451" s="51">
        <f t="shared" si="501"/>
        <v>1.3036607691064173</v>
      </c>
      <c r="BQ1451" s="51">
        <f t="shared" si="502"/>
        <v>2.0651005747126441E-2</v>
      </c>
      <c r="BR1451" s="51">
        <f t="shared" si="503"/>
        <v>0.18771956473938342</v>
      </c>
      <c r="BS1451" s="51">
        <f t="shared" si="504"/>
        <v>0.19663520424605338</v>
      </c>
      <c r="BT1451" s="51">
        <f t="shared" si="505"/>
        <v>5.2144323538717613E-4</v>
      </c>
      <c r="BU1451" s="51">
        <f t="shared" si="505"/>
        <v>5.4620890068348164E-4</v>
      </c>
    </row>
    <row r="1452" spans="1:73" x14ac:dyDescent="0.25">
      <c r="A1452" s="21">
        <v>43734.59375</v>
      </c>
      <c r="B1452" s="17">
        <v>295332</v>
      </c>
      <c r="C1452" s="17">
        <v>13.39</v>
      </c>
      <c r="D1452" s="17">
        <v>30.19</v>
      </c>
      <c r="E1452" s="17">
        <v>220.9</v>
      </c>
      <c r="F1452" s="17">
        <v>24.69</v>
      </c>
      <c r="G1452" s="17">
        <v>-55.33</v>
      </c>
      <c r="H1452" s="17">
        <v>-17.649999999999999</v>
      </c>
      <c r="I1452" s="17">
        <v>31.95</v>
      </c>
      <c r="J1452" s="17">
        <v>305.10000000000002</v>
      </c>
      <c r="K1452" s="17">
        <v>196.2</v>
      </c>
      <c r="L1452" s="17">
        <v>-37.68</v>
      </c>
      <c r="M1452" s="17">
        <v>0.112</v>
      </c>
      <c r="N1452" s="50">
        <v>165.5</v>
      </c>
      <c r="O1452" s="17">
        <v>7.0389999999999997</v>
      </c>
      <c r="P1452" s="17">
        <v>158.5</v>
      </c>
      <c r="Q1452" s="17">
        <v>435.9</v>
      </c>
      <c r="R1452" s="17">
        <v>473.6</v>
      </c>
      <c r="S1452" s="17">
        <v>26.8</v>
      </c>
      <c r="T1452" s="17">
        <v>58.6</v>
      </c>
      <c r="U1452" s="17">
        <v>1.41</v>
      </c>
      <c r="V1452" s="17">
        <v>331.5</v>
      </c>
      <c r="W1452" s="17">
        <v>27.2</v>
      </c>
      <c r="X1452" s="17">
        <v>0.219</v>
      </c>
      <c r="Y1452" s="17">
        <v>2.193406</v>
      </c>
      <c r="Z1452" s="7">
        <f t="shared" si="484"/>
        <v>27</v>
      </c>
      <c r="AA1452" s="7">
        <f t="shared" si="498"/>
        <v>300.14999999999998</v>
      </c>
      <c r="AB1452" s="2">
        <f t="shared" si="485"/>
        <v>178.92900000000003</v>
      </c>
      <c r="AC1452" s="42">
        <f t="shared" si="486"/>
        <v>3.5850448490137166</v>
      </c>
      <c r="AD1452" s="42">
        <f t="shared" si="487"/>
        <v>2.1008362815220378</v>
      </c>
      <c r="AE1452" s="42">
        <f t="shared" si="488"/>
        <v>0.8460015312141882</v>
      </c>
      <c r="AF1452" s="42">
        <f t="shared" si="489"/>
        <v>389.32079249620233</v>
      </c>
      <c r="AG1452" s="42">
        <f t="shared" si="490"/>
        <v>373.74796079635422</v>
      </c>
      <c r="AH1452" s="6">
        <f t="shared" si="491"/>
        <v>418.46399999999994</v>
      </c>
      <c r="AI1452" s="4">
        <v>27.080685364455299</v>
      </c>
      <c r="AJ1452" s="4">
        <f t="shared" si="499"/>
        <v>300.23068536445527</v>
      </c>
      <c r="AK1452" s="8">
        <f t="shared" si="492"/>
        <v>0.21053175398096288</v>
      </c>
      <c r="AL1452" s="8">
        <f t="shared" si="493"/>
        <v>442.27648636502755</v>
      </c>
      <c r="AM1452" s="8">
        <f t="shared" si="494"/>
        <v>2.9570598784941775</v>
      </c>
      <c r="AN1452" s="8">
        <f t="shared" si="495"/>
        <v>6.9501690553818838</v>
      </c>
      <c r="AO1452" s="22">
        <f t="shared" si="496"/>
        <v>3.3757818555235452E-3</v>
      </c>
      <c r="AP1452" s="22">
        <f t="shared" si="497"/>
        <v>3.3490294868311475E-2</v>
      </c>
      <c r="AQ1452" s="19">
        <f t="shared" si="500"/>
        <v>3.3490294868311475E-2</v>
      </c>
      <c r="AX1452">
        <v>0.20915998442580921</v>
      </c>
      <c r="AY1452">
        <v>19.043103448275865</v>
      </c>
      <c r="AZ1452">
        <v>0.79346264367816099</v>
      </c>
      <c r="BA1452">
        <v>0.64270474137931044</v>
      </c>
      <c r="BB1452">
        <v>3.250000000000004</v>
      </c>
      <c r="BC1452">
        <v>0.13541666666666682</v>
      </c>
      <c r="BD1452">
        <v>0.50728807471264359</v>
      </c>
      <c r="BE1452">
        <v>5.0728807471264362E-2</v>
      </c>
      <c r="BF1452">
        <v>0</v>
      </c>
      <c r="BG1452">
        <v>27</v>
      </c>
      <c r="BH1452">
        <v>1.619040845031626</v>
      </c>
      <c r="BI1452">
        <v>3.5653401758108458</v>
      </c>
      <c r="BJ1452">
        <v>2.0892893430251558</v>
      </c>
      <c r="BK1452">
        <v>0.18753587591182491</v>
      </c>
      <c r="BL1452">
        <v>5.2093298864395803E-4</v>
      </c>
      <c r="BP1452" s="51">
        <f t="shared" si="501"/>
        <v>1.6195257131630383</v>
      </c>
      <c r="BQ1452" s="51">
        <f t="shared" si="502"/>
        <v>2.0291522988505745E-2</v>
      </c>
      <c r="BR1452" s="51">
        <f t="shared" si="503"/>
        <v>0.19423698329647993</v>
      </c>
      <c r="BS1452" s="51">
        <f t="shared" si="504"/>
        <v>0.20285765537045913</v>
      </c>
      <c r="BT1452" s="51">
        <f t="shared" si="505"/>
        <v>5.3954717582355529E-4</v>
      </c>
      <c r="BU1452" s="51">
        <f t="shared" si="505"/>
        <v>5.6349348714016423E-4</v>
      </c>
    </row>
    <row r="1453" spans="1:73" x14ac:dyDescent="0.25">
      <c r="A1453" s="21">
        <v>43734.59375</v>
      </c>
      <c r="B1453" s="17">
        <v>295333</v>
      </c>
      <c r="C1453" s="17">
        <v>13.38</v>
      </c>
      <c r="D1453" s="17">
        <v>30.18</v>
      </c>
      <c r="E1453" s="17">
        <v>217</v>
      </c>
      <c r="F1453" s="17">
        <v>24.38</v>
      </c>
      <c r="G1453" s="17">
        <v>-54.28</v>
      </c>
      <c r="H1453" s="17">
        <v>-17.37</v>
      </c>
      <c r="I1453" s="17">
        <v>31.93</v>
      </c>
      <c r="J1453" s="17">
        <v>305.10000000000002</v>
      </c>
      <c r="K1453" s="17">
        <v>192.6</v>
      </c>
      <c r="L1453" s="17">
        <v>-36.909999999999997</v>
      </c>
      <c r="M1453" s="17">
        <v>0.112</v>
      </c>
      <c r="N1453" s="50">
        <v>162.69999999999999</v>
      </c>
      <c r="O1453" s="17">
        <v>7.0010000000000003</v>
      </c>
      <c r="P1453" s="17">
        <v>155.69999999999999</v>
      </c>
      <c r="Q1453" s="17">
        <v>436.9</v>
      </c>
      <c r="R1453" s="17">
        <v>473.8</v>
      </c>
      <c r="S1453" s="17">
        <v>26.8</v>
      </c>
      <c r="T1453" s="17">
        <v>58.18</v>
      </c>
      <c r="U1453" s="17">
        <v>1.2849999999999999</v>
      </c>
      <c r="V1453" s="17">
        <v>325</v>
      </c>
      <c r="W1453" s="17">
        <v>27.15</v>
      </c>
      <c r="X1453" s="17">
        <v>0.216</v>
      </c>
      <c r="Y1453" s="17">
        <v>2.1587450000000001</v>
      </c>
      <c r="Z1453" s="7">
        <f t="shared" si="484"/>
        <v>26.975000000000001</v>
      </c>
      <c r="AA1453" s="7">
        <f t="shared" si="498"/>
        <v>300.125</v>
      </c>
      <c r="AB1453" s="2">
        <f t="shared" si="485"/>
        <v>175.77</v>
      </c>
      <c r="AC1453" s="42">
        <f t="shared" si="486"/>
        <v>3.575038174938129</v>
      </c>
      <c r="AD1453" s="42">
        <f t="shared" si="487"/>
        <v>2.0799572101790034</v>
      </c>
      <c r="AE1453" s="42">
        <f t="shared" si="488"/>
        <v>0.84480410491565916</v>
      </c>
      <c r="AF1453" s="42">
        <f t="shared" si="489"/>
        <v>388.64024083856452</v>
      </c>
      <c r="AG1453" s="42">
        <f t="shared" si="490"/>
        <v>373.09463120502193</v>
      </c>
      <c r="AH1453" s="6">
        <f t="shared" si="491"/>
        <v>419.42399999999998</v>
      </c>
      <c r="AI1453" s="4">
        <v>27.035237161369199</v>
      </c>
      <c r="AJ1453" s="4">
        <f t="shared" si="499"/>
        <v>300.18523716136917</v>
      </c>
      <c r="AK1453" s="8">
        <f t="shared" si="492"/>
        <v>0.21047915172735904</v>
      </c>
      <c r="AL1453" s="8">
        <f t="shared" si="493"/>
        <v>442.00382095644579</v>
      </c>
      <c r="AM1453" s="8">
        <f t="shared" si="494"/>
        <v>2.8229431118072501</v>
      </c>
      <c r="AN1453" s="8">
        <f t="shared" si="495"/>
        <v>4.9534423034649837</v>
      </c>
      <c r="AO1453" s="22">
        <f t="shared" si="496"/>
        <v>3.377385651438579E-3</v>
      </c>
      <c r="AP1453" s="22">
        <f t="shared" si="497"/>
        <v>3.3506205729973107E-2</v>
      </c>
      <c r="AQ1453" s="19">
        <f t="shared" si="500"/>
        <v>3.3506205729973107E-2</v>
      </c>
      <c r="AX1453">
        <v>0.20889292554386077</v>
      </c>
      <c r="AY1453">
        <v>18.706896551724139</v>
      </c>
      <c r="AZ1453">
        <v>0.77945402298850575</v>
      </c>
      <c r="BA1453">
        <v>0.63135775862068966</v>
      </c>
      <c r="BB1453">
        <v>3.1810344827586237</v>
      </c>
      <c r="BC1453">
        <v>0.132543103448276</v>
      </c>
      <c r="BD1453">
        <v>0.49881465517241363</v>
      </c>
      <c r="BE1453">
        <v>4.9881465517241368E-2</v>
      </c>
      <c r="BF1453">
        <v>0</v>
      </c>
      <c r="BG1453">
        <v>26.975000000000001</v>
      </c>
      <c r="BH1453">
        <v>1.4755088552238578</v>
      </c>
      <c r="BI1453">
        <v>3.5601142969793531</v>
      </c>
      <c r="BJ1453">
        <v>2.0712744979825874</v>
      </c>
      <c r="BK1453">
        <v>0.18228455834862536</v>
      </c>
      <c r="BL1453">
        <v>5.0634599541284824E-4</v>
      </c>
      <c r="BP1453" s="51">
        <f t="shared" si="501"/>
        <v>1.4759507385918469</v>
      </c>
      <c r="BQ1453" s="51">
        <f t="shared" si="502"/>
        <v>1.9952586206896546E-2</v>
      </c>
      <c r="BR1453" s="51">
        <f t="shared" si="503"/>
        <v>0.18827198106321319</v>
      </c>
      <c r="BS1453" s="51">
        <f t="shared" si="504"/>
        <v>0.19681019413454992</v>
      </c>
      <c r="BT1453" s="51">
        <f t="shared" si="505"/>
        <v>5.229777251755922E-4</v>
      </c>
      <c r="BU1453" s="51">
        <f t="shared" si="505"/>
        <v>5.4669498370708304E-4</v>
      </c>
    </row>
    <row r="1454" spans="1:73" x14ac:dyDescent="0.25">
      <c r="A1454" s="21">
        <v>43734.59375</v>
      </c>
      <c r="B1454" s="17">
        <v>295334</v>
      </c>
      <c r="C1454" s="17">
        <v>13.38</v>
      </c>
      <c r="D1454" s="17">
        <v>30.18</v>
      </c>
      <c r="E1454" s="17">
        <v>213.1</v>
      </c>
      <c r="F1454" s="17">
        <v>23.72</v>
      </c>
      <c r="G1454" s="17">
        <v>-54.07</v>
      </c>
      <c r="H1454" s="17">
        <v>-17.600000000000001</v>
      </c>
      <c r="I1454" s="17">
        <v>31.9</v>
      </c>
      <c r="J1454" s="17">
        <v>305</v>
      </c>
      <c r="K1454" s="17">
        <v>189.3</v>
      </c>
      <c r="L1454" s="17">
        <v>-36.47</v>
      </c>
      <c r="M1454" s="17">
        <v>0.111</v>
      </c>
      <c r="N1454" s="50">
        <v>159</v>
      </c>
      <c r="O1454" s="17">
        <v>6.12</v>
      </c>
      <c r="P1454" s="17">
        <v>152.9</v>
      </c>
      <c r="Q1454" s="17">
        <v>436.9</v>
      </c>
      <c r="R1454" s="17">
        <v>473.4</v>
      </c>
      <c r="S1454" s="17">
        <v>26.8</v>
      </c>
      <c r="T1454" s="17">
        <v>57.96</v>
      </c>
      <c r="U1454" s="17">
        <v>1.325</v>
      </c>
      <c r="V1454" s="17">
        <v>349.5</v>
      </c>
      <c r="W1454" s="17">
        <v>27.05</v>
      </c>
      <c r="X1454" s="17">
        <v>0.21199999999999999</v>
      </c>
      <c r="Y1454" s="17">
        <v>2.1189369999999998</v>
      </c>
      <c r="Z1454" s="7">
        <f t="shared" si="484"/>
        <v>26.925000000000001</v>
      </c>
      <c r="AA1454" s="7">
        <f t="shared" si="498"/>
        <v>300.07499999999999</v>
      </c>
      <c r="AB1454" s="2">
        <f t="shared" si="485"/>
        <v>172.61100000000002</v>
      </c>
      <c r="AC1454" s="42">
        <f t="shared" si="486"/>
        <v>3.5491609179145138</v>
      </c>
      <c r="AD1454" s="42">
        <f t="shared" si="487"/>
        <v>2.0570936680232523</v>
      </c>
      <c r="AE1454" s="42">
        <f t="shared" si="488"/>
        <v>0.84348995504780955</v>
      </c>
      <c r="AF1454" s="42">
        <f t="shared" si="489"/>
        <v>387.77716658178747</v>
      </c>
      <c r="AG1454" s="42">
        <f t="shared" si="490"/>
        <v>372.26607991851597</v>
      </c>
      <c r="AH1454" s="6">
        <f t="shared" si="491"/>
        <v>419.42399999999998</v>
      </c>
      <c r="AI1454" s="4">
        <v>26.918583513513301</v>
      </c>
      <c r="AJ1454" s="4">
        <f t="shared" si="499"/>
        <v>300.06858351351326</v>
      </c>
      <c r="AK1454" s="8">
        <f t="shared" si="492"/>
        <v>0.21037397350740406</v>
      </c>
      <c r="AL1454" s="8">
        <f t="shared" si="493"/>
        <v>441.30094309174228</v>
      </c>
      <c r="AM1454" s="8">
        <f t="shared" si="494"/>
        <v>2.8665432689042043</v>
      </c>
      <c r="AN1454" s="8">
        <f t="shared" si="495"/>
        <v>-0.5357920560071131</v>
      </c>
      <c r="AO1454" s="22">
        <f t="shared" si="496"/>
        <v>3.4464912586612676E-3</v>
      </c>
      <c r="AP1454" s="22">
        <f t="shared" si="497"/>
        <v>3.4191785326638906E-2</v>
      </c>
      <c r="AQ1454" s="19">
        <f t="shared" si="500"/>
        <v>3.4191785326638906E-2</v>
      </c>
      <c r="AX1454">
        <v>0.20835966798479791</v>
      </c>
      <c r="AY1454">
        <v>18.370689655172413</v>
      </c>
      <c r="AZ1454">
        <v>0.7654454022988505</v>
      </c>
      <c r="BA1454">
        <v>0.62001077586206899</v>
      </c>
      <c r="BB1454">
        <v>3.146551724137931</v>
      </c>
      <c r="BC1454">
        <v>0.13110632183908047</v>
      </c>
      <c r="BD1454">
        <v>0.48890445402298854</v>
      </c>
      <c r="BE1454">
        <v>4.8890445402298859E-2</v>
      </c>
      <c r="BF1454">
        <v>0</v>
      </c>
      <c r="BG1454">
        <v>26.925000000000001</v>
      </c>
      <c r="BH1454">
        <v>1.5214390919623435</v>
      </c>
      <c r="BI1454">
        <v>3.5496825516430608</v>
      </c>
      <c r="BJ1454">
        <v>2.0573960069323181</v>
      </c>
      <c r="BK1454">
        <v>0.18117820468567364</v>
      </c>
      <c r="BL1454">
        <v>5.0327279079353789E-4</v>
      </c>
      <c r="BP1454" s="51">
        <f t="shared" si="501"/>
        <v>1.5218947304546282</v>
      </c>
      <c r="BQ1454" s="51">
        <f t="shared" si="502"/>
        <v>1.9556178160919542E-2</v>
      </c>
      <c r="BR1454" s="51">
        <f t="shared" si="503"/>
        <v>0.187310621885447</v>
      </c>
      <c r="BS1454" s="51">
        <f t="shared" si="504"/>
        <v>0.19565229957160238</v>
      </c>
      <c r="BT1454" s="51">
        <f t="shared" si="505"/>
        <v>5.2030728301513055E-4</v>
      </c>
      <c r="BU1454" s="51">
        <f t="shared" si="505"/>
        <v>5.4347860992111775E-4</v>
      </c>
    </row>
    <row r="1455" spans="1:73" x14ac:dyDescent="0.25">
      <c r="A1455" s="21">
        <v>43734.59375</v>
      </c>
      <c r="B1455" s="17">
        <v>295335</v>
      </c>
      <c r="C1455" s="17">
        <v>13.39</v>
      </c>
      <c r="D1455" s="17">
        <v>30.18</v>
      </c>
      <c r="E1455" s="17">
        <v>209.1</v>
      </c>
      <c r="F1455" s="17">
        <v>22.94</v>
      </c>
      <c r="G1455" s="17">
        <v>-54.6</v>
      </c>
      <c r="H1455" s="17">
        <v>-18.059999999999999</v>
      </c>
      <c r="I1455" s="17">
        <v>31.88</v>
      </c>
      <c r="J1455" s="17">
        <v>305</v>
      </c>
      <c r="K1455" s="17">
        <v>186.1</v>
      </c>
      <c r="L1455" s="17">
        <v>-36.54</v>
      </c>
      <c r="M1455" s="17">
        <v>0.11</v>
      </c>
      <c r="N1455" s="50">
        <v>154.5</v>
      </c>
      <c r="O1455" s="17">
        <v>4.8769999999999998</v>
      </c>
      <c r="P1455" s="17">
        <v>149.6</v>
      </c>
      <c r="Q1455" s="17">
        <v>436.2</v>
      </c>
      <c r="R1455" s="17">
        <v>472.8</v>
      </c>
      <c r="S1455" s="17">
        <v>26.8</v>
      </c>
      <c r="T1455" s="17">
        <v>58.42</v>
      </c>
      <c r="U1455" s="17">
        <v>0.70499999999999996</v>
      </c>
      <c r="V1455" s="17">
        <v>174</v>
      </c>
      <c r="W1455" s="17">
        <v>27.1</v>
      </c>
      <c r="X1455" s="17">
        <v>0.20799999999999999</v>
      </c>
      <c r="Y1455" s="17">
        <v>2.0788769999999999</v>
      </c>
      <c r="Z1455" s="7">
        <f t="shared" si="484"/>
        <v>26.950000000000003</v>
      </c>
      <c r="AA1455" s="7">
        <f t="shared" si="498"/>
        <v>300.09999999999997</v>
      </c>
      <c r="AB1455" s="2">
        <f t="shared" si="485"/>
        <v>169.37100000000001</v>
      </c>
      <c r="AC1455" s="42">
        <f t="shared" si="486"/>
        <v>3.6069123331761777</v>
      </c>
      <c r="AD1455" s="42">
        <f t="shared" si="487"/>
        <v>2.1071581850415231</v>
      </c>
      <c r="AE1455" s="42">
        <f t="shared" si="488"/>
        <v>0.84638527771276961</v>
      </c>
      <c r="AF1455" s="42">
        <f t="shared" si="489"/>
        <v>389.2379181876409</v>
      </c>
      <c r="AG1455" s="42">
        <f t="shared" si="490"/>
        <v>373.66840146013527</v>
      </c>
      <c r="AH1455" s="6">
        <f t="shared" si="491"/>
        <v>418.75199999999995</v>
      </c>
      <c r="AI1455" s="4">
        <v>27.1695464510546</v>
      </c>
      <c r="AJ1455" s="4">
        <f t="shared" si="499"/>
        <v>300.31954645105458</v>
      </c>
      <c r="AK1455" s="8">
        <f t="shared" si="492"/>
        <v>0.21042655823641598</v>
      </c>
      <c r="AL1455" s="8">
        <f t="shared" si="493"/>
        <v>442.83311910863728</v>
      </c>
      <c r="AM1455" s="8">
        <f t="shared" si="494"/>
        <v>2.0909570924579013</v>
      </c>
      <c r="AN1455" s="8">
        <f t="shared" si="495"/>
        <v>13.37248214690581</v>
      </c>
      <c r="AO1455" s="22">
        <f t="shared" si="496"/>
        <v>3.0055702755775742E-3</v>
      </c>
      <c r="AP1455" s="22">
        <f t="shared" si="497"/>
        <v>2.9817517566138568E-2</v>
      </c>
      <c r="AQ1455" s="19">
        <f t="shared" si="500"/>
        <v>2.9817517566138568E-2</v>
      </c>
      <c r="AX1455">
        <v>0.2086261534780407</v>
      </c>
      <c r="AY1455">
        <v>18.025862068965516</v>
      </c>
      <c r="AZ1455">
        <v>0.75107758620689646</v>
      </c>
      <c r="BA1455">
        <v>0.60837284482758613</v>
      </c>
      <c r="BB1455">
        <v>3.1551724137931054</v>
      </c>
      <c r="BC1455">
        <v>0.13146551724137939</v>
      </c>
      <c r="BD1455">
        <v>0.47690732758620674</v>
      </c>
      <c r="BE1455">
        <v>4.769073275862068E-2</v>
      </c>
      <c r="BF1455">
        <v>0</v>
      </c>
      <c r="BG1455">
        <v>26.950000000000003</v>
      </c>
      <c r="BH1455">
        <v>0.80952042251581302</v>
      </c>
      <c r="BI1455">
        <v>3.5548950913126447</v>
      </c>
      <c r="BJ1455">
        <v>2.0767697123448472</v>
      </c>
      <c r="BK1455">
        <v>0.1579874032333384</v>
      </c>
      <c r="BL1455">
        <v>4.3885389787038444E-4</v>
      </c>
      <c r="BP1455" s="51">
        <f t="shared" si="501"/>
        <v>0.80976285658151914</v>
      </c>
      <c r="BQ1455" s="51">
        <f t="shared" si="502"/>
        <v>1.9076293103448268E-2</v>
      </c>
      <c r="BR1455" s="51">
        <f t="shared" si="503"/>
        <v>0.16094332969525615</v>
      </c>
      <c r="BS1455" s="51">
        <f t="shared" si="504"/>
        <v>0.16940413411182348</v>
      </c>
      <c r="BT1455" s="51">
        <f t="shared" si="505"/>
        <v>4.470648047090449E-4</v>
      </c>
      <c r="BU1455" s="51">
        <f t="shared" si="505"/>
        <v>4.7056703919950966E-4</v>
      </c>
    </row>
    <row r="1456" spans="1:73" x14ac:dyDescent="0.25">
      <c r="A1456" s="21">
        <v>43734.59375</v>
      </c>
      <c r="B1456" s="17">
        <v>295336</v>
      </c>
      <c r="C1456" s="17">
        <v>13.38</v>
      </c>
      <c r="D1456" s="17">
        <v>30.18</v>
      </c>
      <c r="E1456" s="17">
        <v>205.2</v>
      </c>
      <c r="F1456" s="17">
        <v>22.31</v>
      </c>
      <c r="G1456" s="17">
        <v>-54.96</v>
      </c>
      <c r="H1456" s="17">
        <v>-18.329999999999998</v>
      </c>
      <c r="I1456" s="17">
        <v>31.87</v>
      </c>
      <c r="J1456" s="17">
        <v>305</v>
      </c>
      <c r="K1456" s="17">
        <v>182.9</v>
      </c>
      <c r="L1456" s="17">
        <v>-36.630000000000003</v>
      </c>
      <c r="M1456" s="17">
        <v>0.109</v>
      </c>
      <c r="N1456" s="50">
        <v>150.30000000000001</v>
      </c>
      <c r="O1456" s="17">
        <v>3.9769999999999999</v>
      </c>
      <c r="P1456" s="17">
        <v>146.30000000000001</v>
      </c>
      <c r="Q1456" s="17">
        <v>435.8</v>
      </c>
      <c r="R1456" s="17">
        <v>472.5</v>
      </c>
      <c r="S1456" s="17">
        <v>26.78</v>
      </c>
      <c r="T1456" s="17">
        <v>58.68</v>
      </c>
      <c r="U1456" s="17">
        <v>0.58499999999999996</v>
      </c>
      <c r="V1456" s="17">
        <v>223.5</v>
      </c>
      <c r="W1456" s="17">
        <v>27.3</v>
      </c>
      <c r="X1456" s="17">
        <v>0.20399999999999999</v>
      </c>
      <c r="Y1456" s="17">
        <v>2.0390519999999999</v>
      </c>
      <c r="Z1456" s="7">
        <f t="shared" si="484"/>
        <v>27.04</v>
      </c>
      <c r="AA1456" s="7">
        <f t="shared" si="498"/>
        <v>300.19</v>
      </c>
      <c r="AB1456" s="2">
        <f t="shared" si="485"/>
        <v>166.21199999999999</v>
      </c>
      <c r="AC1456" s="42">
        <f t="shared" si="486"/>
        <v>3.6683938816179196</v>
      </c>
      <c r="AD1456" s="42">
        <f t="shared" si="487"/>
        <v>2.152613529733395</v>
      </c>
      <c r="AE1456" s="42">
        <f t="shared" si="488"/>
        <v>0.84893596879382349</v>
      </c>
      <c r="AF1456" s="42">
        <f t="shared" si="489"/>
        <v>390.87948453815079</v>
      </c>
      <c r="AG1456" s="42">
        <f t="shared" si="490"/>
        <v>375.24430515662476</v>
      </c>
      <c r="AH1456" s="6">
        <f t="shared" si="491"/>
        <v>418.36799999999999</v>
      </c>
      <c r="AI1456" s="4">
        <v>27.438620056387698</v>
      </c>
      <c r="AJ1456" s="4">
        <f t="shared" si="499"/>
        <v>300.5886200563877</v>
      </c>
      <c r="AK1456" s="8">
        <f t="shared" si="492"/>
        <v>0.21061593581488572</v>
      </c>
      <c r="AL1456" s="8">
        <f t="shared" si="493"/>
        <v>444.46283678131476</v>
      </c>
      <c r="AM1456" s="8">
        <f t="shared" si="494"/>
        <v>1.9047083930355322</v>
      </c>
      <c r="AN1456" s="8">
        <f t="shared" si="495"/>
        <v>22.117097189698896</v>
      </c>
      <c r="AO1456" s="22">
        <f t="shared" si="496"/>
        <v>2.6884815372984669E-3</v>
      </c>
      <c r="AP1456" s="22">
        <f t="shared" si="497"/>
        <v>2.6671758805982781E-2</v>
      </c>
      <c r="AQ1456" s="19">
        <f t="shared" si="500"/>
        <v>2.6671758805982781E-2</v>
      </c>
      <c r="AX1456">
        <v>0.20958787582278374</v>
      </c>
      <c r="AY1456">
        <v>17.689655172413794</v>
      </c>
      <c r="AZ1456">
        <v>0.73706896551724144</v>
      </c>
      <c r="BA1456">
        <v>0.59702586206896557</v>
      </c>
      <c r="BB1456">
        <v>3.1637931034482749</v>
      </c>
      <c r="BC1456">
        <v>0.13182471264367812</v>
      </c>
      <c r="BD1456">
        <v>0.46520114942528745</v>
      </c>
      <c r="BE1456">
        <v>4.6520114942528751E-2</v>
      </c>
      <c r="BF1456">
        <v>0</v>
      </c>
      <c r="BG1456">
        <v>27.04</v>
      </c>
      <c r="BH1456">
        <v>0.6717297123003555</v>
      </c>
      <c r="BI1456">
        <v>3.5737154800319404</v>
      </c>
      <c r="BJ1456">
        <v>2.0970562436827427</v>
      </c>
      <c r="BK1456">
        <v>0.15087339590703081</v>
      </c>
      <c r="BL1456">
        <v>4.1909276640841891E-4</v>
      </c>
      <c r="BP1456" s="51">
        <f t="shared" si="501"/>
        <v>0.67193088099317544</v>
      </c>
      <c r="BQ1456" s="51">
        <f t="shared" si="502"/>
        <v>1.86080459770115E-2</v>
      </c>
      <c r="BR1456" s="51">
        <f t="shared" si="503"/>
        <v>0.15322618811512148</v>
      </c>
      <c r="BS1456" s="51">
        <f t="shared" si="504"/>
        <v>0.16155302935985882</v>
      </c>
      <c r="BT1456" s="51">
        <f t="shared" si="505"/>
        <v>4.2562830031978184E-4</v>
      </c>
      <c r="BU1456" s="51">
        <f t="shared" si="505"/>
        <v>4.4875841488849672E-4</v>
      </c>
    </row>
    <row r="1457" spans="1:73" x14ac:dyDescent="0.25">
      <c r="A1457" s="21">
        <v>43734.594444444447</v>
      </c>
      <c r="B1457" s="17">
        <v>295337</v>
      </c>
      <c r="C1457" s="17">
        <v>13.38</v>
      </c>
      <c r="D1457" s="17">
        <v>30.17</v>
      </c>
      <c r="E1457" s="17">
        <v>201.8</v>
      </c>
      <c r="F1457" s="17">
        <v>21.81</v>
      </c>
      <c r="G1457" s="17">
        <v>-55.26</v>
      </c>
      <c r="H1457" s="17">
        <v>-18.91</v>
      </c>
      <c r="I1457" s="17">
        <v>31.87</v>
      </c>
      <c r="J1457" s="17">
        <v>305</v>
      </c>
      <c r="K1457" s="17">
        <v>180</v>
      </c>
      <c r="L1457" s="17">
        <v>-36.35</v>
      </c>
      <c r="M1457" s="17">
        <v>0.108</v>
      </c>
      <c r="N1457" s="50">
        <v>146.6</v>
      </c>
      <c r="O1457" s="17">
        <v>2.891</v>
      </c>
      <c r="P1457" s="17">
        <v>143.69999999999999</v>
      </c>
      <c r="Q1457" s="17">
        <v>435.5</v>
      </c>
      <c r="R1457" s="17">
        <v>471.9</v>
      </c>
      <c r="S1457" s="17">
        <v>26.78</v>
      </c>
      <c r="T1457" s="17">
        <v>61.84</v>
      </c>
      <c r="U1457" s="17">
        <v>0.34</v>
      </c>
      <c r="V1457" s="17">
        <v>193.5</v>
      </c>
      <c r="W1457" s="17">
        <v>27.45</v>
      </c>
      <c r="X1457" s="17">
        <v>0.2</v>
      </c>
      <c r="Y1457" s="17">
        <v>2.0019809999999998</v>
      </c>
      <c r="Z1457" s="7">
        <f t="shared" si="484"/>
        <v>27.115000000000002</v>
      </c>
      <c r="AA1457" s="7">
        <f t="shared" si="498"/>
        <v>300.26499999999999</v>
      </c>
      <c r="AB1457" s="2">
        <f t="shared" si="485"/>
        <v>163.45800000000003</v>
      </c>
      <c r="AC1457" s="42">
        <f t="shared" si="486"/>
        <v>3.650888955851423</v>
      </c>
      <c r="AD1457" s="42">
        <f t="shared" si="487"/>
        <v>2.2577097302985201</v>
      </c>
      <c r="AE1457" s="42">
        <f t="shared" si="488"/>
        <v>0.85471202090725928</v>
      </c>
      <c r="AF1457" s="42">
        <f t="shared" si="489"/>
        <v>393.93241603356637</v>
      </c>
      <c r="AG1457" s="42">
        <f t="shared" si="490"/>
        <v>378.17511939222368</v>
      </c>
      <c r="AH1457" s="6">
        <f t="shared" si="491"/>
        <v>418.08</v>
      </c>
      <c r="AI1457" s="4">
        <v>27.3721872765915</v>
      </c>
      <c r="AJ1457" s="4">
        <f t="shared" si="499"/>
        <v>300.52218727659147</v>
      </c>
      <c r="AK1457" s="8">
        <f t="shared" si="492"/>
        <v>0.21077383723129633</v>
      </c>
      <c r="AL1457" s="8">
        <f t="shared" si="493"/>
        <v>444.03819841035317</v>
      </c>
      <c r="AM1457" s="8">
        <f t="shared" si="494"/>
        <v>1.4520782520236299</v>
      </c>
      <c r="AN1457" s="8">
        <f t="shared" si="495"/>
        <v>10.878774766669206</v>
      </c>
      <c r="AO1457" s="22">
        <f t="shared" si="496"/>
        <v>2.8848991725456056E-3</v>
      </c>
      <c r="AP1457" s="22">
        <f t="shared" si="497"/>
        <v>2.8620369469613161E-2</v>
      </c>
      <c r="AQ1457" s="19">
        <f t="shared" si="500"/>
        <v>2.8620369469613161E-2</v>
      </c>
      <c r="AX1457">
        <v>0.2103921563834118</v>
      </c>
      <c r="AY1457">
        <v>17.396551724137932</v>
      </c>
      <c r="AZ1457">
        <v>0.72485632183908055</v>
      </c>
      <c r="BA1457">
        <v>0.58713362068965524</v>
      </c>
      <c r="BB1457">
        <v>3.1379310344827567</v>
      </c>
      <c r="BC1457">
        <v>0.13074712643678152</v>
      </c>
      <c r="BD1457">
        <v>0.4563864942528737</v>
      </c>
      <c r="BE1457">
        <v>4.5638649425287371E-2</v>
      </c>
      <c r="BF1457">
        <v>0</v>
      </c>
      <c r="BG1457">
        <v>27.115000000000002</v>
      </c>
      <c r="BH1457">
        <v>0.39040701227712971</v>
      </c>
      <c r="BI1457">
        <v>3.5894653722289256</v>
      </c>
      <c r="BJ1457">
        <v>2.2197253861863677</v>
      </c>
      <c r="BK1457">
        <v>0.13879446832089953</v>
      </c>
      <c r="BL1457">
        <v>3.8554018978027648E-4</v>
      </c>
      <c r="BP1457" s="51">
        <f t="shared" si="501"/>
        <v>0.39052393083364045</v>
      </c>
      <c r="BQ1457" s="51">
        <f t="shared" si="502"/>
        <v>1.8255459770114949E-2</v>
      </c>
      <c r="BR1457" s="51">
        <f t="shared" si="503"/>
        <v>0.14006881007056304</v>
      </c>
      <c r="BS1457" s="51">
        <f t="shared" si="504"/>
        <v>0.1483757839645867</v>
      </c>
      <c r="BT1457" s="51">
        <f t="shared" si="505"/>
        <v>3.8908002797378625E-4</v>
      </c>
      <c r="BU1457" s="51">
        <f t="shared" si="505"/>
        <v>4.1215495545718529E-4</v>
      </c>
    </row>
    <row r="1458" spans="1:73" x14ac:dyDescent="0.25">
      <c r="A1458" s="21">
        <v>43734.594444444447</v>
      </c>
      <c r="B1458" s="17">
        <v>295338</v>
      </c>
      <c r="C1458" s="17">
        <v>13.38</v>
      </c>
      <c r="D1458" s="17">
        <v>30.17</v>
      </c>
      <c r="E1458" s="17">
        <v>198.4</v>
      </c>
      <c r="F1458" s="17">
        <v>21.28</v>
      </c>
      <c r="G1458" s="17">
        <v>-55.07</v>
      </c>
      <c r="H1458" s="17">
        <v>-18.86</v>
      </c>
      <c r="I1458" s="17">
        <v>31.88</v>
      </c>
      <c r="J1458" s="17">
        <v>305</v>
      </c>
      <c r="K1458" s="17">
        <v>177.1</v>
      </c>
      <c r="L1458" s="17">
        <v>-36.21</v>
      </c>
      <c r="M1458" s="17">
        <v>0.107</v>
      </c>
      <c r="N1458" s="50">
        <v>143.30000000000001</v>
      </c>
      <c r="O1458" s="17">
        <v>2.427</v>
      </c>
      <c r="P1458" s="17">
        <v>140.9</v>
      </c>
      <c r="Q1458" s="17">
        <v>435.8</v>
      </c>
      <c r="R1458" s="17">
        <v>472</v>
      </c>
      <c r="S1458" s="17">
        <v>26.76</v>
      </c>
      <c r="T1458" s="17">
        <v>59.74</v>
      </c>
      <c r="U1458" s="17">
        <v>0.52500000000000002</v>
      </c>
      <c r="V1458" s="17">
        <v>217.5</v>
      </c>
      <c r="W1458" s="17">
        <v>27.55</v>
      </c>
      <c r="X1458" s="17">
        <v>0.19700000000000001</v>
      </c>
      <c r="Y1458" s="17">
        <v>1.9699329999999999</v>
      </c>
      <c r="Z1458" s="7">
        <f t="shared" si="484"/>
        <v>27.155000000000001</v>
      </c>
      <c r="AA1458" s="7">
        <f t="shared" si="498"/>
        <v>300.30499999999995</v>
      </c>
      <c r="AB1458" s="2">
        <f t="shared" si="485"/>
        <v>160.70400000000001</v>
      </c>
      <c r="AC1458" s="42">
        <f t="shared" si="486"/>
        <v>3.5963879330658859</v>
      </c>
      <c r="AD1458" s="42">
        <f t="shared" si="487"/>
        <v>2.1484821512135603</v>
      </c>
      <c r="AE1458" s="42">
        <f t="shared" si="488"/>
        <v>0.8486563021183593</v>
      </c>
      <c r="AF1458" s="42">
        <f t="shared" si="489"/>
        <v>391.3498323671364</v>
      </c>
      <c r="AG1458" s="42">
        <f t="shared" si="490"/>
        <v>375.69583907245095</v>
      </c>
      <c r="AH1458" s="6">
        <f t="shared" si="491"/>
        <v>418.36799999999999</v>
      </c>
      <c r="AI1458" s="4">
        <v>27.144237400494099</v>
      </c>
      <c r="AJ1458" s="4">
        <f t="shared" si="499"/>
        <v>300.29423740049407</v>
      </c>
      <c r="AK1458" s="8">
        <f t="shared" si="492"/>
        <v>0.2108580835804294</v>
      </c>
      <c r="AL1458" s="8">
        <f t="shared" si="493"/>
        <v>442.6288191719749</v>
      </c>
      <c r="AM1458" s="8">
        <f t="shared" si="494"/>
        <v>1.804389179888862</v>
      </c>
      <c r="AN1458" s="8">
        <f t="shared" si="495"/>
        <v>-0.5657022141332485</v>
      </c>
      <c r="AO1458" s="22">
        <f t="shared" si="496"/>
        <v>3.1215732744949904E-3</v>
      </c>
      <c r="AP1458" s="22">
        <f t="shared" si="497"/>
        <v>3.0968354559055035E-2</v>
      </c>
      <c r="AQ1458" s="19">
        <f t="shared" si="500"/>
        <v>3.0968354559055035E-2</v>
      </c>
      <c r="AX1458">
        <v>0.21082216610836832</v>
      </c>
      <c r="AY1458">
        <v>17.103448275862071</v>
      </c>
      <c r="AZ1458">
        <v>0.71264367816091967</v>
      </c>
      <c r="BA1458">
        <v>0.57724137931034492</v>
      </c>
      <c r="BB1458">
        <v>3.1206896551724128</v>
      </c>
      <c r="BC1458">
        <v>0.13002873563218387</v>
      </c>
      <c r="BD1458">
        <v>0.44721264367816105</v>
      </c>
      <c r="BE1458">
        <v>4.4721264367816108E-2</v>
      </c>
      <c r="BF1458">
        <v>0</v>
      </c>
      <c r="BG1458">
        <v>27.155000000000001</v>
      </c>
      <c r="BH1458">
        <v>0.60283435719262679</v>
      </c>
      <c r="BI1458">
        <v>3.5978900077436933</v>
      </c>
      <c r="BJ1458">
        <v>2.1493794906260826</v>
      </c>
      <c r="BK1458">
        <v>0.14362564993937296</v>
      </c>
      <c r="BL1458">
        <v>3.9896013872048048E-4</v>
      </c>
      <c r="BP1458" s="51">
        <f t="shared" si="501"/>
        <v>0.6030148931990037</v>
      </c>
      <c r="BQ1458" s="51">
        <f t="shared" si="502"/>
        <v>1.7888505747126443E-2</v>
      </c>
      <c r="BR1458" s="51">
        <f t="shared" si="503"/>
        <v>0.14563495609584592</v>
      </c>
      <c r="BS1458" s="51">
        <f t="shared" si="504"/>
        <v>0.15368311298835671</v>
      </c>
      <c r="BT1458" s="51">
        <f t="shared" si="505"/>
        <v>4.045415447106831E-4</v>
      </c>
      <c r="BU1458" s="51">
        <f t="shared" si="505"/>
        <v>4.2689753607876865E-4</v>
      </c>
    </row>
    <row r="1459" spans="1:73" x14ac:dyDescent="0.25">
      <c r="A1459" s="21">
        <v>43734.594444444447</v>
      </c>
      <c r="B1459" s="17">
        <v>295339</v>
      </c>
      <c r="C1459" s="17">
        <v>13.39</v>
      </c>
      <c r="D1459" s="17">
        <v>30.17</v>
      </c>
      <c r="E1459" s="17">
        <v>195.5</v>
      </c>
      <c r="F1459" s="17">
        <v>21.15</v>
      </c>
      <c r="G1459" s="17">
        <v>-54.27</v>
      </c>
      <c r="H1459" s="17">
        <v>-18.68</v>
      </c>
      <c r="I1459" s="17">
        <v>31.88</v>
      </c>
      <c r="J1459" s="17">
        <v>305</v>
      </c>
      <c r="K1459" s="17">
        <v>174.3</v>
      </c>
      <c r="L1459" s="17">
        <v>-35.6</v>
      </c>
      <c r="M1459" s="17">
        <v>0.108</v>
      </c>
      <c r="N1459" s="50">
        <v>141.19999999999999</v>
      </c>
      <c r="O1459" s="17">
        <v>2.4750000000000001</v>
      </c>
      <c r="P1459" s="17">
        <v>138.69999999999999</v>
      </c>
      <c r="Q1459" s="17">
        <v>436.6</v>
      </c>
      <c r="R1459" s="17">
        <v>472.2</v>
      </c>
      <c r="S1459" s="17">
        <v>26.76</v>
      </c>
      <c r="T1459" s="17">
        <v>61.84</v>
      </c>
      <c r="U1459" s="17">
        <v>0.98</v>
      </c>
      <c r="V1459" s="17">
        <v>335.5</v>
      </c>
      <c r="W1459" s="17">
        <v>27.2</v>
      </c>
      <c r="X1459" s="17">
        <v>0.19400000000000001</v>
      </c>
      <c r="Y1459" s="17">
        <v>1.9433800000000001</v>
      </c>
      <c r="Z1459" s="7">
        <f t="shared" si="484"/>
        <v>26.98</v>
      </c>
      <c r="AA1459" s="7">
        <f t="shared" si="498"/>
        <v>300.13</v>
      </c>
      <c r="AB1459" s="2">
        <f t="shared" si="485"/>
        <v>158.35500000000002</v>
      </c>
      <c r="AC1459" s="42">
        <f t="shared" si="486"/>
        <v>3.5690573626945965</v>
      </c>
      <c r="AD1459" s="42">
        <f t="shared" si="487"/>
        <v>2.2071050730903385</v>
      </c>
      <c r="AE1459" s="42">
        <f t="shared" si="488"/>
        <v>0.85200058275532942</v>
      </c>
      <c r="AF1459" s="42">
        <f t="shared" si="489"/>
        <v>391.97699903208712</v>
      </c>
      <c r="AG1459" s="42">
        <f t="shared" si="490"/>
        <v>376.29791907080363</v>
      </c>
      <c r="AH1459" s="6">
        <f t="shared" si="491"/>
        <v>419.13600000000002</v>
      </c>
      <c r="AI1459" s="4">
        <v>27.009927644891601</v>
      </c>
      <c r="AJ1459" s="4">
        <f t="shared" si="499"/>
        <v>300.15992764489158</v>
      </c>
      <c r="AK1459" s="8">
        <f t="shared" si="492"/>
        <v>0.21048967147704359</v>
      </c>
      <c r="AL1459" s="8">
        <f t="shared" si="493"/>
        <v>441.84742544386847</v>
      </c>
      <c r="AM1459" s="8">
        <f t="shared" si="494"/>
        <v>2.4652649451935185</v>
      </c>
      <c r="AN1459" s="8">
        <f t="shared" si="495"/>
        <v>2.1491989860590359</v>
      </c>
      <c r="AO1459" s="22">
        <f t="shared" si="496"/>
        <v>3.0414996883575099E-3</v>
      </c>
      <c r="AP1459" s="22">
        <f t="shared" si="497"/>
        <v>3.0173964362745543E-2</v>
      </c>
      <c r="AQ1459" s="19">
        <f t="shared" si="500"/>
        <v>3.0173964362745543E-2</v>
      </c>
      <c r="AX1459">
        <v>0.20894631436716407</v>
      </c>
      <c r="AY1459">
        <v>16.853448275862071</v>
      </c>
      <c r="AZ1459">
        <v>0.70222701149425293</v>
      </c>
      <c r="BA1459">
        <v>0.56880387931034493</v>
      </c>
      <c r="BB1459">
        <v>3.0689655172413763</v>
      </c>
      <c r="BC1459">
        <v>0.12787356321839069</v>
      </c>
      <c r="BD1459">
        <v>0.44093031609195421</v>
      </c>
      <c r="BE1459">
        <v>4.4093031609195421E-2</v>
      </c>
      <c r="BF1459">
        <v>0</v>
      </c>
      <c r="BG1459">
        <v>26.98</v>
      </c>
      <c r="BH1459">
        <v>1.1252908000929032</v>
      </c>
      <c r="BI1459">
        <v>3.561158938662996</v>
      </c>
      <c r="BJ1459">
        <v>2.2022206876691968</v>
      </c>
      <c r="BK1459">
        <v>0.1541326976802021</v>
      </c>
      <c r="BL1459">
        <v>4.2814638244500586E-4</v>
      </c>
      <c r="BP1459" s="51">
        <f t="shared" si="501"/>
        <v>1.1256278006381402</v>
      </c>
      <c r="BQ1459" s="51">
        <f t="shared" si="502"/>
        <v>1.7637212643678169E-2</v>
      </c>
      <c r="BR1459" s="51">
        <f t="shared" si="503"/>
        <v>0.15806746542235511</v>
      </c>
      <c r="BS1459" s="51">
        <f t="shared" si="504"/>
        <v>0.16575905707369398</v>
      </c>
      <c r="BT1459" s="51">
        <f t="shared" si="505"/>
        <v>4.3907629283987528E-4</v>
      </c>
      <c r="BU1459" s="51">
        <f t="shared" si="505"/>
        <v>4.6044182520470553E-4</v>
      </c>
    </row>
    <row r="1460" spans="1:73" x14ac:dyDescent="0.25">
      <c r="A1460" s="21">
        <v>43734.594444444447</v>
      </c>
      <c r="B1460" s="17">
        <v>295340</v>
      </c>
      <c r="C1460" s="17">
        <v>13.38</v>
      </c>
      <c r="D1460" s="17">
        <v>30.16</v>
      </c>
      <c r="E1460" s="17">
        <v>192.6</v>
      </c>
      <c r="F1460" s="17">
        <v>20.98</v>
      </c>
      <c r="G1460" s="17">
        <v>-53.16</v>
      </c>
      <c r="H1460" s="17">
        <v>-18.61</v>
      </c>
      <c r="I1460" s="17">
        <v>31.88</v>
      </c>
      <c r="J1460" s="17">
        <v>305</v>
      </c>
      <c r="K1460" s="17">
        <v>171.7</v>
      </c>
      <c r="L1460" s="17">
        <v>-34.549999999999997</v>
      </c>
      <c r="M1460" s="17">
        <v>0.109</v>
      </c>
      <c r="N1460" s="50">
        <v>139.5</v>
      </c>
      <c r="O1460" s="17">
        <v>2.3730000000000002</v>
      </c>
      <c r="P1460" s="17">
        <v>137.1</v>
      </c>
      <c r="Q1460" s="17">
        <v>437.7</v>
      </c>
      <c r="R1460" s="17">
        <v>472.3</v>
      </c>
      <c r="S1460" s="17">
        <v>26.76</v>
      </c>
      <c r="T1460" s="17">
        <v>58.93</v>
      </c>
      <c r="U1460" s="17">
        <v>1.46</v>
      </c>
      <c r="V1460" s="17">
        <v>327.5</v>
      </c>
      <c r="W1460" s="17">
        <v>27.2</v>
      </c>
      <c r="X1460" s="17">
        <v>0.192</v>
      </c>
      <c r="Y1460" s="17">
        <v>1.9156169999999999</v>
      </c>
      <c r="Z1460" s="7">
        <f t="shared" si="484"/>
        <v>26.98</v>
      </c>
      <c r="AA1460" s="7">
        <f t="shared" si="498"/>
        <v>300.13</v>
      </c>
      <c r="AB1460" s="2">
        <f t="shared" si="485"/>
        <v>156.006</v>
      </c>
      <c r="AC1460" s="42">
        <f t="shared" si="486"/>
        <v>3.5443011686865229</v>
      </c>
      <c r="AD1460" s="42">
        <f t="shared" si="487"/>
        <v>2.0886566787069678</v>
      </c>
      <c r="AE1460" s="42">
        <f t="shared" si="488"/>
        <v>0.84530646587657954</v>
      </c>
      <c r="AF1460" s="42">
        <f t="shared" si="489"/>
        <v>388.89725953611554</v>
      </c>
      <c r="AG1460" s="42">
        <f t="shared" si="490"/>
        <v>373.34136915467093</v>
      </c>
      <c r="AH1460" s="6">
        <f t="shared" si="491"/>
        <v>420.19199999999995</v>
      </c>
      <c r="AI1460" s="4">
        <v>26.902724756780799</v>
      </c>
      <c r="AJ1460" s="4">
        <f t="shared" si="499"/>
        <v>300.05272475678078</v>
      </c>
      <c r="AK1460" s="8">
        <f t="shared" si="492"/>
        <v>0.21048967147704359</v>
      </c>
      <c r="AL1460" s="8">
        <f t="shared" si="493"/>
        <v>441.19010406048233</v>
      </c>
      <c r="AM1460" s="8">
        <f t="shared" si="494"/>
        <v>3.0090332749904909</v>
      </c>
      <c r="AN1460" s="8">
        <f t="shared" si="495"/>
        <v>-6.7734176583721517</v>
      </c>
      <c r="AO1460" s="22">
        <f t="shared" si="496"/>
        <v>3.2303070393894209E-3</v>
      </c>
      <c r="AP1460" s="22">
        <f t="shared" si="497"/>
        <v>3.2047075283410421E-2</v>
      </c>
      <c r="AQ1460" s="19">
        <f t="shared" si="500"/>
        <v>3.2047075283410421E-2</v>
      </c>
      <c r="AX1460">
        <v>0.20894631436716407</v>
      </c>
      <c r="AY1460">
        <v>16.603448275862068</v>
      </c>
      <c r="AZ1460">
        <v>0.69181034482758619</v>
      </c>
      <c r="BA1460">
        <v>0.56036637931034483</v>
      </c>
      <c r="BB1460">
        <v>2.982758620689657</v>
      </c>
      <c r="BC1460">
        <v>0.12428160919540238</v>
      </c>
      <c r="BD1460">
        <v>0.43608477011494245</v>
      </c>
      <c r="BE1460">
        <v>4.360847701149425E-2</v>
      </c>
      <c r="BF1460">
        <v>0</v>
      </c>
      <c r="BG1460">
        <v>26.98</v>
      </c>
      <c r="BH1460">
        <v>1.6764536409547333</v>
      </c>
      <c r="BI1460">
        <v>3.561158938662996</v>
      </c>
      <c r="BJ1460">
        <v>2.0985909625541037</v>
      </c>
      <c r="BK1460">
        <v>0.17094207613183585</v>
      </c>
      <c r="BL1460">
        <v>4.7483910036621069E-4</v>
      </c>
      <c r="BP1460" s="51">
        <f t="shared" si="501"/>
        <v>1.6769557029915148</v>
      </c>
      <c r="BQ1460" s="51">
        <f t="shared" si="502"/>
        <v>1.7443390804597697E-2</v>
      </c>
      <c r="BR1460" s="51">
        <f t="shared" si="503"/>
        <v>0.17725376537132598</v>
      </c>
      <c r="BS1460" s="51">
        <f t="shared" si="504"/>
        <v>0.18463968259155603</v>
      </c>
      <c r="BT1460" s="51">
        <f t="shared" si="505"/>
        <v>4.9237157047590547E-4</v>
      </c>
      <c r="BU1460" s="51">
        <f t="shared" si="505"/>
        <v>5.1288800719876673E-4</v>
      </c>
    </row>
    <row r="1461" spans="1:73" x14ac:dyDescent="0.25">
      <c r="A1461" s="21">
        <v>43734.594444444447</v>
      </c>
      <c r="B1461" s="17">
        <v>295341</v>
      </c>
      <c r="C1461" s="17">
        <v>13.38</v>
      </c>
      <c r="D1461" s="17">
        <v>30.16</v>
      </c>
      <c r="E1461" s="17">
        <v>189.9</v>
      </c>
      <c r="F1461" s="17">
        <v>20.71</v>
      </c>
      <c r="G1461" s="17">
        <v>-51.99</v>
      </c>
      <c r="H1461" s="17">
        <v>-18.61</v>
      </c>
      <c r="I1461" s="17">
        <v>31.86</v>
      </c>
      <c r="J1461" s="17">
        <v>305</v>
      </c>
      <c r="K1461" s="17">
        <v>169.2</v>
      </c>
      <c r="L1461" s="17">
        <v>-33.380000000000003</v>
      </c>
      <c r="M1461" s="17">
        <v>0.109</v>
      </c>
      <c r="N1461" s="50">
        <v>137.9</v>
      </c>
      <c r="O1461" s="17">
        <v>2.1040000000000001</v>
      </c>
      <c r="P1461" s="17">
        <v>135.80000000000001</v>
      </c>
      <c r="Q1461" s="17">
        <v>438.8</v>
      </c>
      <c r="R1461" s="17">
        <v>472.1</v>
      </c>
      <c r="S1461" s="17">
        <v>26.76</v>
      </c>
      <c r="T1461" s="17">
        <v>58.42</v>
      </c>
      <c r="U1461" s="17">
        <v>1.2849999999999999</v>
      </c>
      <c r="V1461" s="17">
        <v>327.5</v>
      </c>
      <c r="W1461" s="17">
        <v>27.3</v>
      </c>
      <c r="X1461" s="17">
        <v>0.189</v>
      </c>
      <c r="Y1461" s="17">
        <v>1.8881889999999999</v>
      </c>
      <c r="Z1461" s="7">
        <f t="shared" si="484"/>
        <v>27.03</v>
      </c>
      <c r="AA1461" s="7">
        <f t="shared" si="498"/>
        <v>300.17999999999995</v>
      </c>
      <c r="AB1461" s="2">
        <f t="shared" si="485"/>
        <v>153.81900000000002</v>
      </c>
      <c r="AC1461" s="42">
        <f t="shared" si="486"/>
        <v>3.5919152828765122</v>
      </c>
      <c r="AD1461" s="42">
        <f t="shared" si="487"/>
        <v>2.0983969082564586</v>
      </c>
      <c r="AE1461" s="42">
        <f t="shared" si="488"/>
        <v>0.84584889907192651</v>
      </c>
      <c r="AF1461" s="42">
        <f t="shared" si="489"/>
        <v>389.40619857149022</v>
      </c>
      <c r="AG1461" s="42">
        <f t="shared" si="490"/>
        <v>373.82995062863063</v>
      </c>
      <c r="AH1461" s="6">
        <f t="shared" si="491"/>
        <v>421.24799999999999</v>
      </c>
      <c r="AI1461" s="4">
        <v>27.113057108455799</v>
      </c>
      <c r="AJ1461" s="4">
        <f t="shared" si="499"/>
        <v>300.26305710845577</v>
      </c>
      <c r="AK1461" s="8">
        <f t="shared" si="492"/>
        <v>0.21059488825302763</v>
      </c>
      <c r="AL1461" s="8">
        <f t="shared" si="493"/>
        <v>442.46783535732959</v>
      </c>
      <c r="AM1461" s="8">
        <f t="shared" si="494"/>
        <v>2.8229431118072501</v>
      </c>
      <c r="AN1461" s="8">
        <f t="shared" si="495"/>
        <v>6.8299797878437101</v>
      </c>
      <c r="AO1461" s="22">
        <f t="shared" si="496"/>
        <v>2.8654910359136553E-3</v>
      </c>
      <c r="AP1461" s="22">
        <f t="shared" si="497"/>
        <v>2.8427826157732691E-2</v>
      </c>
      <c r="AQ1461" s="19">
        <f t="shared" si="500"/>
        <v>2.8427826157732691E-2</v>
      </c>
      <c r="AX1461">
        <v>0.20948083402456591</v>
      </c>
      <c r="AY1461">
        <v>16.370689655172416</v>
      </c>
      <c r="AZ1461">
        <v>0.68211206896551735</v>
      </c>
      <c r="BA1461">
        <v>0.55251077586206909</v>
      </c>
      <c r="BB1461">
        <v>2.870689655172415</v>
      </c>
      <c r="BC1461">
        <v>0.11961206896551729</v>
      </c>
      <c r="BD1461">
        <v>0.4328987068965518</v>
      </c>
      <c r="BE1461">
        <v>4.3289870689655181E-2</v>
      </c>
      <c r="BF1461">
        <v>0</v>
      </c>
      <c r="BG1461">
        <v>27.03</v>
      </c>
      <c r="BH1461">
        <v>1.4755088552238578</v>
      </c>
      <c r="BI1461">
        <v>3.5716200490872176</v>
      </c>
      <c r="BJ1461">
        <v>2.0865404326767525</v>
      </c>
      <c r="BK1461">
        <v>0.165726240747128</v>
      </c>
      <c r="BL1461">
        <v>4.603506687420222E-4</v>
      </c>
      <c r="BP1461" s="51">
        <f t="shared" si="501"/>
        <v>1.4759507385918469</v>
      </c>
      <c r="BQ1461" s="51">
        <f t="shared" si="502"/>
        <v>1.7315948275862074E-2</v>
      </c>
      <c r="BR1461" s="51">
        <f t="shared" si="503"/>
        <v>0.17116067344230496</v>
      </c>
      <c r="BS1461" s="51">
        <f t="shared" si="504"/>
        <v>0.178576863097199</v>
      </c>
      <c r="BT1461" s="51">
        <f t="shared" si="505"/>
        <v>4.7544631511751376E-4</v>
      </c>
      <c r="BU1461" s="51">
        <f t="shared" si="505"/>
        <v>4.9604684193666393E-4</v>
      </c>
    </row>
    <row r="1462" spans="1:73" x14ac:dyDescent="0.25">
      <c r="A1462" s="21">
        <v>43734.594444444447</v>
      </c>
      <c r="B1462" s="17">
        <v>295342</v>
      </c>
      <c r="C1462" s="17">
        <v>13.37</v>
      </c>
      <c r="D1462" s="17">
        <v>30.16</v>
      </c>
      <c r="E1462" s="17">
        <v>187.1</v>
      </c>
      <c r="F1462" s="17">
        <v>20.21</v>
      </c>
      <c r="G1462" s="17">
        <v>-52.1</v>
      </c>
      <c r="H1462" s="17">
        <v>-18.63</v>
      </c>
      <c r="I1462" s="17">
        <v>31.84</v>
      </c>
      <c r="J1462" s="17">
        <v>305</v>
      </c>
      <c r="K1462" s="17">
        <v>166.9</v>
      </c>
      <c r="L1462" s="17">
        <v>-33.47</v>
      </c>
      <c r="M1462" s="17">
        <v>0.108</v>
      </c>
      <c r="N1462" s="50">
        <v>135</v>
      </c>
      <c r="O1462" s="17">
        <v>1.575</v>
      </c>
      <c r="P1462" s="17">
        <v>133.4</v>
      </c>
      <c r="Q1462" s="17">
        <v>438.5</v>
      </c>
      <c r="R1462" s="17">
        <v>472</v>
      </c>
      <c r="S1462" s="17">
        <v>26.76</v>
      </c>
      <c r="T1462" s="17">
        <v>58.71</v>
      </c>
      <c r="U1462" s="17">
        <v>1.31</v>
      </c>
      <c r="V1462" s="17">
        <v>342.5</v>
      </c>
      <c r="W1462" s="17">
        <v>27.15</v>
      </c>
      <c r="X1462" s="17">
        <v>0.186</v>
      </c>
      <c r="Y1462" s="17">
        <v>1.8602399999999999</v>
      </c>
      <c r="Z1462" s="7">
        <f t="shared" si="484"/>
        <v>26.954999999999998</v>
      </c>
      <c r="AA1462" s="7">
        <f t="shared" si="498"/>
        <v>300.10499999999996</v>
      </c>
      <c r="AB1462" s="2">
        <f t="shared" si="485"/>
        <v>151.55100000000002</v>
      </c>
      <c r="AC1462" s="42">
        <f t="shared" si="486"/>
        <v>3.5388057128841908</v>
      </c>
      <c r="AD1462" s="42">
        <f t="shared" si="487"/>
        <v>2.0776328340343087</v>
      </c>
      <c r="AE1462" s="42">
        <f t="shared" si="488"/>
        <v>0.84467708648861239</v>
      </c>
      <c r="AF1462" s="42">
        <f t="shared" si="489"/>
        <v>388.47823949398912</v>
      </c>
      <c r="AG1462" s="42">
        <f t="shared" si="490"/>
        <v>372.93910991422956</v>
      </c>
      <c r="AH1462" s="6">
        <f t="shared" si="491"/>
        <v>420.96</v>
      </c>
      <c r="AI1462" s="4">
        <v>26.876447006370601</v>
      </c>
      <c r="AJ1462" s="4">
        <f t="shared" si="499"/>
        <v>300.02644700637057</v>
      </c>
      <c r="AK1462" s="8">
        <f t="shared" si="492"/>
        <v>0.2104370762336267</v>
      </c>
      <c r="AL1462" s="8">
        <f t="shared" si="493"/>
        <v>441.03525064947809</v>
      </c>
      <c r="AM1462" s="8">
        <f t="shared" si="494"/>
        <v>2.8502713686594827</v>
      </c>
      <c r="AN1462" s="8">
        <f t="shared" si="495"/>
        <v>-6.5221297665920011</v>
      </c>
      <c r="AO1462" s="22">
        <f t="shared" si="496"/>
        <v>3.1441062931402974E-3</v>
      </c>
      <c r="AP1462" s="22">
        <f t="shared" si="497"/>
        <v>3.1191899050672503E-2</v>
      </c>
      <c r="AQ1462" s="19">
        <f t="shared" si="500"/>
        <v>3.1191899050672503E-2</v>
      </c>
      <c r="AX1462">
        <v>0.20867948495760694</v>
      </c>
      <c r="AY1462">
        <v>16.129310344827587</v>
      </c>
      <c r="AZ1462">
        <v>0.6720545977011495</v>
      </c>
      <c r="BA1462">
        <v>0.54436422413793117</v>
      </c>
      <c r="BB1462">
        <v>2.8879310344827589</v>
      </c>
      <c r="BC1462">
        <v>0.12033045977011496</v>
      </c>
      <c r="BD1462">
        <v>0.4240337643678162</v>
      </c>
      <c r="BE1462">
        <v>4.2403376436781624E-2</v>
      </c>
      <c r="BF1462">
        <v>0</v>
      </c>
      <c r="BG1462">
        <v>26.954999999999998</v>
      </c>
      <c r="BH1462">
        <v>1.5042152531854116</v>
      </c>
      <c r="BI1462">
        <v>3.5559383989369389</v>
      </c>
      <c r="BJ1462">
        <v>2.087691434015877</v>
      </c>
      <c r="BK1462">
        <v>0.16367091624582022</v>
      </c>
      <c r="BL1462">
        <v>4.5464143401616734E-4</v>
      </c>
      <c r="BP1462" s="51">
        <f t="shared" si="501"/>
        <v>1.5046657335060853</v>
      </c>
      <c r="BQ1462" s="51">
        <f t="shared" si="502"/>
        <v>1.6961350574712649E-2</v>
      </c>
      <c r="BR1462" s="51">
        <f t="shared" si="503"/>
        <v>0.1691486889954098</v>
      </c>
      <c r="BS1462" s="51">
        <f t="shared" si="504"/>
        <v>0.1763935478047006</v>
      </c>
      <c r="BT1462" s="51">
        <f t="shared" si="505"/>
        <v>4.6985746943169394E-4</v>
      </c>
      <c r="BU1462" s="51">
        <f t="shared" si="505"/>
        <v>4.899820772352794E-4</v>
      </c>
    </row>
    <row r="1463" spans="1:73" x14ac:dyDescent="0.25">
      <c r="A1463" s="21">
        <v>43734.595138888886</v>
      </c>
      <c r="B1463" s="17">
        <v>295343</v>
      </c>
      <c r="C1463" s="17">
        <v>13.39</v>
      </c>
      <c r="D1463" s="17">
        <v>30.16</v>
      </c>
      <c r="E1463" s="17">
        <v>184.3</v>
      </c>
      <c r="F1463" s="17">
        <v>19.760000000000002</v>
      </c>
      <c r="G1463" s="17">
        <v>-52.3</v>
      </c>
      <c r="H1463" s="17">
        <v>-18.59</v>
      </c>
      <c r="I1463" s="17">
        <v>31.83</v>
      </c>
      <c r="J1463" s="17">
        <v>305</v>
      </c>
      <c r="K1463" s="17">
        <v>164.6</v>
      </c>
      <c r="L1463" s="17">
        <v>-33.72</v>
      </c>
      <c r="M1463" s="17">
        <v>0.107</v>
      </c>
      <c r="N1463" s="50">
        <v>132</v>
      </c>
      <c r="O1463" s="17">
        <v>1.1679999999999999</v>
      </c>
      <c r="P1463" s="17">
        <v>130.9</v>
      </c>
      <c r="Q1463" s="17">
        <v>438.2</v>
      </c>
      <c r="R1463" s="17">
        <v>471.9</v>
      </c>
      <c r="S1463" s="17">
        <v>26.74</v>
      </c>
      <c r="T1463" s="17">
        <v>58.88</v>
      </c>
      <c r="U1463" s="17">
        <v>1.075</v>
      </c>
      <c r="V1463" s="17">
        <v>347.5</v>
      </c>
      <c r="W1463" s="17">
        <v>27.2</v>
      </c>
      <c r="X1463" s="17">
        <v>0.183</v>
      </c>
      <c r="Y1463" s="17">
        <v>1.833491</v>
      </c>
      <c r="Z1463" s="7">
        <f t="shared" si="484"/>
        <v>26.97</v>
      </c>
      <c r="AA1463" s="7">
        <f t="shared" si="498"/>
        <v>300.12</v>
      </c>
      <c r="AB1463" s="2">
        <f t="shared" si="485"/>
        <v>149.28300000000002</v>
      </c>
      <c r="AC1463" s="42">
        <f t="shared" si="486"/>
        <v>3.5545179667068898</v>
      </c>
      <c r="AD1463" s="42">
        <f t="shared" si="487"/>
        <v>2.092900178797017</v>
      </c>
      <c r="AE1463" s="42">
        <f t="shared" si="488"/>
        <v>0.84555586927329884</v>
      </c>
      <c r="AF1463" s="42">
        <f t="shared" si="489"/>
        <v>388.96015849600872</v>
      </c>
      <c r="AG1463" s="42">
        <f t="shared" si="490"/>
        <v>373.40175215616836</v>
      </c>
      <c r="AH1463" s="6">
        <f t="shared" si="491"/>
        <v>420.67199999999997</v>
      </c>
      <c r="AI1463" s="4">
        <v>26.9461025367888</v>
      </c>
      <c r="AJ1463" s="4">
        <f t="shared" si="499"/>
        <v>300.09610253678875</v>
      </c>
      <c r="AK1463" s="8">
        <f t="shared" si="492"/>
        <v>0.21046863232818092</v>
      </c>
      <c r="AL1463" s="8">
        <f t="shared" si="493"/>
        <v>441.4585479139343</v>
      </c>
      <c r="AM1463" s="8">
        <f t="shared" si="494"/>
        <v>2.5819914189439128</v>
      </c>
      <c r="AN1463" s="8">
        <f t="shared" si="495"/>
        <v>-1.7974096992767021</v>
      </c>
      <c r="AO1463" s="22">
        <f t="shared" si="496"/>
        <v>2.9685800493294899E-3</v>
      </c>
      <c r="AP1463" s="22">
        <f t="shared" si="497"/>
        <v>2.9450546702109861E-2</v>
      </c>
      <c r="AQ1463" s="19">
        <f t="shared" si="500"/>
        <v>2.9450546702109861E-2</v>
      </c>
      <c r="AX1463">
        <v>0.20883954819320225</v>
      </c>
      <c r="AY1463">
        <v>15.88793103448276</v>
      </c>
      <c r="AZ1463">
        <v>0.66199712643678166</v>
      </c>
      <c r="BA1463">
        <v>0.53621767241379314</v>
      </c>
      <c r="BB1463">
        <v>2.9051724137931028</v>
      </c>
      <c r="BC1463">
        <v>0.12104885057471261</v>
      </c>
      <c r="BD1463">
        <v>0.41516882183908055</v>
      </c>
      <c r="BE1463">
        <v>4.151688218390806E-2</v>
      </c>
      <c r="BF1463">
        <v>0</v>
      </c>
      <c r="BG1463">
        <v>26.97</v>
      </c>
      <c r="BH1463">
        <v>1.234375112346807</v>
      </c>
      <c r="BI1463">
        <v>3.5590699222222817</v>
      </c>
      <c r="BJ1463">
        <v>2.0955803702044795</v>
      </c>
      <c r="BK1463">
        <v>0.15384956315965431</v>
      </c>
      <c r="BL1463">
        <v>4.2735989766570646E-4</v>
      </c>
      <c r="BP1463" s="51">
        <f t="shared" si="501"/>
        <v>1.2347447813122454</v>
      </c>
      <c r="BQ1463" s="51">
        <f t="shared" si="502"/>
        <v>1.6606752873563221E-2</v>
      </c>
      <c r="BR1463" s="51">
        <f t="shared" si="503"/>
        <v>0.15813510306164644</v>
      </c>
      <c r="BS1463" s="51">
        <f t="shared" si="504"/>
        <v>0.16533357328087583</v>
      </c>
      <c r="BT1463" s="51">
        <f t="shared" si="505"/>
        <v>4.3926417517124012E-4</v>
      </c>
      <c r="BU1463" s="51">
        <f t="shared" si="505"/>
        <v>4.5925992578021063E-4</v>
      </c>
    </row>
    <row r="1464" spans="1:73" x14ac:dyDescent="0.25">
      <c r="A1464" s="21">
        <v>43734.595138888886</v>
      </c>
      <c r="B1464" s="17">
        <v>295344</v>
      </c>
      <c r="C1464" s="17">
        <v>13.38</v>
      </c>
      <c r="D1464" s="17">
        <v>30.15</v>
      </c>
      <c r="E1464" s="17">
        <v>181.8</v>
      </c>
      <c r="F1464" s="17">
        <v>19.440000000000001</v>
      </c>
      <c r="G1464" s="17">
        <v>-52.05</v>
      </c>
      <c r="H1464" s="17">
        <v>-18.54</v>
      </c>
      <c r="I1464" s="17">
        <v>31.81</v>
      </c>
      <c r="J1464" s="17">
        <v>305</v>
      </c>
      <c r="K1464" s="17">
        <v>162.4</v>
      </c>
      <c r="L1464" s="17">
        <v>-33.51</v>
      </c>
      <c r="M1464" s="17">
        <v>0.107</v>
      </c>
      <c r="N1464" s="50">
        <v>129.80000000000001</v>
      </c>
      <c r="O1464" s="17">
        <v>0.90300000000000002</v>
      </c>
      <c r="P1464" s="17">
        <v>128.9</v>
      </c>
      <c r="Q1464" s="17">
        <v>438.4</v>
      </c>
      <c r="R1464" s="17">
        <v>471.9</v>
      </c>
      <c r="S1464" s="17">
        <v>26.74</v>
      </c>
      <c r="T1464" s="17">
        <v>58.73</v>
      </c>
      <c r="U1464" s="17">
        <v>0.9</v>
      </c>
      <c r="V1464" s="17">
        <v>335.5</v>
      </c>
      <c r="W1464" s="17">
        <v>27.35</v>
      </c>
      <c r="X1464" s="17">
        <v>0.18099999999999999</v>
      </c>
      <c r="Y1464" s="17">
        <v>1.809653</v>
      </c>
      <c r="Z1464" s="7">
        <f t="shared" si="484"/>
        <v>27.045000000000002</v>
      </c>
      <c r="AA1464" s="7">
        <f t="shared" si="498"/>
        <v>300.19499999999999</v>
      </c>
      <c r="AB1464" s="2">
        <f t="shared" si="485"/>
        <v>147.25800000000001</v>
      </c>
      <c r="AC1464" s="42">
        <f t="shared" si="486"/>
        <v>3.545298576815751</v>
      </c>
      <c r="AD1464" s="42">
        <f t="shared" si="487"/>
        <v>2.0821538541638902</v>
      </c>
      <c r="AE1464" s="42">
        <f t="shared" si="488"/>
        <v>0.8449034544893298</v>
      </c>
      <c r="AF1464" s="42">
        <f t="shared" si="489"/>
        <v>389.04869455283915</v>
      </c>
      <c r="AG1464" s="42">
        <f t="shared" si="490"/>
        <v>373.48674677072557</v>
      </c>
      <c r="AH1464" s="6">
        <f t="shared" si="491"/>
        <v>420.86399999999998</v>
      </c>
      <c r="AI1464" s="4">
        <v>26.913252014407401</v>
      </c>
      <c r="AJ1464" s="4">
        <f t="shared" si="499"/>
        <v>300.0632520144074</v>
      </c>
      <c r="AK1464" s="8">
        <f t="shared" si="492"/>
        <v>0.21062646012168532</v>
      </c>
      <c r="AL1464" s="8">
        <f t="shared" si="493"/>
        <v>441.23830989116766</v>
      </c>
      <c r="AM1464" s="8">
        <f t="shared" si="494"/>
        <v>2.3625000000000003</v>
      </c>
      <c r="AN1464" s="8">
        <f t="shared" si="495"/>
        <v>-9.066846962987908</v>
      </c>
      <c r="AO1464" s="22">
        <f t="shared" si="496"/>
        <v>3.0974602066206947E-3</v>
      </c>
      <c r="AP1464" s="22">
        <f t="shared" si="497"/>
        <v>3.0729134790760931E-2</v>
      </c>
      <c r="AQ1464" s="19">
        <f t="shared" si="500"/>
        <v>3.0729134790760931E-2</v>
      </c>
      <c r="AX1464">
        <v>0.20964141396791769</v>
      </c>
      <c r="AY1464">
        <v>15.67241379310345</v>
      </c>
      <c r="AZ1464">
        <v>0.65301724137931039</v>
      </c>
      <c r="BA1464">
        <v>0.52894396551724143</v>
      </c>
      <c r="BB1464">
        <v>2.8879310344827589</v>
      </c>
      <c r="BC1464">
        <v>0.12033045977011496</v>
      </c>
      <c r="BD1464">
        <v>0.40861350574712646</v>
      </c>
      <c r="BE1464">
        <v>4.086135057471265E-2</v>
      </c>
      <c r="BF1464">
        <v>0</v>
      </c>
      <c r="BG1464">
        <v>27.045000000000002</v>
      </c>
      <c r="BH1464">
        <v>1.0334303266159315</v>
      </c>
      <c r="BI1464">
        <v>3.574763596985282</v>
      </c>
      <c r="BJ1464">
        <v>2.0994586605094558</v>
      </c>
      <c r="BK1464">
        <v>0.1467721053081168</v>
      </c>
      <c r="BL1464">
        <v>4.077002925225467E-4</v>
      </c>
      <c r="BP1464" s="51">
        <f t="shared" si="501"/>
        <v>1.0337398169125778</v>
      </c>
      <c r="BQ1464" s="51">
        <f t="shared" si="502"/>
        <v>1.634454022988506E-2</v>
      </c>
      <c r="BR1464" s="51">
        <f t="shared" si="503"/>
        <v>0.15022370764510701</v>
      </c>
      <c r="BS1464" s="51">
        <f t="shared" si="504"/>
        <v>0.15739406156957797</v>
      </c>
      <c r="BT1464" s="51">
        <f t="shared" si="505"/>
        <v>4.1728807679196388E-4</v>
      </c>
      <c r="BU1464" s="51">
        <f t="shared" si="505"/>
        <v>4.37205726582161E-4</v>
      </c>
    </row>
    <row r="1465" spans="1:73" x14ac:dyDescent="0.25">
      <c r="A1465" s="21">
        <v>43734.595138888886</v>
      </c>
      <c r="B1465" s="17">
        <v>295345</v>
      </c>
      <c r="C1465" s="17">
        <v>13.38</v>
      </c>
      <c r="D1465" s="17">
        <v>30.15</v>
      </c>
      <c r="E1465" s="17">
        <v>179.7</v>
      </c>
      <c r="F1465" s="17">
        <v>19.100000000000001</v>
      </c>
      <c r="G1465" s="17">
        <v>-51.64</v>
      </c>
      <c r="H1465" s="17">
        <v>-18.47</v>
      </c>
      <c r="I1465" s="17">
        <v>31.8</v>
      </c>
      <c r="J1465" s="17">
        <v>305</v>
      </c>
      <c r="K1465" s="17">
        <v>160.6</v>
      </c>
      <c r="L1465" s="17">
        <v>-33.17</v>
      </c>
      <c r="M1465" s="17">
        <v>0.106</v>
      </c>
      <c r="N1465" s="50">
        <v>128</v>
      </c>
      <c r="O1465" s="17">
        <v>0.63100000000000001</v>
      </c>
      <c r="P1465" s="17">
        <v>127.4</v>
      </c>
      <c r="Q1465" s="17">
        <v>438.7</v>
      </c>
      <c r="R1465" s="17">
        <v>471.9</v>
      </c>
      <c r="S1465" s="17">
        <v>26.73</v>
      </c>
      <c r="T1465" s="17">
        <v>59.12</v>
      </c>
      <c r="U1465" s="17">
        <v>1.405</v>
      </c>
      <c r="V1465" s="17">
        <v>345.5</v>
      </c>
      <c r="W1465" s="17">
        <v>27.3</v>
      </c>
      <c r="X1465" s="17">
        <v>0.17899999999999999</v>
      </c>
      <c r="Y1465" s="17">
        <v>1.787822</v>
      </c>
      <c r="Z1465" s="7">
        <f t="shared" si="484"/>
        <v>27.015000000000001</v>
      </c>
      <c r="AA1465" s="7">
        <f t="shared" si="498"/>
        <v>300.16499999999996</v>
      </c>
      <c r="AB1465" s="2">
        <f t="shared" si="485"/>
        <v>145.55699999999999</v>
      </c>
      <c r="AC1465" s="42">
        <f t="shared" si="486"/>
        <v>3.5951688027605413</v>
      </c>
      <c r="AD1465" s="42">
        <f t="shared" si="487"/>
        <v>2.1254637961920317</v>
      </c>
      <c r="AE1465" s="42">
        <f t="shared" si="488"/>
        <v>0.84740659656849615</v>
      </c>
      <c r="AF1465" s="42">
        <f t="shared" si="489"/>
        <v>390.04534878278292</v>
      </c>
      <c r="AG1465" s="42">
        <f t="shared" si="490"/>
        <v>374.4435348314716</v>
      </c>
      <c r="AH1465" s="6">
        <f t="shared" si="491"/>
        <v>421.15199999999999</v>
      </c>
      <c r="AI1465" s="4">
        <v>27.125564069609801</v>
      </c>
      <c r="AJ1465" s="4">
        <f t="shared" si="499"/>
        <v>300.2755640696098</v>
      </c>
      <c r="AK1465" s="8">
        <f t="shared" si="492"/>
        <v>0.21056331953950611</v>
      </c>
      <c r="AL1465" s="8">
        <f t="shared" si="493"/>
        <v>442.54814664943046</v>
      </c>
      <c r="AM1465" s="8">
        <f t="shared" si="494"/>
        <v>2.951812208203632</v>
      </c>
      <c r="AN1465" s="8">
        <f t="shared" si="495"/>
        <v>9.5069941115869216</v>
      </c>
      <c r="AO1465" s="22">
        <f t="shared" si="496"/>
        <v>2.6122424683076256E-3</v>
      </c>
      <c r="AP1465" s="22">
        <f t="shared" si="497"/>
        <v>2.5915409903635583E-2</v>
      </c>
      <c r="AQ1465" s="19">
        <f t="shared" si="500"/>
        <v>2.5915409903635583E-2</v>
      </c>
      <c r="AX1465">
        <v>0.20932035752809008</v>
      </c>
      <c r="AY1465">
        <v>15.491379310344827</v>
      </c>
      <c r="AZ1465">
        <v>0.64547413793103448</v>
      </c>
      <c r="BA1465">
        <v>0.52283405172413799</v>
      </c>
      <c r="BB1465">
        <v>2.8620689655172407</v>
      </c>
      <c r="BC1465">
        <v>0.11925287356321836</v>
      </c>
      <c r="BD1465">
        <v>0.40358117816091965</v>
      </c>
      <c r="BE1465">
        <v>4.0358117816091971E-2</v>
      </c>
      <c r="BF1465">
        <v>0</v>
      </c>
      <c r="BG1465">
        <v>27.015000000000001</v>
      </c>
      <c r="BH1465">
        <v>1.6132995654393154</v>
      </c>
      <c r="BI1465">
        <v>3.5684789092128635</v>
      </c>
      <c r="BJ1465">
        <v>2.1096847311266447</v>
      </c>
      <c r="BK1465">
        <v>0.16111472957798054</v>
      </c>
      <c r="BL1465">
        <v>4.4754091549439038E-4</v>
      </c>
      <c r="BP1465" s="51">
        <f t="shared" si="501"/>
        <v>1.6137827141801906</v>
      </c>
      <c r="BQ1465" s="51">
        <f t="shared" si="502"/>
        <v>1.6143247126436788E-2</v>
      </c>
      <c r="BR1465" s="51">
        <f t="shared" si="503"/>
        <v>0.16685252003365339</v>
      </c>
      <c r="BS1465" s="51">
        <f t="shared" si="504"/>
        <v>0.17371452324321179</v>
      </c>
      <c r="BT1465" s="51">
        <f t="shared" si="505"/>
        <v>4.6347922231570381E-4</v>
      </c>
      <c r="BU1465" s="51">
        <f t="shared" si="505"/>
        <v>4.8254034234225502E-4</v>
      </c>
    </row>
    <row r="1466" spans="1:73" x14ac:dyDescent="0.25">
      <c r="A1466" s="21">
        <v>43734.595138888886</v>
      </c>
      <c r="B1466" s="17">
        <v>295346</v>
      </c>
      <c r="C1466" s="17">
        <v>13.37</v>
      </c>
      <c r="D1466" s="17">
        <v>30.15</v>
      </c>
      <c r="E1466" s="17">
        <v>177.7</v>
      </c>
      <c r="F1466" s="17">
        <v>18.75</v>
      </c>
      <c r="G1466" s="17">
        <v>-52.42</v>
      </c>
      <c r="H1466" s="17">
        <v>-18.84</v>
      </c>
      <c r="I1466" s="17">
        <v>31.79</v>
      </c>
      <c r="J1466" s="17">
        <v>304.89999999999998</v>
      </c>
      <c r="K1466" s="17">
        <v>158.9</v>
      </c>
      <c r="L1466" s="17">
        <v>-33.590000000000003</v>
      </c>
      <c r="M1466" s="17">
        <v>0.106</v>
      </c>
      <c r="N1466" s="50">
        <v>125.2</v>
      </c>
      <c r="O1466" s="17">
        <v>-8.8999999999999996E-2</v>
      </c>
      <c r="P1466" s="17">
        <v>125.3</v>
      </c>
      <c r="Q1466" s="17">
        <v>437.8</v>
      </c>
      <c r="R1466" s="17">
        <v>471.4</v>
      </c>
      <c r="S1466" s="17">
        <v>26.74</v>
      </c>
      <c r="T1466" s="17">
        <v>58.54</v>
      </c>
      <c r="U1466" s="17">
        <v>0.58499999999999996</v>
      </c>
      <c r="V1466" s="17">
        <v>322</v>
      </c>
      <c r="W1466" s="17">
        <v>27.45</v>
      </c>
      <c r="X1466" s="17">
        <v>0.17699999999999999</v>
      </c>
      <c r="Y1466" s="17">
        <v>1.7670049999999999</v>
      </c>
      <c r="Z1466" s="7">
        <f t="shared" si="484"/>
        <v>27.094999999999999</v>
      </c>
      <c r="AA1466" s="7">
        <f t="shared" si="498"/>
        <v>300.245</v>
      </c>
      <c r="AB1466" s="2">
        <f t="shared" si="485"/>
        <v>143.93700000000001</v>
      </c>
      <c r="AC1466" s="42">
        <f t="shared" si="486"/>
        <v>3.5589840215370603</v>
      </c>
      <c r="AD1466" s="42">
        <f t="shared" si="487"/>
        <v>2.0834292462077952</v>
      </c>
      <c r="AE1466" s="42">
        <f t="shared" si="488"/>
        <v>0.84495731864614421</v>
      </c>
      <c r="AF1466" s="42">
        <f t="shared" si="489"/>
        <v>389.33277573715213</v>
      </c>
      <c r="AG1466" s="42">
        <f t="shared" si="490"/>
        <v>373.75946470766604</v>
      </c>
      <c r="AH1466" s="6">
        <f t="shared" si="491"/>
        <v>420.28800000000001</v>
      </c>
      <c r="AI1466" s="4">
        <v>26.977378509594001</v>
      </c>
      <c r="AJ1466" s="4">
        <f t="shared" si="499"/>
        <v>300.127378509594</v>
      </c>
      <c r="AK1466" s="8">
        <f t="shared" si="492"/>
        <v>0.21073172247299515</v>
      </c>
      <c r="AL1466" s="8">
        <f t="shared" si="493"/>
        <v>441.61920295818322</v>
      </c>
      <c r="AM1466" s="8">
        <f t="shared" si="494"/>
        <v>1.9047083930355322</v>
      </c>
      <c r="AN1466" s="8">
        <f t="shared" si="495"/>
        <v>-6.5261290625496278</v>
      </c>
      <c r="AO1466" s="22">
        <f t="shared" si="496"/>
        <v>2.9421068215512553E-3</v>
      </c>
      <c r="AP1466" s="22">
        <f t="shared" si="497"/>
        <v>2.9187912372537182E-2</v>
      </c>
      <c r="AQ1466" s="19">
        <f t="shared" si="500"/>
        <v>2.9187912372537182E-2</v>
      </c>
      <c r="AX1466">
        <v>0.21017742823885058</v>
      </c>
      <c r="AY1466">
        <v>15.318965517241379</v>
      </c>
      <c r="AZ1466">
        <v>0.63829022988505746</v>
      </c>
      <c r="BA1466">
        <v>0.51701508620689662</v>
      </c>
      <c r="BB1466">
        <v>2.8965517241379284</v>
      </c>
      <c r="BC1466">
        <v>0.12068965517241369</v>
      </c>
      <c r="BD1466">
        <v>0.39632543103448292</v>
      </c>
      <c r="BE1466">
        <v>3.9632543103448298E-2</v>
      </c>
      <c r="BF1466">
        <v>0</v>
      </c>
      <c r="BG1466">
        <v>27.094999999999999</v>
      </c>
      <c r="BH1466">
        <v>0.6717297123003555</v>
      </c>
      <c r="BI1466">
        <v>3.5852595011961106</v>
      </c>
      <c r="BJ1466">
        <v>2.0988109120002032</v>
      </c>
      <c r="BK1466">
        <v>0.13286912657865346</v>
      </c>
      <c r="BL1466">
        <v>3.690809071629263E-4</v>
      </c>
      <c r="BP1466" s="51">
        <f t="shared" si="501"/>
        <v>0.67193088099317544</v>
      </c>
      <c r="BQ1466" s="51">
        <f t="shared" si="502"/>
        <v>1.5853017241379316E-2</v>
      </c>
      <c r="BR1466" s="51">
        <f t="shared" si="503"/>
        <v>0.13493796302738303</v>
      </c>
      <c r="BS1466" s="51">
        <f t="shared" si="504"/>
        <v>0.14203732042431813</v>
      </c>
      <c r="BT1466" s="51">
        <f t="shared" si="505"/>
        <v>3.74827675076064E-4</v>
      </c>
      <c r="BU1466" s="51">
        <f t="shared" si="505"/>
        <v>3.9454811228977258E-4</v>
      </c>
    </row>
    <row r="1467" spans="1:73" x14ac:dyDescent="0.25">
      <c r="A1467" s="21">
        <v>43734.595138888886</v>
      </c>
      <c r="B1467" s="17">
        <v>295347</v>
      </c>
      <c r="C1467" s="17">
        <v>13.39</v>
      </c>
      <c r="D1467" s="17">
        <v>30.15</v>
      </c>
      <c r="E1467" s="17">
        <v>176.1</v>
      </c>
      <c r="F1467" s="17">
        <v>18.5</v>
      </c>
      <c r="G1467" s="17">
        <v>-52.43</v>
      </c>
      <c r="H1467" s="17">
        <v>-18.89</v>
      </c>
      <c r="I1467" s="17">
        <v>31.78</v>
      </c>
      <c r="J1467" s="17">
        <v>304.89999999999998</v>
      </c>
      <c r="K1467" s="17">
        <v>157.6</v>
      </c>
      <c r="L1467" s="17">
        <v>-33.54</v>
      </c>
      <c r="M1467" s="17">
        <v>0.105</v>
      </c>
      <c r="N1467" s="50">
        <v>123.7</v>
      </c>
      <c r="O1467" s="17">
        <v>-0.38800000000000001</v>
      </c>
      <c r="P1467" s="17">
        <v>124.1</v>
      </c>
      <c r="Q1467" s="17">
        <v>437.8</v>
      </c>
      <c r="R1467" s="17">
        <v>471.3</v>
      </c>
      <c r="S1467" s="17">
        <v>26.72</v>
      </c>
      <c r="T1467" s="17">
        <v>59.36</v>
      </c>
      <c r="U1467" s="17">
        <v>0.45500000000000002</v>
      </c>
      <c r="V1467" s="17">
        <v>329</v>
      </c>
      <c r="W1467" s="17">
        <v>27.35</v>
      </c>
      <c r="X1467" s="17">
        <v>0.17499999999999999</v>
      </c>
      <c r="Y1467" s="17">
        <v>1.750246</v>
      </c>
      <c r="Z1467" s="7">
        <f t="shared" si="484"/>
        <v>27.035</v>
      </c>
      <c r="AA1467" s="7">
        <f t="shared" si="498"/>
        <v>300.185</v>
      </c>
      <c r="AB1467" s="2">
        <f t="shared" si="485"/>
        <v>142.64099999999999</v>
      </c>
      <c r="AC1467" s="42">
        <f t="shared" si="486"/>
        <v>3.5932595591214835</v>
      </c>
      <c r="AD1467" s="42">
        <f t="shared" si="487"/>
        <v>2.1329588742945127</v>
      </c>
      <c r="AE1467" s="42">
        <f t="shared" si="488"/>
        <v>0.84782519151399083</v>
      </c>
      <c r="AF1467" s="42">
        <f t="shared" si="489"/>
        <v>390.34203684225122</v>
      </c>
      <c r="AG1467" s="42">
        <f t="shared" si="490"/>
        <v>374.72835536856115</v>
      </c>
      <c r="AH1467" s="6">
        <f t="shared" si="491"/>
        <v>420.28800000000001</v>
      </c>
      <c r="AI1467" s="4">
        <v>27.119301656006002</v>
      </c>
      <c r="AJ1467" s="4">
        <f t="shared" si="499"/>
        <v>300.26930165600595</v>
      </c>
      <c r="AK1467" s="8">
        <f t="shared" si="492"/>
        <v>0.21060541185866849</v>
      </c>
      <c r="AL1467" s="8">
        <f t="shared" si="493"/>
        <v>442.50494299321264</v>
      </c>
      <c r="AM1467" s="8">
        <f t="shared" si="494"/>
        <v>1.6797949093564966</v>
      </c>
      <c r="AN1467" s="8">
        <f t="shared" si="495"/>
        <v>4.1250845197034991</v>
      </c>
      <c r="AO1467" s="22">
        <f t="shared" si="496"/>
        <v>2.649724282878805E-3</v>
      </c>
      <c r="AP1467" s="22">
        <f t="shared" si="497"/>
        <v>2.6287257693543644E-2</v>
      </c>
      <c r="AQ1467" s="19">
        <f t="shared" si="500"/>
        <v>2.6287257693543644E-2</v>
      </c>
      <c r="AX1467">
        <v>0.20953434917565048</v>
      </c>
      <c r="AY1467">
        <v>15.181034482758621</v>
      </c>
      <c r="AZ1467">
        <v>0.63254310344827591</v>
      </c>
      <c r="BA1467">
        <v>0.51235991379310353</v>
      </c>
      <c r="BB1467">
        <v>2.8879310344827589</v>
      </c>
      <c r="BC1467">
        <v>0.12033045977011496</v>
      </c>
      <c r="BD1467">
        <v>0.39202945402298855</v>
      </c>
      <c r="BE1467">
        <v>3.9202945402298857E-2</v>
      </c>
      <c r="BF1467">
        <v>0</v>
      </c>
      <c r="BG1467">
        <v>27.035</v>
      </c>
      <c r="BH1467">
        <v>0.52245644290027649</v>
      </c>
      <c r="BI1467">
        <v>3.5726676307517486</v>
      </c>
      <c r="BJ1467">
        <v>2.1207355056142378</v>
      </c>
      <c r="BK1467">
        <v>0.12642864745513049</v>
      </c>
      <c r="BL1467">
        <v>3.511906873753625E-4</v>
      </c>
      <c r="BP1467" s="51">
        <f t="shared" si="501"/>
        <v>0.52261290743913646</v>
      </c>
      <c r="BQ1467" s="51">
        <f t="shared" si="502"/>
        <v>1.5681178160919542E-2</v>
      </c>
      <c r="BR1467" s="51">
        <f t="shared" si="503"/>
        <v>0.1279761905375387</v>
      </c>
      <c r="BS1467" s="51">
        <f t="shared" si="504"/>
        <v>0.13505152194245909</v>
      </c>
      <c r="BT1467" s="51">
        <f t="shared" si="505"/>
        <v>3.5548941815982974E-4</v>
      </c>
      <c r="BU1467" s="51">
        <f t="shared" si="505"/>
        <v>3.751431165068308E-4</v>
      </c>
    </row>
    <row r="1468" spans="1:73" x14ac:dyDescent="0.25">
      <c r="A1468" s="21">
        <v>43734.595138888886</v>
      </c>
      <c r="B1468" s="17">
        <v>295348</v>
      </c>
      <c r="C1468" s="17">
        <v>13.38</v>
      </c>
      <c r="D1468" s="17">
        <v>30.14</v>
      </c>
      <c r="E1468" s="17">
        <v>175.1</v>
      </c>
      <c r="F1468" s="17">
        <v>18.329999999999998</v>
      </c>
      <c r="G1468" s="17">
        <v>-52.53</v>
      </c>
      <c r="H1468" s="17">
        <v>-18.86</v>
      </c>
      <c r="I1468" s="17">
        <v>31.78</v>
      </c>
      <c r="J1468" s="17">
        <v>304.89999999999998</v>
      </c>
      <c r="K1468" s="17">
        <v>156.80000000000001</v>
      </c>
      <c r="L1468" s="17">
        <v>-33.68</v>
      </c>
      <c r="M1468" s="17">
        <v>0.105</v>
      </c>
      <c r="N1468" s="50">
        <v>122.6</v>
      </c>
      <c r="O1468" s="17">
        <v>-0.52700000000000002</v>
      </c>
      <c r="P1468" s="17">
        <v>123.1</v>
      </c>
      <c r="Q1468" s="17">
        <v>437.7</v>
      </c>
      <c r="R1468" s="17">
        <v>471.4</v>
      </c>
      <c r="S1468" s="17">
        <v>26.72</v>
      </c>
      <c r="T1468" s="17">
        <v>60.37</v>
      </c>
      <c r="U1468" s="17">
        <v>0.39500000000000002</v>
      </c>
      <c r="V1468" s="17">
        <v>175.5</v>
      </c>
      <c r="W1468" s="17">
        <v>27.5</v>
      </c>
      <c r="X1468" s="17">
        <v>0.17399999999999999</v>
      </c>
      <c r="Y1468" s="17">
        <v>1.7395</v>
      </c>
      <c r="Z1468" s="7">
        <f t="shared" si="484"/>
        <v>27.11</v>
      </c>
      <c r="AA1468" s="7">
        <f t="shared" si="498"/>
        <v>300.26</v>
      </c>
      <c r="AB1468" s="2">
        <f t="shared" si="485"/>
        <v>141.83100000000002</v>
      </c>
      <c r="AC1468" s="42">
        <f t="shared" si="486"/>
        <v>3.5731346375968056</v>
      </c>
      <c r="AD1468" s="42">
        <f t="shared" si="487"/>
        <v>2.1571013807171915</v>
      </c>
      <c r="AE1468" s="42">
        <f t="shared" si="488"/>
        <v>0.84916052495347727</v>
      </c>
      <c r="AF1468" s="42">
        <f t="shared" si="489"/>
        <v>391.34769192540131</v>
      </c>
      <c r="AG1468" s="42">
        <f t="shared" si="490"/>
        <v>375.69378424838521</v>
      </c>
      <c r="AH1468" s="6">
        <f t="shared" si="491"/>
        <v>420.19199999999995</v>
      </c>
      <c r="AI1468" s="4">
        <v>27.0399562008453</v>
      </c>
      <c r="AJ1468" s="4">
        <f t="shared" si="499"/>
        <v>300.1899562008453</v>
      </c>
      <c r="AK1468" s="8">
        <f t="shared" si="492"/>
        <v>0.21076330801573073</v>
      </c>
      <c r="AL1468" s="8">
        <f t="shared" si="493"/>
        <v>441.9996023261877</v>
      </c>
      <c r="AM1468" s="8">
        <f t="shared" si="494"/>
        <v>1.5651252945052037</v>
      </c>
      <c r="AN1468" s="8">
        <f t="shared" si="495"/>
        <v>-3.1934438834585723</v>
      </c>
      <c r="AO1468" s="22">
        <f t="shared" si="496"/>
        <v>2.8073391376711495E-3</v>
      </c>
      <c r="AP1468" s="22">
        <f t="shared" si="497"/>
        <v>2.7850915592227111E-2</v>
      </c>
      <c r="AQ1468" s="19">
        <f t="shared" si="500"/>
        <v>2.7850915592227111E-2</v>
      </c>
      <c r="AX1468">
        <v>0.21033845706120144</v>
      </c>
      <c r="AY1468">
        <v>15.094827586206897</v>
      </c>
      <c r="AZ1468">
        <v>0.6289511494252874</v>
      </c>
      <c r="BA1468">
        <v>0.50945043103448284</v>
      </c>
      <c r="BB1468">
        <v>2.9051724137931028</v>
      </c>
      <c r="BC1468">
        <v>0.12104885057471261</v>
      </c>
      <c r="BD1468">
        <v>0.38840158045977025</v>
      </c>
      <c r="BE1468">
        <v>3.8840158045977027E-2</v>
      </c>
      <c r="BF1468">
        <v>0</v>
      </c>
      <c r="BG1468">
        <v>27.11</v>
      </c>
      <c r="BH1468">
        <v>0.45356108779254772</v>
      </c>
      <c r="BI1468">
        <v>3.588413501809844</v>
      </c>
      <c r="BJ1468">
        <v>2.1663252310426024</v>
      </c>
      <c r="BK1468">
        <v>0.12294271304450127</v>
      </c>
      <c r="BL1468">
        <v>3.4150753623472574E-4</v>
      </c>
      <c r="BP1468" s="51">
        <f t="shared" si="501"/>
        <v>0.45369691964496467</v>
      </c>
      <c r="BQ1468" s="51">
        <f t="shared" si="502"/>
        <v>1.553606321839081E-2</v>
      </c>
      <c r="BR1468" s="51">
        <f t="shared" si="503"/>
        <v>0.12425053020973091</v>
      </c>
      <c r="BS1468" s="51">
        <f t="shared" si="504"/>
        <v>0.13129455758113615</v>
      </c>
      <c r="BT1468" s="51">
        <f t="shared" si="505"/>
        <v>3.4514036169369698E-4</v>
      </c>
      <c r="BU1468" s="51">
        <f t="shared" si="505"/>
        <v>3.6470710439204484E-4</v>
      </c>
    </row>
    <row r="1469" spans="1:73" x14ac:dyDescent="0.25">
      <c r="A1469" s="21">
        <v>43734.595833333333</v>
      </c>
      <c r="B1469" s="17">
        <v>295349</v>
      </c>
      <c r="C1469" s="17">
        <v>13.39</v>
      </c>
      <c r="D1469" s="17">
        <v>30.14</v>
      </c>
      <c r="E1469" s="17">
        <v>174.7</v>
      </c>
      <c r="F1469" s="17">
        <v>18.21</v>
      </c>
      <c r="G1469" s="17">
        <v>-53.2</v>
      </c>
      <c r="H1469" s="17">
        <v>-19.2</v>
      </c>
      <c r="I1469" s="17">
        <v>31.79</v>
      </c>
      <c r="J1469" s="17">
        <v>304.89999999999998</v>
      </c>
      <c r="K1469" s="17">
        <v>156.5</v>
      </c>
      <c r="L1469" s="17">
        <v>-34.01</v>
      </c>
      <c r="M1469" s="17">
        <v>0.104</v>
      </c>
      <c r="N1469" s="50">
        <v>121.5</v>
      </c>
      <c r="O1469" s="17">
        <v>-0.98699999999999999</v>
      </c>
      <c r="P1469" s="17">
        <v>122.5</v>
      </c>
      <c r="Q1469" s="17">
        <v>437</v>
      </c>
      <c r="R1469" s="17">
        <v>471.1</v>
      </c>
      <c r="S1469" s="17">
        <v>26.72</v>
      </c>
      <c r="T1469" s="17">
        <v>59.63</v>
      </c>
      <c r="U1469" s="17">
        <v>0.39</v>
      </c>
      <c r="V1469" s="17">
        <v>170</v>
      </c>
      <c r="W1469" s="17">
        <v>27.5</v>
      </c>
      <c r="X1469" s="17">
        <v>0.17399999999999999</v>
      </c>
      <c r="Y1469" s="17">
        <v>1.7367520000000001</v>
      </c>
      <c r="Z1469" s="7">
        <f t="shared" si="484"/>
        <v>27.11</v>
      </c>
      <c r="AA1469" s="7">
        <f t="shared" si="498"/>
        <v>300.26</v>
      </c>
      <c r="AB1469" s="2">
        <f t="shared" si="485"/>
        <v>141.50700000000001</v>
      </c>
      <c r="AC1469" s="42">
        <f t="shared" si="486"/>
        <v>3.6281586890844371</v>
      </c>
      <c r="AD1469" s="42">
        <f t="shared" si="487"/>
        <v>2.1634710263010497</v>
      </c>
      <c r="AE1469" s="42">
        <f t="shared" si="488"/>
        <v>0.84951863927216953</v>
      </c>
      <c r="AF1469" s="42">
        <f t="shared" si="489"/>
        <v>391.51273399689109</v>
      </c>
      <c r="AG1469" s="42">
        <f t="shared" si="490"/>
        <v>375.85222463701541</v>
      </c>
      <c r="AH1469" s="6">
        <f t="shared" si="491"/>
        <v>419.52</v>
      </c>
      <c r="AI1469" s="4">
        <v>27.275453084353501</v>
      </c>
      <c r="AJ1469" s="4">
        <f t="shared" si="499"/>
        <v>300.42545308435348</v>
      </c>
      <c r="AK1469" s="8">
        <f t="shared" si="492"/>
        <v>0.21076330801573073</v>
      </c>
      <c r="AL1469" s="8">
        <f t="shared" si="493"/>
        <v>443.44544372314488</v>
      </c>
      <c r="AM1469" s="8">
        <f t="shared" si="494"/>
        <v>1.5551878905778556</v>
      </c>
      <c r="AN1469" s="8">
        <f t="shared" si="495"/>
        <v>7.4954587464355802</v>
      </c>
      <c r="AO1469" s="22">
        <f t="shared" si="496"/>
        <v>2.5081718229807508E-3</v>
      </c>
      <c r="AP1469" s="22">
        <f t="shared" si="497"/>
        <v>2.488295083243415E-2</v>
      </c>
      <c r="AQ1469" s="19">
        <f t="shared" si="500"/>
        <v>2.488295083243415E-2</v>
      </c>
      <c r="AX1469">
        <v>0.21033845706120144</v>
      </c>
      <c r="AY1469">
        <v>15.060344827586206</v>
      </c>
      <c r="AZ1469">
        <v>0.62751436781609193</v>
      </c>
      <c r="BA1469">
        <v>0.50828663793103446</v>
      </c>
      <c r="BB1469">
        <v>2.9396551724137954</v>
      </c>
      <c r="BC1469">
        <v>0.12248563218390814</v>
      </c>
      <c r="BD1469">
        <v>0.38580100574712634</v>
      </c>
      <c r="BE1469">
        <v>3.8580100574712638E-2</v>
      </c>
      <c r="BF1469">
        <v>0</v>
      </c>
      <c r="BG1469">
        <v>27.11</v>
      </c>
      <c r="BH1469">
        <v>0.44781980820023704</v>
      </c>
      <c r="BI1469">
        <v>3.588413501809844</v>
      </c>
      <c r="BJ1469">
        <v>2.1397709711292099</v>
      </c>
      <c r="BK1469">
        <v>0.12240418425482813</v>
      </c>
      <c r="BL1469">
        <v>3.4001162293007811E-4</v>
      </c>
      <c r="BP1469" s="51">
        <f t="shared" si="501"/>
        <v>0.44795392066211698</v>
      </c>
      <c r="BQ1469" s="51">
        <f t="shared" si="502"/>
        <v>1.5432040229885053E-2</v>
      </c>
      <c r="BR1469" s="51">
        <f t="shared" si="503"/>
        <v>0.12369033160178723</v>
      </c>
      <c r="BS1469" s="51">
        <f t="shared" si="504"/>
        <v>0.13068944966907106</v>
      </c>
      <c r="BT1469" s="51">
        <f t="shared" si="505"/>
        <v>3.4358425444940894E-4</v>
      </c>
      <c r="BU1469" s="51">
        <f t="shared" si="505"/>
        <v>3.6302624908075295E-4</v>
      </c>
    </row>
    <row r="1470" spans="1:73" x14ac:dyDescent="0.25">
      <c r="A1470" s="21">
        <v>43734.595833333333</v>
      </c>
      <c r="B1470" s="17">
        <v>295350</v>
      </c>
      <c r="C1470" s="17">
        <v>13.39</v>
      </c>
      <c r="D1470" s="17">
        <v>30.14</v>
      </c>
      <c r="E1470" s="17">
        <v>175.3</v>
      </c>
      <c r="F1470" s="17">
        <v>18.489999999999998</v>
      </c>
      <c r="G1470" s="17">
        <v>-52.89</v>
      </c>
      <c r="H1470" s="17">
        <v>-19.739999999999998</v>
      </c>
      <c r="I1470" s="17">
        <v>31.79</v>
      </c>
      <c r="J1470" s="17">
        <v>304.89999999999998</v>
      </c>
      <c r="K1470" s="17">
        <v>156.9</v>
      </c>
      <c r="L1470" s="17">
        <v>-33.15</v>
      </c>
      <c r="M1470" s="17">
        <v>0.105</v>
      </c>
      <c r="N1470" s="50">
        <v>122.5</v>
      </c>
      <c r="O1470" s="17">
        <v>-1.258</v>
      </c>
      <c r="P1470" s="17">
        <v>123.7</v>
      </c>
      <c r="Q1470" s="17">
        <v>437.4</v>
      </c>
      <c r="R1470" s="17">
        <v>470.5</v>
      </c>
      <c r="S1470" s="17">
        <v>26.72</v>
      </c>
      <c r="T1470" s="17">
        <v>60.26</v>
      </c>
      <c r="U1470" s="17">
        <v>0.84499999999999997</v>
      </c>
      <c r="V1470" s="17">
        <v>92</v>
      </c>
      <c r="W1470" s="17">
        <v>27.25</v>
      </c>
      <c r="X1470" s="17">
        <v>0.17399999999999999</v>
      </c>
      <c r="Y1470" s="17">
        <v>1.7421390000000001</v>
      </c>
      <c r="Z1470" s="7">
        <f t="shared" si="484"/>
        <v>26.984999999999999</v>
      </c>
      <c r="AA1470" s="7">
        <f t="shared" si="498"/>
        <v>300.13499999999999</v>
      </c>
      <c r="AB1470" s="2">
        <f t="shared" si="485"/>
        <v>141.99300000000002</v>
      </c>
      <c r="AC1470" s="42">
        <f t="shared" si="486"/>
        <v>3.6310954555128037</v>
      </c>
      <c r="AD1470" s="42">
        <f t="shared" si="487"/>
        <v>2.1880981214920157</v>
      </c>
      <c r="AE1470" s="42">
        <f t="shared" si="488"/>
        <v>0.85094544588941834</v>
      </c>
      <c r="AF1470" s="42">
        <f t="shared" si="489"/>
        <v>391.51765460164489</v>
      </c>
      <c r="AG1470" s="42">
        <f t="shared" si="490"/>
        <v>375.85694841757908</v>
      </c>
      <c r="AH1470" s="6">
        <f t="shared" si="491"/>
        <v>419.90399999999994</v>
      </c>
      <c r="AI1470" s="4">
        <v>27.275847025982898</v>
      </c>
      <c r="AJ1470" s="4">
        <f t="shared" si="499"/>
        <v>300.42584702598288</v>
      </c>
      <c r="AK1470" s="8">
        <f t="shared" si="492"/>
        <v>0.2105001915772404</v>
      </c>
      <c r="AL1470" s="8">
        <f t="shared" si="493"/>
        <v>443.47679073534624</v>
      </c>
      <c r="AM1470" s="8">
        <f t="shared" si="494"/>
        <v>2.2891745919654096</v>
      </c>
      <c r="AN1470" s="8">
        <f t="shared" si="495"/>
        <v>19.394742989696692</v>
      </c>
      <c r="AO1470" s="22">
        <f t="shared" si="496"/>
        <v>2.2561693968645405E-3</v>
      </c>
      <c r="AP1470" s="22">
        <f t="shared" si="497"/>
        <v>2.2382897239115431E-2</v>
      </c>
      <c r="AQ1470" s="19">
        <f t="shared" si="500"/>
        <v>2.2382897239115431E-2</v>
      </c>
      <c r="AX1470">
        <v>0.20899971466506112</v>
      </c>
      <c r="AY1470">
        <v>15.112068965517242</v>
      </c>
      <c r="AZ1470">
        <v>0.62966954022988508</v>
      </c>
      <c r="BA1470">
        <v>0.51003232758620698</v>
      </c>
      <c r="BB1470">
        <v>2.8534482758620712</v>
      </c>
      <c r="BC1470">
        <v>0.11889367816091963</v>
      </c>
      <c r="BD1470">
        <v>0.39113864942528737</v>
      </c>
      <c r="BE1470">
        <v>3.9113864942528741E-2</v>
      </c>
      <c r="BF1470">
        <v>0</v>
      </c>
      <c r="BG1470">
        <v>26.984999999999999</v>
      </c>
      <c r="BH1470">
        <v>0.97027625110051341</v>
      </c>
      <c r="BI1470">
        <v>3.5622038473305819</v>
      </c>
      <c r="BJ1470">
        <v>2.1465840384014085</v>
      </c>
      <c r="BK1470">
        <v>0.13880539627470695</v>
      </c>
      <c r="BL1470">
        <v>3.8557054520751933E-4</v>
      </c>
      <c r="BP1470" s="51">
        <f t="shared" si="501"/>
        <v>0.97056682810125339</v>
      </c>
      <c r="BQ1470" s="51">
        <f t="shared" si="502"/>
        <v>1.5645545977011496E-2</v>
      </c>
      <c r="BR1470" s="51">
        <f t="shared" si="503"/>
        <v>0.14188769940792129</v>
      </c>
      <c r="BS1470" s="51">
        <f t="shared" si="504"/>
        <v>0.14876916540660498</v>
      </c>
      <c r="BT1470" s="51">
        <f t="shared" si="505"/>
        <v>3.9413249835533692E-4</v>
      </c>
      <c r="BU1470" s="51">
        <f t="shared" si="505"/>
        <v>4.1324768168501383E-4</v>
      </c>
    </row>
    <row r="1471" spans="1:73" x14ac:dyDescent="0.25">
      <c r="A1471" s="21">
        <v>43734.595833333333</v>
      </c>
      <c r="B1471" s="17">
        <v>295351</v>
      </c>
      <c r="C1471" s="17">
        <v>13.38</v>
      </c>
      <c r="D1471" s="17">
        <v>30.13</v>
      </c>
      <c r="E1471" s="17">
        <v>176.3</v>
      </c>
      <c r="F1471" s="17">
        <v>18.64</v>
      </c>
      <c r="G1471" s="17">
        <v>-52.95</v>
      </c>
      <c r="H1471" s="17">
        <v>-20.59</v>
      </c>
      <c r="I1471" s="17">
        <v>31.79</v>
      </c>
      <c r="J1471" s="17">
        <v>304.89999999999998</v>
      </c>
      <c r="K1471" s="17">
        <v>157.69999999999999</v>
      </c>
      <c r="L1471" s="17">
        <v>-32.36</v>
      </c>
      <c r="M1471" s="17">
        <v>0.106</v>
      </c>
      <c r="N1471" s="50">
        <v>123.3</v>
      </c>
      <c r="O1471" s="17">
        <v>-1.946</v>
      </c>
      <c r="P1471" s="17">
        <v>125.3</v>
      </c>
      <c r="Q1471" s="17">
        <v>437.3</v>
      </c>
      <c r="R1471" s="17">
        <v>469.7</v>
      </c>
      <c r="S1471" s="17">
        <v>26.72</v>
      </c>
      <c r="T1471" s="17">
        <v>61.35</v>
      </c>
      <c r="U1471" s="17">
        <v>0.22</v>
      </c>
      <c r="V1471" s="17">
        <v>37.5</v>
      </c>
      <c r="W1471" s="17">
        <v>27.2</v>
      </c>
      <c r="X1471" s="17">
        <v>0.17499999999999999</v>
      </c>
      <c r="Y1471" s="17">
        <v>1.752014</v>
      </c>
      <c r="Z1471" s="7">
        <f t="shared" si="484"/>
        <v>26.96</v>
      </c>
      <c r="AA1471" s="7">
        <f t="shared" si="498"/>
        <v>300.10999999999996</v>
      </c>
      <c r="AB1471" s="2">
        <f t="shared" si="485"/>
        <v>142.80300000000003</v>
      </c>
      <c r="AC1471" s="42">
        <f t="shared" si="486"/>
        <v>3.4934213073027602</v>
      </c>
      <c r="AD1471" s="42">
        <f t="shared" si="487"/>
        <v>2.1432139720302432</v>
      </c>
      <c r="AE1471" s="42">
        <f t="shared" si="488"/>
        <v>0.84843721790039539</v>
      </c>
      <c r="AF1471" s="42">
        <f t="shared" si="489"/>
        <v>390.23357938533974</v>
      </c>
      <c r="AG1471" s="42">
        <f t="shared" si="490"/>
        <v>374.62423620992615</v>
      </c>
      <c r="AH1471" s="6">
        <f t="shared" si="491"/>
        <v>419.80799999999999</v>
      </c>
      <c r="AI1471" s="4">
        <v>26.6781538403058</v>
      </c>
      <c r="AJ1471" s="4">
        <f t="shared" si="499"/>
        <v>299.82815384030579</v>
      </c>
      <c r="AK1471" s="8">
        <f t="shared" si="492"/>
        <v>0.21044759458132056</v>
      </c>
      <c r="AL1471" s="8">
        <f t="shared" si="493"/>
        <v>439.81839556147008</v>
      </c>
      <c r="AM1471" s="8">
        <f t="shared" si="494"/>
        <v>1.1680512617175671</v>
      </c>
      <c r="AN1471" s="8">
        <f t="shared" si="495"/>
        <v>-9.5899095099070522</v>
      </c>
      <c r="AO1471" s="22">
        <f t="shared" si="496"/>
        <v>3.0161673343818479E-3</v>
      </c>
      <c r="AP1471" s="22">
        <f t="shared" si="497"/>
        <v>2.9922648359323938E-2</v>
      </c>
      <c r="AQ1471" s="19">
        <f t="shared" si="500"/>
        <v>2.9922648359323938E-2</v>
      </c>
      <c r="AX1471">
        <v>0.20873282790202383</v>
      </c>
      <c r="AY1471">
        <v>15.198275862068966</v>
      </c>
      <c r="AZ1471">
        <v>0.63326149425287359</v>
      </c>
      <c r="BA1471">
        <v>0.51294181034482766</v>
      </c>
      <c r="BB1471">
        <v>2.7931034482758603</v>
      </c>
      <c r="BC1471">
        <v>0.11637931034482751</v>
      </c>
      <c r="BD1471">
        <v>0.39656250000000015</v>
      </c>
      <c r="BE1471">
        <v>3.9656250000000018E-2</v>
      </c>
      <c r="BF1471">
        <v>0</v>
      </c>
      <c r="BG1471">
        <v>26.96</v>
      </c>
      <c r="BH1471">
        <v>0.25261630206167213</v>
      </c>
      <c r="BI1471">
        <v>3.5569819732584205</v>
      </c>
      <c r="BJ1471">
        <v>2.182208440594041</v>
      </c>
      <c r="BK1471">
        <v>0.11837416041280154</v>
      </c>
      <c r="BL1471">
        <v>3.2881711225778203E-4</v>
      </c>
      <c r="BP1471" s="51">
        <f t="shared" si="501"/>
        <v>0.25269195524529675</v>
      </c>
      <c r="BQ1471" s="51">
        <f t="shared" si="502"/>
        <v>1.5862500000000005E-2</v>
      </c>
      <c r="BR1471" s="51">
        <f t="shared" si="503"/>
        <v>0.11908758894296526</v>
      </c>
      <c r="BS1471" s="51">
        <f t="shared" si="504"/>
        <v>0.12634763049411718</v>
      </c>
      <c r="BT1471" s="51">
        <f t="shared" si="505"/>
        <v>3.3079885817490352E-4</v>
      </c>
      <c r="BU1471" s="51">
        <f t="shared" si="505"/>
        <v>3.5096564026143665E-4</v>
      </c>
    </row>
    <row r="1472" spans="1:73" x14ac:dyDescent="0.25">
      <c r="A1472" s="21">
        <v>43734.595833333333</v>
      </c>
      <c r="B1472" s="17">
        <v>295352</v>
      </c>
      <c r="C1472" s="17">
        <v>13.39</v>
      </c>
      <c r="D1472" s="17">
        <v>30.13</v>
      </c>
      <c r="E1472" s="17">
        <v>177.7</v>
      </c>
      <c r="F1472" s="17">
        <v>18.68</v>
      </c>
      <c r="G1472" s="17">
        <v>-52.28</v>
      </c>
      <c r="H1472" s="17">
        <v>-20.51</v>
      </c>
      <c r="I1472" s="17">
        <v>31.78</v>
      </c>
      <c r="J1472" s="17">
        <v>304.89999999999998</v>
      </c>
      <c r="K1472" s="17">
        <v>159</v>
      </c>
      <c r="L1472" s="17">
        <v>-31.78</v>
      </c>
      <c r="M1472" s="17">
        <v>0.105</v>
      </c>
      <c r="N1472" s="50">
        <v>125.4</v>
      </c>
      <c r="O1472" s="17">
        <v>-1.831</v>
      </c>
      <c r="P1472" s="17">
        <v>127.2</v>
      </c>
      <c r="Q1472" s="17">
        <v>437.9</v>
      </c>
      <c r="R1472" s="17">
        <v>469.7</v>
      </c>
      <c r="S1472" s="17">
        <v>26.72</v>
      </c>
      <c r="T1472" s="17">
        <v>58.63</v>
      </c>
      <c r="U1472" s="17">
        <v>1.5549999999999999</v>
      </c>
      <c r="V1472" s="17">
        <v>325.5</v>
      </c>
      <c r="W1472" s="17">
        <v>27.1</v>
      </c>
      <c r="X1472" s="17">
        <v>0.17699999999999999</v>
      </c>
      <c r="Y1472" s="17">
        <v>1.772027</v>
      </c>
      <c r="Z1472" s="7">
        <f t="shared" si="484"/>
        <v>26.91</v>
      </c>
      <c r="AA1472" s="7">
        <f t="shared" si="498"/>
        <v>300.06</v>
      </c>
      <c r="AB1472" s="2">
        <f t="shared" si="485"/>
        <v>143.93700000000001</v>
      </c>
      <c r="AC1472" s="42">
        <f t="shared" si="486"/>
        <v>3.534405806925708</v>
      </c>
      <c r="AD1472" s="42">
        <f t="shared" si="487"/>
        <v>2.0722221246005428</v>
      </c>
      <c r="AE1472" s="42">
        <f t="shared" si="488"/>
        <v>0.84438027539444149</v>
      </c>
      <c r="AF1472" s="42">
        <f t="shared" si="489"/>
        <v>388.10886098772659</v>
      </c>
      <c r="AG1472" s="42">
        <f t="shared" si="490"/>
        <v>372.58450654821752</v>
      </c>
      <c r="AH1472" s="6">
        <f t="shared" si="491"/>
        <v>420.38399999999996</v>
      </c>
      <c r="AI1472" s="4">
        <v>26.8530079122087</v>
      </c>
      <c r="AJ1472" s="4">
        <f t="shared" si="499"/>
        <v>300.00300791220866</v>
      </c>
      <c r="AK1472" s="8">
        <f t="shared" si="492"/>
        <v>0.21034242687542012</v>
      </c>
      <c r="AL1472" s="8">
        <f t="shared" si="493"/>
        <v>440.90281900118663</v>
      </c>
      <c r="AM1472" s="8">
        <f t="shared" si="494"/>
        <v>3.1053872041180304</v>
      </c>
      <c r="AN1472" s="8">
        <f t="shared" si="495"/>
        <v>-5.1555002297542689</v>
      </c>
      <c r="AO1472" s="22">
        <f t="shared" si="496"/>
        <v>2.9293879215337923E-3</v>
      </c>
      <c r="AP1472" s="22">
        <f t="shared" si="497"/>
        <v>2.9061731318720432E-2</v>
      </c>
      <c r="AQ1472" s="19">
        <f t="shared" si="500"/>
        <v>2.9061731318720432E-2</v>
      </c>
      <c r="AX1472">
        <v>0.20819991414242559</v>
      </c>
      <c r="AY1472">
        <v>15.318965517241379</v>
      </c>
      <c r="AZ1472">
        <v>0.63829022988505746</v>
      </c>
      <c r="BA1472">
        <v>0.51701508620689662</v>
      </c>
      <c r="BB1472">
        <v>2.7413793103448287</v>
      </c>
      <c r="BC1472">
        <v>0.11422413793103453</v>
      </c>
      <c r="BD1472">
        <v>0.40279094827586209</v>
      </c>
      <c r="BE1472">
        <v>4.0279094827586209E-2</v>
      </c>
      <c r="BF1472">
        <v>0</v>
      </c>
      <c r="BG1472">
        <v>26.91</v>
      </c>
      <c r="BH1472">
        <v>1.7855379532086373</v>
      </c>
      <c r="BI1472">
        <v>3.5465582245404645</v>
      </c>
      <c r="BJ1472">
        <v>2.0793470870480744</v>
      </c>
      <c r="BK1472">
        <v>0.16592549899408524</v>
      </c>
      <c r="BL1472">
        <v>4.60904163872459E-4</v>
      </c>
      <c r="BP1472" s="51">
        <f t="shared" si="501"/>
        <v>1.7860726836656202</v>
      </c>
      <c r="BQ1472" s="51">
        <f t="shared" si="502"/>
        <v>1.6111637931034484E-2</v>
      </c>
      <c r="BR1472" s="51">
        <f t="shared" si="503"/>
        <v>0.17242994603052914</v>
      </c>
      <c r="BS1472" s="51">
        <f t="shared" si="504"/>
        <v>0.17920536140783119</v>
      </c>
      <c r="BT1472" s="51">
        <f t="shared" si="505"/>
        <v>4.7897207230702537E-4</v>
      </c>
      <c r="BU1472" s="51">
        <f t="shared" si="505"/>
        <v>4.977926705773089E-4</v>
      </c>
    </row>
    <row r="1473" spans="1:73" x14ac:dyDescent="0.25">
      <c r="A1473" s="21">
        <v>43734.595833333333</v>
      </c>
      <c r="B1473" s="17">
        <v>295353</v>
      </c>
      <c r="C1473" s="17">
        <v>13.38</v>
      </c>
      <c r="D1473" s="17">
        <v>30.13</v>
      </c>
      <c r="E1473" s="17">
        <v>179.9</v>
      </c>
      <c r="F1473" s="17">
        <v>18.96</v>
      </c>
      <c r="G1473" s="17">
        <v>-51.48</v>
      </c>
      <c r="H1473" s="17">
        <v>-20.14</v>
      </c>
      <c r="I1473" s="17">
        <v>31.77</v>
      </c>
      <c r="J1473" s="17">
        <v>304.89999999999998</v>
      </c>
      <c r="K1473" s="17">
        <v>160.9</v>
      </c>
      <c r="L1473" s="17">
        <v>-31.34</v>
      </c>
      <c r="M1473" s="17">
        <v>0.105</v>
      </c>
      <c r="N1473" s="50">
        <v>128.4</v>
      </c>
      <c r="O1473" s="17">
        <v>-1.1870000000000001</v>
      </c>
      <c r="P1473" s="17">
        <v>129.6</v>
      </c>
      <c r="Q1473" s="17">
        <v>438.7</v>
      </c>
      <c r="R1473" s="17">
        <v>470</v>
      </c>
      <c r="S1473" s="17">
        <v>26.74</v>
      </c>
      <c r="T1473" s="17">
        <v>59.36</v>
      </c>
      <c r="U1473" s="17">
        <v>2.67</v>
      </c>
      <c r="V1473" s="17">
        <v>342.5</v>
      </c>
      <c r="W1473" s="17">
        <v>26.95</v>
      </c>
      <c r="X1473" s="17">
        <v>0.18</v>
      </c>
      <c r="Y1473" s="17">
        <v>1.7956939999999999</v>
      </c>
      <c r="Z1473" s="7">
        <f t="shared" si="484"/>
        <v>26.844999999999999</v>
      </c>
      <c r="AA1473" s="7">
        <f t="shared" si="498"/>
        <v>299.995</v>
      </c>
      <c r="AB1473" s="2">
        <f t="shared" si="485"/>
        <v>145.71900000000002</v>
      </c>
      <c r="AC1473" s="42">
        <f t="shared" si="486"/>
        <v>3.5055826982851568</v>
      </c>
      <c r="AD1473" s="42">
        <f t="shared" si="487"/>
        <v>2.0809138897020691</v>
      </c>
      <c r="AE1473" s="42">
        <f t="shared" si="488"/>
        <v>0.84491200361785535</v>
      </c>
      <c r="AF1473" s="42">
        <f t="shared" si="489"/>
        <v>388.01686703257639</v>
      </c>
      <c r="AG1473" s="42">
        <f t="shared" si="490"/>
        <v>372.49619235127329</v>
      </c>
      <c r="AH1473" s="6">
        <f t="shared" si="491"/>
        <v>421.15199999999999</v>
      </c>
      <c r="AI1473" s="4">
        <v>26.720780089444201</v>
      </c>
      <c r="AJ1473" s="4">
        <f t="shared" si="499"/>
        <v>299.87078008944417</v>
      </c>
      <c r="AK1473" s="8">
        <f t="shared" si="492"/>
        <v>0.21020576124624002</v>
      </c>
      <c r="AL1473" s="8">
        <f t="shared" si="493"/>
        <v>440.10917244356239</v>
      </c>
      <c r="AM1473" s="8">
        <f t="shared" si="494"/>
        <v>4.0691733650706015</v>
      </c>
      <c r="AN1473" s="8">
        <f t="shared" si="495"/>
        <v>-14.724409597600554</v>
      </c>
      <c r="AO1473" s="22">
        <f t="shared" si="496"/>
        <v>3.2235840976311343E-3</v>
      </c>
      <c r="AP1473" s="22">
        <f t="shared" si="497"/>
        <v>3.1980378644971212E-2</v>
      </c>
      <c r="AQ1473" s="19">
        <f t="shared" si="500"/>
        <v>3.1980378644971212E-2</v>
      </c>
      <c r="AX1473">
        <v>0.20750883733983069</v>
      </c>
      <c r="AY1473">
        <v>15.508620689655173</v>
      </c>
      <c r="AZ1473">
        <v>0.64619252873563215</v>
      </c>
      <c r="BA1473">
        <v>0.52341594827586213</v>
      </c>
      <c r="BB1473">
        <v>2.6982758620689666</v>
      </c>
      <c r="BC1473">
        <v>0.11242816091954028</v>
      </c>
      <c r="BD1473">
        <v>0.41098778735632185</v>
      </c>
      <c r="BE1473">
        <v>4.109877873563219E-2</v>
      </c>
      <c r="BF1473">
        <v>0</v>
      </c>
      <c r="BG1473">
        <v>26.844999999999999</v>
      </c>
      <c r="BH1473">
        <v>3.06584330229393</v>
      </c>
      <c r="BI1473">
        <v>3.5330471368220793</v>
      </c>
      <c r="BJ1473">
        <v>2.0972167804175861</v>
      </c>
      <c r="BK1473">
        <v>0.19636598307993211</v>
      </c>
      <c r="BL1473">
        <v>5.4546106411092253E-4</v>
      </c>
      <c r="BP1473" s="51">
        <f t="shared" si="501"/>
        <v>3.0667614568406467</v>
      </c>
      <c r="BQ1473" s="51">
        <f t="shared" si="502"/>
        <v>1.6439511494252875E-2</v>
      </c>
      <c r="BR1473" s="51">
        <f t="shared" si="503"/>
        <v>0.20876931028787254</v>
      </c>
      <c r="BS1473" s="51">
        <f t="shared" si="504"/>
        <v>0.21523894563097304</v>
      </c>
      <c r="BT1473" s="51">
        <f t="shared" si="505"/>
        <v>5.7991475079964593E-4</v>
      </c>
      <c r="BU1473" s="51">
        <f t="shared" si="505"/>
        <v>5.9788596008603621E-4</v>
      </c>
    </row>
    <row r="1474" spans="1:73" x14ac:dyDescent="0.25">
      <c r="A1474" s="21">
        <v>43734.595833333333</v>
      </c>
      <c r="B1474" s="17">
        <v>295354</v>
      </c>
      <c r="C1474" s="17">
        <v>13.38</v>
      </c>
      <c r="D1474" s="17">
        <v>30.13</v>
      </c>
      <c r="E1474" s="17">
        <v>182.7</v>
      </c>
      <c r="F1474" s="17">
        <v>19.239999999999998</v>
      </c>
      <c r="G1474" s="17">
        <v>-50.92</v>
      </c>
      <c r="H1474" s="17">
        <v>-20.059999999999999</v>
      </c>
      <c r="I1474" s="17">
        <v>31.74</v>
      </c>
      <c r="J1474" s="17">
        <v>304.89999999999998</v>
      </c>
      <c r="K1474" s="17">
        <v>163.4</v>
      </c>
      <c r="L1474" s="17">
        <v>-30.86</v>
      </c>
      <c r="M1474" s="17">
        <v>0.105</v>
      </c>
      <c r="N1474" s="50">
        <v>131.80000000000001</v>
      </c>
      <c r="O1474" s="17">
        <v>-0.81399999999999995</v>
      </c>
      <c r="P1474" s="17">
        <v>132.6</v>
      </c>
      <c r="Q1474" s="17">
        <v>439</v>
      </c>
      <c r="R1474" s="17">
        <v>469.9</v>
      </c>
      <c r="S1474" s="17">
        <v>26.74</v>
      </c>
      <c r="T1474" s="17">
        <v>58</v>
      </c>
      <c r="U1474" s="17">
        <v>1.85</v>
      </c>
      <c r="V1474" s="17">
        <v>348.5</v>
      </c>
      <c r="W1474" s="17">
        <v>26.95</v>
      </c>
      <c r="X1474" s="17">
        <v>0.182</v>
      </c>
      <c r="Y1474" s="17">
        <v>1.8224689999999999</v>
      </c>
      <c r="Z1474" s="7">
        <f t="shared" si="484"/>
        <v>26.844999999999999</v>
      </c>
      <c r="AA1474" s="7">
        <f t="shared" si="498"/>
        <v>299.995</v>
      </c>
      <c r="AB1474" s="2">
        <f t="shared" si="485"/>
        <v>147.98699999999999</v>
      </c>
      <c r="AC1474" s="42">
        <f t="shared" si="486"/>
        <v>3.4790966457422923</v>
      </c>
      <c r="AD1474" s="42">
        <f t="shared" si="487"/>
        <v>2.0178760545305297</v>
      </c>
      <c r="AE1474" s="42">
        <f t="shared" si="488"/>
        <v>0.84120346740762153</v>
      </c>
      <c r="AF1474" s="42">
        <f t="shared" si="489"/>
        <v>386.31376115242529</v>
      </c>
      <c r="AG1474" s="42">
        <f t="shared" si="490"/>
        <v>370.86121070632828</v>
      </c>
      <c r="AH1474" s="6">
        <f t="shared" si="491"/>
        <v>421.44</v>
      </c>
      <c r="AI1474" s="4">
        <v>26.604044577287599</v>
      </c>
      <c r="AJ1474" s="4">
        <f t="shared" si="499"/>
        <v>299.75404457728757</v>
      </c>
      <c r="AK1474" s="8">
        <f t="shared" si="492"/>
        <v>0.21020576124624002</v>
      </c>
      <c r="AL1474" s="8">
        <f t="shared" si="493"/>
        <v>439.3943666028037</v>
      </c>
      <c r="AM1474" s="8">
        <f t="shared" si="494"/>
        <v>3.3871655738980349</v>
      </c>
      <c r="AN1474" s="8">
        <f t="shared" si="495"/>
        <v>-23.774621735657554</v>
      </c>
      <c r="AO1474" s="22">
        <f t="shared" si="496"/>
        <v>3.5043028334039734E-3</v>
      </c>
      <c r="AP1474" s="22">
        <f t="shared" si="497"/>
        <v>3.4765319627075617E-2</v>
      </c>
      <c r="AQ1474" s="19">
        <f t="shared" si="500"/>
        <v>3.4765319627075617E-2</v>
      </c>
      <c r="AX1474">
        <v>0.20750883733983069</v>
      </c>
      <c r="AY1474">
        <v>15.75</v>
      </c>
      <c r="AZ1474">
        <v>0.65625</v>
      </c>
      <c r="BA1474">
        <v>0.53156250000000005</v>
      </c>
      <c r="BB1474">
        <v>2.663793103448274</v>
      </c>
      <c r="BC1474">
        <v>0.11099137931034475</v>
      </c>
      <c r="BD1474">
        <v>0.4205711206896553</v>
      </c>
      <c r="BE1474">
        <v>4.2057112068965535E-2</v>
      </c>
      <c r="BF1474">
        <v>0</v>
      </c>
      <c r="BG1474">
        <v>26.844999999999999</v>
      </c>
      <c r="BH1474">
        <v>2.1242734491549706</v>
      </c>
      <c r="BI1474">
        <v>3.5330471368220793</v>
      </c>
      <c r="BJ1474">
        <v>2.049167339356806</v>
      </c>
      <c r="BK1474">
        <v>0.17979537117546474</v>
      </c>
      <c r="BL1474">
        <v>4.994315865985132E-4</v>
      </c>
      <c r="BP1474" s="51">
        <f t="shared" si="501"/>
        <v>2.124909623653632</v>
      </c>
      <c r="BQ1474" s="51">
        <f t="shared" si="502"/>
        <v>1.6822844827586211E-2</v>
      </c>
      <c r="BR1474" s="51">
        <f t="shared" si="503"/>
        <v>0.18805064163374921</v>
      </c>
      <c r="BS1474" s="51">
        <f t="shared" si="504"/>
        <v>0.19499384681136706</v>
      </c>
      <c r="BT1474" s="51">
        <f t="shared" si="505"/>
        <v>5.2236289342708108E-4</v>
      </c>
      <c r="BU1474" s="51">
        <f t="shared" si="505"/>
        <v>5.4164957447601955E-4</v>
      </c>
    </row>
    <row r="1475" spans="1:73" x14ac:dyDescent="0.25">
      <c r="A1475" s="21">
        <v>43734.59652777778</v>
      </c>
      <c r="B1475" s="17">
        <v>295355</v>
      </c>
      <c r="C1475" s="17">
        <v>13.39</v>
      </c>
      <c r="D1475" s="17">
        <v>30.12</v>
      </c>
      <c r="E1475" s="17">
        <v>185.7</v>
      </c>
      <c r="F1475" s="17">
        <v>19.37</v>
      </c>
      <c r="G1475" s="17">
        <v>-50.98</v>
      </c>
      <c r="H1475" s="17">
        <v>-19.989999999999998</v>
      </c>
      <c r="I1475" s="17">
        <v>31.71</v>
      </c>
      <c r="J1475" s="17">
        <v>304.89999999999998</v>
      </c>
      <c r="K1475" s="17">
        <v>166.3</v>
      </c>
      <c r="L1475" s="17">
        <v>-30.99</v>
      </c>
      <c r="M1475" s="17">
        <v>0.104</v>
      </c>
      <c r="N1475" s="50">
        <v>134.69999999999999</v>
      </c>
      <c r="O1475" s="17">
        <v>-0.621</v>
      </c>
      <c r="P1475" s="17">
        <v>135.30000000000001</v>
      </c>
      <c r="Q1475" s="17">
        <v>438.8</v>
      </c>
      <c r="R1475" s="17">
        <v>469.8</v>
      </c>
      <c r="S1475" s="17">
        <v>26.74</v>
      </c>
      <c r="T1475" s="17">
        <v>58.23</v>
      </c>
      <c r="U1475" s="17">
        <v>1.4950000000000001</v>
      </c>
      <c r="V1475" s="17">
        <v>348.5</v>
      </c>
      <c r="W1475" s="17">
        <v>26.95</v>
      </c>
      <c r="X1475" s="17">
        <v>0.185</v>
      </c>
      <c r="Y1475" s="17">
        <v>1.8536440000000001</v>
      </c>
      <c r="Z1475" s="7">
        <f t="shared" si="484"/>
        <v>26.844999999999999</v>
      </c>
      <c r="AA1475" s="7">
        <f t="shared" si="498"/>
        <v>299.995</v>
      </c>
      <c r="AB1475" s="2">
        <f t="shared" si="485"/>
        <v>150.417</v>
      </c>
      <c r="AC1475" s="42">
        <f t="shared" si="486"/>
        <v>3.476932161889144</v>
      </c>
      <c r="AD1475" s="42">
        <f t="shared" si="487"/>
        <v>2.0246175978680485</v>
      </c>
      <c r="AE1475" s="42">
        <f t="shared" si="488"/>
        <v>0.8416047783922076</v>
      </c>
      <c r="AF1475" s="42">
        <f t="shared" si="489"/>
        <v>386.49805896128362</v>
      </c>
      <c r="AG1475" s="42">
        <f t="shared" si="490"/>
        <v>371.03813660283225</v>
      </c>
      <c r="AH1475" s="6">
        <f t="shared" si="491"/>
        <v>421.24799999999999</v>
      </c>
      <c r="AI1475" s="4">
        <v>26.594465791482701</v>
      </c>
      <c r="AJ1475" s="4">
        <f t="shared" si="499"/>
        <v>299.7444657914827</v>
      </c>
      <c r="AK1475" s="8">
        <f t="shared" si="492"/>
        <v>0.21020576124624002</v>
      </c>
      <c r="AL1475" s="8">
        <f t="shared" si="493"/>
        <v>439.33571288283269</v>
      </c>
      <c r="AM1475" s="8">
        <f t="shared" si="494"/>
        <v>3.0448868513460399</v>
      </c>
      <c r="AN1475" s="8">
        <f t="shared" si="495"/>
        <v>-22.221771483727913</v>
      </c>
      <c r="AO1475" s="22">
        <f t="shared" si="496"/>
        <v>3.5212494501178689E-3</v>
      </c>
      <c r="AP1475" s="22">
        <f t="shared" si="497"/>
        <v>3.4933442810106539E-2</v>
      </c>
      <c r="AQ1475" s="19">
        <f t="shared" si="500"/>
        <v>3.4933442810106539E-2</v>
      </c>
      <c r="AX1475">
        <v>0.20750883733983069</v>
      </c>
      <c r="AY1475">
        <v>16.008620689655171</v>
      </c>
      <c r="AZ1475">
        <v>0.66702586206896541</v>
      </c>
      <c r="BA1475">
        <v>0.54029094827586199</v>
      </c>
      <c r="BB1475">
        <v>2.6724137931034484</v>
      </c>
      <c r="BC1475">
        <v>0.11135057471264369</v>
      </c>
      <c r="BD1475">
        <v>0.42894037356321829</v>
      </c>
      <c r="BE1475">
        <v>4.2894037356321829E-2</v>
      </c>
      <c r="BF1475">
        <v>0</v>
      </c>
      <c r="BG1475">
        <v>26.844999999999999</v>
      </c>
      <c r="BH1475">
        <v>1.7166425981009086</v>
      </c>
      <c r="BI1475">
        <v>3.5330471368220793</v>
      </c>
      <c r="BJ1475">
        <v>2.0572933477714965</v>
      </c>
      <c r="BK1475">
        <v>0.17091586249383153</v>
      </c>
      <c r="BL1475">
        <v>4.7476628470508758E-4</v>
      </c>
      <c r="BP1475" s="51">
        <f t="shared" si="501"/>
        <v>1.7171566958714486</v>
      </c>
      <c r="BQ1475" s="51">
        <f t="shared" si="502"/>
        <v>1.7157614942528734E-2</v>
      </c>
      <c r="BR1475" s="51">
        <f t="shared" si="503"/>
        <v>0.17739516971508942</v>
      </c>
      <c r="BS1475" s="51">
        <f t="shared" si="504"/>
        <v>0.1846292009157296</v>
      </c>
      <c r="BT1475" s="51">
        <f t="shared" si="505"/>
        <v>4.9276436031969284E-4</v>
      </c>
      <c r="BU1475" s="51">
        <f t="shared" si="505"/>
        <v>5.128588914325822E-4</v>
      </c>
    </row>
    <row r="1476" spans="1:73" x14ac:dyDescent="0.25">
      <c r="A1476" s="21">
        <v>43734.59652777778</v>
      </c>
      <c r="B1476" s="17">
        <v>295356</v>
      </c>
      <c r="C1476" s="17">
        <v>13.39</v>
      </c>
      <c r="D1476" s="17">
        <v>30.12</v>
      </c>
      <c r="E1476" s="17">
        <v>189</v>
      </c>
      <c r="F1476" s="17">
        <v>19.64</v>
      </c>
      <c r="G1476" s="17">
        <v>-51.45</v>
      </c>
      <c r="H1476" s="17">
        <v>-20.010000000000002</v>
      </c>
      <c r="I1476" s="17">
        <v>31.69</v>
      </c>
      <c r="J1476" s="17">
        <v>304.8</v>
      </c>
      <c r="K1476" s="17">
        <v>169.4</v>
      </c>
      <c r="L1476" s="17">
        <v>-31.44</v>
      </c>
      <c r="M1476" s="17">
        <v>0.104</v>
      </c>
      <c r="N1476" s="50">
        <v>137.6</v>
      </c>
      <c r="O1476" s="17">
        <v>-0.372</v>
      </c>
      <c r="P1476" s="17">
        <v>137.9</v>
      </c>
      <c r="Q1476" s="17">
        <v>438.2</v>
      </c>
      <c r="R1476" s="17">
        <v>469.6</v>
      </c>
      <c r="S1476" s="17">
        <v>26.73</v>
      </c>
      <c r="T1476" s="17">
        <v>58.74</v>
      </c>
      <c r="U1476" s="17">
        <v>0.46</v>
      </c>
      <c r="V1476" s="17">
        <v>12</v>
      </c>
      <c r="W1476" s="17">
        <v>27.1</v>
      </c>
      <c r="X1476" s="17">
        <v>0.189</v>
      </c>
      <c r="Y1476" s="17">
        <v>1.887235</v>
      </c>
      <c r="Z1476" s="7">
        <f t="shared" si="484"/>
        <v>26.914999999999999</v>
      </c>
      <c r="AA1476" s="7">
        <f t="shared" si="498"/>
        <v>300.065</v>
      </c>
      <c r="AB1476" s="2">
        <f t="shared" si="485"/>
        <v>153.09</v>
      </c>
      <c r="AC1476" s="42">
        <f t="shared" si="486"/>
        <v>3.4905876182345192</v>
      </c>
      <c r="AD1476" s="42">
        <f t="shared" si="487"/>
        <v>2.0503711669509568</v>
      </c>
      <c r="AE1476" s="42">
        <f t="shared" si="488"/>
        <v>0.8430992414301155</v>
      </c>
      <c r="AF1476" s="42">
        <f t="shared" si="489"/>
        <v>387.54587985503019</v>
      </c>
      <c r="AG1476" s="42">
        <f t="shared" si="490"/>
        <v>372.04404466082894</v>
      </c>
      <c r="AH1476" s="6">
        <f t="shared" si="491"/>
        <v>420.67199999999997</v>
      </c>
      <c r="AI1476" s="4">
        <v>26.661408709632902</v>
      </c>
      <c r="AJ1476" s="4">
        <f t="shared" si="499"/>
        <v>299.81140870963287</v>
      </c>
      <c r="AK1476" s="8">
        <f t="shared" si="492"/>
        <v>0.21035294206897645</v>
      </c>
      <c r="AL1476" s="8">
        <f t="shared" si="493"/>
        <v>439.72753562058341</v>
      </c>
      <c r="AM1476" s="8">
        <f t="shared" si="494"/>
        <v>1.6889993339252682</v>
      </c>
      <c r="AN1476" s="8">
        <f t="shared" si="495"/>
        <v>-12.476831112727941</v>
      </c>
      <c r="AO1476" s="22">
        <f t="shared" si="496"/>
        <v>3.3380736654804268E-3</v>
      </c>
      <c r="AP1476" s="22">
        <f t="shared" si="497"/>
        <v>3.3116201263469085E-2</v>
      </c>
      <c r="AQ1476" s="19">
        <f t="shared" si="500"/>
        <v>3.3116201263469085E-2</v>
      </c>
      <c r="AX1476">
        <v>0.20825315397329422</v>
      </c>
      <c r="AY1476">
        <v>16.293103448275861</v>
      </c>
      <c r="AZ1476">
        <v>0.67887931034482751</v>
      </c>
      <c r="BA1476">
        <v>0.54989224137931036</v>
      </c>
      <c r="BB1476">
        <v>2.706896551724141</v>
      </c>
      <c r="BC1476">
        <v>0.11278735632183921</v>
      </c>
      <c r="BD1476">
        <v>0.43710488505747114</v>
      </c>
      <c r="BE1476">
        <v>4.3710488505747117E-2</v>
      </c>
      <c r="BF1476">
        <v>0</v>
      </c>
      <c r="BG1476">
        <v>26.914999999999999</v>
      </c>
      <c r="BH1476">
        <v>0.52819772249258723</v>
      </c>
      <c r="BI1476">
        <v>3.5475994006500264</v>
      </c>
      <c r="BJ1476">
        <v>2.0838598879418258</v>
      </c>
      <c r="BK1476">
        <v>0.138748428308717</v>
      </c>
      <c r="BL1476">
        <v>3.8541230085754728E-4</v>
      </c>
      <c r="BP1476" s="51">
        <f t="shared" si="501"/>
        <v>0.52835590642198416</v>
      </c>
      <c r="BQ1476" s="51">
        <f t="shared" si="502"/>
        <v>1.7484195402298845E-2</v>
      </c>
      <c r="BR1476" s="51">
        <f t="shared" si="503"/>
        <v>0.14047206158000564</v>
      </c>
      <c r="BS1476" s="51">
        <f t="shared" si="504"/>
        <v>0.14834563608796275</v>
      </c>
      <c r="BT1476" s="51">
        <f t="shared" si="505"/>
        <v>3.9020017105557124E-4</v>
      </c>
      <c r="BU1476" s="51">
        <f t="shared" si="505"/>
        <v>4.1207121135545204E-4</v>
      </c>
    </row>
    <row r="1477" spans="1:73" x14ac:dyDescent="0.25">
      <c r="A1477" s="21">
        <v>43734.59652777778</v>
      </c>
      <c r="B1477" s="17">
        <v>295357</v>
      </c>
      <c r="C1477" s="17">
        <v>13.38</v>
      </c>
      <c r="D1477" s="17">
        <v>30.12</v>
      </c>
      <c r="E1477" s="17">
        <v>192.1</v>
      </c>
      <c r="F1477" s="17">
        <v>19.77</v>
      </c>
      <c r="G1477" s="17">
        <v>-52.48</v>
      </c>
      <c r="H1477" s="17">
        <v>-20.34</v>
      </c>
      <c r="I1477" s="17">
        <v>31.68</v>
      </c>
      <c r="J1477" s="17">
        <v>304.8</v>
      </c>
      <c r="K1477" s="17">
        <v>172.4</v>
      </c>
      <c r="L1477" s="17">
        <v>-32.130000000000003</v>
      </c>
      <c r="M1477" s="17">
        <v>0.10299999999999999</v>
      </c>
      <c r="N1477" s="50">
        <v>139.69999999999999</v>
      </c>
      <c r="O1477" s="17">
        <v>-0.57699999999999996</v>
      </c>
      <c r="P1477" s="17">
        <v>140.19999999999999</v>
      </c>
      <c r="Q1477" s="17">
        <v>437.1</v>
      </c>
      <c r="R1477" s="17">
        <v>469.2</v>
      </c>
      <c r="S1477" s="17">
        <v>26.74</v>
      </c>
      <c r="T1477" s="17">
        <v>59.15</v>
      </c>
      <c r="U1477" s="17">
        <v>0.26500000000000001</v>
      </c>
      <c r="V1477" s="17">
        <v>188.5</v>
      </c>
      <c r="W1477" s="17">
        <v>27.5</v>
      </c>
      <c r="X1477" s="17">
        <v>0.192</v>
      </c>
      <c r="Y1477" s="17">
        <v>1.9179630000000001</v>
      </c>
      <c r="Z1477" s="7">
        <f t="shared" si="484"/>
        <v>27.119999999999997</v>
      </c>
      <c r="AA1477" s="7">
        <f t="shared" si="498"/>
        <v>300.27</v>
      </c>
      <c r="AB1477" s="2">
        <f t="shared" si="485"/>
        <v>155.601</v>
      </c>
      <c r="AC1477" s="42">
        <f t="shared" si="486"/>
        <v>3.5440769971030486</v>
      </c>
      <c r="AD1477" s="42">
        <f t="shared" si="487"/>
        <v>2.0963215437864533</v>
      </c>
      <c r="AE1477" s="42">
        <f t="shared" si="488"/>
        <v>0.84569296577661934</v>
      </c>
      <c r="AF1477" s="42">
        <f t="shared" si="489"/>
        <v>389.80154222611793</v>
      </c>
      <c r="AG1477" s="42">
        <f t="shared" si="490"/>
        <v>374.2094805370732</v>
      </c>
      <c r="AH1477" s="6">
        <f t="shared" si="491"/>
        <v>419.61599999999999</v>
      </c>
      <c r="AI1477" s="4">
        <v>26.915088449874201</v>
      </c>
      <c r="AJ1477" s="4">
        <f t="shared" si="499"/>
        <v>300.06508844987417</v>
      </c>
      <c r="AK1477" s="8">
        <f t="shared" si="492"/>
        <v>0.21078436679753187</v>
      </c>
      <c r="AL1477" s="8">
        <f t="shared" si="493"/>
        <v>441.23039380744819</v>
      </c>
      <c r="AM1477" s="8">
        <f t="shared" si="494"/>
        <v>1.2819571219428521</v>
      </c>
      <c r="AN1477" s="8">
        <f t="shared" si="495"/>
        <v>-7.6520962272487614</v>
      </c>
      <c r="AO1477" s="22">
        <f t="shared" si="496"/>
        <v>3.227057824942277E-3</v>
      </c>
      <c r="AP1477" s="22">
        <f t="shared" si="497"/>
        <v>3.201484063242218E-2</v>
      </c>
      <c r="AQ1477" s="19">
        <f t="shared" si="500"/>
        <v>3.201484063242218E-2</v>
      </c>
      <c r="AX1477">
        <v>0.21044586723292727</v>
      </c>
      <c r="AY1477">
        <v>16.560344827586206</v>
      </c>
      <c r="AZ1477">
        <v>0.69001436781609193</v>
      </c>
      <c r="BA1477">
        <v>0.55891163793103449</v>
      </c>
      <c r="BB1477">
        <v>2.7672413793103421</v>
      </c>
      <c r="BC1477">
        <v>0.11530172413793092</v>
      </c>
      <c r="BD1477">
        <v>0.44360991379310355</v>
      </c>
      <c r="BE1477">
        <v>4.4360991379310356E-2</v>
      </c>
      <c r="BF1477">
        <v>0</v>
      </c>
      <c r="BG1477">
        <v>27.119999999999997</v>
      </c>
      <c r="BH1477">
        <v>0.30428781839246877</v>
      </c>
      <c r="BI1477">
        <v>3.5905175111846397</v>
      </c>
      <c r="BJ1477">
        <v>2.1237911078657143</v>
      </c>
      <c r="BK1477">
        <v>0.13371899921127606</v>
      </c>
      <c r="BL1477">
        <v>3.7144166447576686E-4</v>
      </c>
      <c r="BP1477" s="51">
        <f t="shared" si="501"/>
        <v>0.30437894609092564</v>
      </c>
      <c r="BQ1477" s="51">
        <f t="shared" si="502"/>
        <v>1.7744396551724141E-2</v>
      </c>
      <c r="BR1477" s="51">
        <f t="shared" si="503"/>
        <v>0.13468078287247739</v>
      </c>
      <c r="BS1477" s="51">
        <f t="shared" si="504"/>
        <v>0.14279506199057518</v>
      </c>
      <c r="BT1477" s="51">
        <f t="shared" si="505"/>
        <v>3.7411328575688162E-4</v>
      </c>
      <c r="BU1477" s="51">
        <f t="shared" si="505"/>
        <v>3.9665294997381998E-4</v>
      </c>
    </row>
    <row r="1478" spans="1:73" x14ac:dyDescent="0.25">
      <c r="A1478" s="21">
        <v>43734.59652777778</v>
      </c>
      <c r="B1478" s="17">
        <v>295358</v>
      </c>
      <c r="C1478" s="17">
        <v>13.38</v>
      </c>
      <c r="D1478" s="17">
        <v>30.11</v>
      </c>
      <c r="E1478" s="17">
        <v>196</v>
      </c>
      <c r="F1478" s="17">
        <v>20.28</v>
      </c>
      <c r="G1478" s="17">
        <v>-52.62</v>
      </c>
      <c r="H1478" s="17">
        <v>-20.59</v>
      </c>
      <c r="I1478" s="17">
        <v>31.68</v>
      </c>
      <c r="J1478" s="17">
        <v>304.8</v>
      </c>
      <c r="K1478" s="17">
        <v>175.7</v>
      </c>
      <c r="L1478" s="17">
        <v>-32.03</v>
      </c>
      <c r="M1478" s="17">
        <v>0.10299999999999999</v>
      </c>
      <c r="N1478" s="50">
        <v>143.4</v>
      </c>
      <c r="O1478" s="17">
        <v>-0.314</v>
      </c>
      <c r="P1478" s="17">
        <v>143.69999999999999</v>
      </c>
      <c r="Q1478" s="17">
        <v>437</v>
      </c>
      <c r="R1478" s="17">
        <v>469</v>
      </c>
      <c r="S1478" s="17">
        <v>26.73</v>
      </c>
      <c r="T1478" s="17">
        <v>61.04</v>
      </c>
      <c r="U1478" s="17">
        <v>0.55500000000000005</v>
      </c>
      <c r="V1478" s="17">
        <v>98.5</v>
      </c>
      <c r="W1478" s="17">
        <v>27.4</v>
      </c>
      <c r="X1478" s="17">
        <v>0.19600000000000001</v>
      </c>
      <c r="Y1478" s="17">
        <v>1.955409</v>
      </c>
      <c r="Z1478" s="7">
        <f t="shared" ref="Z1478:Z1541" si="506">AVERAGE(S1478,W1478)</f>
        <v>27.064999999999998</v>
      </c>
      <c r="AA1478" s="7">
        <f t="shared" si="498"/>
        <v>300.21499999999997</v>
      </c>
      <c r="AB1478" s="2">
        <f t="shared" ref="AB1478:AB1541" si="507">E1478*$U$1828</f>
        <v>158.76000000000002</v>
      </c>
      <c r="AC1478" s="42">
        <f t="shared" ref="AC1478:AC1541" si="508">0.61121*EXP((18.678 - (AI1478/234.5))*(AI1478/(257.15+Z1478)))</f>
        <v>3.6287902345555452</v>
      </c>
      <c r="AD1478" s="42">
        <f t="shared" ref="AD1478:AD1541" si="509">T1478*AC1478/100</f>
        <v>2.2150135591727049</v>
      </c>
      <c r="AE1478" s="42">
        <f t="shared" ref="AE1478:AE1541" si="510">1.72*(AD1478/AA1478)^(0.143)</f>
        <v>0.85240195894929338</v>
      </c>
      <c r="AF1478" s="42">
        <f t="shared" ref="AF1478:AF1541" si="511">AE1478*$U$1835*AA1478^4</f>
        <v>392.60610493887293</v>
      </c>
      <c r="AG1478" s="42">
        <f t="shared" ref="AG1478:AG1541" si="512">$U$1832*AF1478</f>
        <v>376.90186074131799</v>
      </c>
      <c r="AH1478" s="6">
        <f t="shared" ref="AH1478:AH1541" si="513">$U$1832*($U$1833*Q1478+$U$1834*R1478)</f>
        <v>419.52</v>
      </c>
      <c r="AI1478" s="4">
        <v>27.273789880208501</v>
      </c>
      <c r="AJ1478" s="4">
        <f t="shared" si="499"/>
        <v>300.42378988020846</v>
      </c>
      <c r="AK1478" s="8">
        <f t="shared" ref="AK1478:AK1541" si="514">(4*$U$1835*AA1478^3) / $U$1839</f>
        <v>0.21066856085482397</v>
      </c>
      <c r="AL1478" s="8">
        <f t="shared" ref="AL1478:AL1541" si="515">$U$1832*$U$1835*AA1478^4   +    $U$1839*AK1478*(AJ1478-AA1478)</f>
        <v>443.44576694786144</v>
      </c>
      <c r="AM1478" s="8">
        <f t="shared" ref="AM1478:AM1541" si="516">1.4*0.135*SQRT(U1478/$U$1845)</f>
        <v>1.8552269908288852</v>
      </c>
      <c r="AN1478" s="8">
        <f t="shared" ref="AN1478:AN1541" si="517">AM1478*$U$1839*(AJ1478-AA1478)</f>
        <v>11.283581854819339</v>
      </c>
      <c r="AO1478" s="22">
        <f t="shared" ref="AO1478:AO1541" si="518">(AB1478+AH1478-AL1478-AN1478)/$U$1825</f>
        <v>2.8149445660784682E-3</v>
      </c>
      <c r="AP1478" s="22">
        <f t="shared" ref="AP1478:AP1541" si="519">AO1478*10*$U$1842*$U$1843</f>
        <v>2.7926367161926195E-2</v>
      </c>
      <c r="AQ1478" s="19">
        <f t="shared" si="500"/>
        <v>2.7926367161926195E-2</v>
      </c>
      <c r="AX1478">
        <v>0.20985568156750317</v>
      </c>
      <c r="AY1478">
        <v>16.896551724137932</v>
      </c>
      <c r="AZ1478">
        <v>0.70402298850574718</v>
      </c>
      <c r="BA1478">
        <v>0.57025862068965527</v>
      </c>
      <c r="BB1478">
        <v>2.7586206896551726</v>
      </c>
      <c r="BC1478">
        <v>0.1149425287356322</v>
      </c>
      <c r="BD1478">
        <v>0.45531609195402306</v>
      </c>
      <c r="BE1478">
        <v>4.5531609195402306E-2</v>
      </c>
      <c r="BF1478">
        <v>0</v>
      </c>
      <c r="BG1478">
        <v>27.064999999999998</v>
      </c>
      <c r="BH1478">
        <v>0.63728203474649114</v>
      </c>
      <c r="BI1478">
        <v>3.5789587426802263</v>
      </c>
      <c r="BJ1478">
        <v>2.1845964165320102</v>
      </c>
      <c r="BK1478">
        <v>0.1457626685095901</v>
      </c>
      <c r="BL1478">
        <v>4.0489630141552808E-4</v>
      </c>
      <c r="BP1478" s="51">
        <f t="shared" si="501"/>
        <v>0.63747288709608962</v>
      </c>
      <c r="BQ1478" s="51">
        <f t="shared" si="502"/>
        <v>1.8212643678160924E-2</v>
      </c>
      <c r="BR1478" s="51">
        <f t="shared" si="503"/>
        <v>0.14792113165633677</v>
      </c>
      <c r="BS1478" s="51">
        <f t="shared" si="504"/>
        <v>0.15608945507094618</v>
      </c>
      <c r="BT1478" s="51">
        <f t="shared" si="505"/>
        <v>4.1089203237871331E-4</v>
      </c>
      <c r="BU1478" s="51">
        <f t="shared" si="505"/>
        <v>4.3358181964151714E-4</v>
      </c>
    </row>
    <row r="1479" spans="1:73" x14ac:dyDescent="0.25">
      <c r="A1479" s="21">
        <v>43734.59652777778</v>
      </c>
      <c r="B1479" s="17">
        <v>295359</v>
      </c>
      <c r="C1479" s="17">
        <v>13.36</v>
      </c>
      <c r="D1479" s="17">
        <v>30.11</v>
      </c>
      <c r="E1479" s="17">
        <v>200.3</v>
      </c>
      <c r="F1479" s="17">
        <v>20.87</v>
      </c>
      <c r="G1479" s="17">
        <v>-52.55</v>
      </c>
      <c r="H1479" s="17">
        <v>-20.81</v>
      </c>
      <c r="I1479" s="17">
        <v>31.68</v>
      </c>
      <c r="J1479" s="17">
        <v>304.8</v>
      </c>
      <c r="K1479" s="17">
        <v>179.4</v>
      </c>
      <c r="L1479" s="17">
        <v>-31.74</v>
      </c>
      <c r="M1479" s="17">
        <v>0.104</v>
      </c>
      <c r="N1479" s="50">
        <v>147.69999999999999</v>
      </c>
      <c r="O1479" s="17">
        <v>5.8000000000000003E-2</v>
      </c>
      <c r="P1479" s="17">
        <v>147.69999999999999</v>
      </c>
      <c r="Q1479" s="17">
        <v>437</v>
      </c>
      <c r="R1479" s="17">
        <v>468.8</v>
      </c>
      <c r="S1479" s="17">
        <v>26.72</v>
      </c>
      <c r="T1479" s="17">
        <v>59.21</v>
      </c>
      <c r="U1479" s="17">
        <v>0.25</v>
      </c>
      <c r="V1479" s="17">
        <v>81</v>
      </c>
      <c r="W1479" s="17">
        <v>27.1</v>
      </c>
      <c r="X1479" s="17">
        <v>0.2</v>
      </c>
      <c r="Y1479" s="17">
        <v>2.000067</v>
      </c>
      <c r="Z1479" s="7">
        <f t="shared" si="506"/>
        <v>26.91</v>
      </c>
      <c r="AA1479" s="7">
        <f t="shared" ref="AA1479:AA1542" si="520">CONVERT(Z1479,"C","K")</f>
        <v>300.06</v>
      </c>
      <c r="AB1479" s="2">
        <f t="shared" si="507"/>
        <v>162.24300000000002</v>
      </c>
      <c r="AC1479" s="42">
        <f t="shared" si="508"/>
        <v>3.6521979168546088</v>
      </c>
      <c r="AD1479" s="42">
        <f t="shared" si="509"/>
        <v>2.1624663865696139</v>
      </c>
      <c r="AE1479" s="42">
        <f t="shared" si="510"/>
        <v>0.84954315922675361</v>
      </c>
      <c r="AF1479" s="42">
        <f t="shared" si="511"/>
        <v>390.48191614067241</v>
      </c>
      <c r="AG1479" s="42">
        <f t="shared" si="512"/>
        <v>374.86263949504553</v>
      </c>
      <c r="AH1479" s="6">
        <f t="shared" si="513"/>
        <v>419.52</v>
      </c>
      <c r="AI1479" s="4">
        <v>27.3578434048421</v>
      </c>
      <c r="AJ1479" s="4">
        <f t="shared" ref="AJ1479:AJ1542" si="521">CONVERT(AI1479,"C","K")</f>
        <v>300.50784340484211</v>
      </c>
      <c r="AK1479" s="8">
        <f t="shared" si="514"/>
        <v>0.21034242687542012</v>
      </c>
      <c r="AL1479" s="8">
        <f t="shared" si="515"/>
        <v>443.99608484124445</v>
      </c>
      <c r="AM1479" s="8">
        <f t="shared" si="516"/>
        <v>1.2451468286912994</v>
      </c>
      <c r="AN1479" s="8">
        <f t="shared" si="517"/>
        <v>16.243785066781943</v>
      </c>
      <c r="AO1479" s="22">
        <f t="shared" si="518"/>
        <v>2.7687500744850019E-3</v>
      </c>
      <c r="AP1479" s="22">
        <f t="shared" si="519"/>
        <v>2.7468083063317876E-2</v>
      </c>
      <c r="AQ1479" s="19">
        <f t="shared" ref="AQ1479:AQ1542" si="522">MAX(AP1479,0)</f>
        <v>2.7468083063317876E-2</v>
      </c>
      <c r="AX1479">
        <v>0.20819991414242559</v>
      </c>
      <c r="AY1479">
        <v>17.267241379310345</v>
      </c>
      <c r="AZ1479">
        <v>0.71946839080459768</v>
      </c>
      <c r="BA1479">
        <v>0.58276939655172411</v>
      </c>
      <c r="BB1479">
        <v>2.7413793103448287</v>
      </c>
      <c r="BC1479">
        <v>0.11422413793103453</v>
      </c>
      <c r="BD1479">
        <v>0.46854525862068958</v>
      </c>
      <c r="BE1479">
        <v>4.6854525862068959E-2</v>
      </c>
      <c r="BF1479">
        <v>0</v>
      </c>
      <c r="BG1479">
        <v>26.91</v>
      </c>
      <c r="BH1479">
        <v>0.28706397961553654</v>
      </c>
      <c r="BI1479">
        <v>3.5465582245404645</v>
      </c>
      <c r="BJ1479">
        <v>2.0999171247504091</v>
      </c>
      <c r="BK1479">
        <v>0.13955941803600361</v>
      </c>
      <c r="BL1479">
        <v>3.8766505010001001E-4</v>
      </c>
      <c r="BP1479" s="51">
        <f t="shared" ref="BP1479:BP1542" si="523">U1479*(LN((2-0.08)/0.015)/LN(($AW$13-0.08)/0.015))</f>
        <v>0.28714994914238268</v>
      </c>
      <c r="BQ1479" s="51">
        <f t="shared" ref="BQ1479:BQ1542" si="524">0.04*BD1479</f>
        <v>1.8741810344827584E-2</v>
      </c>
      <c r="BR1479" s="51">
        <f t="shared" ref="BR1479:BR1542" si="525">(0.408*AX1479*(BD1479-BE1479) + $BF$6*($BN$7/(BG1479+273))*BP1479*(BI1479-BJ1479))  /  (AX1479 + $BF$6*(1 + $BN$8*BP1479))</f>
        <v>0.14051473204891288</v>
      </c>
      <c r="BS1479" s="51">
        <f t="shared" ref="BS1479:BS1542" si="526">(0.408*AX1479*(BD1479-BQ1479) + $BF$6*($BN$7/(BG1479+273))*BP1479*(BI1479-BJ1479))  /  (AX1479 + $BF$6*(1 + $BN$8*BP1479))</f>
        <v>0.1490702082495321</v>
      </c>
      <c r="BT1479" s="51">
        <f t="shared" ref="BT1479:BU1542" si="527">BR1479/60/6</f>
        <v>3.9031870013586911E-4</v>
      </c>
      <c r="BU1479" s="51">
        <f t="shared" si="527"/>
        <v>4.1408391180425584E-4</v>
      </c>
    </row>
    <row r="1480" spans="1:73" x14ac:dyDescent="0.25">
      <c r="A1480" s="21">
        <v>43734.59652777778</v>
      </c>
      <c r="B1480" s="17">
        <v>295360</v>
      </c>
      <c r="C1480" s="17">
        <v>13.39</v>
      </c>
      <c r="D1480" s="17">
        <v>30.11</v>
      </c>
      <c r="E1480" s="17">
        <v>203.4</v>
      </c>
      <c r="F1480" s="17">
        <v>21.24</v>
      </c>
      <c r="G1480" s="17">
        <v>-52.73</v>
      </c>
      <c r="H1480" s="17">
        <v>-20.87</v>
      </c>
      <c r="I1480" s="17">
        <v>31.68</v>
      </c>
      <c r="J1480" s="17">
        <v>304.8</v>
      </c>
      <c r="K1480" s="17">
        <v>182.2</v>
      </c>
      <c r="L1480" s="17">
        <v>-31.86</v>
      </c>
      <c r="M1480" s="17">
        <v>0.104</v>
      </c>
      <c r="N1480" s="50">
        <v>150.69999999999999</v>
      </c>
      <c r="O1480" s="17">
        <v>0.374</v>
      </c>
      <c r="P1480" s="17">
        <v>150.30000000000001</v>
      </c>
      <c r="Q1480" s="17">
        <v>436.9</v>
      </c>
      <c r="R1480" s="17">
        <v>468.7</v>
      </c>
      <c r="S1480" s="17">
        <v>26.7</v>
      </c>
      <c r="T1480" s="17">
        <v>59.75</v>
      </c>
      <c r="U1480" s="17">
        <v>0.40500000000000003</v>
      </c>
      <c r="V1480" s="17">
        <v>80.5</v>
      </c>
      <c r="W1480" s="17">
        <v>27.15</v>
      </c>
      <c r="X1480" s="17">
        <v>0.20300000000000001</v>
      </c>
      <c r="Y1480" s="17">
        <v>2.0296630000000002</v>
      </c>
      <c r="Z1480" s="7">
        <f t="shared" si="506"/>
        <v>26.924999999999997</v>
      </c>
      <c r="AA1480" s="7">
        <f t="shared" si="520"/>
        <v>300.07499999999999</v>
      </c>
      <c r="AB1480" s="2">
        <f t="shared" si="507"/>
        <v>164.75400000000002</v>
      </c>
      <c r="AC1480" s="42">
        <f t="shared" si="508"/>
        <v>3.6223161130190356</v>
      </c>
      <c r="AD1480" s="42">
        <f t="shared" si="509"/>
        <v>2.1643338775288736</v>
      </c>
      <c r="AE1480" s="42">
        <f t="shared" si="510"/>
        <v>0.84964196014836368</v>
      </c>
      <c r="AF1480" s="42">
        <f t="shared" si="511"/>
        <v>390.60542445541483</v>
      </c>
      <c r="AG1480" s="42">
        <f t="shared" si="512"/>
        <v>374.98120747719821</v>
      </c>
      <c r="AH1480" s="6">
        <f t="shared" si="513"/>
        <v>419.42399999999998</v>
      </c>
      <c r="AI1480" s="4">
        <v>27.232769685624302</v>
      </c>
      <c r="AJ1480" s="4">
        <f t="shared" si="521"/>
        <v>300.38276968562428</v>
      </c>
      <c r="AK1480" s="8">
        <f t="shared" si="514"/>
        <v>0.21037397350740406</v>
      </c>
      <c r="AL1480" s="8">
        <f t="shared" si="515"/>
        <v>443.22633685888479</v>
      </c>
      <c r="AM1480" s="8">
        <f t="shared" si="516"/>
        <v>1.5848131790529763</v>
      </c>
      <c r="AN1480" s="8">
        <f t="shared" si="517"/>
        <v>14.208374631826537</v>
      </c>
      <c r="AO1480" s="22">
        <f t="shared" si="518"/>
        <v>2.8876847496849055E-3</v>
      </c>
      <c r="AP1480" s="22">
        <f t="shared" si="519"/>
        <v>2.8648004489814756E-2</v>
      </c>
      <c r="AQ1480" s="19">
        <f t="shared" si="522"/>
        <v>2.8648004489814756E-2</v>
      </c>
      <c r="AX1480">
        <v>0.20835966798479791</v>
      </c>
      <c r="AY1480">
        <v>17.53448275862069</v>
      </c>
      <c r="AZ1480">
        <v>0.7306034482758621</v>
      </c>
      <c r="BA1480">
        <v>0.59178879310344834</v>
      </c>
      <c r="BB1480">
        <v>2.7413793103448287</v>
      </c>
      <c r="BC1480">
        <v>0.11422413793103453</v>
      </c>
      <c r="BD1480">
        <v>0.47756465517241381</v>
      </c>
      <c r="BE1480">
        <v>4.7756465517241387E-2</v>
      </c>
      <c r="BF1480">
        <v>0</v>
      </c>
      <c r="BG1480">
        <v>26.924999999999997</v>
      </c>
      <c r="BH1480">
        <v>0.46504364697716921</v>
      </c>
      <c r="BI1480">
        <v>3.5496825516430608</v>
      </c>
      <c r="BJ1480">
        <v>2.1209353246067288</v>
      </c>
      <c r="BK1480">
        <v>0.14718263844043086</v>
      </c>
      <c r="BL1480">
        <v>4.0884066233453021E-4</v>
      </c>
      <c r="BP1480" s="51">
        <f t="shared" si="523"/>
        <v>0.46518291761065994</v>
      </c>
      <c r="BQ1480" s="51">
        <f t="shared" si="524"/>
        <v>1.9102586206896553E-2</v>
      </c>
      <c r="BR1480" s="51">
        <f t="shared" si="525"/>
        <v>0.14879706484355185</v>
      </c>
      <c r="BS1480" s="51">
        <f t="shared" si="526"/>
        <v>0.15743128266655404</v>
      </c>
      <c r="BT1480" s="51">
        <f t="shared" si="527"/>
        <v>4.1332518012097736E-4</v>
      </c>
      <c r="BU1480" s="51">
        <f t="shared" si="527"/>
        <v>4.373091185182057E-4</v>
      </c>
    </row>
    <row r="1481" spans="1:73" x14ac:dyDescent="0.25">
      <c r="A1481" s="21">
        <v>43734.597222222219</v>
      </c>
      <c r="B1481" s="17">
        <v>295361</v>
      </c>
      <c r="C1481" s="17">
        <v>13.38</v>
      </c>
      <c r="D1481" s="17">
        <v>30.11</v>
      </c>
      <c r="E1481" s="17">
        <v>206.5</v>
      </c>
      <c r="F1481" s="17">
        <v>21.49</v>
      </c>
      <c r="G1481" s="17">
        <v>-52.64</v>
      </c>
      <c r="H1481" s="17">
        <v>-20.98</v>
      </c>
      <c r="I1481" s="17">
        <v>31.69</v>
      </c>
      <c r="J1481" s="17">
        <v>304.8</v>
      </c>
      <c r="K1481" s="17">
        <v>185</v>
      </c>
      <c r="L1481" s="17">
        <v>-31.66</v>
      </c>
      <c r="M1481" s="17">
        <v>0.104</v>
      </c>
      <c r="N1481" s="50">
        <v>153.9</v>
      </c>
      <c r="O1481" s="17">
        <v>0.50700000000000001</v>
      </c>
      <c r="P1481" s="17">
        <v>153.4</v>
      </c>
      <c r="Q1481" s="17">
        <v>437</v>
      </c>
      <c r="R1481" s="17">
        <v>468.6</v>
      </c>
      <c r="S1481" s="17">
        <v>26.67</v>
      </c>
      <c r="T1481" s="17">
        <v>60.06</v>
      </c>
      <c r="U1481" s="17">
        <v>0.22</v>
      </c>
      <c r="V1481" s="17">
        <v>110</v>
      </c>
      <c r="W1481" s="17">
        <v>27.3</v>
      </c>
      <c r="X1481" s="17">
        <v>0.20599999999999999</v>
      </c>
      <c r="Y1481" s="17">
        <v>2.0570909999999998</v>
      </c>
      <c r="Z1481" s="7">
        <f t="shared" si="506"/>
        <v>26.984999999999999</v>
      </c>
      <c r="AA1481" s="7">
        <f t="shared" si="520"/>
        <v>300.13499999999999</v>
      </c>
      <c r="AB1481" s="2">
        <f t="shared" si="507"/>
        <v>167.26500000000001</v>
      </c>
      <c r="AC1481" s="42">
        <f t="shared" si="508"/>
        <v>3.6764634591737497</v>
      </c>
      <c r="AD1481" s="42">
        <f t="shared" si="509"/>
        <v>2.2080839535797541</v>
      </c>
      <c r="AE1481" s="42">
        <f t="shared" si="510"/>
        <v>0.85205257858295402</v>
      </c>
      <c r="AF1481" s="42">
        <f t="shared" si="511"/>
        <v>392.02704330288276</v>
      </c>
      <c r="AG1481" s="42">
        <f t="shared" si="512"/>
        <v>376.34596157076743</v>
      </c>
      <c r="AH1481" s="6">
        <f t="shared" si="513"/>
        <v>419.52</v>
      </c>
      <c r="AI1481" s="4">
        <v>27.4671269910212</v>
      </c>
      <c r="AJ1481" s="4">
        <f t="shared" si="521"/>
        <v>300.61712699102117</v>
      </c>
      <c r="AK1481" s="8">
        <f t="shared" si="514"/>
        <v>0.2105001915772404</v>
      </c>
      <c r="AL1481" s="8">
        <f t="shared" si="515"/>
        <v>444.64969472563132</v>
      </c>
      <c r="AM1481" s="8">
        <f t="shared" si="516"/>
        <v>1.1680512617175671</v>
      </c>
      <c r="AN1481" s="8">
        <f t="shared" si="517"/>
        <v>16.404531540163113</v>
      </c>
      <c r="AO1481" s="22">
        <f t="shared" si="518"/>
        <v>2.8646158873472842E-3</v>
      </c>
      <c r="AP1481" s="22">
        <f t="shared" si="519"/>
        <v>2.8419144025771649E-2</v>
      </c>
      <c r="AQ1481" s="19">
        <f t="shared" si="522"/>
        <v>2.8419144025771649E-2</v>
      </c>
      <c r="AX1481">
        <v>0.20899971466506112</v>
      </c>
      <c r="AY1481">
        <v>17.801724137931036</v>
      </c>
      <c r="AZ1481">
        <v>0.74173850574712652</v>
      </c>
      <c r="BA1481">
        <v>0.60080818965517258</v>
      </c>
      <c r="BB1481">
        <v>2.7241379310344849</v>
      </c>
      <c r="BC1481">
        <v>0.11350574712643687</v>
      </c>
      <c r="BD1481">
        <v>0.48730244252873572</v>
      </c>
      <c r="BE1481">
        <v>4.8730244252873575E-2</v>
      </c>
      <c r="BF1481">
        <v>0</v>
      </c>
      <c r="BG1481">
        <v>26.984999999999999</v>
      </c>
      <c r="BH1481">
        <v>0.25261630206167213</v>
      </c>
      <c r="BI1481">
        <v>3.5622038473305819</v>
      </c>
      <c r="BJ1481">
        <v>2.1394596307067477</v>
      </c>
      <c r="BK1481">
        <v>0.14352976163194545</v>
      </c>
      <c r="BL1481">
        <v>3.986937823109596E-4</v>
      </c>
      <c r="BP1481" s="51">
        <f t="shared" si="523"/>
        <v>0.25269195524529675</v>
      </c>
      <c r="BQ1481" s="51">
        <f t="shared" si="524"/>
        <v>1.949209770114943E-2</v>
      </c>
      <c r="BR1481" s="51">
        <f t="shared" si="525"/>
        <v>0.14439343249103762</v>
      </c>
      <c r="BS1481" s="51">
        <f t="shared" si="526"/>
        <v>0.15331756293188326</v>
      </c>
      <c r="BT1481" s="51">
        <f t="shared" si="527"/>
        <v>4.0109286803066002E-4</v>
      </c>
      <c r="BU1481" s="51">
        <f t="shared" si="527"/>
        <v>4.2588211925523122E-4</v>
      </c>
    </row>
    <row r="1482" spans="1:73" x14ac:dyDescent="0.25">
      <c r="A1482" s="21">
        <v>43734.597222222219</v>
      </c>
      <c r="B1482" s="17">
        <v>295362</v>
      </c>
      <c r="C1482" s="17">
        <v>13.39</v>
      </c>
      <c r="D1482" s="17">
        <v>30.1</v>
      </c>
      <c r="E1482" s="17">
        <v>209.5</v>
      </c>
      <c r="F1482" s="17">
        <v>21.8</v>
      </c>
      <c r="G1482" s="17">
        <v>-52.55</v>
      </c>
      <c r="H1482" s="17">
        <v>-20.82</v>
      </c>
      <c r="I1482" s="17">
        <v>31.69</v>
      </c>
      <c r="J1482" s="17">
        <v>304.8</v>
      </c>
      <c r="K1482" s="17">
        <v>187.7</v>
      </c>
      <c r="L1482" s="17">
        <v>-31.73</v>
      </c>
      <c r="M1482" s="17">
        <v>0.104</v>
      </c>
      <c r="N1482" s="50">
        <v>157</v>
      </c>
      <c r="O1482" s="17">
        <v>0.98199999999999998</v>
      </c>
      <c r="P1482" s="17">
        <v>156</v>
      </c>
      <c r="Q1482" s="17">
        <v>437.1</v>
      </c>
      <c r="R1482" s="17">
        <v>468.8</v>
      </c>
      <c r="S1482" s="17">
        <v>26.66</v>
      </c>
      <c r="T1482" s="17">
        <v>61.03</v>
      </c>
      <c r="U1482" s="17">
        <v>0.23499999999999999</v>
      </c>
      <c r="V1482" s="17">
        <v>69</v>
      </c>
      <c r="W1482" s="17">
        <v>27.2</v>
      </c>
      <c r="X1482" s="17">
        <v>0.20899999999999999</v>
      </c>
      <c r="Y1482" s="17">
        <v>2.0898189999999999</v>
      </c>
      <c r="Z1482" s="7">
        <f t="shared" si="506"/>
        <v>26.93</v>
      </c>
      <c r="AA1482" s="7">
        <f t="shared" si="520"/>
        <v>300.08</v>
      </c>
      <c r="AB1482" s="2">
        <f t="shared" si="507"/>
        <v>169.69500000000002</v>
      </c>
      <c r="AC1482" s="42">
        <f t="shared" si="508"/>
        <v>3.7576113614435429</v>
      </c>
      <c r="AD1482" s="42">
        <f t="shared" si="509"/>
        <v>2.2932702138889942</v>
      </c>
      <c r="AE1482" s="42">
        <f t="shared" si="510"/>
        <v>0.85669976253599101</v>
      </c>
      <c r="AF1482" s="42">
        <f t="shared" si="511"/>
        <v>393.87635477779338</v>
      </c>
      <c r="AG1482" s="42">
        <f t="shared" si="512"/>
        <v>378.12130058668163</v>
      </c>
      <c r="AH1482" s="6">
        <f t="shared" si="513"/>
        <v>419.61599999999999</v>
      </c>
      <c r="AI1482" s="4">
        <v>27.798072658050899</v>
      </c>
      <c r="AJ1482" s="4">
        <f t="shared" si="521"/>
        <v>300.94807265805088</v>
      </c>
      <c r="AK1482" s="8">
        <f t="shared" si="514"/>
        <v>0.21038448975228702</v>
      </c>
      <c r="AL1482" s="8">
        <f t="shared" si="515"/>
        <v>446.68966407718369</v>
      </c>
      <c r="AM1482" s="8">
        <f t="shared" si="516"/>
        <v>1.2072146401945265</v>
      </c>
      <c r="AN1482" s="8">
        <f t="shared" si="517"/>
        <v>30.526784127798496</v>
      </c>
      <c r="AO1482" s="22">
        <f t="shared" si="518"/>
        <v>2.5539319008399813E-3</v>
      </c>
      <c r="AP1482" s="22">
        <f t="shared" si="519"/>
        <v>2.5336925220084516E-2</v>
      </c>
      <c r="AQ1482" s="19">
        <f t="shared" si="522"/>
        <v>2.5336925220084516E-2</v>
      </c>
      <c r="AX1482">
        <v>0.20841294216932593</v>
      </c>
      <c r="AY1482">
        <v>18.060344827586206</v>
      </c>
      <c r="AZ1482">
        <v>0.75251436781609193</v>
      </c>
      <c r="BA1482">
        <v>0.60953663793103452</v>
      </c>
      <c r="BB1482">
        <v>2.7327586206896544</v>
      </c>
      <c r="BC1482">
        <v>0.11386494252873559</v>
      </c>
      <c r="BD1482">
        <v>0.49567169540229894</v>
      </c>
      <c r="BE1482">
        <v>4.9567169540229897E-2</v>
      </c>
      <c r="BF1482">
        <v>0</v>
      </c>
      <c r="BG1482">
        <v>26.93</v>
      </c>
      <c r="BH1482">
        <v>0.2698401408386043</v>
      </c>
      <c r="BI1482">
        <v>3.550724526641051</v>
      </c>
      <c r="BJ1482">
        <v>2.1670071786090337</v>
      </c>
      <c r="BK1482">
        <v>0.14594692545799548</v>
      </c>
      <c r="BL1482">
        <v>4.0540812627220965E-4</v>
      </c>
      <c r="BP1482" s="51">
        <f t="shared" si="523"/>
        <v>0.26992095219383971</v>
      </c>
      <c r="BQ1482" s="51">
        <f t="shared" si="524"/>
        <v>1.9826867816091959E-2</v>
      </c>
      <c r="BR1482" s="51">
        <f t="shared" si="525"/>
        <v>0.14688592113002977</v>
      </c>
      <c r="BS1482" s="51">
        <f t="shared" si="526"/>
        <v>0.15594796885305029</v>
      </c>
      <c r="BT1482" s="51">
        <f t="shared" si="527"/>
        <v>4.0801644758341605E-4</v>
      </c>
      <c r="BU1482" s="51">
        <f t="shared" si="527"/>
        <v>4.3318880236958412E-4</v>
      </c>
    </row>
    <row r="1483" spans="1:73" x14ac:dyDescent="0.25">
      <c r="A1483" s="21">
        <v>43734.597222222219</v>
      </c>
      <c r="B1483" s="17">
        <v>295363</v>
      </c>
      <c r="C1483" s="17">
        <v>13.39</v>
      </c>
      <c r="D1483" s="17">
        <v>30.1</v>
      </c>
      <c r="E1483" s="17">
        <v>213</v>
      </c>
      <c r="F1483" s="17">
        <v>22.17</v>
      </c>
      <c r="G1483" s="17">
        <v>-52.94</v>
      </c>
      <c r="H1483" s="17">
        <v>-20.51</v>
      </c>
      <c r="I1483" s="17">
        <v>31.71</v>
      </c>
      <c r="J1483" s="17">
        <v>304.89999999999998</v>
      </c>
      <c r="K1483" s="17">
        <v>190.9</v>
      </c>
      <c r="L1483" s="17">
        <v>-32.43</v>
      </c>
      <c r="M1483" s="17">
        <v>0.104</v>
      </c>
      <c r="N1483" s="50">
        <v>160.1</v>
      </c>
      <c r="O1483" s="17">
        <v>1.66</v>
      </c>
      <c r="P1483" s="17">
        <v>158.4</v>
      </c>
      <c r="Q1483" s="17">
        <v>436.8</v>
      </c>
      <c r="R1483" s="17">
        <v>469.2</v>
      </c>
      <c r="S1483" s="17">
        <v>26.66</v>
      </c>
      <c r="T1483" s="17">
        <v>60.06</v>
      </c>
      <c r="U1483" s="17">
        <v>0.15</v>
      </c>
      <c r="V1483" s="17">
        <v>187</v>
      </c>
      <c r="W1483" s="17">
        <v>27.4</v>
      </c>
      <c r="X1483" s="17">
        <v>0.21299999999999999</v>
      </c>
      <c r="Y1483" s="17">
        <v>2.126849</v>
      </c>
      <c r="Z1483" s="7">
        <f t="shared" si="506"/>
        <v>27.03</v>
      </c>
      <c r="AA1483" s="7">
        <f t="shared" si="520"/>
        <v>300.17999999999995</v>
      </c>
      <c r="AB1483" s="2">
        <f t="shared" si="507"/>
        <v>172.53</v>
      </c>
      <c r="AC1483" s="42">
        <f t="shared" si="508"/>
        <v>3.7571618344635827</v>
      </c>
      <c r="AD1483" s="42">
        <f t="shared" si="509"/>
        <v>2.2565513977788281</v>
      </c>
      <c r="AE1483" s="42">
        <f t="shared" si="510"/>
        <v>0.85468390197772803</v>
      </c>
      <c r="AF1483" s="42">
        <f t="shared" si="511"/>
        <v>393.47359748835481</v>
      </c>
      <c r="AG1483" s="42">
        <f t="shared" si="512"/>
        <v>377.73465358882061</v>
      </c>
      <c r="AH1483" s="6">
        <f t="shared" si="513"/>
        <v>419.32799999999997</v>
      </c>
      <c r="AI1483" s="4">
        <v>27.806077211774902</v>
      </c>
      <c r="AJ1483" s="4">
        <f t="shared" si="521"/>
        <v>300.95607721177487</v>
      </c>
      <c r="AK1483" s="8">
        <f t="shared" si="514"/>
        <v>0.21059488825302763</v>
      </c>
      <c r="AL1483" s="8">
        <f t="shared" si="515"/>
        <v>446.7192566464397</v>
      </c>
      <c r="AM1483" s="8">
        <f t="shared" si="516"/>
        <v>0.96448658622087646</v>
      </c>
      <c r="AN1483" s="8">
        <f t="shared" si="517"/>
        <v>21.804272846111328</v>
      </c>
      <c r="AO1483" s="22">
        <f t="shared" si="518"/>
        <v>2.8100191638054401E-3</v>
      </c>
      <c r="AP1483" s="22">
        <f t="shared" si="519"/>
        <v>2.7877503467076108E-2</v>
      </c>
      <c r="AQ1483" s="19">
        <f t="shared" si="522"/>
        <v>2.7877503467076108E-2</v>
      </c>
      <c r="AX1483">
        <v>0.20948083402456591</v>
      </c>
      <c r="AY1483">
        <v>18.362068965517242</v>
      </c>
      <c r="AZ1483">
        <v>0.76508620689655171</v>
      </c>
      <c r="BA1483">
        <v>0.61971982758620692</v>
      </c>
      <c r="BB1483">
        <v>2.7931034482758603</v>
      </c>
      <c r="BC1483">
        <v>0.11637931034482751</v>
      </c>
      <c r="BD1483">
        <v>0.5033405172413794</v>
      </c>
      <c r="BE1483">
        <v>5.0334051724137942E-2</v>
      </c>
      <c r="BF1483">
        <v>0</v>
      </c>
      <c r="BG1483">
        <v>27.03</v>
      </c>
      <c r="BH1483">
        <v>0.1722383877693219</v>
      </c>
      <c r="BI1483">
        <v>3.5716200490872176</v>
      </c>
      <c r="BJ1483">
        <v>2.1451150014817828</v>
      </c>
      <c r="BK1483">
        <v>0.14560356183922341</v>
      </c>
      <c r="BL1483">
        <v>4.0445433844228727E-4</v>
      </c>
      <c r="BP1483" s="51">
        <f t="shared" si="523"/>
        <v>0.1722899694854296</v>
      </c>
      <c r="BQ1483" s="51">
        <f t="shared" si="524"/>
        <v>2.0133620689655178E-2</v>
      </c>
      <c r="BR1483" s="51">
        <f t="shared" si="525"/>
        <v>0.14620262474137158</v>
      </c>
      <c r="BS1483" s="51">
        <f t="shared" si="526"/>
        <v>0.15546819269080192</v>
      </c>
      <c r="BT1483" s="51">
        <f t="shared" si="527"/>
        <v>4.0611840205936547E-4</v>
      </c>
      <c r="BU1483" s="51">
        <f t="shared" si="527"/>
        <v>4.3185609080778311E-4</v>
      </c>
    </row>
    <row r="1484" spans="1:73" x14ac:dyDescent="0.25">
      <c r="A1484" s="21">
        <v>43734.597222222219</v>
      </c>
      <c r="B1484" s="17">
        <v>295364</v>
      </c>
      <c r="C1484" s="17">
        <v>13.39</v>
      </c>
      <c r="D1484" s="17">
        <v>30.1</v>
      </c>
      <c r="E1484" s="17">
        <v>218.1</v>
      </c>
      <c r="F1484" s="17">
        <v>22.85</v>
      </c>
      <c r="G1484" s="17">
        <v>-53.38</v>
      </c>
      <c r="H1484" s="17">
        <v>-20.87</v>
      </c>
      <c r="I1484" s="17">
        <v>31.72</v>
      </c>
      <c r="J1484" s="17">
        <v>304.89999999999998</v>
      </c>
      <c r="K1484" s="17">
        <v>195.2</v>
      </c>
      <c r="L1484" s="17">
        <v>-32.51</v>
      </c>
      <c r="M1484" s="17">
        <v>0.105</v>
      </c>
      <c r="N1484" s="50">
        <v>164.7</v>
      </c>
      <c r="O1484" s="17">
        <v>1.9850000000000001</v>
      </c>
      <c r="P1484" s="17">
        <v>162.69999999999999</v>
      </c>
      <c r="Q1484" s="17">
        <v>436.4</v>
      </c>
      <c r="R1484" s="17">
        <v>469</v>
      </c>
      <c r="S1484" s="17">
        <v>26.66</v>
      </c>
      <c r="T1484" s="17">
        <v>58.46</v>
      </c>
      <c r="U1484" s="17">
        <v>0.14000000000000001</v>
      </c>
      <c r="V1484" s="17">
        <v>68</v>
      </c>
      <c r="W1484" s="17">
        <v>27.6</v>
      </c>
      <c r="X1484" s="17">
        <v>0.218</v>
      </c>
      <c r="Y1484" s="17">
        <v>2.1795010000000001</v>
      </c>
      <c r="Z1484" s="7">
        <f t="shared" si="506"/>
        <v>27.130000000000003</v>
      </c>
      <c r="AA1484" s="7">
        <f t="shared" si="520"/>
        <v>300.27999999999997</v>
      </c>
      <c r="AB1484" s="2">
        <f t="shared" si="507"/>
        <v>176.661</v>
      </c>
      <c r="AC1484" s="42">
        <f t="shared" si="508"/>
        <v>3.7500916659277892</v>
      </c>
      <c r="AD1484" s="42">
        <f t="shared" si="509"/>
        <v>2.1923035879013857</v>
      </c>
      <c r="AE1484" s="42">
        <f t="shared" si="510"/>
        <v>0.85112034125077429</v>
      </c>
      <c r="AF1484" s="42">
        <f t="shared" si="511"/>
        <v>392.35542121670073</v>
      </c>
      <c r="AG1484" s="42">
        <f t="shared" si="512"/>
        <v>376.66120436803271</v>
      </c>
      <c r="AH1484" s="6">
        <f t="shared" si="513"/>
        <v>418.94399999999996</v>
      </c>
      <c r="AI1484" s="4">
        <v>27.786888386271301</v>
      </c>
      <c r="AJ1484" s="4">
        <f t="shared" si="521"/>
        <v>300.93688838627128</v>
      </c>
      <c r="AK1484" s="8">
        <f t="shared" si="514"/>
        <v>0.21080542698203611</v>
      </c>
      <c r="AL1484" s="8">
        <f t="shared" si="515"/>
        <v>446.58132484580949</v>
      </c>
      <c r="AM1484" s="8">
        <f t="shared" si="516"/>
        <v>0.93178256583818964</v>
      </c>
      <c r="AN1484" s="8">
        <f t="shared" si="517"/>
        <v>17.829807263830144</v>
      </c>
      <c r="AO1484" s="22">
        <f t="shared" si="518"/>
        <v>2.9890855446077945E-3</v>
      </c>
      <c r="AP1484" s="22">
        <f t="shared" si="519"/>
        <v>2.9653976637064792E-2</v>
      </c>
      <c r="AQ1484" s="19">
        <f t="shared" si="522"/>
        <v>2.9653976637064792E-2</v>
      </c>
      <c r="AX1484">
        <v>0.21055332352169601</v>
      </c>
      <c r="AY1484">
        <v>18.801724137931036</v>
      </c>
      <c r="AZ1484">
        <v>0.78340517241379315</v>
      </c>
      <c r="BA1484">
        <v>0.63455818965517252</v>
      </c>
      <c r="BB1484">
        <v>2.8103448275862091</v>
      </c>
      <c r="BC1484">
        <v>0.11709770114942537</v>
      </c>
      <c r="BD1484">
        <v>0.51746048850574711</v>
      </c>
      <c r="BE1484">
        <v>5.1746048850574711E-2</v>
      </c>
      <c r="BF1484">
        <v>0</v>
      </c>
      <c r="BG1484">
        <v>27.130000000000003</v>
      </c>
      <c r="BH1484">
        <v>0.16075582858470047</v>
      </c>
      <c r="BI1484">
        <v>3.5926225949365569</v>
      </c>
      <c r="BJ1484">
        <v>2.1002471689999114</v>
      </c>
      <c r="BK1484">
        <v>0.14960820572998612</v>
      </c>
      <c r="BL1484">
        <v>4.1557834924996141E-4</v>
      </c>
      <c r="BP1484" s="51">
        <f t="shared" si="523"/>
        <v>0.1608039715197343</v>
      </c>
      <c r="BQ1484" s="51">
        <f t="shared" si="524"/>
        <v>2.0698419540229884E-2</v>
      </c>
      <c r="BR1484" s="51">
        <f t="shared" si="525"/>
        <v>0.15018091727615174</v>
      </c>
      <c r="BS1484" s="51">
        <f t="shared" si="526"/>
        <v>0.1597246998014932</v>
      </c>
      <c r="BT1484" s="51">
        <f t="shared" si="527"/>
        <v>4.1716921465597702E-4</v>
      </c>
      <c r="BU1484" s="51">
        <f t="shared" si="527"/>
        <v>4.4367972167081446E-4</v>
      </c>
    </row>
    <row r="1485" spans="1:73" x14ac:dyDescent="0.25">
      <c r="A1485" s="21">
        <v>43734.597222222219</v>
      </c>
      <c r="B1485" s="17">
        <v>295365</v>
      </c>
      <c r="C1485" s="17">
        <v>13.39</v>
      </c>
      <c r="D1485" s="17">
        <v>30.09</v>
      </c>
      <c r="E1485" s="17">
        <v>225.8</v>
      </c>
      <c r="F1485" s="17">
        <v>23.94</v>
      </c>
      <c r="G1485" s="17">
        <v>-53.33</v>
      </c>
      <c r="H1485" s="17">
        <v>-20.78</v>
      </c>
      <c r="I1485" s="17">
        <v>31.74</v>
      </c>
      <c r="J1485" s="17">
        <v>304.89999999999998</v>
      </c>
      <c r="K1485" s="17">
        <v>201.8</v>
      </c>
      <c r="L1485" s="17">
        <v>-32.56</v>
      </c>
      <c r="M1485" s="17">
        <v>0.106</v>
      </c>
      <c r="N1485" s="50">
        <v>172.4</v>
      </c>
      <c r="O1485" s="17">
        <v>3.161</v>
      </c>
      <c r="P1485" s="17">
        <v>169.3</v>
      </c>
      <c r="Q1485" s="17">
        <v>436.6</v>
      </c>
      <c r="R1485" s="17">
        <v>469.2</v>
      </c>
      <c r="S1485" s="17">
        <v>26.65</v>
      </c>
      <c r="T1485" s="17">
        <v>59.6</v>
      </c>
      <c r="U1485" s="17">
        <v>0.27</v>
      </c>
      <c r="V1485" s="17">
        <v>161</v>
      </c>
      <c r="W1485" s="17">
        <v>27.65</v>
      </c>
      <c r="X1485" s="17">
        <v>0.22600000000000001</v>
      </c>
      <c r="Y1485" s="17">
        <v>2.2607210000000002</v>
      </c>
      <c r="Z1485" s="7">
        <f t="shared" si="506"/>
        <v>27.15</v>
      </c>
      <c r="AA1485" s="7">
        <f t="shared" si="520"/>
        <v>300.29999999999995</v>
      </c>
      <c r="AB1485" s="2">
        <f t="shared" si="507"/>
        <v>182.89800000000002</v>
      </c>
      <c r="AC1485" s="42">
        <f t="shared" si="508"/>
        <v>3.7315050256247075</v>
      </c>
      <c r="AD1485" s="42">
        <f t="shared" si="509"/>
        <v>2.2239769952723254</v>
      </c>
      <c r="AE1485" s="42">
        <f t="shared" si="510"/>
        <v>0.85285984274930282</v>
      </c>
      <c r="AF1485" s="42">
        <f t="shared" si="511"/>
        <v>393.26206346419326</v>
      </c>
      <c r="AG1485" s="42">
        <f t="shared" si="512"/>
        <v>377.53158092562552</v>
      </c>
      <c r="AH1485" s="6">
        <f t="shared" si="513"/>
        <v>419.13600000000002</v>
      </c>
      <c r="AI1485" s="4">
        <v>27.712256983370601</v>
      </c>
      <c r="AJ1485" s="4">
        <f t="shared" si="521"/>
        <v>300.86225698337057</v>
      </c>
      <c r="AK1485" s="8">
        <f t="shared" si="514"/>
        <v>0.21084755155934079</v>
      </c>
      <c r="AL1485" s="8">
        <f t="shared" si="515"/>
        <v>446.11882026574938</v>
      </c>
      <c r="AM1485" s="8">
        <f t="shared" si="516"/>
        <v>1.2939945421059551</v>
      </c>
      <c r="AN1485" s="8">
        <f t="shared" si="517"/>
        <v>21.193749035340094</v>
      </c>
      <c r="AO1485" s="22">
        <f t="shared" si="518"/>
        <v>3.0694565799944899E-3</v>
      </c>
      <c r="AP1485" s="22">
        <f t="shared" si="519"/>
        <v>3.0451317753632433E-2</v>
      </c>
      <c r="AQ1485" s="19">
        <f t="shared" si="522"/>
        <v>3.0451317753632433E-2</v>
      </c>
      <c r="AX1485">
        <v>0.21076837451295097</v>
      </c>
      <c r="AY1485">
        <v>19.465517241379313</v>
      </c>
      <c r="AZ1485">
        <v>0.81106321839080475</v>
      </c>
      <c r="BA1485">
        <v>0.65696120689655191</v>
      </c>
      <c r="BB1485">
        <v>2.8103448275862042</v>
      </c>
      <c r="BC1485">
        <v>0.11709770114942518</v>
      </c>
      <c r="BD1485">
        <v>0.53986350574712672</v>
      </c>
      <c r="BE1485">
        <v>5.3986350574712676E-2</v>
      </c>
      <c r="BF1485">
        <v>0</v>
      </c>
      <c r="BG1485">
        <v>27.15</v>
      </c>
      <c r="BH1485">
        <v>0.31002909798477946</v>
      </c>
      <c r="BI1485">
        <v>3.5968359874169704</v>
      </c>
      <c r="BJ1485">
        <v>2.1437142485005145</v>
      </c>
      <c r="BK1485">
        <v>0.160030737460365</v>
      </c>
      <c r="BL1485">
        <v>4.4452982627879168E-4</v>
      </c>
      <c r="BP1485" s="51">
        <f t="shared" si="523"/>
        <v>0.31012194507377333</v>
      </c>
      <c r="BQ1485" s="51">
        <f t="shared" si="524"/>
        <v>2.1594540229885068E-2</v>
      </c>
      <c r="BR1485" s="51">
        <f t="shared" si="525"/>
        <v>0.16120095247822461</v>
      </c>
      <c r="BS1485" s="51">
        <f t="shared" si="526"/>
        <v>0.17107646986370836</v>
      </c>
      <c r="BT1485" s="51">
        <f t="shared" si="527"/>
        <v>4.4778042355062388E-4</v>
      </c>
      <c r="BU1485" s="51">
        <f t="shared" si="527"/>
        <v>4.7521241628807875E-4</v>
      </c>
    </row>
    <row r="1486" spans="1:73" x14ac:dyDescent="0.25">
      <c r="A1486" s="21">
        <v>43734.597222222219</v>
      </c>
      <c r="B1486" s="17">
        <v>295366</v>
      </c>
      <c r="C1486" s="17">
        <v>13.39</v>
      </c>
      <c r="D1486" s="17">
        <v>30.09</v>
      </c>
      <c r="E1486" s="17">
        <v>271</v>
      </c>
      <c r="F1486" s="17">
        <v>29.73</v>
      </c>
      <c r="G1486" s="17">
        <v>-52.81</v>
      </c>
      <c r="H1486" s="17">
        <v>-20.079999999999998</v>
      </c>
      <c r="I1486" s="17">
        <v>31.75</v>
      </c>
      <c r="J1486" s="17">
        <v>304.89999999999998</v>
      </c>
      <c r="K1486" s="17">
        <v>241.3</v>
      </c>
      <c r="L1486" s="17">
        <v>-32.729999999999997</v>
      </c>
      <c r="M1486" s="17">
        <v>0.109</v>
      </c>
      <c r="N1486" s="50">
        <v>218.2</v>
      </c>
      <c r="O1486" s="17">
        <v>9.65</v>
      </c>
      <c r="P1486" s="17">
        <v>208.6</v>
      </c>
      <c r="Q1486" s="17">
        <v>437.2</v>
      </c>
      <c r="R1486" s="17">
        <v>470</v>
      </c>
      <c r="S1486" s="17">
        <v>26.66</v>
      </c>
      <c r="T1486" s="17">
        <v>59.33</v>
      </c>
      <c r="U1486" s="17">
        <v>0.32500000000000001</v>
      </c>
      <c r="V1486" s="17">
        <v>324</v>
      </c>
      <c r="W1486" s="17">
        <v>27.5</v>
      </c>
      <c r="X1486" s="17">
        <v>0.27300000000000002</v>
      </c>
      <c r="Y1486" s="17">
        <v>2.7262189999999999</v>
      </c>
      <c r="Z1486" s="7">
        <f t="shared" si="506"/>
        <v>27.08</v>
      </c>
      <c r="AA1486" s="7">
        <f t="shared" si="520"/>
        <v>300.22999999999996</v>
      </c>
      <c r="AB1486" s="2">
        <f t="shared" si="507"/>
        <v>219.51000000000002</v>
      </c>
      <c r="AC1486" s="42">
        <f t="shared" si="508"/>
        <v>3.8109881527467091</v>
      </c>
      <c r="AD1486" s="42">
        <f t="shared" si="509"/>
        <v>2.2610592710246222</v>
      </c>
      <c r="AE1486" s="42">
        <f t="shared" si="510"/>
        <v>0.85490748796424698</v>
      </c>
      <c r="AF1486" s="42">
        <f t="shared" si="511"/>
        <v>393.83882303565258</v>
      </c>
      <c r="AG1486" s="42">
        <f t="shared" si="512"/>
        <v>378.08527011422649</v>
      </c>
      <c r="AH1486" s="6">
        <f t="shared" si="513"/>
        <v>419.71199999999999</v>
      </c>
      <c r="AI1486" s="4">
        <v>28.030258431429399</v>
      </c>
      <c r="AJ1486" s="4">
        <f t="shared" si="521"/>
        <v>301.18025843142937</v>
      </c>
      <c r="AK1486" s="8">
        <f t="shared" si="514"/>
        <v>0.21070014008607874</v>
      </c>
      <c r="AL1486" s="8">
        <f t="shared" si="515"/>
        <v>448.08524307937813</v>
      </c>
      <c r="AM1486" s="8">
        <f t="shared" si="516"/>
        <v>1.4196858147139459</v>
      </c>
      <c r="AN1486" s="8">
        <f t="shared" si="517"/>
        <v>39.298362940970492</v>
      </c>
      <c r="AO1486" s="22">
        <f t="shared" si="518"/>
        <v>3.4594448342687113E-3</v>
      </c>
      <c r="AP1486" s="22">
        <f t="shared" si="519"/>
        <v>3.432029453880333E-2</v>
      </c>
      <c r="AQ1486" s="19">
        <f t="shared" si="522"/>
        <v>3.432029453880333E-2</v>
      </c>
      <c r="AX1486">
        <v>0.2100165030918712</v>
      </c>
      <c r="AY1486">
        <v>23.362068965517242</v>
      </c>
      <c r="AZ1486">
        <v>0.97341954022988508</v>
      </c>
      <c r="BA1486">
        <v>0.78846982758620698</v>
      </c>
      <c r="BB1486">
        <v>2.8275862068965529</v>
      </c>
      <c r="BC1486">
        <v>0.11781609195402304</v>
      </c>
      <c r="BD1486">
        <v>0.670653735632184</v>
      </c>
      <c r="BE1486">
        <v>6.70653735632184E-2</v>
      </c>
      <c r="BF1486">
        <v>0</v>
      </c>
      <c r="BG1486">
        <v>27.08</v>
      </c>
      <c r="BH1486">
        <v>0.37318317350019753</v>
      </c>
      <c r="BI1486">
        <v>3.5821079153378368</v>
      </c>
      <c r="BJ1486">
        <v>2.1252646261699386</v>
      </c>
      <c r="BK1486">
        <v>0.19722534279025208</v>
      </c>
      <c r="BL1486">
        <v>5.4784817441736692E-4</v>
      </c>
      <c r="BP1486" s="51">
        <f t="shared" si="523"/>
        <v>0.37329493388509749</v>
      </c>
      <c r="BQ1486" s="51">
        <f t="shared" si="524"/>
        <v>2.6826149425287361E-2</v>
      </c>
      <c r="BR1486" s="51">
        <f t="shared" si="525"/>
        <v>0.19895867907361647</v>
      </c>
      <c r="BS1486" s="51">
        <f t="shared" si="526"/>
        <v>0.21117192460958523</v>
      </c>
      <c r="BT1486" s="51">
        <f t="shared" si="527"/>
        <v>5.5266299742671239E-4</v>
      </c>
      <c r="BU1486" s="51">
        <f t="shared" si="527"/>
        <v>5.865886794710701E-4</v>
      </c>
    </row>
    <row r="1487" spans="1:73" x14ac:dyDescent="0.25">
      <c r="A1487" s="21">
        <v>43734.597916666666</v>
      </c>
      <c r="B1487" s="17">
        <v>295367</v>
      </c>
      <c r="C1487" s="17">
        <v>13.39</v>
      </c>
      <c r="D1487" s="17">
        <v>30.09</v>
      </c>
      <c r="E1487" s="17">
        <v>257.39999999999998</v>
      </c>
      <c r="F1487" s="17">
        <v>27.91</v>
      </c>
      <c r="G1487" s="17">
        <v>-52.33</v>
      </c>
      <c r="H1487" s="17">
        <v>-19.25</v>
      </c>
      <c r="I1487" s="17">
        <v>31.77</v>
      </c>
      <c r="J1487" s="17">
        <v>304.89999999999998</v>
      </c>
      <c r="K1487" s="17">
        <v>229.5</v>
      </c>
      <c r="L1487" s="17">
        <v>-33.08</v>
      </c>
      <c r="M1487" s="17">
        <v>0.108</v>
      </c>
      <c r="N1487" s="50">
        <v>205.1</v>
      </c>
      <c r="O1487" s="17">
        <v>8.66</v>
      </c>
      <c r="P1487" s="17">
        <v>196.4</v>
      </c>
      <c r="Q1487" s="17">
        <v>437.8</v>
      </c>
      <c r="R1487" s="17">
        <v>470.9</v>
      </c>
      <c r="S1487" s="17">
        <v>26.66</v>
      </c>
      <c r="T1487" s="17">
        <v>58.26</v>
      </c>
      <c r="U1487" s="17">
        <v>0.67</v>
      </c>
      <c r="V1487" s="17">
        <v>337</v>
      </c>
      <c r="W1487" s="17">
        <v>27.5</v>
      </c>
      <c r="X1487" s="17">
        <v>0.25600000000000001</v>
      </c>
      <c r="Y1487" s="17">
        <v>2.5626899999999999</v>
      </c>
      <c r="Z1487" s="7">
        <f t="shared" si="506"/>
        <v>27.08</v>
      </c>
      <c r="AA1487" s="7">
        <f t="shared" si="520"/>
        <v>300.22999999999996</v>
      </c>
      <c r="AB1487" s="2">
        <f t="shared" si="507"/>
        <v>208.494</v>
      </c>
      <c r="AC1487" s="42">
        <f t="shared" si="508"/>
        <v>3.7642844221601166</v>
      </c>
      <c r="AD1487" s="42">
        <f t="shared" si="509"/>
        <v>2.1930721043504837</v>
      </c>
      <c r="AE1487" s="42">
        <f t="shared" si="510"/>
        <v>0.85118326966710312</v>
      </c>
      <c r="AF1487" s="42">
        <f t="shared" si="511"/>
        <v>392.12314996982451</v>
      </c>
      <c r="AG1487" s="42">
        <f t="shared" si="512"/>
        <v>376.4382239710315</v>
      </c>
      <c r="AH1487" s="6">
        <f t="shared" si="513"/>
        <v>420.28800000000001</v>
      </c>
      <c r="AI1487" s="4">
        <v>27.840192719920299</v>
      </c>
      <c r="AJ1487" s="4">
        <f t="shared" si="521"/>
        <v>300.99019271992029</v>
      </c>
      <c r="AK1487" s="8">
        <f t="shared" si="514"/>
        <v>0.21070014008607874</v>
      </c>
      <c r="AL1487" s="8">
        <f t="shared" si="515"/>
        <v>446.91867769683768</v>
      </c>
      <c r="AM1487" s="8">
        <f t="shared" si="516"/>
        <v>2.0383932091233037</v>
      </c>
      <c r="AN1487" s="8">
        <f t="shared" si="517"/>
        <v>45.139022977534786</v>
      </c>
      <c r="AO1487" s="22">
        <f t="shared" si="518"/>
        <v>3.1150893961934241E-3</v>
      </c>
      <c r="AP1487" s="22">
        <f t="shared" si="519"/>
        <v>3.090402960990158E-2</v>
      </c>
      <c r="AQ1487" s="19">
        <f t="shared" si="522"/>
        <v>3.090402960990158E-2</v>
      </c>
      <c r="AX1487">
        <v>0.2100165030918712</v>
      </c>
      <c r="AY1487">
        <v>22.189655172413794</v>
      </c>
      <c r="AZ1487">
        <v>0.92456896551724144</v>
      </c>
      <c r="BA1487">
        <v>0.74890086206896567</v>
      </c>
      <c r="BB1487">
        <v>2.8534482758620663</v>
      </c>
      <c r="BC1487">
        <v>0.11889367816091943</v>
      </c>
      <c r="BD1487">
        <v>0.63000718390804622</v>
      </c>
      <c r="BE1487">
        <v>6.3000718390804622E-2</v>
      </c>
      <c r="BF1487">
        <v>0</v>
      </c>
      <c r="BG1487">
        <v>27.08</v>
      </c>
      <c r="BH1487">
        <v>0.76933146536963792</v>
      </c>
      <c r="BI1487">
        <v>3.5821079153378368</v>
      </c>
      <c r="BJ1487">
        <v>2.0869360714758236</v>
      </c>
      <c r="BK1487">
        <v>0.19744900798016918</v>
      </c>
      <c r="BL1487">
        <v>5.4846946661158108E-4</v>
      </c>
      <c r="BP1487" s="51">
        <f t="shared" si="523"/>
        <v>0.76956186370158564</v>
      </c>
      <c r="BQ1487" s="51">
        <f t="shared" si="524"/>
        <v>2.5200287356321849E-2</v>
      </c>
      <c r="BR1487" s="51">
        <f t="shared" si="525"/>
        <v>0.20094842405383845</v>
      </c>
      <c r="BS1487" s="51">
        <f t="shared" si="526"/>
        <v>0.21217061335537829</v>
      </c>
      <c r="BT1487" s="51">
        <f t="shared" si="527"/>
        <v>5.5819006681621789E-4</v>
      </c>
      <c r="BU1487" s="51">
        <f t="shared" si="527"/>
        <v>5.8936281487605082E-4</v>
      </c>
    </row>
    <row r="1488" spans="1:73" x14ac:dyDescent="0.25">
      <c r="A1488" s="21">
        <v>43734.597916666666</v>
      </c>
      <c r="B1488" s="17">
        <v>295368</v>
      </c>
      <c r="C1488" s="17">
        <v>13.39</v>
      </c>
      <c r="D1488" s="17">
        <v>30.09</v>
      </c>
      <c r="E1488" s="17">
        <v>241.7</v>
      </c>
      <c r="F1488" s="17">
        <v>26.12</v>
      </c>
      <c r="G1488" s="17">
        <v>-52</v>
      </c>
      <c r="H1488" s="17">
        <v>-18.97</v>
      </c>
      <c r="I1488" s="17">
        <v>31.78</v>
      </c>
      <c r="J1488" s="17">
        <v>304.89999999999998</v>
      </c>
      <c r="K1488" s="17">
        <v>215.6</v>
      </c>
      <c r="L1488" s="17">
        <v>-33.03</v>
      </c>
      <c r="M1488" s="17">
        <v>0.108</v>
      </c>
      <c r="N1488" s="50">
        <v>189.7</v>
      </c>
      <c r="O1488" s="17">
        <v>7.1470000000000002</v>
      </c>
      <c r="P1488" s="17">
        <v>182.6</v>
      </c>
      <c r="Q1488" s="17">
        <v>438.2</v>
      </c>
      <c r="R1488" s="17">
        <v>471.2</v>
      </c>
      <c r="S1488" s="17">
        <v>26.66</v>
      </c>
      <c r="T1488" s="17">
        <v>59.43</v>
      </c>
      <c r="U1488" s="17">
        <v>0.435</v>
      </c>
      <c r="V1488" s="17">
        <v>315</v>
      </c>
      <c r="W1488" s="17">
        <v>27.4</v>
      </c>
      <c r="X1488" s="17">
        <v>0.24099999999999999</v>
      </c>
      <c r="Y1488" s="17">
        <v>2.407794</v>
      </c>
      <c r="Z1488" s="7">
        <f t="shared" si="506"/>
        <v>27.03</v>
      </c>
      <c r="AA1488" s="7">
        <f t="shared" si="520"/>
        <v>300.17999999999995</v>
      </c>
      <c r="AB1488" s="2">
        <f t="shared" si="507"/>
        <v>195.77700000000002</v>
      </c>
      <c r="AC1488" s="42">
        <f t="shared" si="508"/>
        <v>3.7100537265184439</v>
      </c>
      <c r="AD1488" s="42">
        <f t="shared" si="509"/>
        <v>2.2048849296699111</v>
      </c>
      <c r="AE1488" s="42">
        <f t="shared" si="510"/>
        <v>0.85185768170841036</v>
      </c>
      <c r="AF1488" s="42">
        <f t="shared" si="511"/>
        <v>392.17248130482812</v>
      </c>
      <c r="AG1488" s="42">
        <f t="shared" si="512"/>
        <v>376.48558205263498</v>
      </c>
      <c r="AH1488" s="6">
        <f t="shared" si="513"/>
        <v>420.67199999999997</v>
      </c>
      <c r="AI1488" s="4">
        <v>27.611646069825198</v>
      </c>
      <c r="AJ1488" s="4">
        <f t="shared" si="521"/>
        <v>300.76164606982519</v>
      </c>
      <c r="AK1488" s="8">
        <f t="shared" si="514"/>
        <v>0.21059488825302763</v>
      </c>
      <c r="AL1488" s="8">
        <f t="shared" si="515"/>
        <v>445.52649370609794</v>
      </c>
      <c r="AM1488" s="8">
        <f t="shared" si="516"/>
        <v>1.6424614721508692</v>
      </c>
      <c r="AN1488" s="8">
        <f t="shared" si="517"/>
        <v>27.828799607177064</v>
      </c>
      <c r="AO1488" s="22">
        <f t="shared" si="518"/>
        <v>3.2602082479882759E-3</v>
      </c>
      <c r="AP1488" s="22">
        <f t="shared" si="519"/>
        <v>3.2343717760843022E-2</v>
      </c>
      <c r="AQ1488" s="19">
        <f t="shared" si="522"/>
        <v>3.2343717760843022E-2</v>
      </c>
      <c r="AX1488">
        <v>0.20948083402456591</v>
      </c>
      <c r="AY1488">
        <v>20.836206896551722</v>
      </c>
      <c r="AZ1488">
        <v>0.86817528735632177</v>
      </c>
      <c r="BA1488">
        <v>0.70322198275862069</v>
      </c>
      <c r="BB1488">
        <v>2.8448275862068968</v>
      </c>
      <c r="BC1488">
        <v>0.1185344827586207</v>
      </c>
      <c r="BD1488">
        <v>0.58468750000000003</v>
      </c>
      <c r="BE1488">
        <v>5.8468750000000007E-2</v>
      </c>
      <c r="BF1488">
        <v>0</v>
      </c>
      <c r="BG1488">
        <v>27.03</v>
      </c>
      <c r="BH1488">
        <v>0.49949132453103356</v>
      </c>
      <c r="BI1488">
        <v>3.5716200490872176</v>
      </c>
      <c r="BJ1488">
        <v>2.1226137951725335</v>
      </c>
      <c r="BK1488">
        <v>0.17727951408190909</v>
      </c>
      <c r="BL1488">
        <v>4.9244309467196966E-4</v>
      </c>
      <c r="BP1488" s="51">
        <f t="shared" si="523"/>
        <v>0.49964091150774587</v>
      </c>
      <c r="BQ1488" s="51">
        <f t="shared" si="524"/>
        <v>2.3387500000000002E-2</v>
      </c>
      <c r="BR1488" s="51">
        <f t="shared" si="525"/>
        <v>0.1793546449396016</v>
      </c>
      <c r="BS1488" s="51">
        <f t="shared" si="526"/>
        <v>0.18991995427212313</v>
      </c>
      <c r="BT1488" s="51">
        <f t="shared" si="527"/>
        <v>4.9820734705444895E-4</v>
      </c>
      <c r="BU1488" s="51">
        <f t="shared" si="527"/>
        <v>5.2755542853367531E-4</v>
      </c>
    </row>
    <row r="1489" spans="1:73" x14ac:dyDescent="0.25">
      <c r="A1489" s="21">
        <v>43734.597916666666</v>
      </c>
      <c r="B1489" s="17">
        <v>295369</v>
      </c>
      <c r="C1489" s="17">
        <v>13.39</v>
      </c>
      <c r="D1489" s="17">
        <v>30.08</v>
      </c>
      <c r="E1489" s="17">
        <v>246.1</v>
      </c>
      <c r="F1489" s="17">
        <v>26.71</v>
      </c>
      <c r="G1489" s="17">
        <v>-52.07</v>
      </c>
      <c r="H1489" s="17">
        <v>-18.399999999999999</v>
      </c>
      <c r="I1489" s="17">
        <v>31.78</v>
      </c>
      <c r="J1489" s="17">
        <v>304.89999999999998</v>
      </c>
      <c r="K1489" s="17">
        <v>219.4</v>
      </c>
      <c r="L1489" s="17">
        <v>-33.68</v>
      </c>
      <c r="M1489" s="17">
        <v>0.108</v>
      </c>
      <c r="N1489" s="50">
        <v>194</v>
      </c>
      <c r="O1489" s="17">
        <v>8.31</v>
      </c>
      <c r="P1489" s="17">
        <v>185.7</v>
      </c>
      <c r="Q1489" s="17">
        <v>438.1</v>
      </c>
      <c r="R1489" s="17">
        <v>471.8</v>
      </c>
      <c r="S1489" s="17">
        <v>26.66</v>
      </c>
      <c r="T1489" s="17">
        <v>59.58</v>
      </c>
      <c r="U1489" s="17">
        <v>0.67500000000000004</v>
      </c>
      <c r="V1489" s="17">
        <v>302.5</v>
      </c>
      <c r="W1489" s="17">
        <v>27.35</v>
      </c>
      <c r="X1489" s="17">
        <v>0.246</v>
      </c>
      <c r="Y1489" s="17">
        <v>2.4629029999999998</v>
      </c>
      <c r="Z1489" s="7">
        <f t="shared" si="506"/>
        <v>27.005000000000003</v>
      </c>
      <c r="AA1489" s="7">
        <f t="shared" si="520"/>
        <v>300.15499999999997</v>
      </c>
      <c r="AB1489" s="2">
        <f t="shared" si="507"/>
        <v>199.34100000000001</v>
      </c>
      <c r="AC1489" s="42">
        <f t="shared" si="508"/>
        <v>3.7050648998148277</v>
      </c>
      <c r="AD1489" s="42">
        <f t="shared" si="509"/>
        <v>2.2074776673096741</v>
      </c>
      <c r="AE1489" s="42">
        <f t="shared" si="510"/>
        <v>0.85201100075303648</v>
      </c>
      <c r="AF1489" s="42">
        <f t="shared" si="511"/>
        <v>392.11241232632312</v>
      </c>
      <c r="AG1489" s="42">
        <f t="shared" si="512"/>
        <v>376.42791583327016</v>
      </c>
      <c r="AH1489" s="6">
        <f t="shared" si="513"/>
        <v>420.57600000000002</v>
      </c>
      <c r="AI1489" s="4">
        <v>27.5884694057678</v>
      </c>
      <c r="AJ1489" s="4">
        <f t="shared" si="521"/>
        <v>300.73846940576777</v>
      </c>
      <c r="AK1489" s="8">
        <f t="shared" si="514"/>
        <v>0.21054227548326718</v>
      </c>
      <c r="AL1489" s="8">
        <f t="shared" si="515"/>
        <v>445.38957225833963</v>
      </c>
      <c r="AM1489" s="8">
        <f t="shared" si="516"/>
        <v>2.0459850164407367</v>
      </c>
      <c r="AN1489" s="8">
        <f t="shared" si="517"/>
        <v>34.77451024685034</v>
      </c>
      <c r="AO1489" s="22">
        <f t="shared" si="518"/>
        <v>3.184092612084622E-3</v>
      </c>
      <c r="AP1489" s="22">
        <f t="shared" si="519"/>
        <v>3.1588593407552414E-2</v>
      </c>
      <c r="AQ1489" s="19">
        <f t="shared" si="522"/>
        <v>3.1588593407552414E-2</v>
      </c>
      <c r="AX1489">
        <v>0.2092134306415768</v>
      </c>
      <c r="AY1489">
        <v>21.21551724137931</v>
      </c>
      <c r="AZ1489">
        <v>0.88397988505747127</v>
      </c>
      <c r="BA1489">
        <v>0.71602370689655181</v>
      </c>
      <c r="BB1489">
        <v>2.9051724137931028</v>
      </c>
      <c r="BC1489">
        <v>0.12104885057471261</v>
      </c>
      <c r="BD1489">
        <v>0.59497485632183922</v>
      </c>
      <c r="BE1489">
        <v>5.9497485632183926E-2</v>
      </c>
      <c r="BF1489">
        <v>0</v>
      </c>
      <c r="BG1489">
        <v>27.005000000000003</v>
      </c>
      <c r="BH1489">
        <v>0.77507274496194867</v>
      </c>
      <c r="BI1489">
        <v>3.5663861529881018</v>
      </c>
      <c r="BJ1489">
        <v>2.1248528699503111</v>
      </c>
      <c r="BK1489">
        <v>0.187171990222504</v>
      </c>
      <c r="BL1489">
        <v>5.1992219506251109E-4</v>
      </c>
      <c r="BP1489" s="51">
        <f t="shared" si="523"/>
        <v>0.77530486268443333</v>
      </c>
      <c r="BQ1489" s="51">
        <f t="shared" si="524"/>
        <v>2.379899425287357E-2</v>
      </c>
      <c r="BR1489" s="51">
        <f t="shared" si="525"/>
        <v>0.19052244326989143</v>
      </c>
      <c r="BS1489" s="51">
        <f t="shared" si="526"/>
        <v>0.20110617775610456</v>
      </c>
      <c r="BT1489" s="51">
        <f t="shared" si="527"/>
        <v>5.2922900908303173E-4</v>
      </c>
      <c r="BU1489" s="51">
        <f t="shared" si="527"/>
        <v>5.5862827154473497E-4</v>
      </c>
    </row>
    <row r="1490" spans="1:73" x14ac:dyDescent="0.25">
      <c r="A1490" s="21">
        <v>43734.597916666666</v>
      </c>
      <c r="B1490" s="17">
        <v>295370</v>
      </c>
      <c r="C1490" s="17">
        <v>13.4</v>
      </c>
      <c r="D1490" s="17">
        <v>30.08</v>
      </c>
      <c r="E1490" s="17">
        <v>239.1</v>
      </c>
      <c r="F1490" s="17">
        <v>25.87</v>
      </c>
      <c r="G1490" s="17">
        <v>-51.73</v>
      </c>
      <c r="H1490" s="17">
        <v>-17.97</v>
      </c>
      <c r="I1490" s="17">
        <v>31.79</v>
      </c>
      <c r="J1490" s="17">
        <v>304.89999999999998</v>
      </c>
      <c r="K1490" s="17">
        <v>213.3</v>
      </c>
      <c r="L1490" s="17">
        <v>-33.76</v>
      </c>
      <c r="M1490" s="17">
        <v>0.108</v>
      </c>
      <c r="N1490" s="50">
        <v>187.4</v>
      </c>
      <c r="O1490" s="17">
        <v>7.8970000000000002</v>
      </c>
      <c r="P1490" s="17">
        <v>179.5</v>
      </c>
      <c r="Q1490" s="17">
        <v>438.5</v>
      </c>
      <c r="R1490" s="17">
        <v>472.3</v>
      </c>
      <c r="S1490" s="17">
        <v>26.66</v>
      </c>
      <c r="T1490" s="17">
        <v>58.1</v>
      </c>
      <c r="U1490" s="17">
        <v>0.99</v>
      </c>
      <c r="V1490" s="17">
        <v>323.5</v>
      </c>
      <c r="W1490" s="17">
        <v>27.2</v>
      </c>
      <c r="X1490" s="17">
        <v>0.23799999999999999</v>
      </c>
      <c r="Y1490" s="17">
        <v>2.381462</v>
      </c>
      <c r="Z1490" s="7">
        <f t="shared" si="506"/>
        <v>26.93</v>
      </c>
      <c r="AA1490" s="7">
        <f t="shared" si="520"/>
        <v>300.08</v>
      </c>
      <c r="AB1490" s="2">
        <f t="shared" si="507"/>
        <v>193.67100000000002</v>
      </c>
      <c r="AC1490" s="42">
        <f t="shared" si="508"/>
        <v>3.7119322480689947</v>
      </c>
      <c r="AD1490" s="42">
        <f t="shared" si="509"/>
        <v>2.1566326361280859</v>
      </c>
      <c r="AE1490" s="42">
        <f t="shared" si="510"/>
        <v>0.84920695297483184</v>
      </c>
      <c r="AF1490" s="42">
        <f t="shared" si="511"/>
        <v>390.43146002463351</v>
      </c>
      <c r="AG1490" s="42">
        <f t="shared" si="512"/>
        <v>374.81420162364816</v>
      </c>
      <c r="AH1490" s="6">
        <f t="shared" si="513"/>
        <v>420.96</v>
      </c>
      <c r="AI1490" s="4">
        <v>27.609665130042298</v>
      </c>
      <c r="AJ1490" s="4">
        <f t="shared" si="521"/>
        <v>300.75966513004226</v>
      </c>
      <c r="AK1490" s="8">
        <f t="shared" si="514"/>
        <v>0.21038448975228702</v>
      </c>
      <c r="AL1490" s="8">
        <f t="shared" si="515"/>
        <v>445.5350085066479</v>
      </c>
      <c r="AM1490" s="8">
        <f t="shared" si="516"/>
        <v>2.4778109038019833</v>
      </c>
      <c r="AN1490" s="8">
        <f t="shared" si="517"/>
        <v>49.057299051549798</v>
      </c>
      <c r="AO1490" s="22">
        <f t="shared" si="518"/>
        <v>2.7349290492088294E-3</v>
      </c>
      <c r="AP1490" s="22">
        <f t="shared" si="519"/>
        <v>2.7132553056426485E-2</v>
      </c>
      <c r="AQ1490" s="19">
        <f t="shared" si="522"/>
        <v>2.7132553056426485E-2</v>
      </c>
      <c r="AX1490">
        <v>0.20841294216932593</v>
      </c>
      <c r="AY1490">
        <v>20.612068965517242</v>
      </c>
      <c r="AZ1490">
        <v>0.85883620689655171</v>
      </c>
      <c r="BA1490">
        <v>0.69565732758620691</v>
      </c>
      <c r="BB1490">
        <v>2.9137931034482771</v>
      </c>
      <c r="BC1490">
        <v>0.12140804597701155</v>
      </c>
      <c r="BD1490">
        <v>0.57424928160919531</v>
      </c>
      <c r="BE1490">
        <v>5.7424928160919535E-2</v>
      </c>
      <c r="BF1490">
        <v>0</v>
      </c>
      <c r="BG1490">
        <v>26.93</v>
      </c>
      <c r="BH1490">
        <v>1.1367733592775247</v>
      </c>
      <c r="BI1490">
        <v>3.550724526641051</v>
      </c>
      <c r="BJ1490">
        <v>2.062970949978451</v>
      </c>
      <c r="BK1490">
        <v>0.19237081094143804</v>
      </c>
      <c r="BL1490">
        <v>5.3436336372621673E-4</v>
      </c>
      <c r="BP1490" s="51">
        <f t="shared" si="523"/>
        <v>1.1371137986038353</v>
      </c>
      <c r="BQ1490" s="51">
        <f t="shared" si="524"/>
        <v>2.2969971264367811E-2</v>
      </c>
      <c r="BR1490" s="51">
        <f t="shared" si="525"/>
        <v>0.1973358067882296</v>
      </c>
      <c r="BS1490" s="51">
        <f t="shared" si="526"/>
        <v>0.20733940106064516</v>
      </c>
      <c r="BT1490" s="51">
        <f t="shared" si="527"/>
        <v>5.4815501885619334E-4</v>
      </c>
      <c r="BU1490" s="51">
        <f t="shared" si="527"/>
        <v>5.7594278072401427E-4</v>
      </c>
    </row>
    <row r="1491" spans="1:73" x14ac:dyDescent="0.25">
      <c r="A1491" s="21">
        <v>43734.597916666666</v>
      </c>
      <c r="B1491" s="17">
        <v>295371</v>
      </c>
      <c r="C1491" s="17">
        <v>13.39</v>
      </c>
      <c r="D1491" s="17">
        <v>30.08</v>
      </c>
      <c r="E1491" s="17">
        <v>235.4</v>
      </c>
      <c r="F1491" s="17">
        <v>25.48</v>
      </c>
      <c r="G1491" s="17">
        <v>-51.49</v>
      </c>
      <c r="H1491" s="17">
        <v>-17.920000000000002</v>
      </c>
      <c r="I1491" s="17">
        <v>31.79</v>
      </c>
      <c r="J1491" s="17">
        <v>304.89999999999998</v>
      </c>
      <c r="K1491" s="17">
        <v>209.9</v>
      </c>
      <c r="L1491" s="17">
        <v>-33.57</v>
      </c>
      <c r="M1491" s="17">
        <v>0.108</v>
      </c>
      <c r="N1491" s="50">
        <v>183.9</v>
      </c>
      <c r="O1491" s="17">
        <v>7.5629999999999997</v>
      </c>
      <c r="P1491" s="17">
        <v>176.3</v>
      </c>
      <c r="Q1491" s="17">
        <v>438.8</v>
      </c>
      <c r="R1491" s="17">
        <v>472.4</v>
      </c>
      <c r="S1491" s="17">
        <v>26.66</v>
      </c>
      <c r="T1491" s="17">
        <v>59.42</v>
      </c>
      <c r="U1491" s="17">
        <v>0.49</v>
      </c>
      <c r="V1491" s="17">
        <v>305</v>
      </c>
      <c r="W1491" s="17">
        <v>27.35</v>
      </c>
      <c r="X1491" s="17">
        <v>0.23499999999999999</v>
      </c>
      <c r="Y1491" s="17">
        <v>2.3478880000000002</v>
      </c>
      <c r="Z1491" s="7">
        <f t="shared" si="506"/>
        <v>27.005000000000003</v>
      </c>
      <c r="AA1491" s="7">
        <f t="shared" si="520"/>
        <v>300.15499999999997</v>
      </c>
      <c r="AB1491" s="2">
        <f t="shared" si="507"/>
        <v>190.67400000000001</v>
      </c>
      <c r="AC1491" s="42">
        <f t="shared" si="508"/>
        <v>3.67447262141672</v>
      </c>
      <c r="AD1491" s="42">
        <f t="shared" si="509"/>
        <v>2.1833716316458149</v>
      </c>
      <c r="AE1491" s="42">
        <f t="shared" si="510"/>
        <v>0.85067424535186587</v>
      </c>
      <c r="AF1491" s="42">
        <f t="shared" si="511"/>
        <v>391.49721089749187</v>
      </c>
      <c r="AG1491" s="42">
        <f t="shared" si="512"/>
        <v>375.83732246159218</v>
      </c>
      <c r="AH1491" s="6">
        <f t="shared" si="513"/>
        <v>421.24799999999999</v>
      </c>
      <c r="AI1491" s="4">
        <v>27.460727602508101</v>
      </c>
      <c r="AJ1491" s="4">
        <f t="shared" si="521"/>
        <v>300.61072760250806</v>
      </c>
      <c r="AK1491" s="8">
        <f t="shared" si="514"/>
        <v>0.21054227548326718</v>
      </c>
      <c r="AL1491" s="8">
        <f t="shared" si="515"/>
        <v>444.60611945380197</v>
      </c>
      <c r="AM1491" s="8">
        <f t="shared" si="516"/>
        <v>1.7432055601678191</v>
      </c>
      <c r="AN1491" s="8">
        <f t="shared" si="517"/>
        <v>23.14165532358739</v>
      </c>
      <c r="AO1491" s="22">
        <f t="shared" si="518"/>
        <v>3.284826489589293E-3</v>
      </c>
      <c r="AP1491" s="22">
        <f t="shared" si="519"/>
        <v>3.2587949232437782E-2</v>
      </c>
      <c r="AQ1491" s="19">
        <f t="shared" si="522"/>
        <v>3.2587949232437782E-2</v>
      </c>
      <c r="AX1491">
        <v>0.2092134306415768</v>
      </c>
      <c r="AY1491">
        <v>20.293103448275865</v>
      </c>
      <c r="AZ1491">
        <v>0.84554597701149437</v>
      </c>
      <c r="BA1491">
        <v>0.68489224137931048</v>
      </c>
      <c r="BB1491">
        <v>2.8965517241379284</v>
      </c>
      <c r="BC1491">
        <v>0.12068965517241369</v>
      </c>
      <c r="BD1491">
        <v>0.56420258620689678</v>
      </c>
      <c r="BE1491">
        <v>5.6420258620689681E-2</v>
      </c>
      <c r="BF1491">
        <v>0</v>
      </c>
      <c r="BG1491">
        <v>27.005000000000003</v>
      </c>
      <c r="BH1491">
        <v>0.56264540004645158</v>
      </c>
      <c r="BI1491">
        <v>3.5663861529881018</v>
      </c>
      <c r="BJ1491">
        <v>2.1191466521055302</v>
      </c>
      <c r="BK1491">
        <v>0.17348058419852824</v>
      </c>
      <c r="BL1491">
        <v>4.8189051166257842E-4</v>
      </c>
      <c r="BP1491" s="51">
        <f t="shared" si="523"/>
        <v>0.56281390031907008</v>
      </c>
      <c r="BQ1491" s="51">
        <f t="shared" si="524"/>
        <v>2.256810344827587E-2</v>
      </c>
      <c r="BR1491" s="51">
        <f t="shared" si="525"/>
        <v>0.17576220208764815</v>
      </c>
      <c r="BS1491" s="51">
        <f t="shared" si="526"/>
        <v>0.18591790299567282</v>
      </c>
      <c r="BT1491" s="51">
        <f t="shared" si="527"/>
        <v>4.8822833913235593E-4</v>
      </c>
      <c r="BU1491" s="51">
        <f t="shared" si="527"/>
        <v>5.1643861943242444E-4</v>
      </c>
    </row>
    <row r="1492" spans="1:73" x14ac:dyDescent="0.25">
      <c r="A1492" s="21">
        <v>43734.597916666666</v>
      </c>
      <c r="B1492" s="17">
        <v>295372</v>
      </c>
      <c r="C1492" s="17">
        <v>13.39</v>
      </c>
      <c r="D1492" s="17">
        <v>30.07</v>
      </c>
      <c r="E1492" s="17">
        <v>234.3</v>
      </c>
      <c r="F1492" s="17">
        <v>25.4</v>
      </c>
      <c r="G1492" s="17">
        <v>-51.26</v>
      </c>
      <c r="H1492" s="17">
        <v>-17.88</v>
      </c>
      <c r="I1492" s="17">
        <v>31.79</v>
      </c>
      <c r="J1492" s="17">
        <v>304.89999999999998</v>
      </c>
      <c r="K1492" s="17">
        <v>208.9</v>
      </c>
      <c r="L1492" s="17">
        <v>-33.380000000000003</v>
      </c>
      <c r="M1492" s="17">
        <v>0.108</v>
      </c>
      <c r="N1492" s="50">
        <v>183</v>
      </c>
      <c r="O1492" s="17">
        <v>7.5209999999999999</v>
      </c>
      <c r="P1492" s="17">
        <v>175.5</v>
      </c>
      <c r="Q1492" s="17">
        <v>439</v>
      </c>
      <c r="R1492" s="17">
        <v>472.4</v>
      </c>
      <c r="S1492" s="17">
        <v>26.67</v>
      </c>
      <c r="T1492" s="17">
        <v>58.95</v>
      </c>
      <c r="U1492" s="17">
        <v>0.71499999999999997</v>
      </c>
      <c r="V1492" s="17">
        <v>339</v>
      </c>
      <c r="W1492" s="17">
        <v>27.3</v>
      </c>
      <c r="X1492" s="17">
        <v>0.23400000000000001</v>
      </c>
      <c r="Y1492" s="17">
        <v>2.3368069999999999</v>
      </c>
      <c r="Z1492" s="7">
        <f t="shared" si="506"/>
        <v>26.984999999999999</v>
      </c>
      <c r="AA1492" s="7">
        <f t="shared" si="520"/>
        <v>300.13499999999999</v>
      </c>
      <c r="AB1492" s="2">
        <f t="shared" si="507"/>
        <v>189.78300000000002</v>
      </c>
      <c r="AC1492" s="42">
        <f t="shared" si="508"/>
        <v>3.6452795632706758</v>
      </c>
      <c r="AD1492" s="42">
        <f t="shared" si="509"/>
        <v>2.1488923025480635</v>
      </c>
      <c r="AE1492" s="42">
        <f t="shared" si="510"/>
        <v>0.8487481914963988</v>
      </c>
      <c r="AF1492" s="42">
        <f t="shared" si="511"/>
        <v>390.50670391065313</v>
      </c>
      <c r="AG1492" s="42">
        <f t="shared" si="512"/>
        <v>374.88643575422697</v>
      </c>
      <c r="AH1492" s="6">
        <f t="shared" si="513"/>
        <v>421.44</v>
      </c>
      <c r="AI1492" s="4">
        <v>27.335903645378899</v>
      </c>
      <c r="AJ1492" s="4">
        <f t="shared" si="521"/>
        <v>300.48590364537887</v>
      </c>
      <c r="AK1492" s="8">
        <f t="shared" si="514"/>
        <v>0.2105001915772404</v>
      </c>
      <c r="AL1492" s="8">
        <f t="shared" si="515"/>
        <v>443.84505015299351</v>
      </c>
      <c r="AM1492" s="8">
        <f t="shared" si="516"/>
        <v>2.1057343582465475</v>
      </c>
      <c r="AN1492" s="8">
        <f t="shared" si="517"/>
        <v>21.524444294865788</v>
      </c>
      <c r="AO1492" s="22">
        <f t="shared" si="518"/>
        <v>3.3230867576876247E-3</v>
      </c>
      <c r="AP1492" s="22">
        <f t="shared" si="519"/>
        <v>3.2967519866795331E-2</v>
      </c>
      <c r="AQ1492" s="19">
        <f t="shared" si="522"/>
        <v>3.2967519866795331E-2</v>
      </c>
      <c r="AX1492">
        <v>0.20899971466506112</v>
      </c>
      <c r="AY1492">
        <v>20.198275862068968</v>
      </c>
      <c r="AZ1492">
        <v>0.84159482758620696</v>
      </c>
      <c r="BA1492">
        <v>0.68169181034482773</v>
      </c>
      <c r="BB1492">
        <v>2.8793103448275845</v>
      </c>
      <c r="BC1492">
        <v>0.11997126436781602</v>
      </c>
      <c r="BD1492">
        <v>0.56172054597701171</v>
      </c>
      <c r="BE1492">
        <v>5.6172054597701172E-2</v>
      </c>
      <c r="BF1492">
        <v>0</v>
      </c>
      <c r="BG1492">
        <v>26.984999999999999</v>
      </c>
      <c r="BH1492">
        <v>0.82100298170043451</v>
      </c>
      <c r="BI1492">
        <v>3.5622038473305819</v>
      </c>
      <c r="BJ1492">
        <v>2.099919168001378</v>
      </c>
      <c r="BK1492">
        <v>0.18012533040175543</v>
      </c>
      <c r="BL1492">
        <v>5.0034814000487614E-4</v>
      </c>
      <c r="BP1492" s="51">
        <f t="shared" si="523"/>
        <v>0.82124885454721441</v>
      </c>
      <c r="BQ1492" s="51">
        <f t="shared" si="524"/>
        <v>2.2468821839080468E-2</v>
      </c>
      <c r="BR1492" s="51">
        <f t="shared" si="525"/>
        <v>0.18353510708231058</v>
      </c>
      <c r="BS1492" s="51">
        <f t="shared" si="526"/>
        <v>0.19349916433837824</v>
      </c>
      <c r="BT1492" s="51">
        <f t="shared" si="527"/>
        <v>5.0981974189530713E-4</v>
      </c>
      <c r="BU1492" s="51">
        <f t="shared" si="527"/>
        <v>5.374976787177174E-4</v>
      </c>
    </row>
    <row r="1493" spans="1:73" x14ac:dyDescent="0.25">
      <c r="A1493" s="21">
        <v>43734.598611111112</v>
      </c>
      <c r="B1493" s="17">
        <v>295373</v>
      </c>
      <c r="C1493" s="17">
        <v>13.39</v>
      </c>
      <c r="D1493" s="17">
        <v>30.07</v>
      </c>
      <c r="E1493" s="17">
        <v>232.6</v>
      </c>
      <c r="F1493" s="17">
        <v>25.03</v>
      </c>
      <c r="G1493" s="17">
        <v>-52.21</v>
      </c>
      <c r="H1493" s="17">
        <v>-18.59</v>
      </c>
      <c r="I1493" s="17">
        <v>31.79</v>
      </c>
      <c r="J1493" s="17">
        <v>304.89999999999998</v>
      </c>
      <c r="K1493" s="17">
        <v>207.6</v>
      </c>
      <c r="L1493" s="17">
        <v>-33.630000000000003</v>
      </c>
      <c r="M1493" s="17">
        <v>0.108</v>
      </c>
      <c r="N1493" s="50">
        <v>180.4</v>
      </c>
      <c r="O1493" s="17">
        <v>6.4420000000000002</v>
      </c>
      <c r="P1493" s="17">
        <v>174</v>
      </c>
      <c r="Q1493" s="17">
        <v>438.1</v>
      </c>
      <c r="R1493" s="17">
        <v>471.7</v>
      </c>
      <c r="S1493" s="17">
        <v>26.68</v>
      </c>
      <c r="T1493" s="17">
        <v>58.26</v>
      </c>
      <c r="U1493" s="17">
        <v>0.33</v>
      </c>
      <c r="V1493" s="17">
        <v>173</v>
      </c>
      <c r="W1493" s="17">
        <v>27.45</v>
      </c>
      <c r="X1493" s="17">
        <v>0.23200000000000001</v>
      </c>
      <c r="Y1493" s="17">
        <v>2.3193060000000001</v>
      </c>
      <c r="Z1493" s="7">
        <f t="shared" si="506"/>
        <v>27.064999999999998</v>
      </c>
      <c r="AA1493" s="7">
        <f t="shared" si="520"/>
        <v>300.21499999999997</v>
      </c>
      <c r="AB1493" s="2">
        <f t="shared" si="507"/>
        <v>188.40600000000001</v>
      </c>
      <c r="AC1493" s="42">
        <f t="shared" si="508"/>
        <v>3.6467987260297585</v>
      </c>
      <c r="AD1493" s="42">
        <f t="shared" si="509"/>
        <v>2.1246249377849371</v>
      </c>
      <c r="AE1493" s="42">
        <f t="shared" si="510"/>
        <v>0.84733858025284325</v>
      </c>
      <c r="AF1493" s="42">
        <f t="shared" si="511"/>
        <v>390.27397352249972</v>
      </c>
      <c r="AG1493" s="42">
        <f t="shared" si="512"/>
        <v>374.66301458159973</v>
      </c>
      <c r="AH1493" s="6">
        <f t="shared" si="513"/>
        <v>420.57600000000002</v>
      </c>
      <c r="AI1493" s="4">
        <v>27.3500692202938</v>
      </c>
      <c r="AJ1493" s="4">
        <f t="shared" si="521"/>
        <v>300.50006922029377</v>
      </c>
      <c r="AK1493" s="8">
        <f t="shared" si="514"/>
        <v>0.21066856085482397</v>
      </c>
      <c r="AL1493" s="8">
        <f t="shared" si="515"/>
        <v>443.91387610866838</v>
      </c>
      <c r="AM1493" s="8">
        <f t="shared" si="516"/>
        <v>1.4305647923110649</v>
      </c>
      <c r="AN1493" s="8">
        <f t="shared" si="517"/>
        <v>11.879505006482214</v>
      </c>
      <c r="AO1493" s="22">
        <f t="shared" si="518"/>
        <v>3.4902079927226545E-3</v>
      </c>
      <c r="AP1493" s="22">
        <f t="shared" si="519"/>
        <v>3.462548820705455E-2</v>
      </c>
      <c r="AQ1493" s="19">
        <f t="shared" si="522"/>
        <v>3.462548820705455E-2</v>
      </c>
      <c r="AX1493">
        <v>0.20985568156750317</v>
      </c>
      <c r="AY1493">
        <v>20.051724137931036</v>
      </c>
      <c r="AZ1493">
        <v>0.83548850574712652</v>
      </c>
      <c r="BA1493">
        <v>0.67674568965517257</v>
      </c>
      <c r="BB1493">
        <v>2.8965517241379284</v>
      </c>
      <c r="BC1493">
        <v>0.12068965517241369</v>
      </c>
      <c r="BD1493">
        <v>0.55605603448275887</v>
      </c>
      <c r="BE1493">
        <v>5.5605603448275892E-2</v>
      </c>
      <c r="BF1493">
        <v>0</v>
      </c>
      <c r="BG1493">
        <v>27.064999999999998</v>
      </c>
      <c r="BH1493">
        <v>0.37892445309250822</v>
      </c>
      <c r="BI1493">
        <v>3.5789587426802263</v>
      </c>
      <c r="BJ1493">
        <v>2.0851013634854998</v>
      </c>
      <c r="BK1493">
        <v>0.16674036272008605</v>
      </c>
      <c r="BL1493">
        <v>4.6316767422246123E-4</v>
      </c>
      <c r="BP1493" s="51">
        <f t="shared" si="523"/>
        <v>0.37903793286794513</v>
      </c>
      <c r="BQ1493" s="51">
        <f t="shared" si="524"/>
        <v>2.2242241379310353E-2</v>
      </c>
      <c r="BR1493" s="51">
        <f t="shared" si="525"/>
        <v>0.16822955172026907</v>
      </c>
      <c r="BS1493" s="51">
        <f t="shared" si="526"/>
        <v>0.17835059610051929</v>
      </c>
      <c r="BT1493" s="51">
        <f t="shared" si="527"/>
        <v>4.6730431033408074E-4</v>
      </c>
      <c r="BU1493" s="51">
        <f t="shared" si="527"/>
        <v>4.954183225014424E-4</v>
      </c>
    </row>
    <row r="1494" spans="1:73" x14ac:dyDescent="0.25">
      <c r="A1494" s="21">
        <v>43734.598611111112</v>
      </c>
      <c r="B1494" s="17">
        <v>295374</v>
      </c>
      <c r="C1494" s="17">
        <v>13.39</v>
      </c>
      <c r="D1494" s="17">
        <v>30.07</v>
      </c>
      <c r="E1494" s="17">
        <v>231.7</v>
      </c>
      <c r="F1494" s="17">
        <v>25.04</v>
      </c>
      <c r="G1494" s="17">
        <v>-52.34</v>
      </c>
      <c r="H1494" s="17">
        <v>-19.07</v>
      </c>
      <c r="I1494" s="17">
        <v>31.8</v>
      </c>
      <c r="J1494" s="17">
        <v>304.89999999999998</v>
      </c>
      <c r="K1494" s="17">
        <v>206.7</v>
      </c>
      <c r="L1494" s="17">
        <v>-33.270000000000003</v>
      </c>
      <c r="M1494" s="17">
        <v>0.108</v>
      </c>
      <c r="N1494" s="50">
        <v>179.3</v>
      </c>
      <c r="O1494" s="17">
        <v>5.968</v>
      </c>
      <c r="P1494" s="17">
        <v>173.4</v>
      </c>
      <c r="Q1494" s="17">
        <v>438</v>
      </c>
      <c r="R1494" s="17">
        <v>471.2</v>
      </c>
      <c r="S1494" s="17">
        <v>26.67</v>
      </c>
      <c r="T1494" s="17">
        <v>59.28</v>
      </c>
      <c r="U1494" s="17">
        <v>0.31</v>
      </c>
      <c r="V1494" s="17">
        <v>152</v>
      </c>
      <c r="W1494" s="17">
        <v>27.3</v>
      </c>
      <c r="X1494" s="17">
        <v>0.23100000000000001</v>
      </c>
      <c r="Y1494" s="17">
        <v>2.3083719999999999</v>
      </c>
      <c r="Z1494" s="7">
        <f t="shared" si="506"/>
        <v>26.984999999999999</v>
      </c>
      <c r="AA1494" s="7">
        <f t="shared" si="520"/>
        <v>300.13499999999999</v>
      </c>
      <c r="AB1494" s="2">
        <f t="shared" si="507"/>
        <v>187.67699999999999</v>
      </c>
      <c r="AC1494" s="42">
        <f t="shared" si="508"/>
        <v>3.6866148367831437</v>
      </c>
      <c r="AD1494" s="42">
        <f t="shared" si="509"/>
        <v>2.1854252752450476</v>
      </c>
      <c r="AE1494" s="42">
        <f t="shared" si="510"/>
        <v>0.85079672486285507</v>
      </c>
      <c r="AF1494" s="42">
        <f t="shared" si="511"/>
        <v>391.44922846717145</v>
      </c>
      <c r="AG1494" s="42">
        <f t="shared" si="512"/>
        <v>375.79125932848456</v>
      </c>
      <c r="AH1494" s="6">
        <f t="shared" si="513"/>
        <v>420.47999999999996</v>
      </c>
      <c r="AI1494" s="4">
        <v>27.509606146258999</v>
      </c>
      <c r="AJ1494" s="4">
        <f t="shared" si="521"/>
        <v>300.65960614625897</v>
      </c>
      <c r="AK1494" s="8">
        <f t="shared" si="514"/>
        <v>0.2105001915772404</v>
      </c>
      <c r="AL1494" s="8">
        <f t="shared" si="515"/>
        <v>444.91017140792468</v>
      </c>
      <c r="AM1494" s="8">
        <f t="shared" si="516"/>
        <v>1.3865368278556471</v>
      </c>
      <c r="AN1494" s="8">
        <f t="shared" si="517"/>
        <v>21.188746661765329</v>
      </c>
      <c r="AO1494" s="22">
        <f t="shared" si="518"/>
        <v>3.2366128540966569E-3</v>
      </c>
      <c r="AP1494" s="22">
        <f t="shared" si="519"/>
        <v>3.2109633707789867E-2</v>
      </c>
      <c r="AQ1494" s="19">
        <f t="shared" si="522"/>
        <v>3.2109633707789867E-2</v>
      </c>
      <c r="AX1494">
        <v>0.20899971466506112</v>
      </c>
      <c r="AY1494">
        <v>19.974137931034484</v>
      </c>
      <c r="AZ1494">
        <v>0.8322557471264368</v>
      </c>
      <c r="BA1494">
        <v>0.67412715517241384</v>
      </c>
      <c r="BB1494">
        <v>2.8620689655172407</v>
      </c>
      <c r="BC1494">
        <v>0.11925287356321836</v>
      </c>
      <c r="BD1494">
        <v>0.5548742816091955</v>
      </c>
      <c r="BE1494">
        <v>5.5487428160919554E-2</v>
      </c>
      <c r="BF1494">
        <v>0</v>
      </c>
      <c r="BG1494">
        <v>26.984999999999999</v>
      </c>
      <c r="BH1494">
        <v>0.3559593347232653</v>
      </c>
      <c r="BI1494">
        <v>3.5622038473305819</v>
      </c>
      <c r="BJ1494">
        <v>2.1116744406975689</v>
      </c>
      <c r="BK1494">
        <v>0.16518026690829074</v>
      </c>
      <c r="BL1494">
        <v>4.5883407474525207E-4</v>
      </c>
      <c r="BP1494" s="51">
        <f t="shared" si="523"/>
        <v>0.35606593693655453</v>
      </c>
      <c r="BQ1494" s="51">
        <f t="shared" si="524"/>
        <v>2.219497126436782E-2</v>
      </c>
      <c r="BR1494" s="51">
        <f t="shared" si="525"/>
        <v>0.16657204825954297</v>
      </c>
      <c r="BS1494" s="51">
        <f t="shared" si="526"/>
        <v>0.17667411877502071</v>
      </c>
      <c r="BT1494" s="51">
        <f t="shared" si="527"/>
        <v>4.6270013405428603E-4</v>
      </c>
      <c r="BU1494" s="51">
        <f t="shared" si="527"/>
        <v>4.9076144104172423E-4</v>
      </c>
    </row>
    <row r="1495" spans="1:73" x14ac:dyDescent="0.25">
      <c r="A1495" s="21">
        <v>43734.598611111112</v>
      </c>
      <c r="B1495" s="17">
        <v>295375</v>
      </c>
      <c r="C1495" s="17">
        <v>13.39</v>
      </c>
      <c r="D1495" s="17">
        <v>30.06</v>
      </c>
      <c r="E1495" s="17">
        <v>230.9</v>
      </c>
      <c r="F1495" s="17">
        <v>24.96</v>
      </c>
      <c r="G1495" s="17">
        <v>-52.62</v>
      </c>
      <c r="H1495" s="17">
        <v>-19.440000000000001</v>
      </c>
      <c r="I1495" s="17">
        <v>31.8</v>
      </c>
      <c r="J1495" s="17">
        <v>304.89999999999998</v>
      </c>
      <c r="K1495" s="17">
        <v>206</v>
      </c>
      <c r="L1495" s="17">
        <v>-33.17</v>
      </c>
      <c r="M1495" s="17">
        <v>0.108</v>
      </c>
      <c r="N1495" s="50">
        <v>178.3</v>
      </c>
      <c r="O1495" s="17">
        <v>5.5190000000000001</v>
      </c>
      <c r="P1495" s="17">
        <v>172.8</v>
      </c>
      <c r="Q1495" s="17">
        <v>437.7</v>
      </c>
      <c r="R1495" s="17">
        <v>470.9</v>
      </c>
      <c r="S1495" s="17">
        <v>26.67</v>
      </c>
      <c r="T1495" s="17">
        <v>59.61</v>
      </c>
      <c r="U1495" s="17">
        <v>0.26</v>
      </c>
      <c r="V1495" s="17">
        <v>264</v>
      </c>
      <c r="W1495" s="17">
        <v>27.45</v>
      </c>
      <c r="X1495" s="17">
        <v>0.23</v>
      </c>
      <c r="Y1495" s="17">
        <v>2.2974109999999999</v>
      </c>
      <c r="Z1495" s="7">
        <f t="shared" si="506"/>
        <v>27.060000000000002</v>
      </c>
      <c r="AA1495" s="7">
        <f t="shared" si="520"/>
        <v>300.20999999999998</v>
      </c>
      <c r="AB1495" s="2">
        <f t="shared" si="507"/>
        <v>187.02900000000002</v>
      </c>
      <c r="AC1495" s="42">
        <f t="shared" si="508"/>
        <v>3.7612372100449925</v>
      </c>
      <c r="AD1495" s="42">
        <f t="shared" si="509"/>
        <v>2.2420735009078201</v>
      </c>
      <c r="AE1495" s="42">
        <f t="shared" si="510"/>
        <v>0.85388538002895886</v>
      </c>
      <c r="AF1495" s="42">
        <f t="shared" si="511"/>
        <v>393.26315101378253</v>
      </c>
      <c r="AG1495" s="42">
        <f t="shared" si="512"/>
        <v>377.53262497323124</v>
      </c>
      <c r="AH1495" s="6">
        <f t="shared" si="513"/>
        <v>420.19199999999995</v>
      </c>
      <c r="AI1495" s="4">
        <v>27.8257398198263</v>
      </c>
      <c r="AJ1495" s="4">
        <f t="shared" si="521"/>
        <v>300.97573981982629</v>
      </c>
      <c r="AK1495" s="8">
        <f t="shared" si="514"/>
        <v>0.21065803514563658</v>
      </c>
      <c r="AL1495" s="8">
        <f t="shared" si="515"/>
        <v>446.83395294107555</v>
      </c>
      <c r="AM1495" s="8">
        <f t="shared" si="516"/>
        <v>1.2698055953570218</v>
      </c>
      <c r="AN1495" s="8">
        <f t="shared" si="517"/>
        <v>28.324284818304996</v>
      </c>
      <c r="AO1495" s="22">
        <f t="shared" si="518"/>
        <v>3.0088821980940781E-3</v>
      </c>
      <c r="AP1495" s="22">
        <f t="shared" si="519"/>
        <v>2.9850374328336406E-2</v>
      </c>
      <c r="AQ1495" s="19">
        <f t="shared" si="522"/>
        <v>2.9850374328336406E-2</v>
      </c>
      <c r="AX1495">
        <v>0.2098020974108443</v>
      </c>
      <c r="AY1495">
        <v>19.905172413793103</v>
      </c>
      <c r="AZ1495">
        <v>0.82938218390804597</v>
      </c>
      <c r="BA1495">
        <v>0.67179956896551729</v>
      </c>
      <c r="BB1495">
        <v>2.8620689655172407</v>
      </c>
      <c r="BC1495">
        <v>0.11925287356321836</v>
      </c>
      <c r="BD1495">
        <v>0.55254669540229895</v>
      </c>
      <c r="BE1495">
        <v>5.5254669540229895E-2</v>
      </c>
      <c r="BF1495">
        <v>0</v>
      </c>
      <c r="BG1495">
        <v>27.060000000000002</v>
      </c>
      <c r="BH1495">
        <v>0.29854653880015802</v>
      </c>
      <c r="BI1495">
        <v>3.5779095544592194</v>
      </c>
      <c r="BJ1495">
        <v>2.1327918854131407</v>
      </c>
      <c r="BK1495">
        <v>0.16295299025826782</v>
      </c>
      <c r="BL1495">
        <v>4.5264719516185502E-4</v>
      </c>
      <c r="BP1495" s="51">
        <f t="shared" si="523"/>
        <v>0.298635947108078</v>
      </c>
      <c r="BQ1495" s="51">
        <f t="shared" si="524"/>
        <v>2.2101867816091959E-2</v>
      </c>
      <c r="BR1495" s="51">
        <f t="shared" si="525"/>
        <v>0.16410504670183684</v>
      </c>
      <c r="BS1495" s="51">
        <f t="shared" si="526"/>
        <v>0.17420739413850014</v>
      </c>
      <c r="BT1495" s="51">
        <f t="shared" si="527"/>
        <v>4.5584735194954682E-4</v>
      </c>
      <c r="BU1495" s="51">
        <f t="shared" si="527"/>
        <v>4.8390942816250044E-4</v>
      </c>
    </row>
    <row r="1496" spans="1:73" x14ac:dyDescent="0.25">
      <c r="A1496" s="21">
        <v>43734.598611111112</v>
      </c>
      <c r="B1496" s="17">
        <v>295376</v>
      </c>
      <c r="C1496" s="17">
        <v>13.4</v>
      </c>
      <c r="D1496" s="17">
        <v>30.06</v>
      </c>
      <c r="E1496" s="17">
        <v>230.1</v>
      </c>
      <c r="F1496" s="17">
        <v>25.07</v>
      </c>
      <c r="G1496" s="17">
        <v>-52.92</v>
      </c>
      <c r="H1496" s="17">
        <v>-19.809999999999999</v>
      </c>
      <c r="I1496" s="17">
        <v>31.81</v>
      </c>
      <c r="J1496" s="17">
        <v>305</v>
      </c>
      <c r="K1496" s="17">
        <v>205</v>
      </c>
      <c r="L1496" s="17">
        <v>-33.11</v>
      </c>
      <c r="M1496" s="17">
        <v>0.109</v>
      </c>
      <c r="N1496" s="50">
        <v>177.2</v>
      </c>
      <c r="O1496" s="17">
        <v>5.2610000000000001</v>
      </c>
      <c r="P1496" s="17">
        <v>171.9</v>
      </c>
      <c r="Q1496" s="17">
        <v>437.5</v>
      </c>
      <c r="R1496" s="17">
        <v>470.6</v>
      </c>
      <c r="S1496" s="17">
        <v>26.68</v>
      </c>
      <c r="T1496" s="17">
        <v>59.7</v>
      </c>
      <c r="U1496" s="17">
        <v>0.39500000000000002</v>
      </c>
      <c r="V1496" s="17">
        <v>317</v>
      </c>
      <c r="W1496" s="17">
        <v>27.65</v>
      </c>
      <c r="X1496" s="17">
        <v>0.22900000000000001</v>
      </c>
      <c r="Y1496" s="17">
        <v>2.2897970000000001</v>
      </c>
      <c r="Z1496" s="7">
        <f t="shared" si="506"/>
        <v>27.164999999999999</v>
      </c>
      <c r="AA1496" s="7">
        <f t="shared" si="520"/>
        <v>300.315</v>
      </c>
      <c r="AB1496" s="2">
        <f t="shared" si="507"/>
        <v>186.381</v>
      </c>
      <c r="AC1496" s="42">
        <f t="shared" si="508"/>
        <v>3.7348113646797785</v>
      </c>
      <c r="AD1496" s="42">
        <f t="shared" si="509"/>
        <v>2.2296823847138278</v>
      </c>
      <c r="AE1496" s="42">
        <f t="shared" si="510"/>
        <v>0.85316627889346996</v>
      </c>
      <c r="AF1496" s="42">
        <f t="shared" si="511"/>
        <v>393.48197214504989</v>
      </c>
      <c r="AG1496" s="42">
        <f t="shared" si="512"/>
        <v>377.74269325924786</v>
      </c>
      <c r="AH1496" s="6">
        <f t="shared" si="513"/>
        <v>420</v>
      </c>
      <c r="AI1496" s="4">
        <v>27.727382887819299</v>
      </c>
      <c r="AJ1496" s="4">
        <f t="shared" si="521"/>
        <v>300.87738288781929</v>
      </c>
      <c r="AK1496" s="8">
        <f t="shared" si="514"/>
        <v>0.21087914867476251</v>
      </c>
      <c r="AL1496" s="8">
        <f t="shared" si="515"/>
        <v>446.20856247129228</v>
      </c>
      <c r="AM1496" s="8">
        <f t="shared" si="516"/>
        <v>1.5651252945052037</v>
      </c>
      <c r="AN1496" s="8">
        <f t="shared" si="517"/>
        <v>25.640216763543016</v>
      </c>
      <c r="AO1496" s="22">
        <f t="shared" si="518"/>
        <v>3.0651456721224168E-3</v>
      </c>
      <c r="AP1496" s="22">
        <f t="shared" si="519"/>
        <v>3.0408550305389408E-2</v>
      </c>
      <c r="AQ1496" s="19">
        <f t="shared" si="522"/>
        <v>3.0408550305389408E-2</v>
      </c>
      <c r="AX1496">
        <v>0.21092978393002632</v>
      </c>
      <c r="AY1496">
        <v>19.836206896551726</v>
      </c>
      <c r="AZ1496">
        <v>0.82650862068965525</v>
      </c>
      <c r="BA1496">
        <v>0.66947198275862074</v>
      </c>
      <c r="BB1496">
        <v>2.8534482758620712</v>
      </c>
      <c r="BC1496">
        <v>0.11889367816091963</v>
      </c>
      <c r="BD1496">
        <v>0.55057830459770107</v>
      </c>
      <c r="BE1496">
        <v>5.5057830459770113E-2</v>
      </c>
      <c r="BF1496">
        <v>0</v>
      </c>
      <c r="BG1496">
        <v>27.164999999999999</v>
      </c>
      <c r="BH1496">
        <v>0.45356108779254772</v>
      </c>
      <c r="BI1496">
        <v>3.5999988554490354</v>
      </c>
      <c r="BJ1496">
        <v>2.1491993167030743</v>
      </c>
      <c r="BK1496">
        <v>0.16703895136294772</v>
      </c>
      <c r="BL1496">
        <v>4.6399708711929925E-4</v>
      </c>
      <c r="BP1496" s="51">
        <f t="shared" si="523"/>
        <v>0.45369691964496467</v>
      </c>
      <c r="BQ1496" s="51">
        <f t="shared" si="524"/>
        <v>2.2023132183908042E-2</v>
      </c>
      <c r="BR1496" s="51">
        <f t="shared" si="525"/>
        <v>0.16881027315013222</v>
      </c>
      <c r="BS1496" s="51">
        <f t="shared" si="526"/>
        <v>0.17880278742717762</v>
      </c>
      <c r="BT1496" s="51">
        <f t="shared" si="527"/>
        <v>4.6891742541703397E-4</v>
      </c>
      <c r="BU1496" s="51">
        <f t="shared" si="527"/>
        <v>4.9667440951993783E-4</v>
      </c>
    </row>
    <row r="1497" spans="1:73" x14ac:dyDescent="0.25">
      <c r="A1497" s="21">
        <v>43734.598611111112</v>
      </c>
      <c r="B1497" s="17">
        <v>295377</v>
      </c>
      <c r="C1497" s="17">
        <v>13.39</v>
      </c>
      <c r="D1497" s="17">
        <v>30.06</v>
      </c>
      <c r="E1497" s="17">
        <v>229.7</v>
      </c>
      <c r="F1497" s="17">
        <v>25.03</v>
      </c>
      <c r="G1497" s="17">
        <v>-52.6</v>
      </c>
      <c r="H1497" s="17">
        <v>-19.309999999999999</v>
      </c>
      <c r="I1497" s="17">
        <v>31.82</v>
      </c>
      <c r="J1497" s="17">
        <v>305</v>
      </c>
      <c r="K1497" s="17">
        <v>204.7</v>
      </c>
      <c r="L1497" s="17">
        <v>-33.29</v>
      </c>
      <c r="M1497" s="17">
        <v>0.109</v>
      </c>
      <c r="N1497" s="50">
        <v>177.1</v>
      </c>
      <c r="O1497" s="17">
        <v>5.7160000000000002</v>
      </c>
      <c r="P1497" s="17">
        <v>171.4</v>
      </c>
      <c r="Q1497" s="17">
        <v>437.9</v>
      </c>
      <c r="R1497" s="17">
        <v>471.1</v>
      </c>
      <c r="S1497" s="17">
        <v>26.67</v>
      </c>
      <c r="T1497" s="17">
        <v>60.61</v>
      </c>
      <c r="U1497" s="17">
        <v>0.27500000000000002</v>
      </c>
      <c r="V1497" s="17">
        <v>299.5</v>
      </c>
      <c r="W1497" s="17">
        <v>27.7</v>
      </c>
      <c r="X1497" s="17">
        <v>0.22900000000000001</v>
      </c>
      <c r="Y1497" s="17">
        <v>2.2850069999999998</v>
      </c>
      <c r="Z1497" s="7">
        <f t="shared" si="506"/>
        <v>27.185000000000002</v>
      </c>
      <c r="AA1497" s="7">
        <f t="shared" si="520"/>
        <v>300.33499999999998</v>
      </c>
      <c r="AB1497" s="2">
        <f t="shared" si="507"/>
        <v>186.05700000000002</v>
      </c>
      <c r="AC1497" s="42">
        <f t="shared" si="508"/>
        <v>3.7402827171001305</v>
      </c>
      <c r="AD1497" s="42">
        <f t="shared" si="509"/>
        <v>2.266985354834389</v>
      </c>
      <c r="AE1497" s="42">
        <f t="shared" si="510"/>
        <v>0.85518477954330352</v>
      </c>
      <c r="AF1497" s="42">
        <f t="shared" si="511"/>
        <v>394.51798558162062</v>
      </c>
      <c r="AG1497" s="42">
        <f t="shared" si="512"/>
        <v>378.73726615835579</v>
      </c>
      <c r="AH1497" s="6">
        <f t="shared" si="513"/>
        <v>420.38399999999996</v>
      </c>
      <c r="AI1497" s="4">
        <v>27.751916530440901</v>
      </c>
      <c r="AJ1497" s="4">
        <f t="shared" si="521"/>
        <v>300.90191653044087</v>
      </c>
      <c r="AK1497" s="8">
        <f t="shared" si="514"/>
        <v>0.21092128307221522</v>
      </c>
      <c r="AL1497" s="8">
        <f t="shared" si="515"/>
        <v>446.35506369413037</v>
      </c>
      <c r="AM1497" s="8">
        <f t="shared" si="516"/>
        <v>1.3059210112024389</v>
      </c>
      <c r="AN1497" s="8">
        <f t="shared" si="517"/>
        <v>21.566343319452788</v>
      </c>
      <c r="AO1497" s="22">
        <f t="shared" si="518"/>
        <v>3.1559928806022832E-3</v>
      </c>
      <c r="AP1497" s="22">
        <f t="shared" si="519"/>
        <v>3.130982293797243E-2</v>
      </c>
      <c r="AQ1497" s="19">
        <f t="shared" si="522"/>
        <v>3.130982293797243E-2</v>
      </c>
      <c r="AX1497">
        <v>0.21114515815144672</v>
      </c>
      <c r="AY1497">
        <v>19.801724137931036</v>
      </c>
      <c r="AZ1497">
        <v>0.82507183908045978</v>
      </c>
      <c r="BA1497">
        <v>0.66830818965517247</v>
      </c>
      <c r="BB1497">
        <v>2.8620689655172455</v>
      </c>
      <c r="BC1497">
        <v>0.11925287356321856</v>
      </c>
      <c r="BD1497">
        <v>0.5490553160919539</v>
      </c>
      <c r="BE1497">
        <v>5.4905531609195396E-2</v>
      </c>
      <c r="BF1497">
        <v>0</v>
      </c>
      <c r="BG1497">
        <v>27.185000000000002</v>
      </c>
      <c r="BH1497">
        <v>0.3157703775770902</v>
      </c>
      <c r="BI1497">
        <v>3.6042197806838656</v>
      </c>
      <c r="BJ1497">
        <v>2.1845176090724907</v>
      </c>
      <c r="BK1497">
        <v>0.1624473745810586</v>
      </c>
      <c r="BL1497">
        <v>4.5124270716960724E-4</v>
      </c>
      <c r="BP1497" s="51">
        <f t="shared" si="523"/>
        <v>0.31586494405662097</v>
      </c>
      <c r="BQ1497" s="51">
        <f t="shared" si="524"/>
        <v>2.1962212643678158E-2</v>
      </c>
      <c r="BR1497" s="51">
        <f t="shared" si="525"/>
        <v>0.16365510181935147</v>
      </c>
      <c r="BS1497" s="51">
        <f t="shared" si="526"/>
        <v>0.17370004090070518</v>
      </c>
      <c r="BT1497" s="51">
        <f t="shared" si="527"/>
        <v>4.5459750505375413E-4</v>
      </c>
      <c r="BU1497" s="51">
        <f t="shared" si="527"/>
        <v>4.8250011361306993E-4</v>
      </c>
    </row>
    <row r="1498" spans="1:73" x14ac:dyDescent="0.25">
      <c r="A1498" s="21">
        <v>43734.598611111112</v>
      </c>
      <c r="B1498" s="17">
        <v>295378</v>
      </c>
      <c r="C1498" s="17">
        <v>13.39</v>
      </c>
      <c r="D1498" s="17">
        <v>30.05</v>
      </c>
      <c r="E1498" s="17">
        <v>229.6</v>
      </c>
      <c r="F1498" s="17">
        <v>24.97</v>
      </c>
      <c r="G1498" s="17">
        <v>-52.92</v>
      </c>
      <c r="H1498" s="17">
        <v>-18.649999999999999</v>
      </c>
      <c r="I1498" s="17">
        <v>31.83</v>
      </c>
      <c r="J1498" s="17">
        <v>305</v>
      </c>
      <c r="K1498" s="17">
        <v>204.6</v>
      </c>
      <c r="L1498" s="17">
        <v>-34.270000000000003</v>
      </c>
      <c r="M1498" s="17">
        <v>0.109</v>
      </c>
      <c r="N1498" s="50">
        <v>176.7</v>
      </c>
      <c r="O1498" s="17">
        <v>6.3140000000000001</v>
      </c>
      <c r="P1498" s="17">
        <v>170.3</v>
      </c>
      <c r="Q1498" s="17">
        <v>437.6</v>
      </c>
      <c r="R1498" s="17">
        <v>471.9</v>
      </c>
      <c r="S1498" s="17">
        <v>26.68</v>
      </c>
      <c r="T1498" s="17">
        <v>60.71</v>
      </c>
      <c r="U1498" s="17">
        <v>0.495</v>
      </c>
      <c r="V1498" s="17">
        <v>319.5</v>
      </c>
      <c r="W1498" s="17">
        <v>27.9</v>
      </c>
      <c r="X1498" s="17">
        <v>0.22800000000000001</v>
      </c>
      <c r="Y1498" s="17">
        <v>2.2817599999999998</v>
      </c>
      <c r="Z1498" s="7">
        <f t="shared" si="506"/>
        <v>27.29</v>
      </c>
      <c r="AA1498" s="7">
        <f t="shared" si="520"/>
        <v>300.44</v>
      </c>
      <c r="AB1498" s="2">
        <f t="shared" si="507"/>
        <v>185.976</v>
      </c>
      <c r="AC1498" s="42">
        <f t="shared" si="508"/>
        <v>3.7408926109383871</v>
      </c>
      <c r="AD1498" s="42">
        <f t="shared" si="509"/>
        <v>2.2710959041006946</v>
      </c>
      <c r="AE1498" s="42">
        <f t="shared" si="510"/>
        <v>0.85536359224300607</v>
      </c>
      <c r="AF1498" s="42">
        <f t="shared" si="511"/>
        <v>395.15259023755334</v>
      </c>
      <c r="AG1498" s="42">
        <f t="shared" si="512"/>
        <v>379.3464866280512</v>
      </c>
      <c r="AH1498" s="6">
        <f t="shared" si="513"/>
        <v>420.096</v>
      </c>
      <c r="AI1498" s="4">
        <v>27.764745495961598</v>
      </c>
      <c r="AJ1498" s="4">
        <f t="shared" si="521"/>
        <v>300.9147454959616</v>
      </c>
      <c r="AK1498" s="8">
        <f t="shared" si="514"/>
        <v>0.21114258073984657</v>
      </c>
      <c r="AL1498" s="8">
        <f t="shared" si="515"/>
        <v>446.41146650087478</v>
      </c>
      <c r="AM1498" s="8">
        <f t="shared" si="516"/>
        <v>1.7520768925763504</v>
      </c>
      <c r="AN1498" s="8">
        <f t="shared" si="517"/>
        <v>24.230060566274272</v>
      </c>
      <c r="AO1498" s="22">
        <f t="shared" si="518"/>
        <v>3.0856112061677086E-3</v>
      </c>
      <c r="AP1498" s="22">
        <f t="shared" si="519"/>
        <v>3.0611583794858763E-2</v>
      </c>
      <c r="AQ1498" s="19">
        <f t="shared" si="522"/>
        <v>3.0611583794858763E-2</v>
      </c>
      <c r="AX1498">
        <v>0.21227890883846495</v>
      </c>
      <c r="AY1498">
        <v>19.793103448275861</v>
      </c>
      <c r="AZ1498">
        <v>0.82471264367816088</v>
      </c>
      <c r="BA1498">
        <v>0.6680172413793104</v>
      </c>
      <c r="BB1498">
        <v>2.9568965517241339</v>
      </c>
      <c r="BC1498">
        <v>0.12320402298850558</v>
      </c>
      <c r="BD1498">
        <v>0.54481321839080477</v>
      </c>
      <c r="BE1498">
        <v>5.4481321839080478E-2</v>
      </c>
      <c r="BF1498">
        <v>0</v>
      </c>
      <c r="BG1498">
        <v>27.29</v>
      </c>
      <c r="BH1498">
        <v>0.56838667963876233</v>
      </c>
      <c r="BI1498">
        <v>3.6264504271291318</v>
      </c>
      <c r="BJ1498">
        <v>2.2016180543100958</v>
      </c>
      <c r="BK1498">
        <v>0.16842636329155963</v>
      </c>
      <c r="BL1498">
        <v>4.678510091432212E-4</v>
      </c>
      <c r="BP1498" s="51">
        <f t="shared" si="523"/>
        <v>0.56855689930191766</v>
      </c>
      <c r="BQ1498" s="51">
        <f t="shared" si="524"/>
        <v>2.1792528735632193E-2</v>
      </c>
      <c r="BR1498" s="51">
        <f t="shared" si="525"/>
        <v>0.17063964461982664</v>
      </c>
      <c r="BS1498" s="51">
        <f t="shared" si="526"/>
        <v>0.18048083553482575</v>
      </c>
      <c r="BT1498" s="51">
        <f t="shared" si="527"/>
        <v>4.7399901283285182E-4</v>
      </c>
      <c r="BU1498" s="51">
        <f t="shared" si="527"/>
        <v>5.0133565426340484E-4</v>
      </c>
    </row>
    <row r="1499" spans="1:73" x14ac:dyDescent="0.25">
      <c r="A1499" s="21">
        <v>43734.599305555559</v>
      </c>
      <c r="B1499" s="17">
        <v>295379</v>
      </c>
      <c r="C1499" s="17">
        <v>13.39</v>
      </c>
      <c r="D1499" s="17">
        <v>30.05</v>
      </c>
      <c r="E1499" s="17">
        <v>229.5</v>
      </c>
      <c r="F1499" s="17">
        <v>24.9</v>
      </c>
      <c r="G1499" s="17">
        <v>-53.15</v>
      </c>
      <c r="H1499" s="17">
        <v>-18.62</v>
      </c>
      <c r="I1499" s="17">
        <v>31.84</v>
      </c>
      <c r="J1499" s="17">
        <v>305</v>
      </c>
      <c r="K1499" s="17">
        <v>204.6</v>
      </c>
      <c r="L1499" s="17">
        <v>-34.520000000000003</v>
      </c>
      <c r="M1499" s="17">
        <v>0.108</v>
      </c>
      <c r="N1499" s="50">
        <v>176.4</v>
      </c>
      <c r="O1499" s="17">
        <v>6.282</v>
      </c>
      <c r="P1499" s="17">
        <v>170.1</v>
      </c>
      <c r="Q1499" s="17">
        <v>437.5</v>
      </c>
      <c r="R1499" s="17">
        <v>472</v>
      </c>
      <c r="S1499" s="17">
        <v>26.67</v>
      </c>
      <c r="T1499" s="17">
        <v>61.04</v>
      </c>
      <c r="U1499" s="17">
        <v>0.56000000000000005</v>
      </c>
      <c r="V1499" s="17">
        <v>312.5</v>
      </c>
      <c r="W1499" s="17">
        <v>27.5</v>
      </c>
      <c r="X1499" s="17">
        <v>0.22800000000000001</v>
      </c>
      <c r="Y1499" s="17">
        <v>2.2834810000000001</v>
      </c>
      <c r="Z1499" s="7">
        <f t="shared" si="506"/>
        <v>27.085000000000001</v>
      </c>
      <c r="AA1499" s="7">
        <f t="shared" si="520"/>
        <v>300.23499999999996</v>
      </c>
      <c r="AB1499" s="2">
        <f t="shared" si="507"/>
        <v>185.89500000000001</v>
      </c>
      <c r="AC1499" s="42">
        <f t="shared" si="508"/>
        <v>3.6883768071605663</v>
      </c>
      <c r="AD1499" s="42">
        <f t="shared" si="509"/>
        <v>2.2513852030908099</v>
      </c>
      <c r="AE1499" s="42">
        <f t="shared" si="510"/>
        <v>0.85438143075036421</v>
      </c>
      <c r="AF1499" s="42">
        <f t="shared" si="511"/>
        <v>393.62269929135613</v>
      </c>
      <c r="AG1499" s="42">
        <f t="shared" si="512"/>
        <v>377.87779131970188</v>
      </c>
      <c r="AH1499" s="6">
        <f t="shared" si="513"/>
        <v>420</v>
      </c>
      <c r="AI1499" s="4">
        <v>27.526713513161699</v>
      </c>
      <c r="AJ1499" s="4">
        <f t="shared" si="521"/>
        <v>300.6767135131617</v>
      </c>
      <c r="AK1499" s="8">
        <f t="shared" si="514"/>
        <v>0.21071066719774734</v>
      </c>
      <c r="AL1499" s="8">
        <f t="shared" si="515"/>
        <v>444.99354656211523</v>
      </c>
      <c r="AM1499" s="8">
        <f t="shared" si="516"/>
        <v>1.8635651316763793</v>
      </c>
      <c r="AN1499" s="8">
        <f t="shared" si="517"/>
        <v>23.978706185407962</v>
      </c>
      <c r="AO1499" s="22">
        <f t="shared" si="518"/>
        <v>3.1196107799977197E-3</v>
      </c>
      <c r="AP1499" s="22">
        <f t="shared" si="519"/>
        <v>3.0948885137687211E-2</v>
      </c>
      <c r="AQ1499" s="19">
        <f t="shared" si="522"/>
        <v>3.0948885137687211E-2</v>
      </c>
      <c r="AX1499">
        <v>0.21007013329130247</v>
      </c>
      <c r="AY1499">
        <v>19.78448275862069</v>
      </c>
      <c r="AZ1499">
        <v>0.8243534482758621</v>
      </c>
      <c r="BA1499">
        <v>0.66772629310344833</v>
      </c>
      <c r="BB1499">
        <v>2.9741379310344827</v>
      </c>
      <c r="BC1499">
        <v>0.12392241379310344</v>
      </c>
      <c r="BD1499">
        <v>0.54380387931034491</v>
      </c>
      <c r="BE1499">
        <v>5.4380387931034495E-2</v>
      </c>
      <c r="BF1499">
        <v>0</v>
      </c>
      <c r="BG1499">
        <v>27.085000000000001</v>
      </c>
      <c r="BH1499">
        <v>0.64302331433880189</v>
      </c>
      <c r="BI1499">
        <v>3.5831581757470912</v>
      </c>
      <c r="BJ1499">
        <v>2.1871597504760247</v>
      </c>
      <c r="BK1499">
        <v>0.16942848467939742</v>
      </c>
      <c r="BL1499">
        <v>4.7063467966499285E-4</v>
      </c>
      <c r="BP1499" s="51">
        <f t="shared" si="523"/>
        <v>0.6432158860789372</v>
      </c>
      <c r="BQ1499" s="51">
        <f t="shared" si="524"/>
        <v>2.1752155172413797E-2</v>
      </c>
      <c r="BR1499" s="51">
        <f t="shared" si="525"/>
        <v>0.17195605834863675</v>
      </c>
      <c r="BS1499" s="51">
        <f t="shared" si="526"/>
        <v>0.18171139169057243</v>
      </c>
      <c r="BT1499" s="51">
        <f t="shared" si="527"/>
        <v>4.7765571763510212E-4</v>
      </c>
      <c r="BU1499" s="51">
        <f t="shared" si="527"/>
        <v>5.0475386580714563E-4</v>
      </c>
    </row>
    <row r="1500" spans="1:73" x14ac:dyDescent="0.25">
      <c r="A1500" s="21">
        <v>43734.599305555559</v>
      </c>
      <c r="B1500" s="17">
        <v>295380</v>
      </c>
      <c r="C1500" s="17">
        <v>13.39</v>
      </c>
      <c r="D1500" s="17">
        <v>30.05</v>
      </c>
      <c r="E1500" s="17">
        <v>229.5</v>
      </c>
      <c r="F1500" s="17">
        <v>24.96</v>
      </c>
      <c r="G1500" s="17">
        <v>-53.15</v>
      </c>
      <c r="H1500" s="17">
        <v>-18.16</v>
      </c>
      <c r="I1500" s="17">
        <v>31.86</v>
      </c>
      <c r="J1500" s="17">
        <v>305</v>
      </c>
      <c r="K1500" s="17">
        <v>204.5</v>
      </c>
      <c r="L1500" s="17">
        <v>-35</v>
      </c>
      <c r="M1500" s="17">
        <v>0.109</v>
      </c>
      <c r="N1500" s="50">
        <v>176.3</v>
      </c>
      <c r="O1500" s="17">
        <v>6.8029999999999999</v>
      </c>
      <c r="P1500" s="17">
        <v>169.5</v>
      </c>
      <c r="Q1500" s="17">
        <v>437.5</v>
      </c>
      <c r="R1500" s="17">
        <v>472.5</v>
      </c>
      <c r="S1500" s="17">
        <v>26.68</v>
      </c>
      <c r="T1500" s="17">
        <v>59.31</v>
      </c>
      <c r="U1500" s="17">
        <v>0.36</v>
      </c>
      <c r="V1500" s="17">
        <v>292.5</v>
      </c>
      <c r="W1500" s="17">
        <v>27.55</v>
      </c>
      <c r="X1500" s="17">
        <v>0.22800000000000001</v>
      </c>
      <c r="Y1500" s="17">
        <v>2.2829549999999998</v>
      </c>
      <c r="Z1500" s="7">
        <f t="shared" si="506"/>
        <v>27.115000000000002</v>
      </c>
      <c r="AA1500" s="7">
        <f t="shared" si="520"/>
        <v>300.26499999999999</v>
      </c>
      <c r="AB1500" s="2">
        <f t="shared" si="507"/>
        <v>185.89500000000001</v>
      </c>
      <c r="AC1500" s="42">
        <f t="shared" si="508"/>
        <v>3.6888013646559439</v>
      </c>
      <c r="AD1500" s="42">
        <f t="shared" si="509"/>
        <v>2.1878280893774407</v>
      </c>
      <c r="AE1500" s="42">
        <f t="shared" si="510"/>
        <v>0.85087773542259137</v>
      </c>
      <c r="AF1500" s="42">
        <f t="shared" si="511"/>
        <v>392.1652133877742</v>
      </c>
      <c r="AG1500" s="42">
        <f t="shared" si="512"/>
        <v>376.47860485226323</v>
      </c>
      <c r="AH1500" s="6">
        <f t="shared" si="513"/>
        <v>420</v>
      </c>
      <c r="AI1500" s="4">
        <v>27.5314113939639</v>
      </c>
      <c r="AJ1500" s="4">
        <f t="shared" si="521"/>
        <v>300.68141139396386</v>
      </c>
      <c r="AK1500" s="8">
        <f t="shared" si="514"/>
        <v>0.21077383723129633</v>
      </c>
      <c r="AL1500" s="8">
        <f t="shared" si="515"/>
        <v>445.01580931427094</v>
      </c>
      <c r="AM1500" s="8">
        <f t="shared" si="516"/>
        <v>1.4941761944295593</v>
      </c>
      <c r="AN1500" s="8">
        <f t="shared" si="517"/>
        <v>18.124452725504742</v>
      </c>
      <c r="AO1500" s="22">
        <f t="shared" si="518"/>
        <v>3.2524852763528645E-3</v>
      </c>
      <c r="AP1500" s="22">
        <f t="shared" si="519"/>
        <v>3.2267100073919225E-2</v>
      </c>
      <c r="AQ1500" s="19">
        <f t="shared" si="522"/>
        <v>3.2267100073919225E-2</v>
      </c>
      <c r="AX1500">
        <v>0.2103921563834118</v>
      </c>
      <c r="AY1500">
        <v>19.78448275862069</v>
      </c>
      <c r="AZ1500">
        <v>0.8243534482758621</v>
      </c>
      <c r="BA1500">
        <v>0.66772629310344833</v>
      </c>
      <c r="BB1500">
        <v>3.0172413793103448</v>
      </c>
      <c r="BC1500">
        <v>0.12571839080459771</v>
      </c>
      <c r="BD1500">
        <v>0.54200790229885065</v>
      </c>
      <c r="BE1500">
        <v>5.4200790229885068E-2</v>
      </c>
      <c r="BF1500">
        <v>0</v>
      </c>
      <c r="BG1500">
        <v>27.115000000000002</v>
      </c>
      <c r="BH1500">
        <v>0.41337213064637257</v>
      </c>
      <c r="BI1500">
        <v>3.5894653722289256</v>
      </c>
      <c r="BJ1500">
        <v>2.1289119122689759</v>
      </c>
      <c r="BK1500">
        <v>0.16363894461680339</v>
      </c>
      <c r="BL1500">
        <v>4.5455262393556494E-4</v>
      </c>
      <c r="BP1500" s="51">
        <f t="shared" si="523"/>
        <v>0.41349592676503105</v>
      </c>
      <c r="BQ1500" s="51">
        <f t="shared" si="524"/>
        <v>2.1680316091954026E-2</v>
      </c>
      <c r="BR1500" s="51">
        <f t="shared" si="525"/>
        <v>0.16522716970812659</v>
      </c>
      <c r="BS1500" s="51">
        <f t="shared" si="526"/>
        <v>0.17507985426527742</v>
      </c>
      <c r="BT1500" s="51">
        <f t="shared" si="527"/>
        <v>4.5896436030035164E-4</v>
      </c>
      <c r="BU1500" s="51">
        <f t="shared" si="527"/>
        <v>4.8633292851465955E-4</v>
      </c>
    </row>
    <row r="1501" spans="1:73" x14ac:dyDescent="0.25">
      <c r="A1501" s="21">
        <v>43734.599305555559</v>
      </c>
      <c r="B1501" s="17">
        <v>295381</v>
      </c>
      <c r="C1501" s="17">
        <v>13.39</v>
      </c>
      <c r="D1501" s="17">
        <v>30.05</v>
      </c>
      <c r="E1501" s="17">
        <v>229.5</v>
      </c>
      <c r="F1501" s="17">
        <v>25.21</v>
      </c>
      <c r="G1501" s="17">
        <v>-53.54</v>
      </c>
      <c r="H1501" s="17">
        <v>-18.13</v>
      </c>
      <c r="I1501" s="17">
        <v>31.86</v>
      </c>
      <c r="J1501" s="17">
        <v>305</v>
      </c>
      <c r="K1501" s="17">
        <v>204.3</v>
      </c>
      <c r="L1501" s="17">
        <v>-35.409999999999997</v>
      </c>
      <c r="M1501" s="17">
        <v>0.11</v>
      </c>
      <c r="N1501" s="50">
        <v>175.9</v>
      </c>
      <c r="O1501" s="17">
        <v>7.085</v>
      </c>
      <c r="P1501" s="17">
        <v>168.8</v>
      </c>
      <c r="Q1501" s="17">
        <v>437.2</v>
      </c>
      <c r="R1501" s="17">
        <v>472.6</v>
      </c>
      <c r="S1501" s="17">
        <v>26.7</v>
      </c>
      <c r="T1501" s="17">
        <v>60.09</v>
      </c>
      <c r="U1501" s="17">
        <v>0.625</v>
      </c>
      <c r="V1501" s="17">
        <v>358.5</v>
      </c>
      <c r="W1501" s="17">
        <v>27.5</v>
      </c>
      <c r="X1501" s="17">
        <v>0.22800000000000001</v>
      </c>
      <c r="Y1501" s="17">
        <v>2.2833939999999999</v>
      </c>
      <c r="Z1501" s="7">
        <f t="shared" si="506"/>
        <v>27.1</v>
      </c>
      <c r="AA1501" s="7">
        <f t="shared" si="520"/>
        <v>300.25</v>
      </c>
      <c r="AB1501" s="2">
        <f t="shared" si="507"/>
        <v>185.89500000000001</v>
      </c>
      <c r="AC1501" s="42">
        <f t="shared" si="508"/>
        <v>3.6913438174189515</v>
      </c>
      <c r="AD1501" s="42">
        <f t="shared" si="509"/>
        <v>2.2181284998870483</v>
      </c>
      <c r="AE1501" s="42">
        <f t="shared" si="510"/>
        <v>0.85255906010677296</v>
      </c>
      <c r="AF1501" s="42">
        <f t="shared" si="511"/>
        <v>392.86161458525214</v>
      </c>
      <c r="AG1501" s="42">
        <f t="shared" si="512"/>
        <v>377.14715000184202</v>
      </c>
      <c r="AH1501" s="6">
        <f t="shared" si="513"/>
        <v>419.71199999999999</v>
      </c>
      <c r="AI1501" s="4">
        <v>27.540568367791199</v>
      </c>
      <c r="AJ1501" s="4">
        <f t="shared" si="521"/>
        <v>300.69056836779117</v>
      </c>
      <c r="AK1501" s="8">
        <f t="shared" si="514"/>
        <v>0.210742250636586</v>
      </c>
      <c r="AL1501" s="8">
        <f t="shared" si="515"/>
        <v>445.07531684107335</v>
      </c>
      <c r="AM1501" s="8">
        <f t="shared" si="516"/>
        <v>1.9687500000000002</v>
      </c>
      <c r="AN1501" s="8">
        <f t="shared" si="517"/>
        <v>25.266458215208807</v>
      </c>
      <c r="AO1501" s="22">
        <f t="shared" si="518"/>
        <v>3.0818462407502228E-3</v>
      </c>
      <c r="AP1501" s="22">
        <f t="shared" si="519"/>
        <v>3.0574232506358212E-2</v>
      </c>
      <c r="AQ1501" s="19">
        <f t="shared" si="522"/>
        <v>3.0574232506358212E-2</v>
      </c>
      <c r="AX1501">
        <v>0.21023109299087567</v>
      </c>
      <c r="AY1501">
        <v>19.78448275862069</v>
      </c>
      <c r="AZ1501">
        <v>0.8243534482758621</v>
      </c>
      <c r="BA1501">
        <v>0.66772629310344833</v>
      </c>
      <c r="BB1501">
        <v>3.0517241379310374</v>
      </c>
      <c r="BC1501">
        <v>0.12715517241379323</v>
      </c>
      <c r="BD1501">
        <v>0.54057112068965507</v>
      </c>
      <c r="BE1501">
        <v>5.4057112068965511E-2</v>
      </c>
      <c r="BF1501">
        <v>0</v>
      </c>
      <c r="BG1501">
        <v>27.1</v>
      </c>
      <c r="BH1501">
        <v>0.71765994903884134</v>
      </c>
      <c r="BI1501">
        <v>3.5863105663510555</v>
      </c>
      <c r="BJ1501">
        <v>2.1550140193203493</v>
      </c>
      <c r="BK1501">
        <v>0.17123627070330058</v>
      </c>
      <c r="BL1501">
        <v>4.7565630750916833E-4</v>
      </c>
      <c r="BP1501" s="51">
        <f t="shared" si="523"/>
        <v>0.71787487285595675</v>
      </c>
      <c r="BQ1501" s="51">
        <f t="shared" si="524"/>
        <v>2.1622844827586203E-2</v>
      </c>
      <c r="BR1501" s="51">
        <f t="shared" si="525"/>
        <v>0.17407408451489101</v>
      </c>
      <c r="BS1501" s="51">
        <f t="shared" si="526"/>
        <v>0.18373337095800782</v>
      </c>
      <c r="BT1501" s="51">
        <f t="shared" si="527"/>
        <v>4.8353912365247504E-4</v>
      </c>
      <c r="BU1501" s="51">
        <f t="shared" si="527"/>
        <v>5.1037047488335509E-4</v>
      </c>
    </row>
    <row r="1502" spans="1:73" x14ac:dyDescent="0.25">
      <c r="A1502" s="21">
        <v>43734.599305555559</v>
      </c>
      <c r="B1502" s="17">
        <v>295382</v>
      </c>
      <c r="C1502" s="17">
        <v>13.39</v>
      </c>
      <c r="D1502" s="17">
        <v>30.04</v>
      </c>
      <c r="E1502" s="17">
        <v>229</v>
      </c>
      <c r="F1502" s="17">
        <v>25.29</v>
      </c>
      <c r="G1502" s="17">
        <v>-54.18</v>
      </c>
      <c r="H1502" s="17">
        <v>-18.72</v>
      </c>
      <c r="I1502" s="17">
        <v>31.88</v>
      </c>
      <c r="J1502" s="17">
        <v>305</v>
      </c>
      <c r="K1502" s="17">
        <v>203.7</v>
      </c>
      <c r="L1502" s="17">
        <v>-35.46</v>
      </c>
      <c r="M1502" s="17">
        <v>0.11</v>
      </c>
      <c r="N1502" s="50">
        <v>174.9</v>
      </c>
      <c r="O1502" s="17">
        <v>6.57</v>
      </c>
      <c r="P1502" s="17">
        <v>168.3</v>
      </c>
      <c r="Q1502" s="17">
        <v>436.6</v>
      </c>
      <c r="R1502" s="17">
        <v>472.1</v>
      </c>
      <c r="S1502" s="17">
        <v>26.7</v>
      </c>
      <c r="T1502" s="17">
        <v>59.47</v>
      </c>
      <c r="U1502" s="17">
        <v>0.31</v>
      </c>
      <c r="V1502" s="17">
        <v>183</v>
      </c>
      <c r="W1502" s="17">
        <v>27.65</v>
      </c>
      <c r="X1502" s="17">
        <v>0.22800000000000001</v>
      </c>
      <c r="Y1502" s="17">
        <v>2.2773089999999998</v>
      </c>
      <c r="Z1502" s="7">
        <f t="shared" si="506"/>
        <v>27.174999999999997</v>
      </c>
      <c r="AA1502" s="7">
        <f t="shared" si="520"/>
        <v>300.32499999999999</v>
      </c>
      <c r="AB1502" s="2">
        <f t="shared" si="507"/>
        <v>185.49</v>
      </c>
      <c r="AC1502" s="42">
        <f t="shared" si="508"/>
        <v>3.6846395924676036</v>
      </c>
      <c r="AD1502" s="42">
        <f t="shared" si="509"/>
        <v>2.1912551656404839</v>
      </c>
      <c r="AE1502" s="42">
        <f t="shared" si="510"/>
        <v>0.85104388731947944</v>
      </c>
      <c r="AF1502" s="42">
        <f t="shared" si="511"/>
        <v>392.55540242902475</v>
      </c>
      <c r="AG1502" s="42">
        <f t="shared" si="512"/>
        <v>376.85318633186375</v>
      </c>
      <c r="AH1502" s="6">
        <f t="shared" si="513"/>
        <v>419.13600000000002</v>
      </c>
      <c r="AI1502" s="4">
        <v>27.5198567696943</v>
      </c>
      <c r="AJ1502" s="4">
        <f t="shared" si="521"/>
        <v>300.66985676969426</v>
      </c>
      <c r="AK1502" s="8">
        <f t="shared" si="514"/>
        <v>0.21090021517200888</v>
      </c>
      <c r="AL1502" s="8">
        <f t="shared" si="515"/>
        <v>444.93150569679591</v>
      </c>
      <c r="AM1502" s="8">
        <f t="shared" si="516"/>
        <v>1.3865368278556471</v>
      </c>
      <c r="AN1502" s="8">
        <f t="shared" si="517"/>
        <v>13.928702093474042</v>
      </c>
      <c r="AO1502" s="22">
        <f t="shared" si="518"/>
        <v>3.3210883206563455E-3</v>
      </c>
      <c r="AP1502" s="22">
        <f t="shared" si="519"/>
        <v>3.2947693868458451E-2</v>
      </c>
      <c r="AQ1502" s="19">
        <f t="shared" si="522"/>
        <v>3.2947693868458451E-2</v>
      </c>
      <c r="AX1502">
        <v>0.21103744793916476</v>
      </c>
      <c r="AY1502">
        <v>19.741379310344829</v>
      </c>
      <c r="AZ1502">
        <v>0.82255747126436785</v>
      </c>
      <c r="BA1502">
        <v>0.66627155172413799</v>
      </c>
      <c r="BB1502">
        <v>3.0603448275862069</v>
      </c>
      <c r="BC1502">
        <v>0.12751436781609196</v>
      </c>
      <c r="BD1502">
        <v>0.53875718390804606</v>
      </c>
      <c r="BE1502">
        <v>5.3875718390804607E-2</v>
      </c>
      <c r="BF1502">
        <v>0</v>
      </c>
      <c r="BG1502">
        <v>27.174999999999997</v>
      </c>
      <c r="BH1502">
        <v>0.3559593347232653</v>
      </c>
      <c r="BI1502">
        <v>3.6021087796084346</v>
      </c>
      <c r="BJ1502">
        <v>2.142174091233136</v>
      </c>
      <c r="BK1502">
        <v>0.16116633019003795</v>
      </c>
      <c r="BL1502">
        <v>4.4768425052788322E-4</v>
      </c>
      <c r="BP1502" s="51">
        <f t="shared" si="523"/>
        <v>0.35606593693655453</v>
      </c>
      <c r="BQ1502" s="51">
        <f t="shared" si="524"/>
        <v>2.1550287356321841E-2</v>
      </c>
      <c r="BR1502" s="51">
        <f t="shared" si="525"/>
        <v>0.16251464968957849</v>
      </c>
      <c r="BS1502" s="51">
        <f t="shared" si="526"/>
        <v>0.17234762483818036</v>
      </c>
      <c r="BT1502" s="51">
        <f t="shared" si="527"/>
        <v>4.5142958247105136E-4</v>
      </c>
      <c r="BU1502" s="51">
        <f t="shared" si="527"/>
        <v>4.7874340232827877E-4</v>
      </c>
    </row>
    <row r="1503" spans="1:73" x14ac:dyDescent="0.25">
      <c r="A1503" s="21">
        <v>43734.599305555559</v>
      </c>
      <c r="B1503" s="17">
        <v>295383</v>
      </c>
      <c r="C1503" s="17">
        <v>13.39</v>
      </c>
      <c r="D1503" s="17">
        <v>30.04</v>
      </c>
      <c r="E1503" s="17">
        <v>227.9</v>
      </c>
      <c r="F1503" s="17">
        <v>25.22</v>
      </c>
      <c r="G1503" s="17">
        <v>-54.17</v>
      </c>
      <c r="H1503" s="17">
        <v>-18.739999999999998</v>
      </c>
      <c r="I1503" s="17">
        <v>31.89</v>
      </c>
      <c r="J1503" s="17">
        <v>305</v>
      </c>
      <c r="K1503" s="17">
        <v>202.7</v>
      </c>
      <c r="L1503" s="17">
        <v>-35.42</v>
      </c>
      <c r="M1503" s="17">
        <v>0.111</v>
      </c>
      <c r="N1503" s="50">
        <v>173.7</v>
      </c>
      <c r="O1503" s="17">
        <v>6.4720000000000004</v>
      </c>
      <c r="P1503" s="17">
        <v>167.3</v>
      </c>
      <c r="Q1503" s="17">
        <v>436.7</v>
      </c>
      <c r="R1503" s="17">
        <v>472.1</v>
      </c>
      <c r="S1503" s="17">
        <v>26.72</v>
      </c>
      <c r="T1503" s="17">
        <v>59.82</v>
      </c>
      <c r="U1503" s="17">
        <v>0.70499999999999996</v>
      </c>
      <c r="V1503" s="17">
        <v>338</v>
      </c>
      <c r="W1503" s="17">
        <v>27.65</v>
      </c>
      <c r="X1503" s="17">
        <v>0.22700000000000001</v>
      </c>
      <c r="Y1503" s="17">
        <v>2.2680799999999999</v>
      </c>
      <c r="Z1503" s="7">
        <f t="shared" si="506"/>
        <v>27.184999999999999</v>
      </c>
      <c r="AA1503" s="7">
        <f t="shared" si="520"/>
        <v>300.33499999999998</v>
      </c>
      <c r="AB1503" s="2">
        <f t="shared" si="507"/>
        <v>184.59900000000002</v>
      </c>
      <c r="AC1503" s="42">
        <f t="shared" si="508"/>
        <v>3.6316433779870572</v>
      </c>
      <c r="AD1503" s="42">
        <f t="shared" si="509"/>
        <v>2.1724490687118574</v>
      </c>
      <c r="AE1503" s="42">
        <f t="shared" si="510"/>
        <v>0.84999151398420558</v>
      </c>
      <c r="AF1503" s="42">
        <f t="shared" si="511"/>
        <v>392.12220315427214</v>
      </c>
      <c r="AG1503" s="42">
        <f t="shared" si="512"/>
        <v>376.43731502810124</v>
      </c>
      <c r="AH1503" s="6">
        <f t="shared" si="513"/>
        <v>419.23199999999997</v>
      </c>
      <c r="AI1503" s="4">
        <v>27.2974933226693</v>
      </c>
      <c r="AJ1503" s="4">
        <f t="shared" si="521"/>
        <v>300.44749332266929</v>
      </c>
      <c r="AK1503" s="8">
        <f t="shared" si="514"/>
        <v>0.21092128307221522</v>
      </c>
      <c r="AL1503" s="8">
        <f t="shared" si="515"/>
        <v>443.5630252605568</v>
      </c>
      <c r="AM1503" s="8">
        <f t="shared" si="516"/>
        <v>2.0909570924579013</v>
      </c>
      <c r="AN1503" s="8">
        <f t="shared" si="517"/>
        <v>6.8519210482124873</v>
      </c>
      <c r="AO1503" s="22">
        <f t="shared" si="518"/>
        <v>3.4953898057374462E-3</v>
      </c>
      <c r="AP1503" s="22">
        <f t="shared" si="519"/>
        <v>3.4676895689304585E-2</v>
      </c>
      <c r="AQ1503" s="19">
        <f t="shared" si="522"/>
        <v>3.4676895689304585E-2</v>
      </c>
      <c r="AX1503">
        <v>0.21114515815144663</v>
      </c>
      <c r="AY1503">
        <v>19.646551724137932</v>
      </c>
      <c r="AZ1503">
        <v>0.81860632183908055</v>
      </c>
      <c r="BA1503">
        <v>0.66307112068965535</v>
      </c>
      <c r="BB1503">
        <v>3.0517241379310374</v>
      </c>
      <c r="BC1503">
        <v>0.12715517241379323</v>
      </c>
      <c r="BD1503">
        <v>0.53591594827586209</v>
      </c>
      <c r="BE1503">
        <v>5.3591594827586214E-2</v>
      </c>
      <c r="BF1503">
        <v>0</v>
      </c>
      <c r="BG1503">
        <v>27.184999999999999</v>
      </c>
      <c r="BH1503">
        <v>0.80952042251581302</v>
      </c>
      <c r="BI1503">
        <v>3.6042197806838643</v>
      </c>
      <c r="BJ1503">
        <v>2.1560442728050875</v>
      </c>
      <c r="BK1503">
        <v>0.1729058557126544</v>
      </c>
      <c r="BL1503">
        <v>4.802940436462622E-4</v>
      </c>
      <c r="BP1503" s="51">
        <f t="shared" si="523"/>
        <v>0.80976285658151914</v>
      </c>
      <c r="BQ1503" s="51">
        <f t="shared" si="524"/>
        <v>2.1436637931034484E-2</v>
      </c>
      <c r="BR1503" s="51">
        <f t="shared" si="525"/>
        <v>0.17611167627013338</v>
      </c>
      <c r="BS1503" s="51">
        <f t="shared" si="526"/>
        <v>0.1856506798203548</v>
      </c>
      <c r="BT1503" s="51">
        <f t="shared" si="527"/>
        <v>4.8919910075037045E-4</v>
      </c>
      <c r="BU1503" s="51">
        <f t="shared" si="527"/>
        <v>5.1569633283431887E-4</v>
      </c>
    </row>
    <row r="1504" spans="1:73" x14ac:dyDescent="0.25">
      <c r="A1504" s="21">
        <v>43734.599305555559</v>
      </c>
      <c r="B1504" s="17">
        <v>295384</v>
      </c>
      <c r="C1504" s="17">
        <v>13.39</v>
      </c>
      <c r="D1504" s="17">
        <v>30.04</v>
      </c>
      <c r="E1504" s="17">
        <v>226.6</v>
      </c>
      <c r="F1504" s="17">
        <v>25.13</v>
      </c>
      <c r="G1504" s="17">
        <v>-53.95</v>
      </c>
      <c r="H1504" s="17">
        <v>-18.37</v>
      </c>
      <c r="I1504" s="17">
        <v>31.89</v>
      </c>
      <c r="J1504" s="17">
        <v>305</v>
      </c>
      <c r="K1504" s="17">
        <v>201.5</v>
      </c>
      <c r="L1504" s="17">
        <v>-35.58</v>
      </c>
      <c r="M1504" s="17">
        <v>0.111</v>
      </c>
      <c r="N1504" s="50">
        <v>172.7</v>
      </c>
      <c r="O1504" s="17">
        <v>6.7569999999999997</v>
      </c>
      <c r="P1504" s="17">
        <v>165.9</v>
      </c>
      <c r="Q1504" s="17">
        <v>437</v>
      </c>
      <c r="R1504" s="17">
        <v>472.6</v>
      </c>
      <c r="S1504" s="17">
        <v>26.72</v>
      </c>
      <c r="T1504" s="17">
        <v>58.95</v>
      </c>
      <c r="U1504" s="17">
        <v>0.49</v>
      </c>
      <c r="V1504" s="17">
        <v>331.5</v>
      </c>
      <c r="W1504" s="17">
        <v>27.55</v>
      </c>
      <c r="X1504" s="17">
        <v>0.22600000000000001</v>
      </c>
      <c r="Y1504" s="17">
        <v>2.2565590000000002</v>
      </c>
      <c r="Z1504" s="7">
        <f t="shared" si="506"/>
        <v>27.134999999999998</v>
      </c>
      <c r="AA1504" s="7">
        <f t="shared" si="520"/>
        <v>300.28499999999997</v>
      </c>
      <c r="AB1504" s="2">
        <f t="shared" si="507"/>
        <v>183.54600000000002</v>
      </c>
      <c r="AC1504" s="42">
        <f t="shared" si="508"/>
        <v>3.6235418447850125</v>
      </c>
      <c r="AD1504" s="42">
        <f t="shared" si="509"/>
        <v>2.1360779175007649</v>
      </c>
      <c r="AE1504" s="42">
        <f t="shared" si="510"/>
        <v>0.84796198046409021</v>
      </c>
      <c r="AF1504" s="42">
        <f t="shared" si="511"/>
        <v>390.92549423551952</v>
      </c>
      <c r="AG1504" s="42">
        <f t="shared" si="512"/>
        <v>375.28847446609871</v>
      </c>
      <c r="AH1504" s="6">
        <f t="shared" si="513"/>
        <v>419.52</v>
      </c>
      <c r="AI1504" s="4">
        <v>27.258242441757702</v>
      </c>
      <c r="AJ1504" s="4">
        <f t="shared" si="521"/>
        <v>300.40824244175769</v>
      </c>
      <c r="AK1504" s="8">
        <f t="shared" si="514"/>
        <v>0.21081595760031649</v>
      </c>
      <c r="AL1504" s="8">
        <f t="shared" si="515"/>
        <v>443.33384626103816</v>
      </c>
      <c r="AM1504" s="8">
        <f t="shared" si="516"/>
        <v>1.7432055601678191</v>
      </c>
      <c r="AN1504" s="8">
        <f t="shared" si="517"/>
        <v>6.2581991801647101</v>
      </c>
      <c r="AO1504" s="22">
        <f t="shared" si="518"/>
        <v>3.4967090034182988E-3</v>
      </c>
      <c r="AP1504" s="22">
        <f t="shared" si="519"/>
        <v>3.4689983122442203E-2</v>
      </c>
      <c r="AQ1504" s="19">
        <f t="shared" si="522"/>
        <v>3.4689983122442203E-2</v>
      </c>
      <c r="AX1504">
        <v>0.21060706896486067</v>
      </c>
      <c r="AY1504">
        <v>19.53448275862069</v>
      </c>
      <c r="AZ1504">
        <v>0.81393678160919547</v>
      </c>
      <c r="BA1504">
        <v>0.65928879310344835</v>
      </c>
      <c r="BB1504">
        <v>3.0689655172413812</v>
      </c>
      <c r="BC1504">
        <v>0.12787356321839088</v>
      </c>
      <c r="BD1504">
        <v>0.53141522988505741</v>
      </c>
      <c r="BE1504">
        <v>5.3141522988505746E-2</v>
      </c>
      <c r="BF1504">
        <v>0</v>
      </c>
      <c r="BG1504">
        <v>27.134999999999998</v>
      </c>
      <c r="BH1504">
        <v>0.56264540004645158</v>
      </c>
      <c r="BI1504">
        <v>3.5936755398480731</v>
      </c>
      <c r="BJ1504">
        <v>2.1184717307404393</v>
      </c>
      <c r="BK1504">
        <v>0.1653231185479577</v>
      </c>
      <c r="BL1504">
        <v>4.5923088485543803E-4</v>
      </c>
      <c r="BP1504" s="51">
        <f t="shared" si="523"/>
        <v>0.56281390031907008</v>
      </c>
      <c r="BQ1504" s="51">
        <f t="shared" si="524"/>
        <v>2.1256609195402298E-2</v>
      </c>
      <c r="BR1504" s="51">
        <f t="shared" si="525"/>
        <v>0.16748731127437105</v>
      </c>
      <c r="BS1504" s="51">
        <f t="shared" si="526"/>
        <v>0.17706962095775944</v>
      </c>
      <c r="BT1504" s="51">
        <f t="shared" si="527"/>
        <v>4.6524253131769735E-4</v>
      </c>
      <c r="BU1504" s="51">
        <f t="shared" si="527"/>
        <v>4.9186005821599843E-4</v>
      </c>
    </row>
    <row r="1505" spans="1:73" x14ac:dyDescent="0.25">
      <c r="A1505" s="21">
        <v>43734.6</v>
      </c>
      <c r="B1505" s="17">
        <v>295385</v>
      </c>
      <c r="C1505" s="17">
        <v>13.39</v>
      </c>
      <c r="D1505" s="17">
        <v>30.03</v>
      </c>
      <c r="E1505" s="17">
        <v>225.1</v>
      </c>
      <c r="F1505" s="17">
        <v>25.16</v>
      </c>
      <c r="G1505" s="17">
        <v>-53.93</v>
      </c>
      <c r="H1505" s="17">
        <v>-18.079999999999998</v>
      </c>
      <c r="I1505" s="17">
        <v>31.9</v>
      </c>
      <c r="J1505" s="17">
        <v>305.10000000000002</v>
      </c>
      <c r="K1505" s="17">
        <v>199.9</v>
      </c>
      <c r="L1505" s="17">
        <v>-35.85</v>
      </c>
      <c r="M1505" s="17">
        <v>0.112</v>
      </c>
      <c r="N1505" s="50">
        <v>171.2</v>
      </c>
      <c r="O1505" s="17">
        <v>7.0780000000000003</v>
      </c>
      <c r="P1505" s="17">
        <v>164.1</v>
      </c>
      <c r="Q1505" s="17">
        <v>437.1</v>
      </c>
      <c r="R1505" s="17">
        <v>472.9</v>
      </c>
      <c r="S1505" s="17">
        <v>26.72</v>
      </c>
      <c r="T1505" s="17">
        <v>59.42</v>
      </c>
      <c r="U1505" s="17">
        <v>1.34</v>
      </c>
      <c r="V1505" s="17">
        <v>176</v>
      </c>
      <c r="W1505" s="17">
        <v>27.3</v>
      </c>
      <c r="X1505" s="17">
        <v>0.224</v>
      </c>
      <c r="Y1505" s="17">
        <v>2.243277</v>
      </c>
      <c r="Z1505" s="7">
        <f t="shared" si="506"/>
        <v>27.009999999999998</v>
      </c>
      <c r="AA1505" s="7">
        <f t="shared" si="520"/>
        <v>300.15999999999997</v>
      </c>
      <c r="AB1505" s="2">
        <f t="shared" si="507"/>
        <v>182.33100000000002</v>
      </c>
      <c r="AC1505" s="42">
        <f t="shared" si="508"/>
        <v>3.5971774705803075</v>
      </c>
      <c r="AD1505" s="42">
        <f t="shared" si="509"/>
        <v>2.1374428530188188</v>
      </c>
      <c r="AE1505" s="42">
        <f t="shared" si="510"/>
        <v>0.84808993551440004</v>
      </c>
      <c r="AF1505" s="42">
        <f t="shared" si="511"/>
        <v>390.33386783527584</v>
      </c>
      <c r="AG1505" s="42">
        <f t="shared" si="512"/>
        <v>374.72051312186477</v>
      </c>
      <c r="AH1505" s="6">
        <f t="shared" si="513"/>
        <v>419.61599999999999</v>
      </c>
      <c r="AI1505" s="4">
        <v>27.1336880547363</v>
      </c>
      <c r="AJ1505" s="4">
        <f t="shared" si="521"/>
        <v>300.28368805473627</v>
      </c>
      <c r="AK1505" s="8">
        <f t="shared" si="514"/>
        <v>0.21055279733611296</v>
      </c>
      <c r="AL1505" s="8">
        <f t="shared" si="515"/>
        <v>442.59916637984941</v>
      </c>
      <c r="AM1505" s="8">
        <f t="shared" si="516"/>
        <v>2.8827233217913926</v>
      </c>
      <c r="AN1505" s="8">
        <f t="shared" si="517"/>
        <v>10.386547357647402</v>
      </c>
      <c r="AO1505" s="22">
        <f t="shared" si="518"/>
        <v>3.3938935914713413E-3</v>
      </c>
      <c r="AP1505" s="22">
        <f t="shared" si="519"/>
        <v>3.3669976910406761E-2</v>
      </c>
      <c r="AQ1505" s="19">
        <f t="shared" si="522"/>
        <v>3.3669976910406761E-2</v>
      </c>
      <c r="AX1505">
        <v>0.20926688834168683</v>
      </c>
      <c r="AY1505">
        <v>19.405172413793103</v>
      </c>
      <c r="AZ1505">
        <v>0.8085488505747126</v>
      </c>
      <c r="BA1505">
        <v>0.65492456896551721</v>
      </c>
      <c r="BB1505">
        <v>3.0862068965517202</v>
      </c>
      <c r="BC1505">
        <v>0.12859195402298834</v>
      </c>
      <c r="BD1505">
        <v>0.52633261494252892</v>
      </c>
      <c r="BE1505">
        <v>5.2633261494252896E-2</v>
      </c>
      <c r="BF1505">
        <v>0</v>
      </c>
      <c r="BG1505">
        <v>27.009999999999998</v>
      </c>
      <c r="BH1505">
        <v>1.5386629307392758</v>
      </c>
      <c r="BI1505">
        <v>3.5674323974362965</v>
      </c>
      <c r="BJ1505">
        <v>2.1197683305566475</v>
      </c>
      <c r="BK1505">
        <v>0.18906460784369489</v>
      </c>
      <c r="BL1505">
        <v>5.2517946623248585E-4</v>
      </c>
      <c r="BP1505" s="51">
        <f t="shared" si="523"/>
        <v>1.5391237274031713</v>
      </c>
      <c r="BQ1505" s="51">
        <f t="shared" si="524"/>
        <v>2.1053304597701158E-2</v>
      </c>
      <c r="BR1505" s="51">
        <f t="shared" si="525"/>
        <v>0.19550954380315694</v>
      </c>
      <c r="BS1505" s="51">
        <f t="shared" si="526"/>
        <v>0.20449341252033928</v>
      </c>
      <c r="BT1505" s="51">
        <f t="shared" si="527"/>
        <v>5.4308206611988037E-4</v>
      </c>
      <c r="BU1505" s="51">
        <f t="shared" si="527"/>
        <v>5.6803725700094252E-4</v>
      </c>
    </row>
    <row r="1506" spans="1:73" x14ac:dyDescent="0.25">
      <c r="A1506" s="21">
        <v>43734.6</v>
      </c>
      <c r="B1506" s="17">
        <v>295386</v>
      </c>
      <c r="C1506" s="17">
        <v>13.39</v>
      </c>
      <c r="D1506" s="17">
        <v>30.03</v>
      </c>
      <c r="E1506" s="17">
        <v>223.4</v>
      </c>
      <c r="F1506" s="17">
        <v>25.26</v>
      </c>
      <c r="G1506" s="17">
        <v>-54</v>
      </c>
      <c r="H1506" s="17">
        <v>-18.12</v>
      </c>
      <c r="I1506" s="17">
        <v>31.9</v>
      </c>
      <c r="J1506" s="17">
        <v>305</v>
      </c>
      <c r="K1506" s="17">
        <v>198.2</v>
      </c>
      <c r="L1506" s="17">
        <v>-35.880000000000003</v>
      </c>
      <c r="M1506" s="17">
        <v>0.113</v>
      </c>
      <c r="N1506" s="50">
        <v>169.4</v>
      </c>
      <c r="O1506" s="17">
        <v>7.1420000000000003</v>
      </c>
      <c r="P1506" s="17">
        <v>162.30000000000001</v>
      </c>
      <c r="Q1506" s="17">
        <v>437</v>
      </c>
      <c r="R1506" s="17">
        <v>472.9</v>
      </c>
      <c r="S1506" s="17">
        <v>26.74</v>
      </c>
      <c r="T1506" s="17">
        <v>58.44</v>
      </c>
      <c r="U1506" s="17">
        <v>0.66500000000000004</v>
      </c>
      <c r="V1506" s="17">
        <v>335</v>
      </c>
      <c r="W1506" s="17">
        <v>27.1</v>
      </c>
      <c r="X1506" s="17">
        <v>0.223</v>
      </c>
      <c r="Y1506" s="17">
        <v>2.2254619999999998</v>
      </c>
      <c r="Z1506" s="7">
        <f t="shared" si="506"/>
        <v>26.92</v>
      </c>
      <c r="AA1506" s="7">
        <f t="shared" si="520"/>
        <v>300.07</v>
      </c>
      <c r="AB1506" s="2">
        <f t="shared" si="507"/>
        <v>180.95400000000001</v>
      </c>
      <c r="AC1506" s="42">
        <f t="shared" si="508"/>
        <v>3.6507488467203686</v>
      </c>
      <c r="AD1506" s="42">
        <f t="shared" si="509"/>
        <v>2.1334976260233831</v>
      </c>
      <c r="AE1506" s="42">
        <f t="shared" si="510"/>
        <v>0.84790226941611957</v>
      </c>
      <c r="AF1506" s="42">
        <f t="shared" si="511"/>
        <v>389.7796575073715</v>
      </c>
      <c r="AG1506" s="42">
        <f t="shared" si="512"/>
        <v>374.18847120707665</v>
      </c>
      <c r="AH1506" s="6">
        <f t="shared" si="513"/>
        <v>419.52</v>
      </c>
      <c r="AI1506" s="4">
        <v>27.352700710668099</v>
      </c>
      <c r="AJ1506" s="4">
        <f t="shared" si="521"/>
        <v>300.50270071066808</v>
      </c>
      <c r="AK1506" s="8">
        <f t="shared" si="514"/>
        <v>0.21036345761296918</v>
      </c>
      <c r="AL1506" s="8">
        <f t="shared" si="515"/>
        <v>443.96239125439058</v>
      </c>
      <c r="AM1506" s="8">
        <f t="shared" si="516"/>
        <v>2.0307730209208512</v>
      </c>
      <c r="AN1506" s="8">
        <f t="shared" si="517"/>
        <v>25.597024152199399</v>
      </c>
      <c r="AO1506" s="22">
        <f t="shared" si="518"/>
        <v>2.9827224296300227E-3</v>
      </c>
      <c r="AP1506" s="22">
        <f t="shared" si="519"/>
        <v>2.9590849750907186E-2</v>
      </c>
      <c r="AQ1506" s="19">
        <f t="shared" si="522"/>
        <v>2.9590849750907186E-2</v>
      </c>
      <c r="AX1506">
        <v>0.20830640525343624</v>
      </c>
      <c r="AY1506">
        <v>19.258620689655174</v>
      </c>
      <c r="AZ1506">
        <v>0.80244252873563227</v>
      </c>
      <c r="BA1506">
        <v>0.64997844827586215</v>
      </c>
      <c r="BB1506">
        <v>3.0948275862068946</v>
      </c>
      <c r="BC1506">
        <v>0.12895114942528726</v>
      </c>
      <c r="BD1506">
        <v>0.52102729885057486</v>
      </c>
      <c r="BE1506">
        <v>5.2102729885057486E-2</v>
      </c>
      <c r="BF1506">
        <v>0</v>
      </c>
      <c r="BG1506">
        <v>26.92</v>
      </c>
      <c r="BH1506">
        <v>0.76359018577732718</v>
      </c>
      <c r="BI1506">
        <v>3.5486408429984748</v>
      </c>
      <c r="BJ1506">
        <v>2.0738257086483087</v>
      </c>
      <c r="BK1506">
        <v>0.16811988099134911</v>
      </c>
      <c r="BL1506">
        <v>4.6699966942041418E-4</v>
      </c>
      <c r="BP1506" s="51">
        <f t="shared" si="523"/>
        <v>0.76381886471873794</v>
      </c>
      <c r="BQ1506" s="51">
        <f t="shared" si="524"/>
        <v>2.0841091954022995E-2</v>
      </c>
      <c r="BR1506" s="51">
        <f t="shared" si="525"/>
        <v>0.17109715349138177</v>
      </c>
      <c r="BS1506" s="51">
        <f t="shared" si="526"/>
        <v>0.18036035413895876</v>
      </c>
      <c r="BT1506" s="51">
        <f t="shared" si="527"/>
        <v>4.7526987080939378E-4</v>
      </c>
      <c r="BU1506" s="51">
        <f t="shared" si="527"/>
        <v>5.0100098371932988E-4</v>
      </c>
    </row>
    <row r="1507" spans="1:73" x14ac:dyDescent="0.25">
      <c r="A1507" s="21">
        <v>43734.6</v>
      </c>
      <c r="B1507" s="17">
        <v>295387</v>
      </c>
      <c r="C1507" s="17">
        <v>13.39</v>
      </c>
      <c r="D1507" s="17">
        <v>30.03</v>
      </c>
      <c r="E1507" s="17">
        <v>221.1</v>
      </c>
      <c r="F1507" s="17">
        <v>24.87</v>
      </c>
      <c r="G1507" s="17">
        <v>-54.66</v>
      </c>
      <c r="H1507" s="17">
        <v>-18.27</v>
      </c>
      <c r="I1507" s="17">
        <v>31.9</v>
      </c>
      <c r="J1507" s="17">
        <v>305</v>
      </c>
      <c r="K1507" s="17">
        <v>196.3</v>
      </c>
      <c r="L1507" s="17">
        <v>-36.380000000000003</v>
      </c>
      <c r="M1507" s="17">
        <v>0.112</v>
      </c>
      <c r="N1507" s="50">
        <v>166.5</v>
      </c>
      <c r="O1507" s="17">
        <v>6.5940000000000003</v>
      </c>
      <c r="P1507" s="17">
        <v>159.9</v>
      </c>
      <c r="Q1507" s="17">
        <v>436.3</v>
      </c>
      <c r="R1507" s="17">
        <v>472.7</v>
      </c>
      <c r="S1507" s="17">
        <v>26.74</v>
      </c>
      <c r="T1507" s="17">
        <v>59.9</v>
      </c>
      <c r="U1507" s="17">
        <v>0.54</v>
      </c>
      <c r="V1507" s="17">
        <v>342.5</v>
      </c>
      <c r="W1507" s="17">
        <v>27.4</v>
      </c>
      <c r="X1507" s="17">
        <v>0.22</v>
      </c>
      <c r="Y1507" s="17">
        <v>2.2031100000000001</v>
      </c>
      <c r="Z1507" s="7">
        <f t="shared" si="506"/>
        <v>27.07</v>
      </c>
      <c r="AA1507" s="7">
        <f t="shared" si="520"/>
        <v>300.21999999999997</v>
      </c>
      <c r="AB1507" s="2">
        <f t="shared" si="507"/>
        <v>179.09100000000001</v>
      </c>
      <c r="AC1507" s="42">
        <f t="shared" si="508"/>
        <v>3.6443687103287279</v>
      </c>
      <c r="AD1507" s="42">
        <f t="shared" si="509"/>
        <v>2.1829768574869077</v>
      </c>
      <c r="AE1507" s="42">
        <f t="shared" si="510"/>
        <v>0.85062590965718077</v>
      </c>
      <c r="AF1507" s="42">
        <f t="shared" si="511"/>
        <v>391.81417911718154</v>
      </c>
      <c r="AG1507" s="42">
        <f t="shared" si="512"/>
        <v>376.14161195249426</v>
      </c>
      <c r="AH1507" s="6">
        <f t="shared" si="513"/>
        <v>418.84800000000001</v>
      </c>
      <c r="AI1507" s="4">
        <v>27.3402821650329</v>
      </c>
      <c r="AJ1507" s="4">
        <f t="shared" si="521"/>
        <v>300.49028216503285</v>
      </c>
      <c r="AK1507" s="8">
        <f t="shared" si="514"/>
        <v>0.21067908691462289</v>
      </c>
      <c r="AL1507" s="8">
        <f t="shared" si="515"/>
        <v>443.85267140677024</v>
      </c>
      <c r="AM1507" s="8">
        <f t="shared" si="516"/>
        <v>1.8299846310830046</v>
      </c>
      <c r="AN1507" s="8">
        <f t="shared" si="517"/>
        <v>14.408053620962971</v>
      </c>
      <c r="AO1507" s="22">
        <f t="shared" si="518"/>
        <v>3.1823919770722193E-3</v>
      </c>
      <c r="AP1507" s="22">
        <f t="shared" si="519"/>
        <v>3.1571721829214035E-2</v>
      </c>
      <c r="AQ1507" s="19">
        <f t="shared" si="522"/>
        <v>3.1571721829214035E-2</v>
      </c>
      <c r="AX1507">
        <v>0.20990927723192515</v>
      </c>
      <c r="AY1507">
        <v>19.060344827586206</v>
      </c>
      <c r="AZ1507">
        <v>0.79418103448275856</v>
      </c>
      <c r="BA1507">
        <v>0.64328663793103447</v>
      </c>
      <c r="BB1507">
        <v>3.1379310344827567</v>
      </c>
      <c r="BC1507">
        <v>0.13074712643678152</v>
      </c>
      <c r="BD1507">
        <v>0.51253951149425292</v>
      </c>
      <c r="BE1507">
        <v>5.1253951149425298E-2</v>
      </c>
      <c r="BF1507">
        <v>0</v>
      </c>
      <c r="BG1507">
        <v>27.07</v>
      </c>
      <c r="BH1507">
        <v>0.62005819596955891</v>
      </c>
      <c r="BI1507">
        <v>3.5800081988619663</v>
      </c>
      <c r="BJ1507">
        <v>2.1444249111183176</v>
      </c>
      <c r="BK1507">
        <v>0.16120105129505921</v>
      </c>
      <c r="BL1507">
        <v>4.4778069804183115E-4</v>
      </c>
      <c r="BP1507" s="51">
        <f t="shared" si="523"/>
        <v>0.62024389014754666</v>
      </c>
      <c r="BQ1507" s="51">
        <f t="shared" si="524"/>
        <v>2.0501580459770116E-2</v>
      </c>
      <c r="BR1507" s="51">
        <f t="shared" si="525"/>
        <v>0.16352483802734175</v>
      </c>
      <c r="BS1507" s="51">
        <f t="shared" si="526"/>
        <v>0.1727291880828622</v>
      </c>
      <c r="BT1507" s="51">
        <f t="shared" si="527"/>
        <v>4.5423566118706044E-4</v>
      </c>
      <c r="BU1507" s="51">
        <f t="shared" si="527"/>
        <v>4.7980330023017275E-4</v>
      </c>
    </row>
    <row r="1508" spans="1:73" x14ac:dyDescent="0.25">
      <c r="A1508" s="21">
        <v>43734.6</v>
      </c>
      <c r="B1508" s="17">
        <v>295388</v>
      </c>
      <c r="C1508" s="17">
        <v>13.4</v>
      </c>
      <c r="D1508" s="17">
        <v>30.03</v>
      </c>
      <c r="E1508" s="17">
        <v>219.3</v>
      </c>
      <c r="F1508" s="17">
        <v>24.53</v>
      </c>
      <c r="G1508" s="17">
        <v>-54.32</v>
      </c>
      <c r="H1508" s="17">
        <v>-18.010000000000002</v>
      </c>
      <c r="I1508" s="17">
        <v>31.9</v>
      </c>
      <c r="J1508" s="17">
        <v>305.10000000000002</v>
      </c>
      <c r="K1508" s="17">
        <v>194.8</v>
      </c>
      <c r="L1508" s="17">
        <v>-36.31</v>
      </c>
      <c r="M1508" s="17">
        <v>0.112</v>
      </c>
      <c r="N1508" s="50">
        <v>165</v>
      </c>
      <c r="O1508" s="17">
        <v>6.524</v>
      </c>
      <c r="P1508" s="17">
        <v>158.5</v>
      </c>
      <c r="Q1508" s="17">
        <v>436.7</v>
      </c>
      <c r="R1508" s="17">
        <v>473</v>
      </c>
      <c r="S1508" s="17">
        <v>26.74</v>
      </c>
      <c r="T1508" s="17">
        <v>59.19</v>
      </c>
      <c r="U1508" s="17">
        <v>0.56999999999999995</v>
      </c>
      <c r="V1508" s="17">
        <v>323</v>
      </c>
      <c r="W1508" s="17">
        <v>27.3</v>
      </c>
      <c r="X1508" s="17">
        <v>0.218</v>
      </c>
      <c r="Y1508" s="17">
        <v>2.1828639999999999</v>
      </c>
      <c r="Z1508" s="7">
        <f t="shared" si="506"/>
        <v>27.02</v>
      </c>
      <c r="AA1508" s="7">
        <f t="shared" si="520"/>
        <v>300.16999999999996</v>
      </c>
      <c r="AB1508" s="2">
        <f t="shared" si="507"/>
        <v>177.63300000000001</v>
      </c>
      <c r="AC1508" s="42">
        <f t="shared" si="508"/>
        <v>3.6425965771232067</v>
      </c>
      <c r="AD1508" s="42">
        <f t="shared" si="509"/>
        <v>2.1560529139992259</v>
      </c>
      <c r="AE1508" s="42">
        <f t="shared" si="510"/>
        <v>0.8491378923476709</v>
      </c>
      <c r="AF1508" s="42">
        <f t="shared" si="511"/>
        <v>390.86827420631897</v>
      </c>
      <c r="AG1508" s="42">
        <f t="shared" si="512"/>
        <v>375.2335432380662</v>
      </c>
      <c r="AH1508" s="6">
        <f t="shared" si="513"/>
        <v>419.23199999999997</v>
      </c>
      <c r="AI1508" s="4">
        <v>27.3279486155655</v>
      </c>
      <c r="AJ1508" s="4">
        <f t="shared" si="521"/>
        <v>300.47794861556548</v>
      </c>
      <c r="AK1508" s="8">
        <f t="shared" si="514"/>
        <v>0.21057384209345231</v>
      </c>
      <c r="AL1508" s="8">
        <f t="shared" si="515"/>
        <v>443.78838304801837</v>
      </c>
      <c r="AM1508" s="8">
        <f t="shared" si="516"/>
        <v>1.8801304808443482</v>
      </c>
      <c r="AN1508" s="8">
        <f t="shared" si="517"/>
        <v>16.865791646323729</v>
      </c>
      <c r="AO1508" s="22">
        <f t="shared" si="518"/>
        <v>3.1033905432264115E-3</v>
      </c>
      <c r="AP1508" s="22">
        <f t="shared" si="519"/>
        <v>3.0787968189983344E-2</v>
      </c>
      <c r="AQ1508" s="19">
        <f t="shared" si="522"/>
        <v>3.0787968189983344E-2</v>
      </c>
      <c r="AX1508">
        <v>0.20937383820273706</v>
      </c>
      <c r="AY1508">
        <v>18.905172413793107</v>
      </c>
      <c r="AZ1508">
        <v>0.78771551724137945</v>
      </c>
      <c r="BA1508">
        <v>0.63804956896551734</v>
      </c>
      <c r="BB1508">
        <v>3.1293103448275872</v>
      </c>
      <c r="BC1508">
        <v>0.13038793103448279</v>
      </c>
      <c r="BD1508">
        <v>0.50766163793103458</v>
      </c>
      <c r="BE1508">
        <v>5.0766163793103461E-2</v>
      </c>
      <c r="BF1508">
        <v>0</v>
      </c>
      <c r="BG1508">
        <v>27.02</v>
      </c>
      <c r="BH1508">
        <v>0.65450587352342326</v>
      </c>
      <c r="BI1508">
        <v>3.5695256883752382</v>
      </c>
      <c r="BJ1508">
        <v>2.1128022549493033</v>
      </c>
      <c r="BK1508">
        <v>0.16121602087731279</v>
      </c>
      <c r="BL1508">
        <v>4.4782228021475777E-4</v>
      </c>
      <c r="BP1508" s="51">
        <f t="shared" si="523"/>
        <v>0.65470188404463248</v>
      </c>
      <c r="BQ1508" s="51">
        <f t="shared" si="524"/>
        <v>2.0306465517241384E-2</v>
      </c>
      <c r="BR1508" s="51">
        <f t="shared" si="525"/>
        <v>0.16366913979074565</v>
      </c>
      <c r="BS1508" s="51">
        <f t="shared" si="526"/>
        <v>0.17276221388926982</v>
      </c>
      <c r="BT1508" s="51">
        <f t="shared" si="527"/>
        <v>4.5463649941873793E-4</v>
      </c>
      <c r="BU1508" s="51">
        <f t="shared" si="527"/>
        <v>4.7989503858130502E-4</v>
      </c>
    </row>
    <row r="1509" spans="1:73" x14ac:dyDescent="0.25">
      <c r="A1509" s="21">
        <v>43734.6</v>
      </c>
      <c r="B1509" s="17">
        <v>295389</v>
      </c>
      <c r="C1509" s="17">
        <v>13.39</v>
      </c>
      <c r="D1509" s="17">
        <v>30.02</v>
      </c>
      <c r="E1509" s="17">
        <v>217.2</v>
      </c>
      <c r="F1509" s="17">
        <v>24.42</v>
      </c>
      <c r="G1509" s="17">
        <v>-54.67</v>
      </c>
      <c r="H1509" s="17">
        <v>-17.91</v>
      </c>
      <c r="I1509" s="17">
        <v>31.9</v>
      </c>
      <c r="J1509" s="17">
        <v>305.10000000000002</v>
      </c>
      <c r="K1509" s="17">
        <v>192.8</v>
      </c>
      <c r="L1509" s="17">
        <v>-36.76</v>
      </c>
      <c r="M1509" s="17">
        <v>0.112</v>
      </c>
      <c r="N1509" s="50">
        <v>162.5</v>
      </c>
      <c r="O1509" s="17">
        <v>6.508</v>
      </c>
      <c r="P1509" s="17">
        <v>156</v>
      </c>
      <c r="Q1509" s="17">
        <v>436.3</v>
      </c>
      <c r="R1509" s="17">
        <v>473.1</v>
      </c>
      <c r="S1509" s="17">
        <v>26.74</v>
      </c>
      <c r="T1509" s="17">
        <v>59.18</v>
      </c>
      <c r="U1509" s="17">
        <v>0.71</v>
      </c>
      <c r="V1509" s="17">
        <v>347.5</v>
      </c>
      <c r="W1509" s="17">
        <v>27.3</v>
      </c>
      <c r="X1509" s="17">
        <v>0.216</v>
      </c>
      <c r="Y1509" s="17">
        <v>2.1617139999999999</v>
      </c>
      <c r="Z1509" s="7">
        <f t="shared" si="506"/>
        <v>27.02</v>
      </c>
      <c r="AA1509" s="7">
        <f t="shared" si="520"/>
        <v>300.16999999999996</v>
      </c>
      <c r="AB1509" s="2">
        <f t="shared" si="507"/>
        <v>175.93200000000002</v>
      </c>
      <c r="AC1509" s="42">
        <f t="shared" si="508"/>
        <v>3.655844976037971</v>
      </c>
      <c r="AD1509" s="42">
        <f t="shared" si="509"/>
        <v>2.1635290568192711</v>
      </c>
      <c r="AE1509" s="42">
        <f t="shared" si="510"/>
        <v>0.84955831687959671</v>
      </c>
      <c r="AF1509" s="42">
        <f t="shared" si="511"/>
        <v>391.06180062023685</v>
      </c>
      <c r="AG1509" s="42">
        <f t="shared" si="512"/>
        <v>375.41932859542737</v>
      </c>
      <c r="AH1509" s="6">
        <f t="shared" si="513"/>
        <v>418.84800000000001</v>
      </c>
      <c r="AI1509" s="4">
        <v>27.383881944197899</v>
      </c>
      <c r="AJ1509" s="4">
        <f t="shared" si="521"/>
        <v>300.5338819441979</v>
      </c>
      <c r="AK1509" s="8">
        <f t="shared" si="514"/>
        <v>0.21057384209345231</v>
      </c>
      <c r="AL1509" s="8">
        <f t="shared" si="515"/>
        <v>444.13147898191175</v>
      </c>
      <c r="AM1509" s="8">
        <f t="shared" si="516"/>
        <v>2.0983587336296909</v>
      </c>
      <c r="AN1509" s="8">
        <f t="shared" si="517"/>
        <v>22.242352944149538</v>
      </c>
      <c r="AO1509" s="22">
        <f t="shared" si="518"/>
        <v>2.9255713471993028E-3</v>
      </c>
      <c r="AP1509" s="22">
        <f t="shared" si="519"/>
        <v>2.9023868030949116E-2</v>
      </c>
      <c r="AQ1509" s="19">
        <f t="shared" si="522"/>
        <v>2.9023868030949116E-2</v>
      </c>
      <c r="AX1509">
        <v>0.20937383820273706</v>
      </c>
      <c r="AY1509">
        <v>18.724137931034484</v>
      </c>
      <c r="AZ1509">
        <v>0.78017241379310354</v>
      </c>
      <c r="BA1509">
        <v>0.63193965517241391</v>
      </c>
      <c r="BB1509">
        <v>3.1724137931034493</v>
      </c>
      <c r="BC1509">
        <v>0.13218390804597704</v>
      </c>
      <c r="BD1509">
        <v>0.49975574712643689</v>
      </c>
      <c r="BE1509">
        <v>4.9975574712643689E-2</v>
      </c>
      <c r="BF1509">
        <v>0</v>
      </c>
      <c r="BG1509">
        <v>27.02</v>
      </c>
      <c r="BH1509">
        <v>0.81526170210812376</v>
      </c>
      <c r="BI1509">
        <v>3.5695256883752382</v>
      </c>
      <c r="BJ1509">
        <v>2.1124453023804661</v>
      </c>
      <c r="BK1509">
        <v>0.16368490678526995</v>
      </c>
      <c r="BL1509">
        <v>4.5468029662574985E-4</v>
      </c>
      <c r="BP1509" s="51">
        <f t="shared" si="523"/>
        <v>0.81550585556436672</v>
      </c>
      <c r="BQ1509" s="51">
        <f t="shared" si="524"/>
        <v>1.9990229885057477E-2</v>
      </c>
      <c r="BR1509" s="51">
        <f t="shared" si="525"/>
        <v>0.16675967164895455</v>
      </c>
      <c r="BS1509" s="51">
        <f t="shared" si="526"/>
        <v>0.17563174275432791</v>
      </c>
      <c r="BT1509" s="51">
        <f t="shared" si="527"/>
        <v>4.6322131013598486E-4</v>
      </c>
      <c r="BU1509" s="51">
        <f t="shared" si="527"/>
        <v>4.8786595209535533E-4</v>
      </c>
    </row>
    <row r="1510" spans="1:73" x14ac:dyDescent="0.25">
      <c r="A1510" s="21">
        <v>43734.6</v>
      </c>
      <c r="B1510" s="17">
        <v>295390</v>
      </c>
      <c r="C1510" s="17">
        <v>13.39</v>
      </c>
      <c r="D1510" s="17">
        <v>30.02</v>
      </c>
      <c r="E1510" s="17">
        <v>215</v>
      </c>
      <c r="F1510" s="17">
        <v>24.16</v>
      </c>
      <c r="G1510" s="17">
        <v>-54.99</v>
      </c>
      <c r="H1510" s="17">
        <v>-18</v>
      </c>
      <c r="I1510" s="17">
        <v>31.9</v>
      </c>
      <c r="J1510" s="17">
        <v>305.10000000000002</v>
      </c>
      <c r="K1510" s="17">
        <v>190.8</v>
      </c>
      <c r="L1510" s="17">
        <v>-36.99</v>
      </c>
      <c r="M1510" s="17">
        <v>0.112</v>
      </c>
      <c r="N1510" s="50">
        <v>160</v>
      </c>
      <c r="O1510" s="17">
        <v>6.1639999999999997</v>
      </c>
      <c r="P1510" s="17">
        <v>153.80000000000001</v>
      </c>
      <c r="Q1510" s="17">
        <v>436</v>
      </c>
      <c r="R1510" s="17">
        <v>473</v>
      </c>
      <c r="S1510" s="17">
        <v>26.75</v>
      </c>
      <c r="T1510" s="17">
        <v>59.08</v>
      </c>
      <c r="U1510" s="17">
        <v>0.41</v>
      </c>
      <c r="V1510" s="17">
        <v>321.5</v>
      </c>
      <c r="W1510" s="17">
        <v>27.45</v>
      </c>
      <c r="X1510" s="17">
        <v>0.214</v>
      </c>
      <c r="Y1510" s="17">
        <v>2.1374789999999999</v>
      </c>
      <c r="Z1510" s="7">
        <f t="shared" si="506"/>
        <v>27.1</v>
      </c>
      <c r="AA1510" s="7">
        <f t="shared" si="520"/>
        <v>300.25</v>
      </c>
      <c r="AB1510" s="2">
        <f t="shared" si="507"/>
        <v>174.15</v>
      </c>
      <c r="AC1510" s="42">
        <f t="shared" si="508"/>
        <v>3.6997483661181851</v>
      </c>
      <c r="AD1510" s="42">
        <f t="shared" si="509"/>
        <v>2.1858113347026236</v>
      </c>
      <c r="AE1510" s="42">
        <f t="shared" si="510"/>
        <v>0.85077160756206138</v>
      </c>
      <c r="AF1510" s="42">
        <f t="shared" si="511"/>
        <v>392.03795142152717</v>
      </c>
      <c r="AG1510" s="42">
        <f t="shared" si="512"/>
        <v>376.35643336466609</v>
      </c>
      <c r="AH1510" s="6">
        <f t="shared" si="513"/>
        <v>418.56</v>
      </c>
      <c r="AI1510" s="4">
        <v>27.5756197978559</v>
      </c>
      <c r="AJ1510" s="4">
        <f t="shared" si="521"/>
        <v>300.72561979785587</v>
      </c>
      <c r="AK1510" s="8">
        <f t="shared" si="514"/>
        <v>0.210742250636586</v>
      </c>
      <c r="AL1510" s="8">
        <f t="shared" si="515"/>
        <v>445.29049482785325</v>
      </c>
      <c r="AM1510" s="8">
        <f t="shared" si="516"/>
        <v>1.5945659675911812</v>
      </c>
      <c r="AN1510" s="8">
        <f t="shared" si="517"/>
        <v>22.09240008064603</v>
      </c>
      <c r="AO1510" s="22">
        <f t="shared" si="518"/>
        <v>2.8554188103487718E-3</v>
      </c>
      <c r="AP1510" s="22">
        <f t="shared" si="519"/>
        <v>2.8327902104999202E-2</v>
      </c>
      <c r="AQ1510" s="19">
        <f t="shared" si="522"/>
        <v>2.8327902104999202E-2</v>
      </c>
      <c r="AX1510">
        <v>0.21023109299087567</v>
      </c>
      <c r="AY1510">
        <v>18.53448275862069</v>
      </c>
      <c r="AZ1510">
        <v>0.77227011494252873</v>
      </c>
      <c r="BA1510">
        <v>0.62553879310344829</v>
      </c>
      <c r="BB1510">
        <v>3.1896551724137931</v>
      </c>
      <c r="BC1510">
        <v>0.13290229885057472</v>
      </c>
      <c r="BD1510">
        <v>0.49263649425287359</v>
      </c>
      <c r="BE1510">
        <v>4.9263649425287361E-2</v>
      </c>
      <c r="BF1510">
        <v>0</v>
      </c>
      <c r="BG1510">
        <v>27.1</v>
      </c>
      <c r="BH1510">
        <v>0.4707849265694799</v>
      </c>
      <c r="BI1510">
        <v>3.5863105663510555</v>
      </c>
      <c r="BJ1510">
        <v>2.1187922826002032</v>
      </c>
      <c r="BK1510">
        <v>0.15209351432266222</v>
      </c>
      <c r="BL1510">
        <v>4.2248198422961724E-4</v>
      </c>
      <c r="BP1510" s="51">
        <f t="shared" si="523"/>
        <v>0.47092591659350758</v>
      </c>
      <c r="BQ1510" s="51">
        <f t="shared" si="524"/>
        <v>1.9705459770114946E-2</v>
      </c>
      <c r="BR1510" s="51">
        <f t="shared" si="525"/>
        <v>0.15377069460708209</v>
      </c>
      <c r="BS1510" s="51">
        <f t="shared" si="526"/>
        <v>0.16269531004796126</v>
      </c>
      <c r="BT1510" s="51">
        <f t="shared" si="527"/>
        <v>4.2714081835300586E-4</v>
      </c>
      <c r="BU1510" s="51">
        <f t="shared" si="527"/>
        <v>4.5193141679989238E-4</v>
      </c>
    </row>
    <row r="1511" spans="1:73" x14ac:dyDescent="0.25">
      <c r="A1511" s="21">
        <v>43734.600694444445</v>
      </c>
      <c r="B1511" s="17">
        <v>295391</v>
      </c>
      <c r="C1511" s="17">
        <v>13.4</v>
      </c>
      <c r="D1511" s="17">
        <v>30.02</v>
      </c>
      <c r="E1511" s="17">
        <v>212.4</v>
      </c>
      <c r="F1511" s="17">
        <v>23.92</v>
      </c>
      <c r="G1511" s="17">
        <v>-55.54</v>
      </c>
      <c r="H1511" s="17">
        <v>-17.98</v>
      </c>
      <c r="I1511" s="17">
        <v>31.91</v>
      </c>
      <c r="J1511" s="17">
        <v>305.10000000000002</v>
      </c>
      <c r="K1511" s="17">
        <v>188.5</v>
      </c>
      <c r="L1511" s="17">
        <v>-37.549999999999997</v>
      </c>
      <c r="M1511" s="17">
        <v>0.113</v>
      </c>
      <c r="N1511" s="50">
        <v>156.9</v>
      </c>
      <c r="O1511" s="17">
        <v>5.9370000000000003</v>
      </c>
      <c r="P1511" s="17">
        <v>150.9</v>
      </c>
      <c r="Q1511" s="17">
        <v>435.5</v>
      </c>
      <c r="R1511" s="17">
        <v>473.1</v>
      </c>
      <c r="S1511" s="17">
        <v>26.75</v>
      </c>
      <c r="T1511" s="17">
        <v>59.12</v>
      </c>
      <c r="U1511" s="17">
        <v>0.19</v>
      </c>
      <c r="V1511" s="17">
        <v>311.5</v>
      </c>
      <c r="W1511" s="17">
        <v>27.6</v>
      </c>
      <c r="X1511" s="17">
        <v>0.21099999999999999</v>
      </c>
      <c r="Y1511" s="17">
        <v>2.1082049999999999</v>
      </c>
      <c r="Z1511" s="7">
        <f t="shared" si="506"/>
        <v>27.175000000000001</v>
      </c>
      <c r="AA1511" s="7">
        <f t="shared" si="520"/>
        <v>300.32499999999999</v>
      </c>
      <c r="AB1511" s="2">
        <f t="shared" si="507"/>
        <v>172.04400000000001</v>
      </c>
      <c r="AC1511" s="42">
        <f t="shared" si="508"/>
        <v>3.7481551081228748</v>
      </c>
      <c r="AD1511" s="42">
        <f t="shared" si="509"/>
        <v>2.2159092999222434</v>
      </c>
      <c r="AE1511" s="42">
        <f t="shared" si="510"/>
        <v>0.85240658804240643</v>
      </c>
      <c r="AF1511" s="42">
        <f t="shared" si="511"/>
        <v>393.18396640633478</v>
      </c>
      <c r="AG1511" s="42">
        <f t="shared" si="512"/>
        <v>377.45660775008139</v>
      </c>
      <c r="AH1511" s="6">
        <f t="shared" si="513"/>
        <v>418.08</v>
      </c>
      <c r="AI1511" s="4">
        <v>27.7833511713863</v>
      </c>
      <c r="AJ1511" s="4">
        <f t="shared" si="521"/>
        <v>300.93335117138628</v>
      </c>
      <c r="AK1511" s="8">
        <f t="shared" si="514"/>
        <v>0.21090021517200888</v>
      </c>
      <c r="AL1511" s="8">
        <f t="shared" si="515"/>
        <v>446.55028968456816</v>
      </c>
      <c r="AM1511" s="8">
        <f t="shared" si="516"/>
        <v>1.085493839227105</v>
      </c>
      <c r="AN1511" s="8">
        <f t="shared" si="517"/>
        <v>19.236328998487306</v>
      </c>
      <c r="AO1511" s="22">
        <f t="shared" si="518"/>
        <v>2.8328692119929024E-3</v>
      </c>
      <c r="AP1511" s="22">
        <f t="shared" si="519"/>
        <v>2.8104193130183665E-2</v>
      </c>
      <c r="AQ1511" s="19">
        <f t="shared" si="522"/>
        <v>2.8104193130183665E-2</v>
      </c>
      <c r="AX1511">
        <v>0.21103744793916482</v>
      </c>
      <c r="AY1511">
        <v>18.310344827586206</v>
      </c>
      <c r="AZ1511">
        <v>0.76293103448275856</v>
      </c>
      <c r="BA1511">
        <v>0.61797413793103451</v>
      </c>
      <c r="BB1511">
        <v>3.2413793103448296</v>
      </c>
      <c r="BC1511">
        <v>0.1350574712643679</v>
      </c>
      <c r="BD1511">
        <v>0.48291666666666661</v>
      </c>
      <c r="BE1511">
        <v>4.8291666666666663E-2</v>
      </c>
      <c r="BF1511">
        <v>0</v>
      </c>
      <c r="BG1511">
        <v>27.175000000000001</v>
      </c>
      <c r="BH1511">
        <v>0.21816862450780777</v>
      </c>
      <c r="BI1511">
        <v>3.6021087796084355</v>
      </c>
      <c r="BJ1511">
        <v>2.1295667105045069</v>
      </c>
      <c r="BK1511">
        <v>0.14186486682944041</v>
      </c>
      <c r="BL1511">
        <v>3.9406907452622339E-4</v>
      </c>
      <c r="BP1511" s="51">
        <f t="shared" si="523"/>
        <v>0.21823396134821083</v>
      </c>
      <c r="BQ1511" s="51">
        <f t="shared" si="524"/>
        <v>1.9316666666666666E-2</v>
      </c>
      <c r="BR1511" s="51">
        <f t="shared" si="525"/>
        <v>0.14259832819947729</v>
      </c>
      <c r="BS1511" s="51">
        <f t="shared" si="526"/>
        <v>0.15148102465872848</v>
      </c>
      <c r="BT1511" s="51">
        <f t="shared" si="527"/>
        <v>3.9610646722077028E-4</v>
      </c>
      <c r="BU1511" s="51">
        <f t="shared" si="527"/>
        <v>4.2078062405202354E-4</v>
      </c>
    </row>
    <row r="1512" spans="1:73" x14ac:dyDescent="0.25">
      <c r="A1512" s="21">
        <v>43734.600694444445</v>
      </c>
      <c r="B1512" s="17">
        <v>295392</v>
      </c>
      <c r="C1512" s="17">
        <v>13.39</v>
      </c>
      <c r="D1512" s="17">
        <v>30.01</v>
      </c>
      <c r="E1512" s="17">
        <v>209.7</v>
      </c>
      <c r="F1512" s="17">
        <v>23.64</v>
      </c>
      <c r="G1512" s="17">
        <v>-55.61</v>
      </c>
      <c r="H1512" s="17">
        <v>-18.03</v>
      </c>
      <c r="I1512" s="17">
        <v>31.92</v>
      </c>
      <c r="J1512" s="17">
        <v>305.10000000000002</v>
      </c>
      <c r="K1512" s="17">
        <v>186</v>
      </c>
      <c r="L1512" s="17">
        <v>-37.58</v>
      </c>
      <c r="M1512" s="17">
        <v>0.113</v>
      </c>
      <c r="N1512" s="50">
        <v>154.1</v>
      </c>
      <c r="O1512" s="17">
        <v>5.609</v>
      </c>
      <c r="P1512" s="17">
        <v>148.4</v>
      </c>
      <c r="Q1512" s="17">
        <v>435.5</v>
      </c>
      <c r="R1512" s="17">
        <v>473.1</v>
      </c>
      <c r="S1512" s="17">
        <v>26.76</v>
      </c>
      <c r="T1512" s="17">
        <v>61.06</v>
      </c>
      <c r="U1512" s="17">
        <v>0.30499999999999999</v>
      </c>
      <c r="V1512" s="17">
        <v>310</v>
      </c>
      <c r="W1512" s="17">
        <v>27.7</v>
      </c>
      <c r="X1512" s="17">
        <v>0.20799999999999999</v>
      </c>
      <c r="Y1512" s="17">
        <v>2.0798649999999999</v>
      </c>
      <c r="Z1512" s="7">
        <f t="shared" si="506"/>
        <v>27.23</v>
      </c>
      <c r="AA1512" s="7">
        <f t="shared" si="520"/>
        <v>300.38</v>
      </c>
      <c r="AB1512" s="2">
        <f t="shared" si="507"/>
        <v>169.857</v>
      </c>
      <c r="AC1512" s="42">
        <f t="shared" si="508"/>
        <v>3.7002389310499431</v>
      </c>
      <c r="AD1512" s="42">
        <f t="shared" si="509"/>
        <v>2.2593658912990953</v>
      </c>
      <c r="AE1512" s="42">
        <f t="shared" si="510"/>
        <v>0.85475484521753853</v>
      </c>
      <c r="AF1512" s="42">
        <f t="shared" si="511"/>
        <v>394.55602720358303</v>
      </c>
      <c r="AG1512" s="42">
        <f t="shared" si="512"/>
        <v>378.77378611543969</v>
      </c>
      <c r="AH1512" s="6">
        <f t="shared" si="513"/>
        <v>418.08</v>
      </c>
      <c r="AI1512" s="4">
        <v>27.590356208877299</v>
      </c>
      <c r="AJ1512" s="4">
        <f t="shared" si="521"/>
        <v>300.7403562088773</v>
      </c>
      <c r="AK1512" s="8">
        <f t="shared" si="514"/>
        <v>0.21101610598602707</v>
      </c>
      <c r="AL1512" s="8">
        <f t="shared" si="515"/>
        <v>445.35241053522367</v>
      </c>
      <c r="AM1512" s="8">
        <f t="shared" si="516"/>
        <v>1.3753096242301222</v>
      </c>
      <c r="AN1512" s="8">
        <f t="shared" si="517"/>
        <v>14.436867681469739</v>
      </c>
      <c r="AO1512" s="22">
        <f t="shared" si="518"/>
        <v>2.919682976928586E-3</v>
      </c>
      <c r="AP1512" s="22">
        <f t="shared" si="519"/>
        <v>2.8965450969331986E-2</v>
      </c>
      <c r="AQ1512" s="19">
        <f t="shared" si="522"/>
        <v>2.8965450969331986E-2</v>
      </c>
      <c r="AX1512">
        <v>0.21163042629075679</v>
      </c>
      <c r="AY1512">
        <v>18.077586206896552</v>
      </c>
      <c r="AZ1512">
        <v>0.75323275862068961</v>
      </c>
      <c r="BA1512">
        <v>0.61011853448275866</v>
      </c>
      <c r="BB1512">
        <v>3.2413793103448296</v>
      </c>
      <c r="BC1512">
        <v>0.1350574712643679</v>
      </c>
      <c r="BD1512">
        <v>0.47506106321839076</v>
      </c>
      <c r="BE1512">
        <v>4.7506106321839076E-2</v>
      </c>
      <c r="BF1512">
        <v>0</v>
      </c>
      <c r="BG1512">
        <v>27.23</v>
      </c>
      <c r="BH1512">
        <v>0.35021805513095455</v>
      </c>
      <c r="BI1512">
        <v>3.6137326247536694</v>
      </c>
      <c r="BJ1512">
        <v>2.2065451406745908</v>
      </c>
      <c r="BK1512">
        <v>0.14323027786546697</v>
      </c>
      <c r="BL1512">
        <v>3.9786188295963049E-4</v>
      </c>
      <c r="BP1512" s="51">
        <f t="shared" si="523"/>
        <v>0.35032293795370684</v>
      </c>
      <c r="BQ1512" s="51">
        <f t="shared" si="524"/>
        <v>1.900244252873563E-2</v>
      </c>
      <c r="BR1512" s="51">
        <f t="shared" si="525"/>
        <v>0.14440746327770787</v>
      </c>
      <c r="BS1512" s="51">
        <f t="shared" si="526"/>
        <v>0.15308689092254557</v>
      </c>
      <c r="BT1512" s="51">
        <f t="shared" si="527"/>
        <v>4.0113184243807746E-4</v>
      </c>
      <c r="BU1512" s="51">
        <f t="shared" si="527"/>
        <v>4.2524136367373769E-4</v>
      </c>
    </row>
    <row r="1513" spans="1:73" x14ac:dyDescent="0.25">
      <c r="A1513" s="21">
        <v>43734.600694444445</v>
      </c>
      <c r="B1513" s="17">
        <v>295393</v>
      </c>
      <c r="C1513" s="17">
        <v>13.39</v>
      </c>
      <c r="D1513" s="17">
        <v>30.01</v>
      </c>
      <c r="E1513" s="17">
        <v>206.8</v>
      </c>
      <c r="F1513" s="17">
        <v>23.38</v>
      </c>
      <c r="G1513" s="17">
        <v>-55.56</v>
      </c>
      <c r="H1513" s="17">
        <v>-17.97</v>
      </c>
      <c r="I1513" s="17">
        <v>31.94</v>
      </c>
      <c r="J1513" s="17">
        <v>305.10000000000002</v>
      </c>
      <c r="K1513" s="17">
        <v>183.4</v>
      </c>
      <c r="L1513" s="17">
        <v>-37.6</v>
      </c>
      <c r="M1513" s="17">
        <v>0.113</v>
      </c>
      <c r="N1513" s="50">
        <v>151.19999999999999</v>
      </c>
      <c r="O1513" s="17">
        <v>5.41</v>
      </c>
      <c r="P1513" s="17">
        <v>145.80000000000001</v>
      </c>
      <c r="Q1513" s="17">
        <v>435.7</v>
      </c>
      <c r="R1513" s="17">
        <v>473.2</v>
      </c>
      <c r="S1513" s="17">
        <v>26.76</v>
      </c>
      <c r="T1513" s="17">
        <v>58.93</v>
      </c>
      <c r="U1513" s="17">
        <v>0.30499999999999999</v>
      </c>
      <c r="V1513" s="17">
        <v>301</v>
      </c>
      <c r="W1513" s="17">
        <v>27.65</v>
      </c>
      <c r="X1513" s="17">
        <v>0.20499999999999999</v>
      </c>
      <c r="Y1513" s="17">
        <v>2.05009</v>
      </c>
      <c r="Z1513" s="7">
        <f t="shared" si="506"/>
        <v>27.204999999999998</v>
      </c>
      <c r="AA1513" s="7">
        <f t="shared" si="520"/>
        <v>300.35499999999996</v>
      </c>
      <c r="AB1513" s="2">
        <f t="shared" si="507"/>
        <v>167.50800000000001</v>
      </c>
      <c r="AC1513" s="42">
        <f t="shared" si="508"/>
        <v>3.703782434467199</v>
      </c>
      <c r="AD1513" s="42">
        <f t="shared" si="509"/>
        <v>2.1826389886315205</v>
      </c>
      <c r="AE1513" s="42">
        <f t="shared" si="510"/>
        <v>0.8505523993281523</v>
      </c>
      <c r="AF1513" s="42">
        <f t="shared" si="511"/>
        <v>392.48548214800155</v>
      </c>
      <c r="AG1513" s="42">
        <f t="shared" si="512"/>
        <v>376.78606286208145</v>
      </c>
      <c r="AH1513" s="6">
        <f t="shared" si="513"/>
        <v>418.27199999999999</v>
      </c>
      <c r="AI1513" s="4">
        <v>27.602673435790599</v>
      </c>
      <c r="AJ1513" s="4">
        <f t="shared" si="521"/>
        <v>300.7526734357906</v>
      </c>
      <c r="AK1513" s="8">
        <f t="shared" si="514"/>
        <v>0.21096342308169497</v>
      </c>
      <c r="AL1513" s="8">
        <f t="shared" si="515"/>
        <v>445.43367831186322</v>
      </c>
      <c r="AM1513" s="8">
        <f t="shared" si="516"/>
        <v>1.3753096242301222</v>
      </c>
      <c r="AN1513" s="8">
        <f t="shared" si="517"/>
        <v>15.931899136222796</v>
      </c>
      <c r="AO1513" s="22">
        <f t="shared" si="518"/>
        <v>2.8346244986193949E-3</v>
      </c>
      <c r="AP1513" s="22">
        <f t="shared" si="519"/>
        <v>2.8121606893636256E-2</v>
      </c>
      <c r="AQ1513" s="19">
        <f t="shared" si="522"/>
        <v>2.8121606893636256E-2</v>
      </c>
      <c r="AX1513">
        <v>0.2113607172481099</v>
      </c>
      <c r="AY1513">
        <v>17.827586206896552</v>
      </c>
      <c r="AZ1513">
        <v>0.74281609195402298</v>
      </c>
      <c r="BA1513">
        <v>0.60168103448275867</v>
      </c>
      <c r="BB1513">
        <v>3.2327586206896552</v>
      </c>
      <c r="BC1513">
        <v>0.13469827586206898</v>
      </c>
      <c r="BD1513">
        <v>0.46698275862068972</v>
      </c>
      <c r="BE1513">
        <v>4.6698275862068976E-2</v>
      </c>
      <c r="BF1513">
        <v>0</v>
      </c>
      <c r="BG1513">
        <v>27.204999999999998</v>
      </c>
      <c r="BH1513">
        <v>0.35021805513095455</v>
      </c>
      <c r="BI1513">
        <v>3.6084450154314833</v>
      </c>
      <c r="BJ1513">
        <v>2.1264566475937734</v>
      </c>
      <c r="BK1513">
        <v>0.14175689383890824</v>
      </c>
      <c r="BL1513">
        <v>3.937691495525229E-4</v>
      </c>
      <c r="BP1513" s="51">
        <f t="shared" si="523"/>
        <v>0.35032293795370684</v>
      </c>
      <c r="BQ1513" s="51">
        <f t="shared" si="524"/>
        <v>1.8679310344827588E-2</v>
      </c>
      <c r="BR1513" s="51">
        <f t="shared" si="525"/>
        <v>0.14292334962344352</v>
      </c>
      <c r="BS1513" s="51">
        <f t="shared" si="526"/>
        <v>0.15145242472963899</v>
      </c>
      <c r="BT1513" s="51">
        <f t="shared" si="527"/>
        <v>3.9700930450956533E-4</v>
      </c>
      <c r="BU1513" s="51">
        <f t="shared" si="527"/>
        <v>4.207011798045527E-4</v>
      </c>
    </row>
    <row r="1514" spans="1:73" x14ac:dyDescent="0.25">
      <c r="A1514" s="21">
        <v>43734.600694444445</v>
      </c>
      <c r="B1514" s="17">
        <v>295394</v>
      </c>
      <c r="C1514" s="17">
        <v>13.39</v>
      </c>
      <c r="D1514" s="17">
        <v>30.01</v>
      </c>
      <c r="E1514" s="17">
        <v>203.5</v>
      </c>
      <c r="F1514" s="17">
        <v>22.82</v>
      </c>
      <c r="G1514" s="17">
        <v>-56.09</v>
      </c>
      <c r="H1514" s="17">
        <v>-18.39</v>
      </c>
      <c r="I1514" s="17">
        <v>31.95</v>
      </c>
      <c r="J1514" s="17">
        <v>305.10000000000002</v>
      </c>
      <c r="K1514" s="17">
        <v>180.6</v>
      </c>
      <c r="L1514" s="17">
        <v>-37.700000000000003</v>
      </c>
      <c r="M1514" s="17">
        <v>0.112</v>
      </c>
      <c r="N1514" s="50">
        <v>147.4</v>
      </c>
      <c r="O1514" s="17">
        <v>4.4279999999999999</v>
      </c>
      <c r="P1514" s="17">
        <v>142.9</v>
      </c>
      <c r="Q1514" s="17">
        <v>435.2</v>
      </c>
      <c r="R1514" s="17">
        <v>472.9</v>
      </c>
      <c r="S1514" s="17">
        <v>26.76</v>
      </c>
      <c r="T1514" s="17">
        <v>59.76</v>
      </c>
      <c r="U1514" s="17">
        <v>0.33</v>
      </c>
      <c r="V1514" s="17">
        <v>275.5</v>
      </c>
      <c r="W1514" s="17">
        <v>27.6</v>
      </c>
      <c r="X1514" s="17">
        <v>0.20200000000000001</v>
      </c>
      <c r="Y1514" s="17">
        <v>2.0157440000000002</v>
      </c>
      <c r="Z1514" s="7">
        <f t="shared" si="506"/>
        <v>27.18</v>
      </c>
      <c r="AA1514" s="7">
        <f t="shared" si="520"/>
        <v>300.33</v>
      </c>
      <c r="AB1514" s="2">
        <f t="shared" si="507"/>
        <v>164.83500000000001</v>
      </c>
      <c r="AC1514" s="42">
        <f t="shared" si="508"/>
        <v>3.7361799361767605</v>
      </c>
      <c r="AD1514" s="42">
        <f t="shared" si="509"/>
        <v>2.2327411298592321</v>
      </c>
      <c r="AE1514" s="42">
        <f t="shared" si="510"/>
        <v>0.85332745290105028</v>
      </c>
      <c r="AF1514" s="42">
        <f t="shared" si="511"/>
        <v>393.63494050774557</v>
      </c>
      <c r="AG1514" s="42">
        <f t="shared" si="512"/>
        <v>377.88954288743571</v>
      </c>
      <c r="AH1514" s="6">
        <f t="shared" si="513"/>
        <v>417.79199999999997</v>
      </c>
      <c r="AI1514" s="4">
        <v>27.734503788375299</v>
      </c>
      <c r="AJ1514" s="4">
        <f t="shared" si="521"/>
        <v>300.8845037883753</v>
      </c>
      <c r="AK1514" s="8">
        <f t="shared" si="514"/>
        <v>0.21091074894673914</v>
      </c>
      <c r="AL1514" s="8">
        <f t="shared" si="515"/>
        <v>446.24913683109497</v>
      </c>
      <c r="AM1514" s="8">
        <f t="shared" si="516"/>
        <v>1.4305647923110649</v>
      </c>
      <c r="AN1514" s="8">
        <f t="shared" si="517"/>
        <v>23.107477276322925</v>
      </c>
      <c r="AO1514" s="22">
        <f t="shared" si="518"/>
        <v>2.5807217863765778E-3</v>
      </c>
      <c r="AP1514" s="22">
        <f t="shared" si="519"/>
        <v>2.560270103277244E-2</v>
      </c>
      <c r="AQ1514" s="19">
        <f t="shared" si="522"/>
        <v>2.560270103277244E-2</v>
      </c>
      <c r="AX1514">
        <v>0.2110912972689338</v>
      </c>
      <c r="AY1514">
        <v>17.543103448275861</v>
      </c>
      <c r="AZ1514">
        <v>0.73096264367816088</v>
      </c>
      <c r="BA1514">
        <v>0.59207974137931041</v>
      </c>
      <c r="BB1514">
        <v>3.2499999999999991</v>
      </c>
      <c r="BC1514">
        <v>0.13541666666666663</v>
      </c>
      <c r="BD1514">
        <v>0.45666307471264378</v>
      </c>
      <c r="BE1514">
        <v>4.5666307471264378E-2</v>
      </c>
      <c r="BF1514">
        <v>0</v>
      </c>
      <c r="BG1514">
        <v>27.18</v>
      </c>
      <c r="BH1514">
        <v>0.37892445309250822</v>
      </c>
      <c r="BI1514">
        <v>3.6031641455027672</v>
      </c>
      <c r="BJ1514">
        <v>2.1532508933524537</v>
      </c>
      <c r="BK1514">
        <v>0.13948120888519822</v>
      </c>
      <c r="BL1514">
        <v>3.8744780245888397E-4</v>
      </c>
      <c r="BP1514" s="51">
        <f t="shared" si="523"/>
        <v>0.37903793286794513</v>
      </c>
      <c r="BQ1514" s="51">
        <f t="shared" si="524"/>
        <v>1.8266522988505753E-2</v>
      </c>
      <c r="BR1514" s="51">
        <f t="shared" si="525"/>
        <v>0.14072216564849221</v>
      </c>
      <c r="BS1514" s="51">
        <f t="shared" si="526"/>
        <v>0.14904660800945166</v>
      </c>
      <c r="BT1514" s="51">
        <f t="shared" si="527"/>
        <v>3.9089490457914502E-4</v>
      </c>
      <c r="BU1514" s="51">
        <f t="shared" si="527"/>
        <v>4.1401835558181019E-4</v>
      </c>
    </row>
    <row r="1515" spans="1:73" x14ac:dyDescent="0.25">
      <c r="A1515" s="21">
        <v>43734.600694444445</v>
      </c>
      <c r="B1515" s="17">
        <v>295395</v>
      </c>
      <c r="C1515" s="17">
        <v>13.39</v>
      </c>
      <c r="D1515" s="17">
        <v>30.01</v>
      </c>
      <c r="E1515" s="17">
        <v>200.3</v>
      </c>
      <c r="F1515" s="17">
        <v>22.39</v>
      </c>
      <c r="G1515" s="17">
        <v>-56.11</v>
      </c>
      <c r="H1515" s="17">
        <v>-18.850000000000001</v>
      </c>
      <c r="I1515" s="17">
        <v>31.97</v>
      </c>
      <c r="J1515" s="17">
        <v>305.10000000000002</v>
      </c>
      <c r="K1515" s="17">
        <v>177.9</v>
      </c>
      <c r="L1515" s="17">
        <v>-37.26</v>
      </c>
      <c r="M1515" s="17">
        <v>0.112</v>
      </c>
      <c r="N1515" s="50">
        <v>144.19999999999999</v>
      </c>
      <c r="O1515" s="17">
        <v>3.5369999999999999</v>
      </c>
      <c r="P1515" s="17">
        <v>140.6</v>
      </c>
      <c r="Q1515" s="17">
        <v>435.3</v>
      </c>
      <c r="R1515" s="17">
        <v>472.6</v>
      </c>
      <c r="S1515" s="17">
        <v>26.76</v>
      </c>
      <c r="T1515" s="17">
        <v>59.2</v>
      </c>
      <c r="U1515" s="17">
        <v>0.25</v>
      </c>
      <c r="V1515" s="17">
        <v>304</v>
      </c>
      <c r="W1515" s="17">
        <v>27.7</v>
      </c>
      <c r="X1515" s="17">
        <v>0.19800000000000001</v>
      </c>
      <c r="Y1515" s="17">
        <v>1.979325</v>
      </c>
      <c r="Z1515" s="7">
        <f t="shared" si="506"/>
        <v>27.23</v>
      </c>
      <c r="AA1515" s="7">
        <f t="shared" si="520"/>
        <v>300.38</v>
      </c>
      <c r="AB1515" s="2">
        <f t="shared" si="507"/>
        <v>162.24300000000002</v>
      </c>
      <c r="AC1515" s="42">
        <f t="shared" si="508"/>
        <v>3.6774142593467949</v>
      </c>
      <c r="AD1515" s="42">
        <f t="shared" si="509"/>
        <v>2.1770292415333028</v>
      </c>
      <c r="AE1515" s="42">
        <f t="shared" si="510"/>
        <v>0.85022932809054252</v>
      </c>
      <c r="AF1515" s="42">
        <f t="shared" si="511"/>
        <v>392.46704219383452</v>
      </c>
      <c r="AG1515" s="42">
        <f t="shared" si="512"/>
        <v>376.76836050608114</v>
      </c>
      <c r="AH1515" s="6">
        <f t="shared" si="513"/>
        <v>417.88799999999998</v>
      </c>
      <c r="AI1515" s="4">
        <v>27.494948615796101</v>
      </c>
      <c r="AJ1515" s="4">
        <f t="shared" si="521"/>
        <v>300.64494861579607</v>
      </c>
      <c r="AK1515" s="8">
        <f t="shared" si="514"/>
        <v>0.21101610598602707</v>
      </c>
      <c r="AL1515" s="8">
        <f t="shared" si="515"/>
        <v>444.76594968075159</v>
      </c>
      <c r="AM1515" s="8">
        <f t="shared" si="516"/>
        <v>1.2451468286912994</v>
      </c>
      <c r="AN1515" s="8">
        <f t="shared" si="517"/>
        <v>9.609984923748442</v>
      </c>
      <c r="AO1515" s="22">
        <f t="shared" si="518"/>
        <v>2.865169341977422E-3</v>
      </c>
      <c r="AP1515" s="22">
        <f t="shared" si="519"/>
        <v>2.8424634711945351E-2</v>
      </c>
      <c r="AQ1515" s="19">
        <f t="shared" si="522"/>
        <v>2.8424634711945351E-2</v>
      </c>
      <c r="AX1515">
        <v>0.21163042629075679</v>
      </c>
      <c r="AY1515">
        <v>17.267241379310345</v>
      </c>
      <c r="AZ1515">
        <v>0.71946839080459768</v>
      </c>
      <c r="BA1515">
        <v>0.58276939655172411</v>
      </c>
      <c r="BB1515">
        <v>3.2155172413793114</v>
      </c>
      <c r="BC1515">
        <v>0.1339798850574713</v>
      </c>
      <c r="BD1515">
        <v>0.44878951149425284</v>
      </c>
      <c r="BE1515">
        <v>4.4878951149425285E-2</v>
      </c>
      <c r="BF1515">
        <v>0</v>
      </c>
      <c r="BG1515">
        <v>27.23</v>
      </c>
      <c r="BH1515">
        <v>0.28706397961553654</v>
      </c>
      <c r="BI1515">
        <v>3.6137326247536694</v>
      </c>
      <c r="BJ1515">
        <v>2.1393297138541723</v>
      </c>
      <c r="BK1515">
        <v>0.13477057901130293</v>
      </c>
      <c r="BL1515">
        <v>3.7436271947584153E-4</v>
      </c>
      <c r="BP1515" s="51">
        <f t="shared" si="523"/>
        <v>0.28714994914238268</v>
      </c>
      <c r="BQ1515" s="51">
        <f t="shared" si="524"/>
        <v>1.7951580459770113E-2</v>
      </c>
      <c r="BR1515" s="51">
        <f t="shared" si="525"/>
        <v>0.13568210078257673</v>
      </c>
      <c r="BS1515" s="51">
        <f t="shared" si="526"/>
        <v>0.14391073691710374</v>
      </c>
      <c r="BT1515" s="51">
        <f t="shared" si="527"/>
        <v>3.7689472439604647E-4</v>
      </c>
      <c r="BU1515" s="51">
        <f t="shared" si="527"/>
        <v>3.9975204699195483E-4</v>
      </c>
    </row>
    <row r="1516" spans="1:73" x14ac:dyDescent="0.25">
      <c r="A1516" s="21">
        <v>43734.600694444445</v>
      </c>
      <c r="B1516" s="17">
        <v>295396</v>
      </c>
      <c r="C1516" s="17">
        <v>13.39</v>
      </c>
      <c r="D1516" s="17">
        <v>30</v>
      </c>
      <c r="E1516" s="17">
        <v>197</v>
      </c>
      <c r="F1516" s="17">
        <v>22.1</v>
      </c>
      <c r="G1516" s="17">
        <v>-55.7</v>
      </c>
      <c r="H1516" s="17">
        <v>-18.95</v>
      </c>
      <c r="I1516" s="17">
        <v>31.98</v>
      </c>
      <c r="J1516" s="17">
        <v>305.10000000000002</v>
      </c>
      <c r="K1516" s="17">
        <v>174.9</v>
      </c>
      <c r="L1516" s="17">
        <v>-36.75</v>
      </c>
      <c r="M1516" s="17">
        <v>0.112</v>
      </c>
      <c r="N1516" s="50">
        <v>141.30000000000001</v>
      </c>
      <c r="O1516" s="17">
        <v>3.157</v>
      </c>
      <c r="P1516" s="17">
        <v>138.19999999999999</v>
      </c>
      <c r="Q1516" s="17">
        <v>435.8</v>
      </c>
      <c r="R1516" s="17">
        <v>472.6</v>
      </c>
      <c r="S1516" s="17">
        <v>26.77</v>
      </c>
      <c r="T1516" s="17">
        <v>59.23</v>
      </c>
      <c r="U1516" s="17">
        <v>0.32</v>
      </c>
      <c r="V1516" s="17">
        <v>311</v>
      </c>
      <c r="W1516" s="17">
        <v>27.7</v>
      </c>
      <c r="X1516" s="17">
        <v>0.19400000000000001</v>
      </c>
      <c r="Y1516" s="17">
        <v>1.944167</v>
      </c>
      <c r="Z1516" s="7">
        <f t="shared" si="506"/>
        <v>27.234999999999999</v>
      </c>
      <c r="AA1516" s="7">
        <f t="shared" si="520"/>
        <v>300.38499999999999</v>
      </c>
      <c r="AB1516" s="2">
        <f t="shared" si="507"/>
        <v>159.57000000000002</v>
      </c>
      <c r="AC1516" s="42">
        <f t="shared" si="508"/>
        <v>3.6871255148998245</v>
      </c>
      <c r="AD1516" s="42">
        <f t="shared" si="509"/>
        <v>2.1838844424751658</v>
      </c>
      <c r="AE1516" s="42">
        <f t="shared" si="510"/>
        <v>0.85060963727763683</v>
      </c>
      <c r="AF1516" s="42">
        <f t="shared" si="511"/>
        <v>392.66873715547069</v>
      </c>
      <c r="AG1516" s="42">
        <f t="shared" si="512"/>
        <v>376.96198766925187</v>
      </c>
      <c r="AH1516" s="6">
        <f t="shared" si="513"/>
        <v>418.36799999999999</v>
      </c>
      <c r="AI1516" s="4">
        <v>27.536100738645398</v>
      </c>
      <c r="AJ1516" s="4">
        <f t="shared" si="521"/>
        <v>300.68610073864539</v>
      </c>
      <c r="AK1516" s="8">
        <f t="shared" si="514"/>
        <v>0.21102664361928289</v>
      </c>
      <c r="AL1516" s="8">
        <f t="shared" si="515"/>
        <v>445.01777141356041</v>
      </c>
      <c r="AM1516" s="8">
        <f t="shared" si="516"/>
        <v>1.4087228258248676</v>
      </c>
      <c r="AN1516" s="8">
        <f t="shared" si="517"/>
        <v>12.355998791515011</v>
      </c>
      <c r="AO1516" s="22">
        <f t="shared" si="518"/>
        <v>2.7469027498903432E-3</v>
      </c>
      <c r="AP1516" s="22">
        <f t="shared" si="519"/>
        <v>2.7251341172380327E-2</v>
      </c>
      <c r="AQ1516" s="19">
        <f t="shared" si="522"/>
        <v>2.7251341172380327E-2</v>
      </c>
      <c r="AX1516">
        <v>0.21168440280846038</v>
      </c>
      <c r="AY1516">
        <v>16.982758620689655</v>
      </c>
      <c r="AZ1516">
        <v>0.70761494252873558</v>
      </c>
      <c r="BA1516">
        <v>0.57316810344827585</v>
      </c>
      <c r="BB1516">
        <v>3.1724137931034493</v>
      </c>
      <c r="BC1516">
        <v>0.13218390804597704</v>
      </c>
      <c r="BD1516">
        <v>0.44098419540229883</v>
      </c>
      <c r="BE1516">
        <v>4.4098419540229888E-2</v>
      </c>
      <c r="BF1516">
        <v>0</v>
      </c>
      <c r="BG1516">
        <v>27.234999999999999</v>
      </c>
      <c r="BH1516">
        <v>0.36744189390788679</v>
      </c>
      <c r="BI1516">
        <v>3.6147909559814506</v>
      </c>
      <c r="BJ1516">
        <v>2.1410406832278128</v>
      </c>
      <c r="BK1516">
        <v>0.13518119954549507</v>
      </c>
      <c r="BL1516">
        <v>3.7550333207081959E-4</v>
      </c>
      <c r="BP1516" s="51">
        <f t="shared" si="523"/>
        <v>0.36755193490224985</v>
      </c>
      <c r="BQ1516" s="51">
        <f t="shared" si="524"/>
        <v>1.7639367816091954E-2</v>
      </c>
      <c r="BR1516" s="51">
        <f t="shared" si="525"/>
        <v>0.13634598519453969</v>
      </c>
      <c r="BS1516" s="51">
        <f t="shared" si="526"/>
        <v>0.14439555815086935</v>
      </c>
      <c r="BT1516" s="51">
        <f t="shared" si="527"/>
        <v>3.7873884776261027E-4</v>
      </c>
      <c r="BU1516" s="51">
        <f t="shared" si="527"/>
        <v>4.0109877264130376E-4</v>
      </c>
    </row>
    <row r="1517" spans="1:73" x14ac:dyDescent="0.25">
      <c r="A1517" s="21">
        <v>43734.601388888892</v>
      </c>
      <c r="B1517" s="17">
        <v>295397</v>
      </c>
      <c r="C1517" s="17">
        <v>13.39</v>
      </c>
      <c r="D1517" s="17">
        <v>30</v>
      </c>
      <c r="E1517" s="17">
        <v>193.4</v>
      </c>
      <c r="F1517" s="17">
        <v>21.74</v>
      </c>
      <c r="G1517" s="17">
        <v>-55.96</v>
      </c>
      <c r="H1517" s="17">
        <v>-19.34</v>
      </c>
      <c r="I1517" s="17">
        <v>31.99</v>
      </c>
      <c r="J1517" s="17">
        <v>305.10000000000002</v>
      </c>
      <c r="K1517" s="17">
        <v>171.7</v>
      </c>
      <c r="L1517" s="17">
        <v>-36.619999999999997</v>
      </c>
      <c r="M1517" s="17">
        <v>0.112</v>
      </c>
      <c r="N1517" s="50">
        <v>137.5</v>
      </c>
      <c r="O1517" s="17">
        <v>2.395</v>
      </c>
      <c r="P1517" s="17">
        <v>135.1</v>
      </c>
      <c r="Q1517" s="17">
        <v>435.6</v>
      </c>
      <c r="R1517" s="17">
        <v>472.2</v>
      </c>
      <c r="S1517" s="17">
        <v>26.78</v>
      </c>
      <c r="T1517" s="17">
        <v>58.34</v>
      </c>
      <c r="U1517" s="17">
        <v>0.22</v>
      </c>
      <c r="V1517" s="17">
        <v>323.5</v>
      </c>
      <c r="W1517" s="17">
        <v>27.65</v>
      </c>
      <c r="X1517" s="17">
        <v>0.191</v>
      </c>
      <c r="Y1517" s="17">
        <v>1.9063270000000001</v>
      </c>
      <c r="Z1517" s="7">
        <f t="shared" si="506"/>
        <v>27.215</v>
      </c>
      <c r="AA1517" s="7">
        <f t="shared" si="520"/>
        <v>300.36499999999995</v>
      </c>
      <c r="AB1517" s="2">
        <f t="shared" si="507"/>
        <v>156.65400000000002</v>
      </c>
      <c r="AC1517" s="42">
        <f t="shared" si="508"/>
        <v>3.7197612006144363</v>
      </c>
      <c r="AD1517" s="42">
        <f t="shared" si="509"/>
        <v>2.1701086844384623</v>
      </c>
      <c r="AE1517" s="42">
        <f t="shared" si="510"/>
        <v>0.84984836995861401</v>
      </c>
      <c r="AF1517" s="42">
        <f t="shared" si="511"/>
        <v>392.21283827519977</v>
      </c>
      <c r="AG1517" s="42">
        <f t="shared" si="512"/>
        <v>376.52432474419174</v>
      </c>
      <c r="AH1517" s="6">
        <f t="shared" si="513"/>
        <v>418.17599999999999</v>
      </c>
      <c r="AI1517" s="4">
        <v>27.670028303805701</v>
      </c>
      <c r="AJ1517" s="4">
        <f t="shared" si="521"/>
        <v>300.82002830380566</v>
      </c>
      <c r="AK1517" s="8">
        <f t="shared" si="514"/>
        <v>0.21098449519106177</v>
      </c>
      <c r="AL1517" s="8">
        <f t="shared" si="515"/>
        <v>445.84542263845333</v>
      </c>
      <c r="AM1517" s="8">
        <f t="shared" si="516"/>
        <v>1.1680512617175671</v>
      </c>
      <c r="AN1517" s="8">
        <f t="shared" si="517"/>
        <v>15.482489676915341</v>
      </c>
      <c r="AO1517" s="22">
        <f t="shared" si="518"/>
        <v>2.5860008172368704E-3</v>
      </c>
      <c r="AP1517" s="22">
        <f t="shared" si="519"/>
        <v>2.5655072989165546E-2</v>
      </c>
      <c r="AQ1517" s="19">
        <f t="shared" si="522"/>
        <v>2.5655072989165546E-2</v>
      </c>
      <c r="AX1517">
        <v>0.21146856616383528</v>
      </c>
      <c r="AY1517">
        <v>16.672413793103448</v>
      </c>
      <c r="AZ1517">
        <v>0.69468390804597702</v>
      </c>
      <c r="BA1517">
        <v>0.56269396551724138</v>
      </c>
      <c r="BB1517">
        <v>3.1551724137931005</v>
      </c>
      <c r="BC1517">
        <v>0.1314655172413792</v>
      </c>
      <c r="BD1517">
        <v>0.43122844827586215</v>
      </c>
      <c r="BE1517">
        <v>4.3122844827586215E-2</v>
      </c>
      <c r="BF1517">
        <v>0</v>
      </c>
      <c r="BG1517">
        <v>27.215</v>
      </c>
      <c r="BH1517">
        <v>0.25261630206167213</v>
      </c>
      <c r="BI1517">
        <v>3.6105592500284027</v>
      </c>
      <c r="BJ1517">
        <v>2.1064002664665704</v>
      </c>
      <c r="BK1517">
        <v>0.12906565908646922</v>
      </c>
      <c r="BL1517">
        <v>3.5851571968463671E-4</v>
      </c>
      <c r="BP1517" s="51">
        <f t="shared" si="523"/>
        <v>0.25269195524529675</v>
      </c>
      <c r="BQ1517" s="51">
        <f t="shared" si="524"/>
        <v>1.7249137931034487E-2</v>
      </c>
      <c r="BR1517" s="51">
        <f t="shared" si="525"/>
        <v>0.12983598243425939</v>
      </c>
      <c r="BS1517" s="51">
        <f t="shared" si="526"/>
        <v>0.13775650521826954</v>
      </c>
      <c r="BT1517" s="51">
        <f t="shared" si="527"/>
        <v>3.6065550676183164E-4</v>
      </c>
      <c r="BU1517" s="51">
        <f t="shared" si="527"/>
        <v>3.8265695893963765E-4</v>
      </c>
    </row>
    <row r="1518" spans="1:73" x14ac:dyDescent="0.25">
      <c r="A1518" s="21">
        <v>43734.601388888892</v>
      </c>
      <c r="B1518" s="17">
        <v>295398</v>
      </c>
      <c r="C1518" s="17">
        <v>13.39</v>
      </c>
      <c r="D1518" s="17">
        <v>29.99</v>
      </c>
      <c r="E1518" s="17">
        <v>189.6</v>
      </c>
      <c r="F1518" s="17">
        <v>21.23</v>
      </c>
      <c r="G1518" s="17">
        <v>-55.72</v>
      </c>
      <c r="H1518" s="17">
        <v>-19.5</v>
      </c>
      <c r="I1518" s="17">
        <v>32</v>
      </c>
      <c r="J1518" s="17">
        <v>305.2</v>
      </c>
      <c r="K1518" s="17">
        <v>168.4</v>
      </c>
      <c r="L1518" s="17">
        <v>-36.22</v>
      </c>
      <c r="M1518" s="17">
        <v>0.112</v>
      </c>
      <c r="N1518" s="50">
        <v>133.9</v>
      </c>
      <c r="O1518" s="17">
        <v>1.73</v>
      </c>
      <c r="P1518" s="17">
        <v>132.19999999999999</v>
      </c>
      <c r="Q1518" s="17">
        <v>435.9</v>
      </c>
      <c r="R1518" s="17">
        <v>472.1</v>
      </c>
      <c r="S1518" s="17">
        <v>26.78</v>
      </c>
      <c r="T1518" s="17">
        <v>59.8</v>
      </c>
      <c r="U1518" s="17">
        <v>0.46500000000000002</v>
      </c>
      <c r="V1518" s="17">
        <v>307</v>
      </c>
      <c r="W1518" s="17">
        <v>27.7</v>
      </c>
      <c r="X1518" s="17">
        <v>0.187</v>
      </c>
      <c r="Y1518" s="17">
        <v>1.867958</v>
      </c>
      <c r="Z1518" s="7">
        <f t="shared" si="506"/>
        <v>27.240000000000002</v>
      </c>
      <c r="AA1518" s="7">
        <f t="shared" si="520"/>
        <v>300.39</v>
      </c>
      <c r="AB1518" s="2">
        <f t="shared" si="507"/>
        <v>153.57599999999999</v>
      </c>
      <c r="AC1518" s="42">
        <f t="shared" si="508"/>
        <v>3.6129528809202429</v>
      </c>
      <c r="AD1518" s="42">
        <f t="shared" si="509"/>
        <v>2.1605458227903052</v>
      </c>
      <c r="AE1518" s="42">
        <f t="shared" si="510"/>
        <v>0.84930171771440655</v>
      </c>
      <c r="AF1518" s="42">
        <f t="shared" si="511"/>
        <v>392.09106427932949</v>
      </c>
      <c r="AG1518" s="42">
        <f t="shared" si="512"/>
        <v>376.40742170815628</v>
      </c>
      <c r="AH1518" s="6">
        <f t="shared" si="513"/>
        <v>418.46399999999994</v>
      </c>
      <c r="AI1518" s="4">
        <v>27.2232529153926</v>
      </c>
      <c r="AJ1518" s="4">
        <f t="shared" si="521"/>
        <v>300.37325291539258</v>
      </c>
      <c r="AK1518" s="8">
        <f t="shared" si="514"/>
        <v>0.21103718160334875</v>
      </c>
      <c r="AL1518" s="8">
        <f t="shared" si="515"/>
        <v>443.09339751175668</v>
      </c>
      <c r="AM1518" s="8">
        <f t="shared" si="516"/>
        <v>1.6981538689117663</v>
      </c>
      <c r="AN1518" s="8">
        <f t="shared" si="517"/>
        <v>-0.82843175550002024</v>
      </c>
      <c r="AO1518" s="22">
        <f t="shared" si="518"/>
        <v>2.9567592231759835E-3</v>
      </c>
      <c r="AP1518" s="22">
        <f t="shared" si="519"/>
        <v>2.933327521644789E-2</v>
      </c>
      <c r="AQ1518" s="19">
        <f t="shared" si="522"/>
        <v>2.933327521644789E-2</v>
      </c>
      <c r="AX1518">
        <v>0.21173839090046323</v>
      </c>
      <c r="AY1518">
        <v>16.344827586206897</v>
      </c>
      <c r="AZ1518">
        <v>0.68103448275862066</v>
      </c>
      <c r="BA1518">
        <v>0.55163793103448278</v>
      </c>
      <c r="BB1518">
        <v>3.1206896551724177</v>
      </c>
      <c r="BC1518">
        <v>0.13002873563218406</v>
      </c>
      <c r="BD1518">
        <v>0.42160919540229869</v>
      </c>
      <c r="BE1518">
        <v>4.2160919540229873E-2</v>
      </c>
      <c r="BF1518">
        <v>0</v>
      </c>
      <c r="BG1518">
        <v>27.240000000000002</v>
      </c>
      <c r="BH1518">
        <v>0.53393900208489797</v>
      </c>
      <c r="BI1518">
        <v>3.6158495571320191</v>
      </c>
      <c r="BJ1518">
        <v>2.1622780351649471</v>
      </c>
      <c r="BK1518">
        <v>0.13485555031473215</v>
      </c>
      <c r="BL1518">
        <v>3.7459875087425591E-4</v>
      </c>
      <c r="BP1518" s="51">
        <f t="shared" si="523"/>
        <v>0.53409890540483185</v>
      </c>
      <c r="BQ1518" s="51">
        <f t="shared" si="524"/>
        <v>1.6864367816091949E-2</v>
      </c>
      <c r="BR1518" s="51">
        <f t="shared" si="525"/>
        <v>0.13652803239486505</v>
      </c>
      <c r="BS1518" s="51">
        <f t="shared" si="526"/>
        <v>0.14415321633782585</v>
      </c>
      <c r="BT1518" s="51">
        <f t="shared" si="527"/>
        <v>3.7924453443018065E-4</v>
      </c>
      <c r="BU1518" s="51">
        <f t="shared" si="527"/>
        <v>4.0042560093840515E-4</v>
      </c>
    </row>
    <row r="1519" spans="1:73" x14ac:dyDescent="0.25">
      <c r="A1519" s="21">
        <v>43734.601388888892</v>
      </c>
      <c r="B1519" s="17">
        <v>295399</v>
      </c>
      <c r="C1519" s="17">
        <v>13.39</v>
      </c>
      <c r="D1519" s="17">
        <v>29.99</v>
      </c>
      <c r="E1519" s="17">
        <v>185.6</v>
      </c>
      <c r="F1519" s="17">
        <v>20.73</v>
      </c>
      <c r="G1519" s="17">
        <v>-55.22</v>
      </c>
      <c r="H1519" s="17">
        <v>-19.23</v>
      </c>
      <c r="I1519" s="17">
        <v>32.01</v>
      </c>
      <c r="J1519" s="17">
        <v>305.2</v>
      </c>
      <c r="K1519" s="17">
        <v>164.9</v>
      </c>
      <c r="L1519" s="17">
        <v>-35.99</v>
      </c>
      <c r="M1519" s="17">
        <v>0.112</v>
      </c>
      <c r="N1519" s="50">
        <v>130.4</v>
      </c>
      <c r="O1519" s="17">
        <v>1.4970000000000001</v>
      </c>
      <c r="P1519" s="17">
        <v>128.9</v>
      </c>
      <c r="Q1519" s="17">
        <v>436.5</v>
      </c>
      <c r="R1519" s="17">
        <v>472.4</v>
      </c>
      <c r="S1519" s="17">
        <v>26.8</v>
      </c>
      <c r="T1519" s="17">
        <v>59.93</v>
      </c>
      <c r="U1519" s="17">
        <v>0.45</v>
      </c>
      <c r="V1519" s="17">
        <v>322.5</v>
      </c>
      <c r="W1519" s="17">
        <v>27.4</v>
      </c>
      <c r="X1519" s="17">
        <v>0.183</v>
      </c>
      <c r="Y1519" s="17">
        <v>1.8281430000000001</v>
      </c>
      <c r="Z1519" s="7">
        <f t="shared" si="506"/>
        <v>27.1</v>
      </c>
      <c r="AA1519" s="7">
        <f t="shared" si="520"/>
        <v>300.25</v>
      </c>
      <c r="AB1519" s="2">
        <f t="shared" si="507"/>
        <v>150.33600000000001</v>
      </c>
      <c r="AC1519" s="42">
        <f t="shared" si="508"/>
        <v>3.6214052303228677</v>
      </c>
      <c r="AD1519" s="42">
        <f t="shared" si="509"/>
        <v>2.1703081545324947</v>
      </c>
      <c r="AE1519" s="42">
        <f t="shared" si="510"/>
        <v>0.8499060800886874</v>
      </c>
      <c r="AF1519" s="42">
        <f t="shared" si="511"/>
        <v>391.63911392560635</v>
      </c>
      <c r="AG1519" s="42">
        <f t="shared" si="512"/>
        <v>375.9735493685821</v>
      </c>
      <c r="AH1519" s="6">
        <f t="shared" si="513"/>
        <v>419.03999999999996</v>
      </c>
      <c r="AI1519" s="4">
        <v>27.245776104990199</v>
      </c>
      <c r="AJ1519" s="4">
        <f t="shared" si="521"/>
        <v>300.3957761049902</v>
      </c>
      <c r="AK1519" s="8">
        <f t="shared" si="514"/>
        <v>0.210742250636586</v>
      </c>
      <c r="AL1519" s="8">
        <f t="shared" si="515"/>
        <v>443.26561020397713</v>
      </c>
      <c r="AM1519" s="8">
        <f t="shared" si="516"/>
        <v>1.6705397705532186</v>
      </c>
      <c r="AN1519" s="8">
        <f t="shared" si="517"/>
        <v>7.0938768700195949</v>
      </c>
      <c r="AO1519" s="22">
        <f t="shared" si="518"/>
        <v>2.7116399880369878E-3</v>
      </c>
      <c r="AP1519" s="22">
        <f t="shared" si="519"/>
        <v>2.6901508054340547E-2</v>
      </c>
      <c r="AQ1519" s="19">
        <f t="shared" si="522"/>
        <v>2.6901508054340547E-2</v>
      </c>
      <c r="AX1519">
        <v>0.21023109299087567</v>
      </c>
      <c r="AY1519">
        <v>16</v>
      </c>
      <c r="AZ1519">
        <v>0.66666666666666663</v>
      </c>
      <c r="BA1519">
        <v>0.54</v>
      </c>
      <c r="BB1519">
        <v>3.0948275862068946</v>
      </c>
      <c r="BC1519">
        <v>0.12895114942528726</v>
      </c>
      <c r="BD1519">
        <v>0.41104885057471274</v>
      </c>
      <c r="BE1519">
        <v>4.1104885057471278E-2</v>
      </c>
      <c r="BF1519">
        <v>0</v>
      </c>
      <c r="BG1519">
        <v>27.1</v>
      </c>
      <c r="BH1519">
        <v>0.51671516330796574</v>
      </c>
      <c r="BI1519">
        <v>3.5863105663510555</v>
      </c>
      <c r="BJ1519">
        <v>2.1492759224141875</v>
      </c>
      <c r="BK1519">
        <v>0.1311618790967341</v>
      </c>
      <c r="BL1519">
        <v>3.6433855304648363E-4</v>
      </c>
      <c r="BP1519" s="51">
        <f t="shared" si="523"/>
        <v>0.51686990845628888</v>
      </c>
      <c r="BQ1519" s="51">
        <f t="shared" si="524"/>
        <v>1.6441954022988509E-2</v>
      </c>
      <c r="BR1519" s="51">
        <f t="shared" si="525"/>
        <v>0.13274603266520041</v>
      </c>
      <c r="BS1519" s="51">
        <f t="shared" si="526"/>
        <v>0.14017347524077725</v>
      </c>
      <c r="BT1519" s="51">
        <f t="shared" si="527"/>
        <v>3.6873897962555669E-4</v>
      </c>
      <c r="BU1519" s="51">
        <f t="shared" si="527"/>
        <v>3.893707645577146E-4</v>
      </c>
    </row>
    <row r="1520" spans="1:73" x14ac:dyDescent="0.25">
      <c r="A1520" s="21">
        <v>43734.601388888892</v>
      </c>
      <c r="B1520" s="17">
        <v>295400</v>
      </c>
      <c r="C1520" s="17">
        <v>13.39</v>
      </c>
      <c r="D1520" s="17">
        <v>29.99</v>
      </c>
      <c r="E1520" s="17">
        <v>181.2</v>
      </c>
      <c r="F1520" s="17">
        <v>20.03</v>
      </c>
      <c r="G1520" s="17">
        <v>-55.52</v>
      </c>
      <c r="H1520" s="17">
        <v>-19.45</v>
      </c>
      <c r="I1520" s="17">
        <v>32.01</v>
      </c>
      <c r="J1520" s="17">
        <v>305.2</v>
      </c>
      <c r="K1520" s="17">
        <v>161.19999999999999</v>
      </c>
      <c r="L1520" s="17">
        <v>-36.07</v>
      </c>
      <c r="M1520" s="17">
        <v>0.111</v>
      </c>
      <c r="N1520" s="50">
        <v>125.7</v>
      </c>
      <c r="O1520" s="17">
        <v>0.58399999999999996</v>
      </c>
      <c r="P1520" s="17">
        <v>125.1</v>
      </c>
      <c r="Q1520" s="17">
        <v>436.2</v>
      </c>
      <c r="R1520" s="17">
        <v>472.3</v>
      </c>
      <c r="S1520" s="17">
        <v>26.81</v>
      </c>
      <c r="T1520" s="17">
        <v>60.2</v>
      </c>
      <c r="U1520" s="17">
        <v>0.18</v>
      </c>
      <c r="V1520" s="17">
        <v>100</v>
      </c>
      <c r="W1520" s="17">
        <v>27.6</v>
      </c>
      <c r="X1520" s="17">
        <v>0.17799999999999999</v>
      </c>
      <c r="Y1520" s="17">
        <v>1.7803610000000001</v>
      </c>
      <c r="Z1520" s="7">
        <f t="shared" si="506"/>
        <v>27.204999999999998</v>
      </c>
      <c r="AA1520" s="7">
        <f t="shared" si="520"/>
        <v>300.35499999999996</v>
      </c>
      <c r="AB1520" s="2">
        <f t="shared" si="507"/>
        <v>146.77199999999999</v>
      </c>
      <c r="AC1520" s="42">
        <f t="shared" si="508"/>
        <v>3.6464091423984133</v>
      </c>
      <c r="AD1520" s="42">
        <f t="shared" si="509"/>
        <v>2.1951383037238448</v>
      </c>
      <c r="AE1520" s="42">
        <f t="shared" si="510"/>
        <v>0.85124722870188929</v>
      </c>
      <c r="AF1520" s="42">
        <f t="shared" si="511"/>
        <v>392.80610959197469</v>
      </c>
      <c r="AG1520" s="42">
        <f t="shared" si="512"/>
        <v>377.09386520829571</v>
      </c>
      <c r="AH1520" s="6">
        <f t="shared" si="513"/>
        <v>418.75199999999995</v>
      </c>
      <c r="AI1520" s="4">
        <v>27.361979645162901</v>
      </c>
      <c r="AJ1520" s="4">
        <f t="shared" si="521"/>
        <v>300.51197964516285</v>
      </c>
      <c r="AK1520" s="8">
        <f t="shared" si="514"/>
        <v>0.21096342308169497</v>
      </c>
      <c r="AL1520" s="8">
        <f t="shared" si="515"/>
        <v>443.95452723211031</v>
      </c>
      <c r="AM1520" s="8">
        <f t="shared" si="516"/>
        <v>1.0565421193686506</v>
      </c>
      <c r="AN1520" s="8">
        <f t="shared" si="517"/>
        <v>4.8313738318558297</v>
      </c>
      <c r="AO1520" s="22">
        <f t="shared" si="518"/>
        <v>2.6597292209290199E-3</v>
      </c>
      <c r="AP1520" s="22">
        <f t="shared" si="519"/>
        <v>2.638651420352596E-2</v>
      </c>
      <c r="AQ1520" s="19">
        <f t="shared" si="522"/>
        <v>2.638651420352596E-2</v>
      </c>
      <c r="AX1520">
        <v>0.2113607172481099</v>
      </c>
      <c r="AY1520">
        <v>15.620689655172413</v>
      </c>
      <c r="AZ1520">
        <v>0.65086206896551724</v>
      </c>
      <c r="BA1520">
        <v>0.52719827586206902</v>
      </c>
      <c r="BB1520">
        <v>3.1120689655172433</v>
      </c>
      <c r="BC1520">
        <v>0.12966954022988514</v>
      </c>
      <c r="BD1520">
        <v>0.39752873563218388</v>
      </c>
      <c r="BE1520">
        <v>3.975287356321839E-2</v>
      </c>
      <c r="BF1520">
        <v>0</v>
      </c>
      <c r="BG1520">
        <v>27.204999999999998</v>
      </c>
      <c r="BH1520">
        <v>0.20668606532318629</v>
      </c>
      <c r="BI1520">
        <v>3.6084450154314833</v>
      </c>
      <c r="BJ1520">
        <v>2.1722838992897531</v>
      </c>
      <c r="BK1520">
        <v>0.11785818003692819</v>
      </c>
      <c r="BL1520">
        <v>3.2738383343591159E-4</v>
      </c>
      <c r="BP1520" s="51">
        <f t="shared" si="523"/>
        <v>0.20674796338251553</v>
      </c>
      <c r="BQ1520" s="51">
        <f t="shared" si="524"/>
        <v>1.5901149425287357E-2</v>
      </c>
      <c r="BR1520" s="51">
        <f t="shared" si="525"/>
        <v>0.11843554752693718</v>
      </c>
      <c r="BS1520" s="51">
        <f t="shared" si="526"/>
        <v>0.12575517407510989</v>
      </c>
      <c r="BT1520" s="51">
        <f t="shared" si="527"/>
        <v>3.2898763201926997E-4</v>
      </c>
      <c r="BU1520" s="51">
        <f t="shared" si="527"/>
        <v>3.4931992798641634E-4</v>
      </c>
    </row>
    <row r="1521" spans="1:73" x14ac:dyDescent="0.25">
      <c r="A1521" s="21">
        <v>43734.601388888892</v>
      </c>
      <c r="B1521" s="17">
        <v>295401</v>
      </c>
      <c r="C1521" s="17">
        <v>13.38</v>
      </c>
      <c r="D1521" s="17">
        <v>29.99</v>
      </c>
      <c r="E1521" s="17">
        <v>176.4</v>
      </c>
      <c r="F1521" s="17">
        <v>19.43</v>
      </c>
      <c r="G1521" s="17">
        <v>-55.8</v>
      </c>
      <c r="H1521" s="17">
        <v>-19.760000000000002</v>
      </c>
      <c r="I1521" s="17">
        <v>32.020000000000003</v>
      </c>
      <c r="J1521" s="17">
        <v>305.2</v>
      </c>
      <c r="K1521" s="17">
        <v>157</v>
      </c>
      <c r="L1521" s="17">
        <v>-36.04</v>
      </c>
      <c r="M1521" s="17">
        <v>0.11</v>
      </c>
      <c r="N1521" s="50">
        <v>120.6</v>
      </c>
      <c r="O1521" s="17">
        <v>-0.33400000000000002</v>
      </c>
      <c r="P1521" s="17">
        <v>120.9</v>
      </c>
      <c r="Q1521" s="17">
        <v>436</v>
      </c>
      <c r="R1521" s="17">
        <v>472</v>
      </c>
      <c r="S1521" s="17">
        <v>26.82</v>
      </c>
      <c r="T1521" s="17">
        <v>60.91</v>
      </c>
      <c r="U1521" s="17">
        <v>0.185</v>
      </c>
      <c r="V1521" s="17">
        <v>189</v>
      </c>
      <c r="W1521" s="17">
        <v>27.7</v>
      </c>
      <c r="X1521" s="17">
        <v>0.17299999999999999</v>
      </c>
      <c r="Y1521" s="17">
        <v>1.730726</v>
      </c>
      <c r="Z1521" s="7">
        <f t="shared" si="506"/>
        <v>27.259999999999998</v>
      </c>
      <c r="AA1521" s="7">
        <f t="shared" si="520"/>
        <v>300.40999999999997</v>
      </c>
      <c r="AB1521" s="2">
        <f t="shared" si="507"/>
        <v>142.88400000000001</v>
      </c>
      <c r="AC1521" s="42">
        <f t="shared" si="508"/>
        <v>3.551785874205557</v>
      </c>
      <c r="AD1521" s="42">
        <f t="shared" si="509"/>
        <v>2.1633927759786049</v>
      </c>
      <c r="AE1521" s="42">
        <f t="shared" si="510"/>
        <v>0.84945357501420482</v>
      </c>
      <c r="AF1521" s="42">
        <f t="shared" si="511"/>
        <v>392.26562212599475</v>
      </c>
      <c r="AG1521" s="42">
        <f t="shared" si="512"/>
        <v>376.57499724095493</v>
      </c>
      <c r="AH1521" s="6">
        <f t="shared" si="513"/>
        <v>418.56</v>
      </c>
      <c r="AI1521" s="4">
        <v>26.9619234549812</v>
      </c>
      <c r="AJ1521" s="4">
        <f t="shared" si="521"/>
        <v>300.11192345498119</v>
      </c>
      <c r="AK1521" s="8">
        <f t="shared" si="514"/>
        <v>0.21107933704782975</v>
      </c>
      <c r="AL1521" s="8">
        <f t="shared" si="515"/>
        <v>441.48159897392873</v>
      </c>
      <c r="AM1521" s="8">
        <f t="shared" si="516"/>
        <v>1.0711158025629162</v>
      </c>
      <c r="AN1521" s="8">
        <f t="shared" si="517"/>
        <v>-9.3004661192525564</v>
      </c>
      <c r="AO1521" s="22">
        <f t="shared" si="518"/>
        <v>2.9450901467555145E-3</v>
      </c>
      <c r="AP1521" s="22">
        <f t="shared" si="519"/>
        <v>2.9217509202265745E-2</v>
      </c>
      <c r="AQ1521" s="19">
        <f t="shared" si="522"/>
        <v>2.9217509202265745E-2</v>
      </c>
      <c r="AX1521">
        <v>0.21195445905068849</v>
      </c>
      <c r="AY1521">
        <v>15.206896551724139</v>
      </c>
      <c r="AZ1521">
        <v>0.63362068965517249</v>
      </c>
      <c r="BA1521">
        <v>0.51323275862068973</v>
      </c>
      <c r="BB1521">
        <v>3.103448275862069</v>
      </c>
      <c r="BC1521">
        <v>0.12931034482758622</v>
      </c>
      <c r="BD1521">
        <v>0.38392241379310355</v>
      </c>
      <c r="BE1521">
        <v>3.8392241379310355E-2</v>
      </c>
      <c r="BF1521">
        <v>0</v>
      </c>
      <c r="BG1521">
        <v>27.259999999999998</v>
      </c>
      <c r="BH1521">
        <v>0.21242734491549703</v>
      </c>
      <c r="BI1521">
        <v>3.620086662119876</v>
      </c>
      <c r="BJ1521">
        <v>2.2049947858972163</v>
      </c>
      <c r="BK1521">
        <v>0.11422987923426638</v>
      </c>
      <c r="BL1521">
        <v>3.1730522009518436E-4</v>
      </c>
      <c r="BP1521" s="51">
        <f t="shared" si="523"/>
        <v>0.21249096236536319</v>
      </c>
      <c r="BQ1521" s="51">
        <f t="shared" si="524"/>
        <v>1.5356896551724142E-2</v>
      </c>
      <c r="BR1521" s="51">
        <f t="shared" si="525"/>
        <v>0.11480365981452643</v>
      </c>
      <c r="BS1521" s="51">
        <f t="shared" si="526"/>
        <v>0.12187537016548099</v>
      </c>
      <c r="BT1521" s="51">
        <f t="shared" si="527"/>
        <v>3.1889905504035122E-4</v>
      </c>
      <c r="BU1521" s="51">
        <f t="shared" si="527"/>
        <v>3.3854269490411385E-4</v>
      </c>
    </row>
    <row r="1522" spans="1:73" x14ac:dyDescent="0.25">
      <c r="A1522" s="21">
        <v>43734.601388888892</v>
      </c>
      <c r="B1522" s="17">
        <v>295402</v>
      </c>
      <c r="C1522" s="17">
        <v>13.4</v>
      </c>
      <c r="D1522" s="17">
        <v>29.99</v>
      </c>
      <c r="E1522" s="17">
        <v>171.2</v>
      </c>
      <c r="F1522" s="17">
        <v>18.75</v>
      </c>
      <c r="G1522" s="17">
        <v>-55.37</v>
      </c>
      <c r="H1522" s="17">
        <v>-20.059999999999999</v>
      </c>
      <c r="I1522" s="17">
        <v>32.03</v>
      </c>
      <c r="J1522" s="17">
        <v>305.2</v>
      </c>
      <c r="K1522" s="17">
        <v>152.5</v>
      </c>
      <c r="L1522" s="17">
        <v>-35.31</v>
      </c>
      <c r="M1522" s="17">
        <v>0.11</v>
      </c>
      <c r="N1522" s="50">
        <v>115.8</v>
      </c>
      <c r="O1522" s="17">
        <v>-1.31</v>
      </c>
      <c r="P1522" s="17">
        <v>117.2</v>
      </c>
      <c r="Q1522" s="17">
        <v>436.5</v>
      </c>
      <c r="R1522" s="17">
        <v>471.8</v>
      </c>
      <c r="S1522" s="17">
        <v>26.82</v>
      </c>
      <c r="T1522" s="17">
        <v>60.66</v>
      </c>
      <c r="U1522" s="17">
        <v>0.77</v>
      </c>
      <c r="V1522" s="17">
        <v>346.5</v>
      </c>
      <c r="W1522" s="17">
        <v>27.7</v>
      </c>
      <c r="X1522" s="17">
        <v>0.16800000000000001</v>
      </c>
      <c r="Y1522" s="17">
        <v>1.683012</v>
      </c>
      <c r="Z1522" s="7">
        <f t="shared" si="506"/>
        <v>27.259999999999998</v>
      </c>
      <c r="AA1522" s="7">
        <f t="shared" si="520"/>
        <v>300.40999999999997</v>
      </c>
      <c r="AB1522" s="2">
        <f t="shared" si="507"/>
        <v>138.672</v>
      </c>
      <c r="AC1522" s="42">
        <f t="shared" si="508"/>
        <v>3.5013529069881302</v>
      </c>
      <c r="AD1522" s="42">
        <f t="shared" si="509"/>
        <v>2.1239206733789997</v>
      </c>
      <c r="AE1522" s="42">
        <f t="shared" si="510"/>
        <v>0.84721973888096258</v>
      </c>
      <c r="AF1522" s="42">
        <f t="shared" si="511"/>
        <v>391.23406825853453</v>
      </c>
      <c r="AG1522" s="42">
        <f t="shared" si="512"/>
        <v>375.58470552819313</v>
      </c>
      <c r="AH1522" s="6">
        <f t="shared" si="513"/>
        <v>419.03999999999996</v>
      </c>
      <c r="AI1522" s="4">
        <v>26.7414573601685</v>
      </c>
      <c r="AJ1522" s="4">
        <f t="shared" si="521"/>
        <v>299.89145736016849</v>
      </c>
      <c r="AK1522" s="8">
        <f t="shared" si="514"/>
        <v>0.21107933704782975</v>
      </c>
      <c r="AL1522" s="8">
        <f t="shared" si="515"/>
        <v>440.1260100381981</v>
      </c>
      <c r="AM1522" s="8">
        <f t="shared" si="516"/>
        <v>2.1852238157680786</v>
      </c>
      <c r="AN1522" s="8">
        <f t="shared" si="517"/>
        <v>-33.008127179865625</v>
      </c>
      <c r="AO1522" s="22">
        <f t="shared" si="518"/>
        <v>3.4310955678760473E-3</v>
      </c>
      <c r="AP1522" s="22">
        <f t="shared" si="519"/>
        <v>3.403904849524244E-2</v>
      </c>
      <c r="AQ1522" s="19">
        <f t="shared" si="522"/>
        <v>3.403904849524244E-2</v>
      </c>
      <c r="AX1522">
        <v>0.21195445905068849</v>
      </c>
      <c r="AY1522">
        <v>14.758620689655173</v>
      </c>
      <c r="AZ1522">
        <v>0.61494252873563215</v>
      </c>
      <c r="BA1522">
        <v>0.49810344827586206</v>
      </c>
      <c r="BB1522">
        <v>3.043103448275863</v>
      </c>
      <c r="BC1522">
        <v>0.12679597701149428</v>
      </c>
      <c r="BD1522">
        <v>0.37130747126436781</v>
      </c>
      <c r="BE1522">
        <v>3.7130747126436783E-2</v>
      </c>
      <c r="BF1522">
        <v>0</v>
      </c>
      <c r="BG1522">
        <v>27.259999999999998</v>
      </c>
      <c r="BH1522">
        <v>0.88415705721585258</v>
      </c>
      <c r="BI1522">
        <v>3.620086662119876</v>
      </c>
      <c r="BJ1522">
        <v>2.1959445692419166</v>
      </c>
      <c r="BK1522">
        <v>0.13141228630717663</v>
      </c>
      <c r="BL1522">
        <v>3.6503412863104616E-4</v>
      </c>
      <c r="BP1522" s="51">
        <f t="shared" si="523"/>
        <v>0.88442184335853868</v>
      </c>
      <c r="BQ1522" s="51">
        <f t="shared" si="524"/>
        <v>1.4852298850574713E-2</v>
      </c>
      <c r="BR1522" s="51">
        <f t="shared" si="525"/>
        <v>0.13405762933597154</v>
      </c>
      <c r="BS1522" s="51">
        <f t="shared" si="526"/>
        <v>0.14064668635405231</v>
      </c>
      <c r="BT1522" s="51">
        <f t="shared" si="527"/>
        <v>3.7238230371103206E-4</v>
      </c>
      <c r="BU1522" s="51">
        <f t="shared" si="527"/>
        <v>3.9068523987236757E-4</v>
      </c>
    </row>
    <row r="1523" spans="1:73" x14ac:dyDescent="0.25">
      <c r="A1523" s="21">
        <v>43734.602083333331</v>
      </c>
      <c r="B1523" s="17">
        <v>295403</v>
      </c>
      <c r="C1523" s="17">
        <v>13.39</v>
      </c>
      <c r="D1523" s="17">
        <v>29.98</v>
      </c>
      <c r="E1523" s="17">
        <v>166.2</v>
      </c>
      <c r="F1523" s="17">
        <v>18.190000000000001</v>
      </c>
      <c r="G1523" s="17">
        <v>-54.38</v>
      </c>
      <c r="H1523" s="17">
        <v>-20.05</v>
      </c>
      <c r="I1523" s="17">
        <v>32.03</v>
      </c>
      <c r="J1523" s="17">
        <v>305.2</v>
      </c>
      <c r="K1523" s="17">
        <v>148</v>
      </c>
      <c r="L1523" s="17">
        <v>-34.340000000000003</v>
      </c>
      <c r="M1523" s="17">
        <v>0.109</v>
      </c>
      <c r="N1523" s="50">
        <v>111.8</v>
      </c>
      <c r="O1523" s="17">
        <v>-1.86</v>
      </c>
      <c r="P1523" s="17">
        <v>113.7</v>
      </c>
      <c r="Q1523" s="17">
        <v>437.4</v>
      </c>
      <c r="R1523" s="17">
        <v>471.8</v>
      </c>
      <c r="S1523" s="17">
        <v>26.82</v>
      </c>
      <c r="T1523" s="17">
        <v>60.53</v>
      </c>
      <c r="U1523" s="17">
        <v>1.075</v>
      </c>
      <c r="V1523" s="17">
        <v>325.5</v>
      </c>
      <c r="W1523" s="17">
        <v>27.2</v>
      </c>
      <c r="X1523" s="17">
        <v>0.16300000000000001</v>
      </c>
      <c r="Y1523" s="17">
        <v>1.634509</v>
      </c>
      <c r="Z1523" s="7">
        <f t="shared" si="506"/>
        <v>27.009999999999998</v>
      </c>
      <c r="AA1523" s="7">
        <f t="shared" si="520"/>
        <v>300.15999999999997</v>
      </c>
      <c r="AB1523" s="2">
        <f t="shared" si="507"/>
        <v>134.62199999999999</v>
      </c>
      <c r="AC1523" s="42">
        <f t="shared" si="508"/>
        <v>3.4716082627519098</v>
      </c>
      <c r="AD1523" s="42">
        <f t="shared" si="509"/>
        <v>2.1013644814437309</v>
      </c>
      <c r="AE1523" s="42">
        <f t="shared" si="510"/>
        <v>0.84602791406272559</v>
      </c>
      <c r="AF1523" s="42">
        <f t="shared" si="511"/>
        <v>389.38482130720541</v>
      </c>
      <c r="AG1523" s="42">
        <f t="shared" si="512"/>
        <v>373.80942845491717</v>
      </c>
      <c r="AH1523" s="6">
        <f t="shared" si="513"/>
        <v>419.90399999999994</v>
      </c>
      <c r="AI1523" s="4">
        <v>26.586412435603801</v>
      </c>
      <c r="AJ1523" s="4">
        <f t="shared" si="521"/>
        <v>299.73641243560377</v>
      </c>
      <c r="AK1523" s="8">
        <f t="shared" si="514"/>
        <v>0.21055279733611296</v>
      </c>
      <c r="AL1523" s="8">
        <f t="shared" si="515"/>
        <v>439.24250446307764</v>
      </c>
      <c r="AM1523" s="8">
        <f t="shared" si="516"/>
        <v>2.5819914189439128</v>
      </c>
      <c r="AN1523" s="8">
        <f t="shared" si="517"/>
        <v>-31.859465166165407</v>
      </c>
      <c r="AO1523" s="22">
        <f t="shared" si="518"/>
        <v>3.3524653545236984E-3</v>
      </c>
      <c r="AP1523" s="22">
        <f t="shared" si="519"/>
        <v>3.3258977642494747E-2</v>
      </c>
      <c r="AQ1523" s="19">
        <f t="shared" si="522"/>
        <v>3.3258977642494747E-2</v>
      </c>
      <c r="AX1523">
        <v>0.20926688834168683</v>
      </c>
      <c r="AY1523">
        <v>14.327586206896552</v>
      </c>
      <c r="AZ1523">
        <v>0.59698275862068961</v>
      </c>
      <c r="BA1523">
        <v>0.48355603448275863</v>
      </c>
      <c r="BB1523">
        <v>2.9655172413793132</v>
      </c>
      <c r="BC1523">
        <v>0.12356321839080471</v>
      </c>
      <c r="BD1523">
        <v>0.35999281609195394</v>
      </c>
      <c r="BE1523">
        <v>3.5999281609195397E-2</v>
      </c>
      <c r="BF1523">
        <v>0</v>
      </c>
      <c r="BG1523">
        <v>27.009999999999998</v>
      </c>
      <c r="BH1523">
        <v>1.234375112346807</v>
      </c>
      <c r="BI1523">
        <v>3.5674323974362965</v>
      </c>
      <c r="BJ1523">
        <v>2.1593668301681901</v>
      </c>
      <c r="BK1523">
        <v>0.13802479288126832</v>
      </c>
      <c r="BL1523">
        <v>3.8340220244796754E-4</v>
      </c>
      <c r="BP1523" s="51">
        <f t="shared" si="523"/>
        <v>1.2347447813122454</v>
      </c>
      <c r="BQ1523" s="51">
        <f t="shared" si="524"/>
        <v>1.4399712643678158E-2</v>
      </c>
      <c r="BR1523" s="51">
        <f t="shared" si="525"/>
        <v>0.14186493597454666</v>
      </c>
      <c r="BS1523" s="51">
        <f t="shared" si="526"/>
        <v>0.14811044887159014</v>
      </c>
      <c r="BT1523" s="51">
        <f t="shared" si="527"/>
        <v>3.9406926659596295E-4</v>
      </c>
      <c r="BU1523" s="51">
        <f t="shared" si="527"/>
        <v>4.1141791353219485E-4</v>
      </c>
    </row>
    <row r="1524" spans="1:73" x14ac:dyDescent="0.25">
      <c r="A1524" s="21">
        <v>43734.602083333331</v>
      </c>
      <c r="B1524" s="17">
        <v>295404</v>
      </c>
      <c r="C1524" s="17">
        <v>13.39</v>
      </c>
      <c r="D1524" s="17">
        <v>29.98</v>
      </c>
      <c r="E1524" s="17">
        <v>160.9</v>
      </c>
      <c r="F1524" s="17">
        <v>17.43</v>
      </c>
      <c r="G1524" s="17">
        <v>-54.5</v>
      </c>
      <c r="H1524" s="17">
        <v>-20.64</v>
      </c>
      <c r="I1524" s="17">
        <v>32.020000000000003</v>
      </c>
      <c r="J1524" s="17">
        <v>305.2</v>
      </c>
      <c r="K1524" s="17">
        <v>143.5</v>
      </c>
      <c r="L1524" s="17">
        <v>-33.86</v>
      </c>
      <c r="M1524" s="17">
        <v>0.108</v>
      </c>
      <c r="N1524" s="50">
        <v>106.4</v>
      </c>
      <c r="O1524" s="17">
        <v>-3.2069999999999999</v>
      </c>
      <c r="P1524" s="17">
        <v>109.6</v>
      </c>
      <c r="Q1524" s="17">
        <v>437.3</v>
      </c>
      <c r="R1524" s="17">
        <v>471.1</v>
      </c>
      <c r="S1524" s="17">
        <v>26.84</v>
      </c>
      <c r="T1524" s="17">
        <v>57.19</v>
      </c>
      <c r="U1524" s="17">
        <v>0.65</v>
      </c>
      <c r="V1524" s="17">
        <v>179.5</v>
      </c>
      <c r="W1524" s="17">
        <v>27.2</v>
      </c>
      <c r="X1524" s="17">
        <v>0.158</v>
      </c>
      <c r="Y1524" s="17">
        <v>1.5818410000000001</v>
      </c>
      <c r="Z1524" s="7">
        <f t="shared" si="506"/>
        <v>27.02</v>
      </c>
      <c r="AA1524" s="7">
        <f t="shared" si="520"/>
        <v>300.16999999999996</v>
      </c>
      <c r="AB1524" s="2">
        <f t="shared" si="507"/>
        <v>130.32900000000001</v>
      </c>
      <c r="AC1524" s="42">
        <f t="shared" si="508"/>
        <v>3.5292163386605062</v>
      </c>
      <c r="AD1524" s="42">
        <f t="shared" si="509"/>
        <v>2.0183588240799435</v>
      </c>
      <c r="AE1524" s="42">
        <f t="shared" si="510"/>
        <v>0.84116209333227165</v>
      </c>
      <c r="AF1524" s="42">
        <f t="shared" si="511"/>
        <v>387.19691902989825</v>
      </c>
      <c r="AG1524" s="42">
        <f t="shared" si="512"/>
        <v>371.70904226870232</v>
      </c>
      <c r="AH1524" s="6">
        <f t="shared" si="513"/>
        <v>419.80799999999999</v>
      </c>
      <c r="AI1524" s="4">
        <v>26.840838663636301</v>
      </c>
      <c r="AJ1524" s="4">
        <f t="shared" si="521"/>
        <v>299.99083866363628</v>
      </c>
      <c r="AK1524" s="8">
        <f t="shared" si="514"/>
        <v>0.21057384209345231</v>
      </c>
      <c r="AL1524" s="8">
        <f t="shared" si="515"/>
        <v>440.80044279929444</v>
      </c>
      <c r="AM1524" s="8">
        <f t="shared" si="516"/>
        <v>2.0077389334771594</v>
      </c>
      <c r="AN1524" s="8">
        <f t="shared" si="517"/>
        <v>-10.478328716094245</v>
      </c>
      <c r="AO1524" s="22">
        <f t="shared" si="518"/>
        <v>2.7298299019740432E-3</v>
      </c>
      <c r="AP1524" s="22">
        <f t="shared" si="519"/>
        <v>2.7081965680885473E-2</v>
      </c>
      <c r="AQ1524" s="19">
        <f t="shared" si="522"/>
        <v>2.7081965680885473E-2</v>
      </c>
      <c r="AX1524">
        <v>0.20937383820273706</v>
      </c>
      <c r="AY1524">
        <v>13.870689655172415</v>
      </c>
      <c r="AZ1524">
        <v>0.57794540229885061</v>
      </c>
      <c r="BA1524">
        <v>0.468135775862069</v>
      </c>
      <c r="BB1524">
        <v>2.9137931034482771</v>
      </c>
      <c r="BC1524">
        <v>0.12140804597701155</v>
      </c>
      <c r="BD1524">
        <v>0.34672772988505746</v>
      </c>
      <c r="BE1524">
        <v>3.4672772988505747E-2</v>
      </c>
      <c r="BF1524">
        <v>0</v>
      </c>
      <c r="BG1524">
        <v>27.02</v>
      </c>
      <c r="BH1524">
        <v>0.74636634700039506</v>
      </c>
      <c r="BI1524">
        <v>3.5695256883752382</v>
      </c>
      <c r="BJ1524">
        <v>2.0414117411817987</v>
      </c>
      <c r="BK1524">
        <v>0.12301586269825193</v>
      </c>
      <c r="BL1524">
        <v>3.4171072971736645E-4</v>
      </c>
      <c r="BP1524" s="51">
        <f t="shared" si="523"/>
        <v>0.74658986777019498</v>
      </c>
      <c r="BQ1524" s="51">
        <f t="shared" si="524"/>
        <v>1.3869109195402298E-2</v>
      </c>
      <c r="BR1524" s="51">
        <f t="shared" si="525"/>
        <v>0.12514221999940087</v>
      </c>
      <c r="BS1524" s="51">
        <f t="shared" si="526"/>
        <v>0.1313211003865013</v>
      </c>
      <c r="BT1524" s="51">
        <f t="shared" si="527"/>
        <v>3.4761727777611351E-4</v>
      </c>
      <c r="BU1524" s="51">
        <f t="shared" si="527"/>
        <v>3.6478083440694809E-4</v>
      </c>
    </row>
    <row r="1525" spans="1:73" x14ac:dyDescent="0.25">
      <c r="A1525" s="21">
        <v>43734.602083333331</v>
      </c>
      <c r="B1525" s="17">
        <v>295405</v>
      </c>
      <c r="C1525" s="17">
        <v>13.39</v>
      </c>
      <c r="D1525" s="17">
        <v>29.98</v>
      </c>
      <c r="E1525" s="17">
        <v>155.80000000000001</v>
      </c>
      <c r="F1525" s="17">
        <v>16.64</v>
      </c>
      <c r="G1525" s="17">
        <v>-54.48</v>
      </c>
      <c r="H1525" s="17">
        <v>-20.9</v>
      </c>
      <c r="I1525" s="17">
        <v>32.020000000000003</v>
      </c>
      <c r="J1525" s="17">
        <v>305.2</v>
      </c>
      <c r="K1525" s="17">
        <v>139.1</v>
      </c>
      <c r="L1525" s="17">
        <v>-33.58</v>
      </c>
      <c r="M1525" s="17">
        <v>0.107</v>
      </c>
      <c r="N1525" s="50">
        <v>101.3</v>
      </c>
      <c r="O1525" s="17">
        <v>-4.26</v>
      </c>
      <c r="P1525" s="17">
        <v>105.6</v>
      </c>
      <c r="Q1525" s="17">
        <v>437.3</v>
      </c>
      <c r="R1525" s="17">
        <v>470.8</v>
      </c>
      <c r="S1525" s="17">
        <v>26.84</v>
      </c>
      <c r="T1525" s="17">
        <v>57.89</v>
      </c>
      <c r="U1525" s="17">
        <v>0.23</v>
      </c>
      <c r="V1525" s="17">
        <v>178.5</v>
      </c>
      <c r="W1525" s="17">
        <v>27.4</v>
      </c>
      <c r="X1525" s="17">
        <v>0.153</v>
      </c>
      <c r="Y1525" s="17">
        <v>1.5291239999999999</v>
      </c>
      <c r="Z1525" s="7">
        <f t="shared" si="506"/>
        <v>27.119999999999997</v>
      </c>
      <c r="AA1525" s="7">
        <f t="shared" si="520"/>
        <v>300.27</v>
      </c>
      <c r="AB1525" s="2">
        <f t="shared" si="507"/>
        <v>126.19800000000002</v>
      </c>
      <c r="AC1525" s="42">
        <f t="shared" si="508"/>
        <v>3.6097970716844503</v>
      </c>
      <c r="AD1525" s="42">
        <f t="shared" si="509"/>
        <v>2.0897115247981284</v>
      </c>
      <c r="AE1525" s="42">
        <f t="shared" si="510"/>
        <v>0.84531112605760406</v>
      </c>
      <c r="AF1525" s="42">
        <f t="shared" si="511"/>
        <v>389.62554252246821</v>
      </c>
      <c r="AG1525" s="42">
        <f t="shared" si="512"/>
        <v>374.04052082156949</v>
      </c>
      <c r="AH1525" s="6">
        <f t="shared" si="513"/>
        <v>419.80799999999999</v>
      </c>
      <c r="AI1525" s="4">
        <v>27.1982267440378</v>
      </c>
      <c r="AJ1525" s="4">
        <f t="shared" si="521"/>
        <v>300.34822674403779</v>
      </c>
      <c r="AK1525" s="8">
        <f t="shared" si="514"/>
        <v>0.21078436679753187</v>
      </c>
      <c r="AL1525" s="8">
        <f t="shared" si="515"/>
        <v>442.96890500932585</v>
      </c>
      <c r="AM1525" s="8">
        <f t="shared" si="516"/>
        <v>1.1943028824381192</v>
      </c>
      <c r="AN1525" s="8">
        <f t="shared" si="517"/>
        <v>2.7215117861203852</v>
      </c>
      <c r="AO1525" s="22">
        <f t="shared" si="518"/>
        <v>2.2855630714860866E-3</v>
      </c>
      <c r="AP1525" s="22">
        <f t="shared" si="519"/>
        <v>2.2674504597786454E-2</v>
      </c>
      <c r="AQ1525" s="19">
        <f t="shared" si="522"/>
        <v>2.2674504597786454E-2</v>
      </c>
      <c r="AX1525">
        <v>0.21044586723292727</v>
      </c>
      <c r="AY1525">
        <v>13.431034482758623</v>
      </c>
      <c r="AZ1525">
        <v>0.55962643678160928</v>
      </c>
      <c r="BA1525">
        <v>0.45329741379310357</v>
      </c>
      <c r="BB1525">
        <v>2.8879310344827589</v>
      </c>
      <c r="BC1525">
        <v>0.12033045977011496</v>
      </c>
      <c r="BD1525">
        <v>0.33296695402298859</v>
      </c>
      <c r="BE1525">
        <v>3.3296695402298862E-2</v>
      </c>
      <c r="BF1525">
        <v>0</v>
      </c>
      <c r="BG1525">
        <v>27.119999999999997</v>
      </c>
      <c r="BH1525">
        <v>0.26409886124629361</v>
      </c>
      <c r="BI1525">
        <v>3.5905175111846397</v>
      </c>
      <c r="BJ1525">
        <v>2.0785505872247878</v>
      </c>
      <c r="BK1525">
        <v>0.10255002622389417</v>
      </c>
      <c r="BL1525">
        <v>2.8486118395526158E-4</v>
      </c>
      <c r="BP1525" s="51">
        <f t="shared" si="523"/>
        <v>0.26417795321099208</v>
      </c>
      <c r="BQ1525" s="51">
        <f t="shared" si="524"/>
        <v>1.3318678160919544E-2</v>
      </c>
      <c r="BR1525" s="51">
        <f t="shared" si="525"/>
        <v>0.10319255587279007</v>
      </c>
      <c r="BS1525" s="51">
        <f t="shared" si="526"/>
        <v>0.10929688746599384</v>
      </c>
      <c r="BT1525" s="51">
        <f t="shared" si="527"/>
        <v>2.8664598853552799E-4</v>
      </c>
      <c r="BU1525" s="51">
        <f t="shared" si="527"/>
        <v>3.0360246518331622E-4</v>
      </c>
    </row>
    <row r="1526" spans="1:73" x14ac:dyDescent="0.25">
      <c r="A1526" s="21">
        <v>43734.602083333331</v>
      </c>
      <c r="B1526" s="17">
        <v>295406</v>
      </c>
      <c r="C1526" s="17">
        <v>13.39</v>
      </c>
      <c r="D1526" s="17">
        <v>29.98</v>
      </c>
      <c r="E1526" s="17">
        <v>151</v>
      </c>
      <c r="F1526" s="17">
        <v>15.93</v>
      </c>
      <c r="G1526" s="17">
        <v>-54.54</v>
      </c>
      <c r="H1526" s="17">
        <v>-21.64</v>
      </c>
      <c r="I1526" s="17">
        <v>32.020000000000003</v>
      </c>
      <c r="J1526" s="17">
        <v>305.2</v>
      </c>
      <c r="K1526" s="17">
        <v>135</v>
      </c>
      <c r="L1526" s="17">
        <v>-32.9</v>
      </c>
      <c r="M1526" s="17">
        <v>0.106</v>
      </c>
      <c r="N1526" s="50">
        <v>96.4</v>
      </c>
      <c r="O1526" s="17">
        <v>-5.7140000000000004</v>
      </c>
      <c r="P1526" s="17">
        <v>102.1</v>
      </c>
      <c r="Q1526" s="17">
        <v>437.2</v>
      </c>
      <c r="R1526" s="17">
        <v>470.1</v>
      </c>
      <c r="S1526" s="17">
        <v>26.84</v>
      </c>
      <c r="T1526" s="17">
        <v>60.17</v>
      </c>
      <c r="U1526" s="17">
        <v>0.51500000000000001</v>
      </c>
      <c r="V1526" s="17">
        <v>278.5</v>
      </c>
      <c r="W1526" s="17">
        <v>27.6</v>
      </c>
      <c r="X1526" s="17">
        <v>0.14799999999999999</v>
      </c>
      <c r="Y1526" s="17">
        <v>1.481122</v>
      </c>
      <c r="Z1526" s="7">
        <f t="shared" si="506"/>
        <v>27.22</v>
      </c>
      <c r="AA1526" s="7">
        <f t="shared" si="520"/>
        <v>300.37</v>
      </c>
      <c r="AB1526" s="2">
        <f t="shared" si="507"/>
        <v>122.31</v>
      </c>
      <c r="AC1526" s="42">
        <f t="shared" si="508"/>
        <v>3.5818663895462124</v>
      </c>
      <c r="AD1526" s="42">
        <f t="shared" si="509"/>
        <v>2.1552090065899558</v>
      </c>
      <c r="AE1526" s="42">
        <f t="shared" si="510"/>
        <v>0.84900948638377682</v>
      </c>
      <c r="AF1526" s="42">
        <f t="shared" si="511"/>
        <v>391.85177641176347</v>
      </c>
      <c r="AG1526" s="42">
        <f t="shared" si="512"/>
        <v>376.17770535529291</v>
      </c>
      <c r="AH1526" s="6">
        <f t="shared" si="513"/>
        <v>419.71199999999999</v>
      </c>
      <c r="AI1526" s="4">
        <v>27.088110302296499</v>
      </c>
      <c r="AJ1526" s="4">
        <f t="shared" si="521"/>
        <v>300.23811030229649</v>
      </c>
      <c r="AK1526" s="8">
        <f t="shared" si="514"/>
        <v>0.21099503177192244</v>
      </c>
      <c r="AL1526" s="8">
        <f t="shared" si="515"/>
        <v>442.26769826263762</v>
      </c>
      <c r="AM1526" s="8">
        <f t="shared" si="516"/>
        <v>1.7871219005708592</v>
      </c>
      <c r="AN1526" s="8">
        <f t="shared" si="517"/>
        <v>-6.8660274352822999</v>
      </c>
      <c r="AO1526" s="22">
        <f t="shared" si="518"/>
        <v>2.4292086956199371E-3</v>
      </c>
      <c r="AP1526" s="22">
        <f t="shared" si="519"/>
        <v>2.4099577222344178E-2</v>
      </c>
      <c r="AQ1526" s="19">
        <f t="shared" si="522"/>
        <v>2.4099577222344178E-2</v>
      </c>
      <c r="AX1526">
        <v>0.21152250797040464</v>
      </c>
      <c r="AY1526">
        <v>13.017241379310345</v>
      </c>
      <c r="AZ1526">
        <v>0.54238505747126442</v>
      </c>
      <c r="BA1526">
        <v>0.43933189655172422</v>
      </c>
      <c r="BB1526">
        <v>2.8362068965517273</v>
      </c>
      <c r="BC1526">
        <v>0.11817528735632198</v>
      </c>
      <c r="BD1526">
        <v>0.32115660919540223</v>
      </c>
      <c r="BE1526">
        <v>3.2115660919540226E-2</v>
      </c>
      <c r="BF1526">
        <v>0</v>
      </c>
      <c r="BG1526">
        <v>27.22</v>
      </c>
      <c r="BH1526">
        <v>0.5913517980080053</v>
      </c>
      <c r="BI1526">
        <v>3.6116167718350001</v>
      </c>
      <c r="BJ1526">
        <v>2.1731098116131196</v>
      </c>
      <c r="BK1526">
        <v>0.10954368702847904</v>
      </c>
      <c r="BL1526">
        <v>3.0428801952355286E-4</v>
      </c>
      <c r="BP1526" s="51">
        <f t="shared" si="523"/>
        <v>0.59152889523330832</v>
      </c>
      <c r="BQ1526" s="51">
        <f t="shared" si="524"/>
        <v>1.284626436781609E-2</v>
      </c>
      <c r="BR1526" s="51">
        <f t="shared" si="525"/>
        <v>0.11104597345524493</v>
      </c>
      <c r="BS1526" s="51">
        <f t="shared" si="526"/>
        <v>0.11683434835071696</v>
      </c>
      <c r="BT1526" s="51">
        <f t="shared" si="527"/>
        <v>3.0846103737568035E-4</v>
      </c>
      <c r="BU1526" s="51">
        <f t="shared" si="527"/>
        <v>3.2453985652976936E-4</v>
      </c>
    </row>
    <row r="1527" spans="1:73" x14ac:dyDescent="0.25">
      <c r="A1527" s="21">
        <v>43734.602083333331</v>
      </c>
      <c r="B1527" s="17">
        <v>295407</v>
      </c>
      <c r="C1527" s="17">
        <v>13.39</v>
      </c>
      <c r="D1527" s="17">
        <v>29.97</v>
      </c>
      <c r="E1527" s="17">
        <v>146.6</v>
      </c>
      <c r="F1527" s="17">
        <v>15.19</v>
      </c>
      <c r="G1527" s="17">
        <v>-54.09</v>
      </c>
      <c r="H1527" s="17">
        <v>-22.04</v>
      </c>
      <c r="I1527" s="17">
        <v>32.020000000000003</v>
      </c>
      <c r="J1527" s="17">
        <v>305.2</v>
      </c>
      <c r="K1527" s="17">
        <v>131.4</v>
      </c>
      <c r="L1527" s="17">
        <v>-32.049999999999997</v>
      </c>
      <c r="M1527" s="17">
        <v>0.104</v>
      </c>
      <c r="N1527" s="50">
        <v>92.5</v>
      </c>
      <c r="O1527" s="17">
        <v>-6.851</v>
      </c>
      <c r="P1527" s="17">
        <v>99.4</v>
      </c>
      <c r="Q1527" s="17">
        <v>437.6</v>
      </c>
      <c r="R1527" s="17">
        <v>469.7</v>
      </c>
      <c r="S1527" s="17">
        <v>26.84</v>
      </c>
      <c r="T1527" s="17">
        <v>58.76</v>
      </c>
      <c r="U1527" s="17">
        <v>0.55000000000000004</v>
      </c>
      <c r="V1527" s="17">
        <v>217</v>
      </c>
      <c r="W1527" s="17">
        <v>27.3</v>
      </c>
      <c r="X1527" s="17">
        <v>0.14399999999999999</v>
      </c>
      <c r="Y1527" s="17">
        <v>1.440531</v>
      </c>
      <c r="Z1527" s="7">
        <f t="shared" si="506"/>
        <v>27.07</v>
      </c>
      <c r="AA1527" s="7">
        <f t="shared" si="520"/>
        <v>300.21999999999997</v>
      </c>
      <c r="AB1527" s="2">
        <f t="shared" si="507"/>
        <v>118.74600000000001</v>
      </c>
      <c r="AC1527" s="42">
        <f t="shared" si="508"/>
        <v>3.6181818947112698</v>
      </c>
      <c r="AD1527" s="42">
        <f t="shared" si="509"/>
        <v>2.1260436813323422</v>
      </c>
      <c r="AE1527" s="42">
        <f t="shared" si="510"/>
        <v>0.84741745121097189</v>
      </c>
      <c r="AF1527" s="42">
        <f t="shared" si="511"/>
        <v>390.33630324006469</v>
      </c>
      <c r="AG1527" s="42">
        <f t="shared" si="512"/>
        <v>374.7228511104621</v>
      </c>
      <c r="AH1527" s="6">
        <f t="shared" si="513"/>
        <v>420.096</v>
      </c>
      <c r="AI1527" s="4">
        <v>27.229161600658799</v>
      </c>
      <c r="AJ1527" s="4">
        <f t="shared" si="521"/>
        <v>300.37916160065879</v>
      </c>
      <c r="AK1527" s="8">
        <f t="shared" si="514"/>
        <v>0.21067908691462289</v>
      </c>
      <c r="AL1527" s="8">
        <f t="shared" si="515"/>
        <v>443.1707154133419</v>
      </c>
      <c r="AM1527" s="8">
        <f t="shared" si="516"/>
        <v>1.8468512054304755</v>
      </c>
      <c r="AN1527" s="8">
        <f t="shared" si="517"/>
        <v>8.562699240239116</v>
      </c>
      <c r="AO1527" s="22">
        <f t="shared" si="518"/>
        <v>1.9846584101614602E-3</v>
      </c>
      <c r="AP1527" s="22">
        <f t="shared" si="519"/>
        <v>1.9689304052756495E-2</v>
      </c>
      <c r="AQ1527" s="19">
        <f t="shared" si="522"/>
        <v>1.9689304052756495E-2</v>
      </c>
      <c r="AX1527">
        <v>0.20990927723192515</v>
      </c>
      <c r="AY1527">
        <v>12.637931034482758</v>
      </c>
      <c r="AZ1527">
        <v>0.52658045977011492</v>
      </c>
      <c r="BA1527">
        <v>0.4265301724137931</v>
      </c>
      <c r="BB1527">
        <v>2.7672413793103421</v>
      </c>
      <c r="BC1527">
        <v>0.11530172413793092</v>
      </c>
      <c r="BD1527">
        <v>0.31122844827586216</v>
      </c>
      <c r="BE1527">
        <v>3.1122844827586219E-2</v>
      </c>
      <c r="BF1527">
        <v>0</v>
      </c>
      <c r="BG1527">
        <v>27.07</v>
      </c>
      <c r="BH1527">
        <v>0.6315407551541804</v>
      </c>
      <c r="BI1527">
        <v>3.5800081988619663</v>
      </c>
      <c r="BJ1527">
        <v>2.1036128176512912</v>
      </c>
      <c r="BK1527">
        <v>0.10883509255844349</v>
      </c>
      <c r="BL1527">
        <v>3.0231970155123193E-4</v>
      </c>
      <c r="BP1527" s="51">
        <f t="shared" si="523"/>
        <v>0.63172988811324193</v>
      </c>
      <c r="BQ1527" s="51">
        <f t="shared" si="524"/>
        <v>1.2449137931034486E-2</v>
      </c>
      <c r="BR1527" s="51">
        <f t="shared" si="525"/>
        <v>0.11043477402481233</v>
      </c>
      <c r="BS1527" s="51">
        <f t="shared" si="526"/>
        <v>0.11602034450179803</v>
      </c>
      <c r="BT1527" s="51">
        <f t="shared" si="527"/>
        <v>3.0676326118003424E-4</v>
      </c>
      <c r="BU1527" s="51">
        <f t="shared" si="527"/>
        <v>3.2227873472721674E-4</v>
      </c>
    </row>
    <row r="1528" spans="1:73" x14ac:dyDescent="0.25">
      <c r="A1528" s="21">
        <v>43734.602083333331</v>
      </c>
      <c r="B1528" s="17">
        <v>295408</v>
      </c>
      <c r="C1528" s="17">
        <v>13.38</v>
      </c>
      <c r="D1528" s="17">
        <v>29.97</v>
      </c>
      <c r="E1528" s="17">
        <v>142.9</v>
      </c>
      <c r="F1528" s="17">
        <v>14.7</v>
      </c>
      <c r="G1528" s="17">
        <v>-53.7</v>
      </c>
      <c r="H1528" s="17">
        <v>-22.27</v>
      </c>
      <c r="I1528" s="17">
        <v>32.01</v>
      </c>
      <c r="J1528" s="17">
        <v>305.2</v>
      </c>
      <c r="K1528" s="17">
        <v>128.19999999999999</v>
      </c>
      <c r="L1528" s="17">
        <v>-31.43</v>
      </c>
      <c r="M1528" s="17">
        <v>0.10299999999999999</v>
      </c>
      <c r="N1528" s="50">
        <v>89.2</v>
      </c>
      <c r="O1528" s="17">
        <v>-7.5730000000000004</v>
      </c>
      <c r="P1528" s="17">
        <v>96.7</v>
      </c>
      <c r="Q1528" s="17">
        <v>438</v>
      </c>
      <c r="R1528" s="17">
        <v>469.4</v>
      </c>
      <c r="S1528" s="17">
        <v>26.82</v>
      </c>
      <c r="T1528" s="17">
        <v>58.77</v>
      </c>
      <c r="U1528" s="17">
        <v>0.28499999999999998</v>
      </c>
      <c r="V1528" s="17">
        <v>268.5</v>
      </c>
      <c r="W1528" s="17">
        <v>27.35</v>
      </c>
      <c r="X1528" s="17">
        <v>0.14000000000000001</v>
      </c>
      <c r="Y1528" s="17">
        <v>1.404558</v>
      </c>
      <c r="Z1528" s="7">
        <f t="shared" si="506"/>
        <v>27.085000000000001</v>
      </c>
      <c r="AA1528" s="7">
        <f t="shared" si="520"/>
        <v>300.23499999999996</v>
      </c>
      <c r="AB1528" s="2">
        <f t="shared" si="507"/>
        <v>115.74900000000001</v>
      </c>
      <c r="AC1528" s="42">
        <f t="shared" si="508"/>
        <v>3.6204308532207241</v>
      </c>
      <c r="AD1528" s="42">
        <f t="shared" si="509"/>
        <v>2.1277272124378199</v>
      </c>
      <c r="AE1528" s="42">
        <f t="shared" si="510"/>
        <v>0.84750732182832211</v>
      </c>
      <c r="AF1528" s="42">
        <f t="shared" si="511"/>
        <v>390.45572349842416</v>
      </c>
      <c r="AG1528" s="42">
        <f t="shared" si="512"/>
        <v>374.83749455848721</v>
      </c>
      <c r="AH1528" s="6">
        <f t="shared" si="513"/>
        <v>420.47999999999996</v>
      </c>
      <c r="AI1528" s="4">
        <v>27.240182680473801</v>
      </c>
      <c r="AJ1528" s="4">
        <f t="shared" si="521"/>
        <v>300.3901826804738</v>
      </c>
      <c r="AK1528" s="8">
        <f t="shared" si="514"/>
        <v>0.21071066719774734</v>
      </c>
      <c r="AL1528" s="8">
        <f t="shared" si="515"/>
        <v>443.2348198138111</v>
      </c>
      <c r="AM1528" s="8">
        <f t="shared" si="516"/>
        <v>1.3294530125205628</v>
      </c>
      <c r="AN1528" s="8">
        <f t="shared" si="517"/>
        <v>6.0097544300281154</v>
      </c>
      <c r="AO1528" s="22">
        <f t="shared" si="518"/>
        <v>1.9818295916927834E-3</v>
      </c>
      <c r="AP1528" s="22">
        <f t="shared" si="519"/>
        <v>1.966124004604649E-2</v>
      </c>
      <c r="AQ1528" s="19">
        <f t="shared" si="522"/>
        <v>1.966124004604649E-2</v>
      </c>
      <c r="AX1528">
        <v>0.21007013329130247</v>
      </c>
      <c r="AY1528">
        <v>12.318965517241381</v>
      </c>
      <c r="AZ1528">
        <v>0.51329022988505757</v>
      </c>
      <c r="BA1528">
        <v>0.41576508620689667</v>
      </c>
      <c r="BB1528">
        <v>2.7068965517241361</v>
      </c>
      <c r="BC1528">
        <v>0.11278735632183901</v>
      </c>
      <c r="BD1528">
        <v>0.30297772988505767</v>
      </c>
      <c r="BE1528">
        <v>3.0297772988505767E-2</v>
      </c>
      <c r="BF1528">
        <v>0</v>
      </c>
      <c r="BG1528">
        <v>27.085000000000001</v>
      </c>
      <c r="BH1528">
        <v>0.32725293676171163</v>
      </c>
      <c r="BI1528">
        <v>3.5831581757470912</v>
      </c>
      <c r="BJ1528">
        <v>2.1058220598865658</v>
      </c>
      <c r="BK1528">
        <v>9.6285321319329584E-2</v>
      </c>
      <c r="BL1528">
        <v>2.6745922588702664E-4</v>
      </c>
      <c r="BP1528" s="51">
        <f t="shared" si="523"/>
        <v>0.32735094202231624</v>
      </c>
      <c r="BQ1528" s="51">
        <f t="shared" si="524"/>
        <v>1.2119109195402307E-2</v>
      </c>
      <c r="BR1528" s="51">
        <f t="shared" si="525"/>
        <v>9.7031353351569843E-2</v>
      </c>
      <c r="BS1528" s="51">
        <f t="shared" si="526"/>
        <v>0.10256356264981499</v>
      </c>
      <c r="BT1528" s="51">
        <f t="shared" si="527"/>
        <v>2.6953153708769403E-4</v>
      </c>
      <c r="BU1528" s="51">
        <f t="shared" si="527"/>
        <v>2.8489878513837495E-4</v>
      </c>
    </row>
    <row r="1529" spans="1:73" x14ac:dyDescent="0.25">
      <c r="A1529" s="21">
        <v>43734.602777777778</v>
      </c>
      <c r="B1529" s="17">
        <v>295409</v>
      </c>
      <c r="C1529" s="17">
        <v>13.39</v>
      </c>
      <c r="D1529" s="17">
        <v>29.97</v>
      </c>
      <c r="E1529" s="17">
        <v>139.9</v>
      </c>
      <c r="F1529" s="17">
        <v>14.2</v>
      </c>
      <c r="G1529" s="17">
        <v>-54.15</v>
      </c>
      <c r="H1529" s="17">
        <v>-22.75</v>
      </c>
      <c r="I1529" s="17">
        <v>32</v>
      </c>
      <c r="J1529" s="17">
        <v>305.2</v>
      </c>
      <c r="K1529" s="17">
        <v>125.7</v>
      </c>
      <c r="L1529" s="17">
        <v>-31.4</v>
      </c>
      <c r="M1529" s="17">
        <v>0.10199999999999999</v>
      </c>
      <c r="N1529" s="50">
        <v>85.7</v>
      </c>
      <c r="O1529" s="17">
        <v>-8.5500000000000007</v>
      </c>
      <c r="P1529" s="17">
        <v>94.3</v>
      </c>
      <c r="Q1529" s="17">
        <v>437.5</v>
      </c>
      <c r="R1529" s="17">
        <v>468.9</v>
      </c>
      <c r="S1529" s="17">
        <v>26.82</v>
      </c>
      <c r="T1529" s="17">
        <v>60.98</v>
      </c>
      <c r="U1529" s="17">
        <v>0.155</v>
      </c>
      <c r="V1529" s="17">
        <v>117.5</v>
      </c>
      <c r="W1529" s="17">
        <v>27.45</v>
      </c>
      <c r="X1529" s="17">
        <v>0.13700000000000001</v>
      </c>
      <c r="Y1529" s="17">
        <v>1.3744350000000001</v>
      </c>
      <c r="Z1529" s="7">
        <f t="shared" si="506"/>
        <v>27.134999999999998</v>
      </c>
      <c r="AA1529" s="7">
        <f t="shared" si="520"/>
        <v>300.28499999999997</v>
      </c>
      <c r="AB1529" s="2">
        <f t="shared" si="507"/>
        <v>113.31900000000002</v>
      </c>
      <c r="AC1529" s="42">
        <f t="shared" si="508"/>
        <v>3.6309718317577464</v>
      </c>
      <c r="AD1529" s="42">
        <f t="shared" si="509"/>
        <v>2.2141666230058736</v>
      </c>
      <c r="AE1529" s="42">
        <f t="shared" si="510"/>
        <v>0.8523269278204314</v>
      </c>
      <c r="AF1529" s="42">
        <f t="shared" si="511"/>
        <v>392.93781228975092</v>
      </c>
      <c r="AG1529" s="42">
        <f t="shared" si="512"/>
        <v>377.22029979816085</v>
      </c>
      <c r="AH1529" s="6">
        <f t="shared" si="513"/>
        <v>420</v>
      </c>
      <c r="AI1529" s="4">
        <v>27.289812552147101</v>
      </c>
      <c r="AJ1529" s="4">
        <f t="shared" si="521"/>
        <v>300.43981255214709</v>
      </c>
      <c r="AK1529" s="8">
        <f t="shared" si="514"/>
        <v>0.21081595760031649</v>
      </c>
      <c r="AL1529" s="8">
        <f t="shared" si="515"/>
        <v>443.52772048238046</v>
      </c>
      <c r="AM1529" s="8">
        <f t="shared" si="516"/>
        <v>0.98042959334161284</v>
      </c>
      <c r="AN1529" s="8">
        <f t="shared" si="517"/>
        <v>4.4214331838085341</v>
      </c>
      <c r="AO1529" s="22">
        <f t="shared" si="518"/>
        <v>1.9450434515356837E-3</v>
      </c>
      <c r="AP1529" s="22">
        <f t="shared" si="519"/>
        <v>1.9296293869529635E-2</v>
      </c>
      <c r="AQ1529" s="19">
        <f t="shared" si="522"/>
        <v>1.9296293869529635E-2</v>
      </c>
      <c r="AX1529">
        <v>0.21060706896486067</v>
      </c>
      <c r="AY1529">
        <v>12.060344827586208</v>
      </c>
      <c r="AZ1529">
        <v>0.50251436781609204</v>
      </c>
      <c r="BA1529">
        <v>0.40703663793103456</v>
      </c>
      <c r="BB1529">
        <v>2.7068965517241361</v>
      </c>
      <c r="BC1529">
        <v>0.11278735632183901</v>
      </c>
      <c r="BD1529">
        <v>0.29424928160919556</v>
      </c>
      <c r="BE1529">
        <v>2.9424928160919558E-2</v>
      </c>
      <c r="BF1529">
        <v>0</v>
      </c>
      <c r="BG1529">
        <v>27.134999999999998</v>
      </c>
      <c r="BH1529">
        <v>0.17797966736163265</v>
      </c>
      <c r="BI1529">
        <v>3.5936755398480731</v>
      </c>
      <c r="BJ1529">
        <v>2.1914233441993547</v>
      </c>
      <c r="BK1529">
        <v>8.8254123789176936E-2</v>
      </c>
      <c r="BL1529">
        <v>2.4515034385882479E-4</v>
      </c>
      <c r="BP1529" s="51">
        <f t="shared" si="523"/>
        <v>0.17803296846827726</v>
      </c>
      <c r="BQ1529" s="51">
        <f t="shared" si="524"/>
        <v>1.1769971264367823E-2</v>
      </c>
      <c r="BR1529" s="51">
        <f t="shared" si="525"/>
        <v>8.8628539373679871E-2</v>
      </c>
      <c r="BS1529" s="51">
        <f t="shared" si="526"/>
        <v>9.4050545516345271E-2</v>
      </c>
      <c r="BT1529" s="51">
        <f t="shared" si="527"/>
        <v>2.4619038714911076E-4</v>
      </c>
      <c r="BU1529" s="51">
        <f t="shared" si="527"/>
        <v>2.6125151532318131E-4</v>
      </c>
    </row>
    <row r="1530" spans="1:73" x14ac:dyDescent="0.25">
      <c r="A1530" s="21">
        <v>43734.602777777778</v>
      </c>
      <c r="B1530" s="17">
        <v>295410</v>
      </c>
      <c r="C1530" s="17">
        <v>13.4</v>
      </c>
      <c r="D1530" s="17">
        <v>29.97</v>
      </c>
      <c r="E1530" s="17">
        <v>138</v>
      </c>
      <c r="F1530" s="17">
        <v>13.89</v>
      </c>
      <c r="G1530" s="17">
        <v>-54.27</v>
      </c>
      <c r="H1530" s="17">
        <v>-23.24</v>
      </c>
      <c r="I1530" s="17">
        <v>32.01</v>
      </c>
      <c r="J1530" s="17">
        <v>305.2</v>
      </c>
      <c r="K1530" s="17">
        <v>124.1</v>
      </c>
      <c r="L1530" s="17">
        <v>-31.03</v>
      </c>
      <c r="M1530" s="17">
        <v>0.10100000000000001</v>
      </c>
      <c r="N1530" s="50">
        <v>83.7</v>
      </c>
      <c r="O1530" s="17">
        <v>-9.35</v>
      </c>
      <c r="P1530" s="17">
        <v>93.1</v>
      </c>
      <c r="Q1530" s="17">
        <v>437.4</v>
      </c>
      <c r="R1530" s="17">
        <v>468.4</v>
      </c>
      <c r="S1530" s="17">
        <v>26.82</v>
      </c>
      <c r="T1530" s="17">
        <v>61.54</v>
      </c>
      <c r="U1530" s="17">
        <v>0.22500000000000001</v>
      </c>
      <c r="V1530" s="17">
        <v>197.5</v>
      </c>
      <c r="W1530" s="17">
        <v>27.5</v>
      </c>
      <c r="X1530" s="17">
        <v>0.13600000000000001</v>
      </c>
      <c r="Y1530" s="17">
        <v>1.355545</v>
      </c>
      <c r="Z1530" s="7">
        <f t="shared" si="506"/>
        <v>27.16</v>
      </c>
      <c r="AA1530" s="7">
        <f t="shared" si="520"/>
        <v>300.31</v>
      </c>
      <c r="AB1530" s="2">
        <f t="shared" si="507"/>
        <v>111.78</v>
      </c>
      <c r="AC1530" s="42">
        <f t="shared" si="508"/>
        <v>3.6497127737560997</v>
      </c>
      <c r="AD1530" s="42">
        <f t="shared" si="509"/>
        <v>2.2460332409695036</v>
      </c>
      <c r="AE1530" s="42">
        <f t="shared" si="510"/>
        <v>0.85406019256924048</v>
      </c>
      <c r="AF1530" s="42">
        <f t="shared" si="511"/>
        <v>393.86801547940132</v>
      </c>
      <c r="AG1530" s="42">
        <f t="shared" si="512"/>
        <v>378.11329486022527</v>
      </c>
      <c r="AH1530" s="6">
        <f t="shared" si="513"/>
        <v>419.90399999999994</v>
      </c>
      <c r="AI1530" s="4">
        <v>27.3715810738614</v>
      </c>
      <c r="AJ1530" s="4">
        <f t="shared" si="521"/>
        <v>300.5215810738614</v>
      </c>
      <c r="AK1530" s="8">
        <f t="shared" si="514"/>
        <v>0.21086861595223477</v>
      </c>
      <c r="AL1530" s="8">
        <f t="shared" si="515"/>
        <v>444.02406849367628</v>
      </c>
      <c r="AM1530" s="8">
        <f t="shared" si="516"/>
        <v>1.1812500000000001</v>
      </c>
      <c r="AN1530" s="8">
        <f t="shared" si="517"/>
        <v>7.2804650801192841</v>
      </c>
      <c r="AO1530" s="22">
        <f t="shared" si="518"/>
        <v>1.8313439876522502E-3</v>
      </c>
      <c r="AP1530" s="22">
        <f t="shared" si="519"/>
        <v>1.8168309676595291E-2</v>
      </c>
      <c r="AQ1530" s="19">
        <f t="shared" si="522"/>
        <v>1.8168309676595291E-2</v>
      </c>
      <c r="AX1530">
        <v>0.2108759692467411</v>
      </c>
      <c r="AY1530">
        <v>11.896551724137931</v>
      </c>
      <c r="AZ1530">
        <v>0.49568965517241376</v>
      </c>
      <c r="BA1530">
        <v>0.40150862068965515</v>
      </c>
      <c r="BB1530">
        <v>2.6724137931034484</v>
      </c>
      <c r="BC1530">
        <v>0.11135057471264369</v>
      </c>
      <c r="BD1530">
        <v>0.29015804597701145</v>
      </c>
      <c r="BE1530">
        <v>2.9015804597701145E-2</v>
      </c>
      <c r="BF1530">
        <v>0</v>
      </c>
      <c r="BG1530">
        <v>27.16</v>
      </c>
      <c r="BH1530">
        <v>0.25835758165398287</v>
      </c>
      <c r="BI1530">
        <v>3.5989442970684751</v>
      </c>
      <c r="BJ1530">
        <v>2.2147903204159394</v>
      </c>
      <c r="BK1530">
        <v>8.9709475421246923E-2</v>
      </c>
      <c r="BL1530">
        <v>2.4919298728124148E-4</v>
      </c>
      <c r="BP1530" s="51">
        <f t="shared" si="523"/>
        <v>0.25843495422814444</v>
      </c>
      <c r="BQ1530" s="51">
        <f t="shared" si="524"/>
        <v>1.1606321839080459E-2</v>
      </c>
      <c r="BR1530" s="51">
        <f t="shared" si="525"/>
        <v>9.0258809326959108E-2</v>
      </c>
      <c r="BS1530" s="51">
        <f t="shared" si="526"/>
        <v>9.5582774769459686E-2</v>
      </c>
      <c r="BT1530" s="51">
        <f t="shared" si="527"/>
        <v>2.5071891479710865E-4</v>
      </c>
      <c r="BU1530" s="51">
        <f t="shared" si="527"/>
        <v>2.6550770769294358E-4</v>
      </c>
    </row>
    <row r="1531" spans="1:73" x14ac:dyDescent="0.25">
      <c r="A1531" s="21">
        <v>43734.602777777778</v>
      </c>
      <c r="B1531" s="17">
        <v>295411</v>
      </c>
      <c r="C1531" s="17">
        <v>13.39</v>
      </c>
      <c r="D1531" s="17">
        <v>29.96</v>
      </c>
      <c r="E1531" s="17">
        <v>137</v>
      </c>
      <c r="F1531" s="17">
        <v>13.6</v>
      </c>
      <c r="G1531" s="17">
        <v>-54.29</v>
      </c>
      <c r="H1531" s="17">
        <v>-23.13</v>
      </c>
      <c r="I1531" s="17">
        <v>32.01</v>
      </c>
      <c r="J1531" s="17">
        <v>305.2</v>
      </c>
      <c r="K1531" s="17">
        <v>123.4</v>
      </c>
      <c r="L1531" s="17">
        <v>-31.16</v>
      </c>
      <c r="M1531" s="17">
        <v>9.9000000000000005E-2</v>
      </c>
      <c r="N1531" s="50">
        <v>82.7</v>
      </c>
      <c r="O1531" s="17">
        <v>-9.5299999999999994</v>
      </c>
      <c r="P1531" s="17">
        <v>92.2</v>
      </c>
      <c r="Q1531" s="17">
        <v>437.4</v>
      </c>
      <c r="R1531" s="17">
        <v>468.6</v>
      </c>
      <c r="S1531" s="17">
        <v>26.82</v>
      </c>
      <c r="T1531" s="17">
        <v>60.37</v>
      </c>
      <c r="U1531" s="17">
        <v>0.32</v>
      </c>
      <c r="V1531" s="17">
        <v>303.5</v>
      </c>
      <c r="W1531" s="17">
        <v>27.7</v>
      </c>
      <c r="X1531" s="17">
        <v>0.13500000000000001</v>
      </c>
      <c r="Y1531" s="17">
        <v>1.349159</v>
      </c>
      <c r="Z1531" s="7">
        <f t="shared" si="506"/>
        <v>27.259999999999998</v>
      </c>
      <c r="AA1531" s="7">
        <f t="shared" si="520"/>
        <v>300.40999999999997</v>
      </c>
      <c r="AB1531" s="2">
        <f t="shared" si="507"/>
        <v>110.97000000000001</v>
      </c>
      <c r="AC1531" s="42">
        <f t="shared" si="508"/>
        <v>3.6184156497922864</v>
      </c>
      <c r="AD1531" s="42">
        <f t="shared" si="509"/>
        <v>2.1844375277796031</v>
      </c>
      <c r="AE1531" s="42">
        <f t="shared" si="510"/>
        <v>0.85063031614850104</v>
      </c>
      <c r="AF1531" s="42">
        <f t="shared" si="511"/>
        <v>392.80902450453937</v>
      </c>
      <c r="AG1531" s="42">
        <f t="shared" si="512"/>
        <v>377.09666352435778</v>
      </c>
      <c r="AH1531" s="6">
        <f t="shared" si="513"/>
        <v>419.90399999999994</v>
      </c>
      <c r="AI1531" s="4">
        <v>27.248474968094399</v>
      </c>
      <c r="AJ1531" s="4">
        <f t="shared" si="521"/>
        <v>300.39847496809438</v>
      </c>
      <c r="AK1531" s="8">
        <f t="shared" si="514"/>
        <v>0.21107933704782975</v>
      </c>
      <c r="AL1531" s="8">
        <f t="shared" si="515"/>
        <v>443.24353003649452</v>
      </c>
      <c r="AM1531" s="8">
        <f t="shared" si="516"/>
        <v>1.4087228258248676</v>
      </c>
      <c r="AN1531" s="8">
        <f t="shared" si="517"/>
        <v>-0.47294231471603104</v>
      </c>
      <c r="AO1531" s="22">
        <f t="shared" si="518"/>
        <v>2.0073242774695443E-3</v>
      </c>
      <c r="AP1531" s="22">
        <f t="shared" si="519"/>
        <v>1.9914166503021673E-2</v>
      </c>
      <c r="AQ1531" s="19">
        <f t="shared" si="522"/>
        <v>1.9914166503021673E-2</v>
      </c>
      <c r="AX1531">
        <v>0.21195445905068849</v>
      </c>
      <c r="AY1531">
        <v>11.810344827586206</v>
      </c>
      <c r="AZ1531">
        <v>0.49209770114942525</v>
      </c>
      <c r="BA1531">
        <v>0.39859913793103446</v>
      </c>
      <c r="BB1531">
        <v>2.6896551724137971</v>
      </c>
      <c r="BC1531">
        <v>0.11206896551724155</v>
      </c>
      <c r="BD1531">
        <v>0.28653017241379292</v>
      </c>
      <c r="BE1531">
        <v>2.8653017241379294E-2</v>
      </c>
      <c r="BF1531">
        <v>0</v>
      </c>
      <c r="BG1531">
        <v>27.259999999999998</v>
      </c>
      <c r="BH1531">
        <v>0.36744189390788679</v>
      </c>
      <c r="BI1531">
        <v>3.620086662119876</v>
      </c>
      <c r="BJ1531">
        <v>2.1854463179217691</v>
      </c>
      <c r="BK1531">
        <v>9.2850790164307487E-2</v>
      </c>
      <c r="BL1531">
        <v>2.5791886156752082E-4</v>
      </c>
      <c r="BP1531" s="51">
        <f t="shared" si="523"/>
        <v>0.36755193490224985</v>
      </c>
      <c r="BQ1531" s="51">
        <f t="shared" si="524"/>
        <v>1.1461206896551716E-2</v>
      </c>
      <c r="BR1531" s="51">
        <f t="shared" si="525"/>
        <v>9.365141360588046E-2</v>
      </c>
      <c r="BS1531" s="51">
        <f t="shared" si="526"/>
        <v>9.8883331742650654E-2</v>
      </c>
      <c r="BT1531" s="51">
        <f t="shared" si="527"/>
        <v>2.6014281557189018E-4</v>
      </c>
      <c r="BU1531" s="51">
        <f t="shared" si="527"/>
        <v>2.7467592150736292E-4</v>
      </c>
    </row>
    <row r="1532" spans="1:73" x14ac:dyDescent="0.25">
      <c r="A1532" s="21">
        <v>43734.602777777778</v>
      </c>
      <c r="B1532" s="17">
        <v>295412</v>
      </c>
      <c r="C1532" s="17">
        <v>13.39</v>
      </c>
      <c r="D1532" s="17">
        <v>29.96</v>
      </c>
      <c r="E1532" s="17">
        <v>137</v>
      </c>
      <c r="F1532" s="17">
        <v>13.46</v>
      </c>
      <c r="G1532" s="17">
        <v>-54.27</v>
      </c>
      <c r="H1532" s="17">
        <v>-23.43</v>
      </c>
      <c r="I1532" s="17">
        <v>32.020000000000003</v>
      </c>
      <c r="J1532" s="17">
        <v>305.2</v>
      </c>
      <c r="K1532" s="17">
        <v>123.6</v>
      </c>
      <c r="L1532" s="17">
        <v>-30.84</v>
      </c>
      <c r="M1532" s="17">
        <v>9.8000000000000004E-2</v>
      </c>
      <c r="N1532" s="50">
        <v>82.8</v>
      </c>
      <c r="O1532" s="17">
        <v>-9.9600000000000009</v>
      </c>
      <c r="P1532" s="17">
        <v>92.7</v>
      </c>
      <c r="Q1532" s="17">
        <v>437.5</v>
      </c>
      <c r="R1532" s="17">
        <v>468.3</v>
      </c>
      <c r="S1532" s="17">
        <v>26.82</v>
      </c>
      <c r="T1532" s="17">
        <v>60.35</v>
      </c>
      <c r="U1532" s="17">
        <v>0.23</v>
      </c>
      <c r="V1532" s="17">
        <v>220.5</v>
      </c>
      <c r="W1532" s="17">
        <v>27.55</v>
      </c>
      <c r="X1532" s="17">
        <v>0.13500000000000001</v>
      </c>
      <c r="Y1532" s="17">
        <v>1.3536699999999999</v>
      </c>
      <c r="Z1532" s="7">
        <f t="shared" si="506"/>
        <v>27.185000000000002</v>
      </c>
      <c r="AA1532" s="7">
        <f t="shared" si="520"/>
        <v>300.33499999999998</v>
      </c>
      <c r="AB1532" s="2">
        <f t="shared" si="507"/>
        <v>110.97000000000001</v>
      </c>
      <c r="AC1532" s="42">
        <f t="shared" si="508"/>
        <v>3.5775483647008604</v>
      </c>
      <c r="AD1532" s="42">
        <f t="shared" si="509"/>
        <v>2.1590504380969695</v>
      </c>
      <c r="AE1532" s="42">
        <f t="shared" si="510"/>
        <v>0.84923987021784519</v>
      </c>
      <c r="AF1532" s="42">
        <f t="shared" si="511"/>
        <v>391.77545121051344</v>
      </c>
      <c r="AG1532" s="42">
        <f t="shared" si="512"/>
        <v>376.1044331620929</v>
      </c>
      <c r="AH1532" s="6">
        <f t="shared" si="513"/>
        <v>420</v>
      </c>
      <c r="AI1532" s="4">
        <v>27.066162837222102</v>
      </c>
      <c r="AJ1532" s="4">
        <f t="shared" si="521"/>
        <v>300.2161628372221</v>
      </c>
      <c r="AK1532" s="8">
        <f t="shared" si="514"/>
        <v>0.21092128307221522</v>
      </c>
      <c r="AL1532" s="8">
        <f t="shared" si="515"/>
        <v>442.14169907126927</v>
      </c>
      <c r="AM1532" s="8">
        <f t="shared" si="516"/>
        <v>1.1943028824381192</v>
      </c>
      <c r="AN1532" s="8">
        <f t="shared" si="517"/>
        <v>-4.1343499989313157</v>
      </c>
      <c r="AO1532" s="22">
        <f t="shared" si="518"/>
        <v>2.118035854454079E-3</v>
      </c>
      <c r="AP1532" s="22">
        <f t="shared" si="519"/>
        <v>2.1012508610785862E-2</v>
      </c>
      <c r="AQ1532" s="19">
        <f t="shared" si="522"/>
        <v>2.1012508610785862E-2</v>
      </c>
      <c r="AX1532">
        <v>0.21114515815144672</v>
      </c>
      <c r="AY1532">
        <v>11.810344827586206</v>
      </c>
      <c r="AZ1532">
        <v>0.49209770114942525</v>
      </c>
      <c r="BA1532">
        <v>0.39859913793103446</v>
      </c>
      <c r="BB1532">
        <v>2.6551724137931045</v>
      </c>
      <c r="BC1532">
        <v>0.11063218390804602</v>
      </c>
      <c r="BD1532">
        <v>0.28796695402298844</v>
      </c>
      <c r="BE1532">
        <v>2.8796695402298844E-2</v>
      </c>
      <c r="BF1532">
        <v>0</v>
      </c>
      <c r="BG1532">
        <v>27.185000000000002</v>
      </c>
      <c r="BH1532">
        <v>0.26409886124629361</v>
      </c>
      <c r="BI1532">
        <v>3.6042197806838656</v>
      </c>
      <c r="BJ1532">
        <v>2.1751466376427131</v>
      </c>
      <c r="BK1532">
        <v>8.9655861741143553E-2</v>
      </c>
      <c r="BL1532">
        <v>2.4904406039206545E-4</v>
      </c>
      <c r="BP1532" s="51">
        <f t="shared" si="523"/>
        <v>0.26417795321099208</v>
      </c>
      <c r="BQ1532" s="51">
        <f t="shared" si="524"/>
        <v>1.1518678160919537E-2</v>
      </c>
      <c r="BR1532" s="51">
        <f t="shared" si="525"/>
        <v>9.0216453780633268E-2</v>
      </c>
      <c r="BS1532" s="51">
        <f t="shared" si="526"/>
        <v>9.5500187820979909E-2</v>
      </c>
      <c r="BT1532" s="51">
        <f t="shared" si="527"/>
        <v>2.5060126050175909E-4</v>
      </c>
      <c r="BU1532" s="51">
        <f t="shared" si="527"/>
        <v>2.6527829950272197E-4</v>
      </c>
    </row>
    <row r="1533" spans="1:73" x14ac:dyDescent="0.25">
      <c r="A1533" s="21">
        <v>43734.602777777778</v>
      </c>
      <c r="B1533" s="17">
        <v>295413</v>
      </c>
      <c r="C1533" s="17">
        <v>13.39</v>
      </c>
      <c r="D1533" s="17">
        <v>29.96</v>
      </c>
      <c r="E1533" s="17">
        <v>138.1</v>
      </c>
      <c r="F1533" s="17">
        <v>13.57</v>
      </c>
      <c r="G1533" s="17">
        <v>-54.22</v>
      </c>
      <c r="H1533" s="17">
        <v>-23.72</v>
      </c>
      <c r="I1533" s="17">
        <v>32.020000000000003</v>
      </c>
      <c r="J1533" s="17">
        <v>305.2</v>
      </c>
      <c r="K1533" s="17">
        <v>124.5</v>
      </c>
      <c r="L1533" s="17">
        <v>-30.5</v>
      </c>
      <c r="M1533" s="17">
        <v>9.8000000000000004E-2</v>
      </c>
      <c r="N1533" s="50">
        <v>83.9</v>
      </c>
      <c r="O1533" s="17">
        <v>-10.15</v>
      </c>
      <c r="P1533" s="17">
        <v>94</v>
      </c>
      <c r="Q1533" s="17">
        <v>437.5</v>
      </c>
      <c r="R1533" s="17">
        <v>468</v>
      </c>
      <c r="S1533" s="17">
        <v>26.82</v>
      </c>
      <c r="T1533" s="17">
        <v>59.54</v>
      </c>
      <c r="U1533" s="17">
        <v>0.23</v>
      </c>
      <c r="V1533" s="17">
        <v>129.5</v>
      </c>
      <c r="W1533" s="17">
        <v>27.4</v>
      </c>
      <c r="X1533" s="17">
        <v>0.13700000000000001</v>
      </c>
      <c r="Y1533" s="17">
        <v>1.3679349999999999</v>
      </c>
      <c r="Z1533" s="7">
        <f t="shared" si="506"/>
        <v>27.11</v>
      </c>
      <c r="AA1533" s="7">
        <f t="shared" si="520"/>
        <v>300.26</v>
      </c>
      <c r="AB1533" s="2">
        <f t="shared" si="507"/>
        <v>111.861</v>
      </c>
      <c r="AC1533" s="42">
        <f t="shared" si="508"/>
        <v>3.5336762027008102</v>
      </c>
      <c r="AD1533" s="42">
        <f t="shared" si="509"/>
        <v>2.1039508110880623</v>
      </c>
      <c r="AE1533" s="42">
        <f t="shared" si="510"/>
        <v>0.84613643326377097</v>
      </c>
      <c r="AF1533" s="42">
        <f t="shared" si="511"/>
        <v>389.95399630701138</v>
      </c>
      <c r="AG1533" s="42">
        <f t="shared" si="512"/>
        <v>374.35583645473093</v>
      </c>
      <c r="AH1533" s="6">
        <f t="shared" si="513"/>
        <v>420</v>
      </c>
      <c r="AI1533" s="4">
        <v>26.868850929377899</v>
      </c>
      <c r="AJ1533" s="4">
        <f t="shared" si="521"/>
        <v>300.01885092937789</v>
      </c>
      <c r="AK1533" s="8">
        <f t="shared" si="514"/>
        <v>0.21076330801573073</v>
      </c>
      <c r="AL1533" s="8">
        <f t="shared" si="515"/>
        <v>440.94909549552472</v>
      </c>
      <c r="AM1533" s="8">
        <f t="shared" si="516"/>
        <v>1.1943028824381192</v>
      </c>
      <c r="AN1533" s="8">
        <f t="shared" si="517"/>
        <v>-8.389586528014549</v>
      </c>
      <c r="AO1533" s="22">
        <f t="shared" si="518"/>
        <v>2.2624582701629842E-3</v>
      </c>
      <c r="AP1533" s="22">
        <f t="shared" si="519"/>
        <v>2.2445287591978343E-2</v>
      </c>
      <c r="AQ1533" s="19">
        <f t="shared" si="522"/>
        <v>2.2445287591978343E-2</v>
      </c>
      <c r="AX1533">
        <v>0.21033845706120144</v>
      </c>
      <c r="AY1533">
        <v>11.905172413793103</v>
      </c>
      <c r="AZ1533">
        <v>0.49604885057471265</v>
      </c>
      <c r="BA1533">
        <v>0.40179956896551727</v>
      </c>
      <c r="BB1533">
        <v>2.6293103448275863</v>
      </c>
      <c r="BC1533">
        <v>0.10955459770114943</v>
      </c>
      <c r="BD1533">
        <v>0.29224497126436783</v>
      </c>
      <c r="BE1533">
        <v>2.9224497126436783E-2</v>
      </c>
      <c r="BF1533">
        <v>0</v>
      </c>
      <c r="BG1533">
        <v>27.11</v>
      </c>
      <c r="BH1533">
        <v>0.26409886124629361</v>
      </c>
      <c r="BI1533">
        <v>3.588413501809844</v>
      </c>
      <c r="BJ1533">
        <v>2.136541398977581</v>
      </c>
      <c r="BK1533">
        <v>9.0955952134076992E-2</v>
      </c>
      <c r="BL1533">
        <v>2.5265542259465828E-4</v>
      </c>
      <c r="BP1533" s="51">
        <f t="shared" si="523"/>
        <v>0.26417795321099208</v>
      </c>
      <c r="BQ1533" s="51">
        <f t="shared" si="524"/>
        <v>1.1689798850574713E-2</v>
      </c>
      <c r="BR1533" s="51">
        <f t="shared" si="525"/>
        <v>9.1526312166890764E-2</v>
      </c>
      <c r="BS1533" s="51">
        <f t="shared" si="526"/>
        <v>9.6883394822897734E-2</v>
      </c>
      <c r="BT1533" s="51">
        <f t="shared" si="527"/>
        <v>2.5423975601914102E-4</v>
      </c>
      <c r="BU1533" s="51">
        <f t="shared" si="527"/>
        <v>2.6912054117471596E-4</v>
      </c>
    </row>
    <row r="1534" spans="1:73" x14ac:dyDescent="0.25">
      <c r="A1534" s="21">
        <v>43734.602777777778</v>
      </c>
      <c r="B1534" s="17">
        <v>295414</v>
      </c>
      <c r="C1534" s="17">
        <v>13.39</v>
      </c>
      <c r="D1534" s="17">
        <v>29.96</v>
      </c>
      <c r="E1534" s="17">
        <v>140.1</v>
      </c>
      <c r="F1534" s="17">
        <v>13.98</v>
      </c>
      <c r="G1534" s="17">
        <v>-53.71</v>
      </c>
      <c r="H1534" s="17">
        <v>-23.96</v>
      </c>
      <c r="I1534" s="17">
        <v>32.020000000000003</v>
      </c>
      <c r="J1534" s="17">
        <v>305.2</v>
      </c>
      <c r="K1534" s="17">
        <v>126.2</v>
      </c>
      <c r="L1534" s="17">
        <v>-29.76</v>
      </c>
      <c r="M1534" s="17">
        <v>0.1</v>
      </c>
      <c r="N1534" s="50">
        <v>86.4</v>
      </c>
      <c r="O1534" s="17">
        <v>-9.98</v>
      </c>
      <c r="P1534" s="17">
        <v>96.4</v>
      </c>
      <c r="Q1534" s="17">
        <v>438.1</v>
      </c>
      <c r="R1534" s="17">
        <v>467.8</v>
      </c>
      <c r="S1534" s="17">
        <v>26.82</v>
      </c>
      <c r="T1534" s="17">
        <v>57.74</v>
      </c>
      <c r="U1534" s="17">
        <v>0.76500000000000001</v>
      </c>
      <c r="V1534" s="17">
        <v>109</v>
      </c>
      <c r="W1534" s="17">
        <v>27.2</v>
      </c>
      <c r="X1534" s="17">
        <v>0.13900000000000001</v>
      </c>
      <c r="Y1534" s="17">
        <v>1.3901349999999999</v>
      </c>
      <c r="Z1534" s="7">
        <f t="shared" si="506"/>
        <v>27.009999999999998</v>
      </c>
      <c r="AA1534" s="7">
        <f t="shared" si="520"/>
        <v>300.15999999999997</v>
      </c>
      <c r="AB1534" s="2">
        <f t="shared" si="507"/>
        <v>113.48100000000001</v>
      </c>
      <c r="AC1534" s="42">
        <f t="shared" si="508"/>
        <v>3.5722124362893748</v>
      </c>
      <c r="AD1534" s="42">
        <f t="shared" si="509"/>
        <v>2.0625954607134851</v>
      </c>
      <c r="AE1534" s="42">
        <f t="shared" si="510"/>
        <v>0.84377801285914245</v>
      </c>
      <c r="AF1534" s="42">
        <f t="shared" si="511"/>
        <v>388.34930301808765</v>
      </c>
      <c r="AG1534" s="42">
        <f t="shared" si="512"/>
        <v>372.81533089736411</v>
      </c>
      <c r="AH1534" s="6">
        <f t="shared" si="513"/>
        <v>420.57600000000002</v>
      </c>
      <c r="AI1534" s="4">
        <v>27.026408251061</v>
      </c>
      <c r="AJ1534" s="4">
        <f t="shared" si="521"/>
        <v>300.17640825106099</v>
      </c>
      <c r="AK1534" s="8">
        <f t="shared" si="514"/>
        <v>0.21055279733611296</v>
      </c>
      <c r="AL1534" s="8">
        <f t="shared" si="515"/>
        <v>441.94117611160686</v>
      </c>
      <c r="AM1534" s="8">
        <f t="shared" si="516"/>
        <v>2.1781173780354446</v>
      </c>
      <c r="AN1534" s="8">
        <f t="shared" si="517"/>
        <v>1.0410798891775823</v>
      </c>
      <c r="AO1534" s="22">
        <f t="shared" si="518"/>
        <v>2.0750222944445492E-3</v>
      </c>
      <c r="AP1534" s="22">
        <f t="shared" si="519"/>
        <v>2.0585781745808517E-2</v>
      </c>
      <c r="AQ1534" s="19">
        <f t="shared" si="522"/>
        <v>2.0585781745808517E-2</v>
      </c>
      <c r="AX1534">
        <v>0.20926688834168683</v>
      </c>
      <c r="AY1534">
        <v>12.077586206896552</v>
      </c>
      <c r="AZ1534">
        <v>0.50323275862068961</v>
      </c>
      <c r="BA1534">
        <v>0.40761853448275859</v>
      </c>
      <c r="BB1534">
        <v>2.560344827586206</v>
      </c>
      <c r="BC1534">
        <v>0.10668103448275858</v>
      </c>
      <c r="BD1534">
        <v>0.30093750000000002</v>
      </c>
      <c r="BE1534">
        <v>3.0093750000000002E-2</v>
      </c>
      <c r="BF1534">
        <v>0</v>
      </c>
      <c r="BG1534">
        <v>27.009999999999998</v>
      </c>
      <c r="BH1534">
        <v>0.87841577762354184</v>
      </c>
      <c r="BI1534">
        <v>3.5674323974362965</v>
      </c>
      <c r="BJ1534">
        <v>2.0598354662797176</v>
      </c>
      <c r="BK1534">
        <v>0.11495497009573559</v>
      </c>
      <c r="BL1534">
        <v>3.1931936137704329E-4</v>
      </c>
      <c r="BP1534" s="51">
        <f t="shared" si="523"/>
        <v>0.87867884437569099</v>
      </c>
      <c r="BQ1534" s="51">
        <f t="shared" si="524"/>
        <v>1.2037500000000001E-2</v>
      </c>
      <c r="BR1534" s="51">
        <f t="shared" si="525"/>
        <v>0.1172780138013642</v>
      </c>
      <c r="BS1534" s="51">
        <f t="shared" si="526"/>
        <v>0.12260119596823377</v>
      </c>
      <c r="BT1534" s="51">
        <f t="shared" si="527"/>
        <v>3.2577226055934498E-4</v>
      </c>
      <c r="BU1534" s="51">
        <f t="shared" si="527"/>
        <v>3.4055887768953821E-4</v>
      </c>
    </row>
    <row r="1535" spans="1:73" x14ac:dyDescent="0.25">
      <c r="A1535" s="21">
        <v>43734.603472222225</v>
      </c>
      <c r="B1535" s="17">
        <v>295415</v>
      </c>
      <c r="C1535" s="17">
        <v>13.4</v>
      </c>
      <c r="D1535" s="17">
        <v>29.95</v>
      </c>
      <c r="E1535" s="17">
        <v>142.9</v>
      </c>
      <c r="F1535" s="17">
        <v>14.24</v>
      </c>
      <c r="G1535" s="17">
        <v>-53.43</v>
      </c>
      <c r="H1535" s="17">
        <v>-24.33</v>
      </c>
      <c r="I1535" s="17">
        <v>32.01</v>
      </c>
      <c r="J1535" s="17">
        <v>305.2</v>
      </c>
      <c r="K1535" s="17">
        <v>128.69999999999999</v>
      </c>
      <c r="L1535" s="17">
        <v>-29.1</v>
      </c>
      <c r="M1535" s="17">
        <v>0.1</v>
      </c>
      <c r="N1535" s="50">
        <v>89.5</v>
      </c>
      <c r="O1535" s="17">
        <v>-10.09</v>
      </c>
      <c r="P1535" s="17">
        <v>99.6</v>
      </c>
      <c r="Q1535" s="17">
        <v>438.3</v>
      </c>
      <c r="R1535" s="17">
        <v>467.4</v>
      </c>
      <c r="S1535" s="17">
        <v>26.82</v>
      </c>
      <c r="T1535" s="17">
        <v>59.81</v>
      </c>
      <c r="U1535" s="17">
        <v>0.33500000000000002</v>
      </c>
      <c r="V1535" s="17">
        <v>164</v>
      </c>
      <c r="W1535" s="17">
        <v>27.1</v>
      </c>
      <c r="X1535" s="17">
        <v>0.14199999999999999</v>
      </c>
      <c r="Y1535" s="17">
        <v>1.4187449999999999</v>
      </c>
      <c r="Z1535" s="7">
        <f t="shared" si="506"/>
        <v>26.96</v>
      </c>
      <c r="AA1535" s="7">
        <f t="shared" si="520"/>
        <v>300.10999999999996</v>
      </c>
      <c r="AB1535" s="2">
        <f t="shared" si="507"/>
        <v>115.74900000000001</v>
      </c>
      <c r="AC1535" s="42">
        <f t="shared" si="508"/>
        <v>3.5492523132417153</v>
      </c>
      <c r="AD1535" s="42">
        <f t="shared" si="509"/>
        <v>2.1228078085498701</v>
      </c>
      <c r="AE1535" s="42">
        <f t="shared" si="510"/>
        <v>0.84727729182493583</v>
      </c>
      <c r="AF1535" s="42">
        <f t="shared" si="511"/>
        <v>389.70007838526675</v>
      </c>
      <c r="AG1535" s="42">
        <f t="shared" si="512"/>
        <v>374.11207524985605</v>
      </c>
      <c r="AH1535" s="6">
        <f t="shared" si="513"/>
        <v>420.76799999999997</v>
      </c>
      <c r="AI1535" s="4">
        <v>26.922317278758399</v>
      </c>
      <c r="AJ1535" s="4">
        <f t="shared" si="521"/>
        <v>300.07231727875836</v>
      </c>
      <c r="AK1535" s="8">
        <f t="shared" si="514"/>
        <v>0.21044759458132056</v>
      </c>
      <c r="AL1535" s="8">
        <f t="shared" si="515"/>
        <v>441.3152000714544</v>
      </c>
      <c r="AM1535" s="8">
        <f t="shared" si="516"/>
        <v>1.4413616608956963</v>
      </c>
      <c r="AN1535" s="8">
        <f t="shared" si="517"/>
        <v>-1.5821793364576391</v>
      </c>
      <c r="AO1535" s="22">
        <f t="shared" si="518"/>
        <v>2.2050999640654532E-3</v>
      </c>
      <c r="AP1535" s="22">
        <f t="shared" si="519"/>
        <v>2.1876250057396518E-2</v>
      </c>
      <c r="AQ1535" s="19">
        <f t="shared" si="522"/>
        <v>2.1876250057396518E-2</v>
      </c>
      <c r="AX1535">
        <v>0.20873282790202383</v>
      </c>
      <c r="AY1535">
        <v>12.318965517241381</v>
      </c>
      <c r="AZ1535">
        <v>0.51329022988505757</v>
      </c>
      <c r="BA1535">
        <v>0.41576508620689667</v>
      </c>
      <c r="BB1535">
        <v>2.5086206896551695</v>
      </c>
      <c r="BC1535">
        <v>0.1045258620689654</v>
      </c>
      <c r="BD1535">
        <v>0.31123922413793126</v>
      </c>
      <c r="BE1535">
        <v>3.1123922413793127E-2</v>
      </c>
      <c r="BF1535">
        <v>0</v>
      </c>
      <c r="BG1535">
        <v>26.96</v>
      </c>
      <c r="BH1535">
        <v>0.38466573268481896</v>
      </c>
      <c r="BI1535">
        <v>3.5569819732584205</v>
      </c>
      <c r="BJ1535">
        <v>2.1274309182058615</v>
      </c>
      <c r="BK1535">
        <v>9.9928824825084403E-2</v>
      </c>
      <c r="BL1535">
        <v>2.7758006895856779E-4</v>
      </c>
      <c r="BP1535" s="51">
        <f t="shared" si="523"/>
        <v>0.38478093185079282</v>
      </c>
      <c r="BQ1535" s="51">
        <f t="shared" si="524"/>
        <v>1.2449568965517251E-2</v>
      </c>
      <c r="BR1535" s="51">
        <f t="shared" si="525"/>
        <v>0.10083994539739881</v>
      </c>
      <c r="BS1535" s="51">
        <f t="shared" si="526"/>
        <v>0.10649531584547126</v>
      </c>
      <c r="BT1535" s="51">
        <f t="shared" si="527"/>
        <v>2.8011095943721894E-4</v>
      </c>
      <c r="BU1535" s="51">
        <f t="shared" si="527"/>
        <v>2.958203217929757E-4</v>
      </c>
    </row>
    <row r="1536" spans="1:73" x14ac:dyDescent="0.25">
      <c r="A1536" s="21">
        <v>43734.603472222225</v>
      </c>
      <c r="B1536" s="17">
        <v>295416</v>
      </c>
      <c r="C1536" s="17">
        <v>13.4</v>
      </c>
      <c r="D1536" s="17">
        <v>29.95</v>
      </c>
      <c r="E1536" s="17">
        <v>145.9</v>
      </c>
      <c r="F1536" s="17">
        <v>14.37</v>
      </c>
      <c r="G1536" s="17">
        <v>-53.89</v>
      </c>
      <c r="H1536" s="17">
        <v>-24.71</v>
      </c>
      <c r="I1536" s="17">
        <v>32</v>
      </c>
      <c r="J1536" s="17">
        <v>305.2</v>
      </c>
      <c r="K1536" s="17">
        <v>131.6</v>
      </c>
      <c r="L1536" s="17">
        <v>-29.18</v>
      </c>
      <c r="M1536" s="17">
        <v>9.8000000000000004E-2</v>
      </c>
      <c r="N1536" s="50">
        <v>92.1</v>
      </c>
      <c r="O1536" s="17">
        <v>-10.34</v>
      </c>
      <c r="P1536" s="17">
        <v>102.4</v>
      </c>
      <c r="Q1536" s="17">
        <v>437.8</v>
      </c>
      <c r="R1536" s="17">
        <v>466.9</v>
      </c>
      <c r="S1536" s="17">
        <v>26.82</v>
      </c>
      <c r="T1536" s="17">
        <v>60.18</v>
      </c>
      <c r="U1536" s="17">
        <v>0.38</v>
      </c>
      <c r="V1536" s="17">
        <v>302.5</v>
      </c>
      <c r="W1536" s="17">
        <v>27.4</v>
      </c>
      <c r="X1536" s="17">
        <v>0.14499999999999999</v>
      </c>
      <c r="Y1536" s="17">
        <v>1.449899</v>
      </c>
      <c r="Z1536" s="7">
        <f t="shared" si="506"/>
        <v>27.11</v>
      </c>
      <c r="AA1536" s="7">
        <f t="shared" si="520"/>
        <v>300.26</v>
      </c>
      <c r="AB1536" s="2">
        <f t="shared" si="507"/>
        <v>118.17900000000002</v>
      </c>
      <c r="AC1536" s="42">
        <f t="shared" si="508"/>
        <v>3.5818848613254737</v>
      </c>
      <c r="AD1536" s="42">
        <f t="shared" si="509"/>
        <v>2.1555783095456702</v>
      </c>
      <c r="AE1536" s="42">
        <f t="shared" si="510"/>
        <v>0.84907476058188813</v>
      </c>
      <c r="AF1536" s="42">
        <f t="shared" si="511"/>
        <v>391.30816619630235</v>
      </c>
      <c r="AG1536" s="42">
        <f t="shared" si="512"/>
        <v>375.65583954845022</v>
      </c>
      <c r="AH1536" s="6">
        <f t="shared" si="513"/>
        <v>420.28800000000001</v>
      </c>
      <c r="AI1536" s="4">
        <v>27.077645958203501</v>
      </c>
      <c r="AJ1536" s="4">
        <f t="shared" si="521"/>
        <v>300.22764595820348</v>
      </c>
      <c r="AK1536" s="8">
        <f t="shared" si="514"/>
        <v>0.21076330801573073</v>
      </c>
      <c r="AL1536" s="8">
        <f t="shared" si="515"/>
        <v>442.23099991675423</v>
      </c>
      <c r="AM1536" s="8">
        <f t="shared" si="516"/>
        <v>1.5351201093074121</v>
      </c>
      <c r="AN1536" s="8">
        <f t="shared" si="517"/>
        <v>-1.4468096194199118</v>
      </c>
      <c r="AO1536" s="22">
        <f t="shared" si="518"/>
        <v>2.2255786732572249E-3</v>
      </c>
      <c r="AP1536" s="22">
        <f t="shared" si="519"/>
        <v>2.2079414254227735E-2</v>
      </c>
      <c r="AQ1536" s="19">
        <f t="shared" si="522"/>
        <v>2.2079414254227735E-2</v>
      </c>
      <c r="AX1536">
        <v>0.21033845706120144</v>
      </c>
      <c r="AY1536">
        <v>12.577586206896553</v>
      </c>
      <c r="AZ1536">
        <v>0.52406609195402309</v>
      </c>
      <c r="BA1536">
        <v>0.42449353448275873</v>
      </c>
      <c r="BB1536">
        <v>2.5086206896551695</v>
      </c>
      <c r="BC1536">
        <v>0.1045258620689654</v>
      </c>
      <c r="BD1536">
        <v>0.31996767241379331</v>
      </c>
      <c r="BE1536">
        <v>3.1996767241379336E-2</v>
      </c>
      <c r="BF1536">
        <v>0</v>
      </c>
      <c r="BG1536">
        <v>27.11</v>
      </c>
      <c r="BH1536">
        <v>0.43633724901561555</v>
      </c>
      <c r="BI1536">
        <v>3.588413501809844</v>
      </c>
      <c r="BJ1536">
        <v>2.1595072453891642</v>
      </c>
      <c r="BK1536">
        <v>0.10404852483415043</v>
      </c>
      <c r="BL1536">
        <v>2.8902368009486233E-4</v>
      </c>
      <c r="BP1536" s="51">
        <f t="shared" si="523"/>
        <v>0.43646792269642165</v>
      </c>
      <c r="BQ1536" s="51">
        <f t="shared" si="524"/>
        <v>1.2798706896551732E-2</v>
      </c>
      <c r="BR1536" s="51">
        <f t="shared" si="525"/>
        <v>0.10511520079921159</v>
      </c>
      <c r="BS1536" s="51">
        <f t="shared" si="526"/>
        <v>0.11092372812787968</v>
      </c>
      <c r="BT1536" s="51">
        <f t="shared" si="527"/>
        <v>2.9198666888669884E-4</v>
      </c>
      <c r="BU1536" s="51">
        <f t="shared" si="527"/>
        <v>3.0812146702188797E-4</v>
      </c>
    </row>
    <row r="1537" spans="1:73" x14ac:dyDescent="0.25">
      <c r="A1537" s="21">
        <v>43734.603472222225</v>
      </c>
      <c r="B1537" s="17">
        <v>295417</v>
      </c>
      <c r="C1537" s="17">
        <v>13.4</v>
      </c>
      <c r="D1537" s="17">
        <v>29.95</v>
      </c>
      <c r="E1537" s="17">
        <v>149.5</v>
      </c>
      <c r="F1537" s="17">
        <v>14.63</v>
      </c>
      <c r="G1537" s="17">
        <v>-53.87</v>
      </c>
      <c r="H1537" s="17">
        <v>-24.5</v>
      </c>
      <c r="I1537" s="17">
        <v>32</v>
      </c>
      <c r="J1537" s="17">
        <v>305.10000000000002</v>
      </c>
      <c r="K1537" s="17">
        <v>134.9</v>
      </c>
      <c r="L1537" s="17">
        <v>-29.38</v>
      </c>
      <c r="M1537" s="17">
        <v>9.8000000000000004E-2</v>
      </c>
      <c r="N1537" s="50">
        <v>95.6</v>
      </c>
      <c r="O1537" s="17">
        <v>-9.8699999999999992</v>
      </c>
      <c r="P1537" s="17">
        <v>105.5</v>
      </c>
      <c r="Q1537" s="17">
        <v>437.7</v>
      </c>
      <c r="R1537" s="17">
        <v>467.1</v>
      </c>
      <c r="S1537" s="17">
        <v>26.82</v>
      </c>
      <c r="T1537" s="17">
        <v>60.98</v>
      </c>
      <c r="U1537" s="17">
        <v>0.29499999999999998</v>
      </c>
      <c r="V1537" s="17">
        <v>352</v>
      </c>
      <c r="W1537" s="17">
        <v>27.55</v>
      </c>
      <c r="X1537" s="17">
        <v>0.14899999999999999</v>
      </c>
      <c r="Y1537" s="17">
        <v>1.486426</v>
      </c>
      <c r="Z1537" s="7">
        <f t="shared" si="506"/>
        <v>27.185000000000002</v>
      </c>
      <c r="AA1537" s="7">
        <f t="shared" si="520"/>
        <v>300.33499999999998</v>
      </c>
      <c r="AB1537" s="2">
        <f t="shared" si="507"/>
        <v>121.09500000000001</v>
      </c>
      <c r="AC1537" s="42">
        <f t="shared" si="508"/>
        <v>3.5763292292585902</v>
      </c>
      <c r="AD1537" s="42">
        <f t="shared" si="509"/>
        <v>2.1808455640018884</v>
      </c>
      <c r="AE1537" s="42">
        <f t="shared" si="510"/>
        <v>0.85046052272753525</v>
      </c>
      <c r="AF1537" s="42">
        <f t="shared" si="511"/>
        <v>392.33856853993461</v>
      </c>
      <c r="AG1537" s="42">
        <f t="shared" si="512"/>
        <v>376.6450257983372</v>
      </c>
      <c r="AH1537" s="6">
        <f t="shared" si="513"/>
        <v>420.19199999999995</v>
      </c>
      <c r="AI1537" s="4">
        <v>27.060909433627799</v>
      </c>
      <c r="AJ1537" s="4">
        <f t="shared" si="521"/>
        <v>300.21090943362776</v>
      </c>
      <c r="AK1537" s="8">
        <f t="shared" si="514"/>
        <v>0.21092128307221522</v>
      </c>
      <c r="AL1537" s="8">
        <f t="shared" si="515"/>
        <v>442.10942143999603</v>
      </c>
      <c r="AM1537" s="8">
        <f t="shared" si="516"/>
        <v>1.3525756679387664</v>
      </c>
      <c r="AN1537" s="8">
        <f t="shared" si="517"/>
        <v>-4.8892339846687047</v>
      </c>
      <c r="AO1537" s="22">
        <f t="shared" si="518"/>
        <v>2.3710300645350952E-3</v>
      </c>
      <c r="AP1537" s="22">
        <f t="shared" si="519"/>
        <v>2.3522401446937364E-2</v>
      </c>
      <c r="AQ1537" s="19">
        <f t="shared" si="522"/>
        <v>2.3522401446937364E-2</v>
      </c>
      <c r="AX1537">
        <v>0.21114515815144672</v>
      </c>
      <c r="AY1537">
        <v>12.88793103448276</v>
      </c>
      <c r="AZ1537">
        <v>0.53699712643678166</v>
      </c>
      <c r="BA1537">
        <v>0.43496767241379319</v>
      </c>
      <c r="BB1537">
        <v>2.5344827586206926</v>
      </c>
      <c r="BC1537">
        <v>0.1056034482758622</v>
      </c>
      <c r="BD1537">
        <v>0.32936422413793098</v>
      </c>
      <c r="BE1537">
        <v>3.2936422413793097E-2</v>
      </c>
      <c r="BF1537">
        <v>0</v>
      </c>
      <c r="BG1537">
        <v>27.185000000000002</v>
      </c>
      <c r="BH1537">
        <v>0.33873549594633312</v>
      </c>
      <c r="BI1537">
        <v>3.6042197806838656</v>
      </c>
      <c r="BJ1537">
        <v>2.1978532222610214</v>
      </c>
      <c r="BK1537">
        <v>0.10322146103611715</v>
      </c>
      <c r="BL1537">
        <v>2.8672628065588097E-4</v>
      </c>
      <c r="BP1537" s="51">
        <f t="shared" si="523"/>
        <v>0.33883693998801157</v>
      </c>
      <c r="BQ1537" s="51">
        <f t="shared" si="524"/>
        <v>1.317456896551724E-2</v>
      </c>
      <c r="BR1537" s="51">
        <f t="shared" si="525"/>
        <v>0.10404509458139816</v>
      </c>
      <c r="BS1537" s="51">
        <f t="shared" si="526"/>
        <v>0.11006300423868193</v>
      </c>
      <c r="BT1537" s="51">
        <f t="shared" si="527"/>
        <v>2.890141516149949E-4</v>
      </c>
      <c r="BU1537" s="51">
        <f t="shared" si="527"/>
        <v>3.0573056732967205E-4</v>
      </c>
    </row>
    <row r="1538" spans="1:73" x14ac:dyDescent="0.25">
      <c r="A1538" s="21">
        <v>43734.603472222225</v>
      </c>
      <c r="B1538" s="17">
        <v>295418</v>
      </c>
      <c r="C1538" s="17">
        <v>13.39</v>
      </c>
      <c r="D1538" s="17">
        <v>29.95</v>
      </c>
      <c r="E1538" s="17">
        <v>153.5</v>
      </c>
      <c r="F1538" s="17">
        <v>15.17</v>
      </c>
      <c r="G1538" s="17">
        <v>-54</v>
      </c>
      <c r="H1538" s="17">
        <v>-24.35</v>
      </c>
      <c r="I1538" s="17">
        <v>31.99</v>
      </c>
      <c r="J1538" s="17">
        <v>305.10000000000002</v>
      </c>
      <c r="K1538" s="17">
        <v>138.30000000000001</v>
      </c>
      <c r="L1538" s="17">
        <v>-29.66</v>
      </c>
      <c r="M1538" s="17">
        <v>9.9000000000000005E-2</v>
      </c>
      <c r="N1538" s="50">
        <v>99.5</v>
      </c>
      <c r="O1538" s="17">
        <v>-9.18</v>
      </c>
      <c r="P1538" s="17">
        <v>108.7</v>
      </c>
      <c r="Q1538" s="17">
        <v>437.6</v>
      </c>
      <c r="R1538" s="17">
        <v>467.2</v>
      </c>
      <c r="S1538" s="17">
        <v>26.82</v>
      </c>
      <c r="T1538" s="17">
        <v>62.18</v>
      </c>
      <c r="U1538" s="17">
        <v>0.28000000000000003</v>
      </c>
      <c r="V1538" s="17">
        <v>271</v>
      </c>
      <c r="W1538" s="17">
        <v>27.65</v>
      </c>
      <c r="X1538" s="17">
        <v>0.153</v>
      </c>
      <c r="Y1538" s="17">
        <v>1.5275939999999999</v>
      </c>
      <c r="Z1538" s="7">
        <f t="shared" si="506"/>
        <v>27.234999999999999</v>
      </c>
      <c r="AA1538" s="7">
        <f t="shared" si="520"/>
        <v>300.38499999999999</v>
      </c>
      <c r="AB1538" s="2">
        <f t="shared" si="507"/>
        <v>124.33500000000001</v>
      </c>
      <c r="AC1538" s="42">
        <f t="shared" si="508"/>
        <v>3.6705297226092592</v>
      </c>
      <c r="AD1538" s="42">
        <f t="shared" si="509"/>
        <v>2.2823353815184375</v>
      </c>
      <c r="AE1538" s="42">
        <f t="shared" si="510"/>
        <v>0.85599005988508781</v>
      </c>
      <c r="AF1538" s="42">
        <f t="shared" si="511"/>
        <v>395.15251309456329</v>
      </c>
      <c r="AG1538" s="42">
        <f t="shared" si="512"/>
        <v>379.34641257078073</v>
      </c>
      <c r="AH1538" s="6">
        <f t="shared" si="513"/>
        <v>420.096</v>
      </c>
      <c r="AI1538" s="4">
        <v>27.4665416507153</v>
      </c>
      <c r="AJ1538" s="4">
        <f t="shared" si="521"/>
        <v>300.61654165071525</v>
      </c>
      <c r="AK1538" s="8">
        <f t="shared" si="514"/>
        <v>0.21102664361928289</v>
      </c>
      <c r="AL1538" s="8">
        <f t="shared" si="515"/>
        <v>444.59017736193431</v>
      </c>
      <c r="AM1538" s="8">
        <f t="shared" si="516"/>
        <v>1.317739541791169</v>
      </c>
      <c r="AN1538" s="8">
        <f t="shared" si="517"/>
        <v>8.8879005793872246</v>
      </c>
      <c r="AO1538" s="22">
        <f t="shared" si="518"/>
        <v>2.0722467363538336E-3</v>
      </c>
      <c r="AP1538" s="22">
        <f t="shared" si="519"/>
        <v>2.055824612210401E-2</v>
      </c>
      <c r="AQ1538" s="19">
        <f t="shared" si="522"/>
        <v>2.055824612210401E-2</v>
      </c>
      <c r="AX1538">
        <v>0.21168440280846038</v>
      </c>
      <c r="AY1538">
        <v>13.232758620689655</v>
      </c>
      <c r="AZ1538">
        <v>0.55136494252873558</v>
      </c>
      <c r="BA1538">
        <v>0.44660560344827582</v>
      </c>
      <c r="BB1538">
        <v>2.5517241379310316</v>
      </c>
      <c r="BC1538">
        <v>0.10632183908045965</v>
      </c>
      <c r="BD1538">
        <v>0.34028376436781615</v>
      </c>
      <c r="BE1538">
        <v>3.4028376436781617E-2</v>
      </c>
      <c r="BF1538">
        <v>0</v>
      </c>
      <c r="BG1538">
        <v>27.234999999999999</v>
      </c>
      <c r="BH1538">
        <v>0.32151165716940094</v>
      </c>
      <c r="BI1538">
        <v>3.6147909559814506</v>
      </c>
      <c r="BJ1538">
        <v>2.2476770164292659</v>
      </c>
      <c r="BK1538">
        <v>0.10531240731081819</v>
      </c>
      <c r="BL1538">
        <v>2.9253446475227275E-4</v>
      </c>
      <c r="BP1538" s="51">
        <f t="shared" si="523"/>
        <v>0.3216079430394686</v>
      </c>
      <c r="BQ1538" s="51">
        <f t="shared" si="524"/>
        <v>1.3611350574712647E-2</v>
      </c>
      <c r="BR1538" s="51">
        <f t="shared" si="525"/>
        <v>0.10610906196693752</v>
      </c>
      <c r="BS1538" s="51">
        <f t="shared" si="526"/>
        <v>0.1123365335287748</v>
      </c>
      <c r="BT1538" s="51">
        <f t="shared" si="527"/>
        <v>2.9474739435260422E-4</v>
      </c>
      <c r="BU1538" s="51">
        <f t="shared" si="527"/>
        <v>3.1204592646881887E-4</v>
      </c>
    </row>
    <row r="1539" spans="1:73" x14ac:dyDescent="0.25">
      <c r="A1539" s="21">
        <v>43734.603472222225</v>
      </c>
      <c r="B1539" s="17">
        <v>295419</v>
      </c>
      <c r="C1539" s="17">
        <v>13.39</v>
      </c>
      <c r="D1539" s="17">
        <v>29.94</v>
      </c>
      <c r="E1539" s="17">
        <v>157.5</v>
      </c>
      <c r="F1539" s="17">
        <v>15.58</v>
      </c>
      <c r="G1539" s="17">
        <v>-54.58</v>
      </c>
      <c r="H1539" s="17">
        <v>-24.34</v>
      </c>
      <c r="I1539" s="17">
        <v>31.99</v>
      </c>
      <c r="J1539" s="17">
        <v>305.10000000000002</v>
      </c>
      <c r="K1539" s="17">
        <v>141.9</v>
      </c>
      <c r="L1539" s="17">
        <v>-30.24</v>
      </c>
      <c r="M1539" s="17">
        <v>9.9000000000000005E-2</v>
      </c>
      <c r="N1539" s="50">
        <v>102.9</v>
      </c>
      <c r="O1539" s="17">
        <v>-8.76</v>
      </c>
      <c r="P1539" s="17">
        <v>111.7</v>
      </c>
      <c r="Q1539" s="17">
        <v>437</v>
      </c>
      <c r="R1539" s="17">
        <v>467.2</v>
      </c>
      <c r="S1539" s="17">
        <v>26.82</v>
      </c>
      <c r="T1539" s="17">
        <v>61.23</v>
      </c>
      <c r="U1539" s="17">
        <v>0.17</v>
      </c>
      <c r="V1539" s="17">
        <v>124.5</v>
      </c>
      <c r="W1539" s="17">
        <v>27.45</v>
      </c>
      <c r="X1539" s="17">
        <v>0.157</v>
      </c>
      <c r="Y1539" s="17">
        <v>1.5707819999999999</v>
      </c>
      <c r="Z1539" s="7">
        <f t="shared" si="506"/>
        <v>27.134999999999998</v>
      </c>
      <c r="AA1539" s="7">
        <f t="shared" si="520"/>
        <v>300.28499999999997</v>
      </c>
      <c r="AB1539" s="2">
        <f t="shared" si="507"/>
        <v>127.575</v>
      </c>
      <c r="AC1539" s="42">
        <f t="shared" si="508"/>
        <v>3.6270603487067747</v>
      </c>
      <c r="AD1539" s="42">
        <f t="shared" si="509"/>
        <v>2.220849051513158</v>
      </c>
      <c r="AE1539" s="42">
        <f t="shared" si="510"/>
        <v>0.85269429919363782</v>
      </c>
      <c r="AF1539" s="42">
        <f t="shared" si="511"/>
        <v>393.10717700060752</v>
      </c>
      <c r="AG1539" s="42">
        <f t="shared" si="512"/>
        <v>377.38288992058318</v>
      </c>
      <c r="AH1539" s="6">
        <f t="shared" si="513"/>
        <v>419.52</v>
      </c>
      <c r="AI1539" s="4">
        <v>27.2732006139261</v>
      </c>
      <c r="AJ1539" s="4">
        <f t="shared" si="521"/>
        <v>300.4232006139261</v>
      </c>
      <c r="AK1539" s="8">
        <f t="shared" si="514"/>
        <v>0.21081595760031649</v>
      </c>
      <c r="AL1539" s="8">
        <f t="shared" si="515"/>
        <v>443.42570542611821</v>
      </c>
      <c r="AM1539" s="8">
        <f t="shared" si="516"/>
        <v>1.0267743788194172</v>
      </c>
      <c r="AN1539" s="8">
        <f t="shared" si="517"/>
        <v>4.1335717464146242</v>
      </c>
      <c r="AO1539" s="22">
        <f t="shared" si="518"/>
        <v>2.2677949439245926E-3</v>
      </c>
      <c r="AP1539" s="22">
        <f t="shared" si="519"/>
        <v>2.2498231409304632E-2</v>
      </c>
      <c r="AQ1539" s="19">
        <f t="shared" si="522"/>
        <v>2.2498231409304632E-2</v>
      </c>
      <c r="AX1539">
        <v>0.21060706896486067</v>
      </c>
      <c r="AY1539">
        <v>13.577586206896552</v>
      </c>
      <c r="AZ1539">
        <v>0.56573275862068961</v>
      </c>
      <c r="BA1539">
        <v>0.45824353448275862</v>
      </c>
      <c r="BB1539">
        <v>2.6034482758620681</v>
      </c>
      <c r="BC1539">
        <v>0.10847701149425283</v>
      </c>
      <c r="BD1539">
        <v>0.3497665229885058</v>
      </c>
      <c r="BE1539">
        <v>3.497665229885058E-2</v>
      </c>
      <c r="BF1539">
        <v>0</v>
      </c>
      <c r="BG1539">
        <v>27.134999999999998</v>
      </c>
      <c r="BH1539">
        <v>0.19520350613856485</v>
      </c>
      <c r="BI1539">
        <v>3.5936755398480731</v>
      </c>
      <c r="BJ1539">
        <v>2.200407533048975</v>
      </c>
      <c r="BK1539">
        <v>0.10404274868093333</v>
      </c>
      <c r="BL1539">
        <v>2.8900763522481479E-4</v>
      </c>
      <c r="BP1539" s="51">
        <f t="shared" si="523"/>
        <v>0.19526196541682023</v>
      </c>
      <c r="BQ1539" s="51">
        <f t="shared" si="524"/>
        <v>1.3990660919540232E-2</v>
      </c>
      <c r="BR1539" s="51">
        <f t="shared" si="525"/>
        <v>0.10452594511064123</v>
      </c>
      <c r="BS1539" s="51">
        <f t="shared" si="526"/>
        <v>0.11096463005825424</v>
      </c>
      <c r="BT1539" s="51">
        <f t="shared" si="527"/>
        <v>2.9034984752955898E-4</v>
      </c>
      <c r="BU1539" s="51">
        <f t="shared" si="527"/>
        <v>3.0823508349515065E-4</v>
      </c>
    </row>
    <row r="1540" spans="1:73" x14ac:dyDescent="0.25">
      <c r="A1540" s="21">
        <v>43734.603472222225</v>
      </c>
      <c r="B1540" s="17">
        <v>295420</v>
      </c>
      <c r="C1540" s="17">
        <v>13.4</v>
      </c>
      <c r="D1540" s="17">
        <v>29.94</v>
      </c>
      <c r="E1540" s="17">
        <v>161.6</v>
      </c>
      <c r="F1540" s="17">
        <v>16.11</v>
      </c>
      <c r="G1540" s="17">
        <v>-54.41</v>
      </c>
      <c r="H1540" s="17">
        <v>-24.04</v>
      </c>
      <c r="I1540" s="17">
        <v>31.99</v>
      </c>
      <c r="J1540" s="17">
        <v>305.10000000000002</v>
      </c>
      <c r="K1540" s="17">
        <v>145.5</v>
      </c>
      <c r="L1540" s="17">
        <v>-30.37</v>
      </c>
      <c r="M1540" s="17">
        <v>0.1</v>
      </c>
      <c r="N1540" s="50">
        <v>107.2</v>
      </c>
      <c r="O1540" s="17">
        <v>-7.9260000000000002</v>
      </c>
      <c r="P1540" s="17">
        <v>115.2</v>
      </c>
      <c r="Q1540" s="17">
        <v>437.2</v>
      </c>
      <c r="R1540" s="17">
        <v>467.6</v>
      </c>
      <c r="S1540" s="17">
        <v>26.82</v>
      </c>
      <c r="T1540" s="17">
        <v>59.98</v>
      </c>
      <c r="U1540" s="17">
        <v>0.29499999999999998</v>
      </c>
      <c r="V1540" s="17">
        <v>170</v>
      </c>
      <c r="W1540" s="17">
        <v>27.5</v>
      </c>
      <c r="X1540" s="17">
        <v>0.161</v>
      </c>
      <c r="Y1540" s="17">
        <v>1.613397</v>
      </c>
      <c r="Z1540" s="7">
        <f t="shared" si="506"/>
        <v>27.16</v>
      </c>
      <c r="AA1540" s="7">
        <f t="shared" si="520"/>
        <v>300.31</v>
      </c>
      <c r="AB1540" s="2">
        <f t="shared" si="507"/>
        <v>130.89600000000002</v>
      </c>
      <c r="AC1540" s="42">
        <f t="shared" si="508"/>
        <v>3.6183754240673123</v>
      </c>
      <c r="AD1540" s="42">
        <f t="shared" si="509"/>
        <v>2.170301579355574</v>
      </c>
      <c r="AE1540" s="42">
        <f t="shared" si="510"/>
        <v>0.84988142758954821</v>
      </c>
      <c r="AF1540" s="42">
        <f t="shared" si="511"/>
        <v>391.94088916672899</v>
      </c>
      <c r="AG1540" s="42">
        <f t="shared" si="512"/>
        <v>376.26325360005984</v>
      </c>
      <c r="AH1540" s="6">
        <f t="shared" si="513"/>
        <v>419.71199999999999</v>
      </c>
      <c r="AI1540" s="4">
        <v>27.238662583338801</v>
      </c>
      <c r="AJ1540" s="4">
        <f t="shared" si="521"/>
        <v>300.38866258333877</v>
      </c>
      <c r="AK1540" s="8">
        <f t="shared" si="514"/>
        <v>0.21086861595223477</v>
      </c>
      <c r="AL1540" s="8">
        <f t="shared" si="515"/>
        <v>443.20760300392124</v>
      </c>
      <c r="AM1540" s="8">
        <f t="shared" si="516"/>
        <v>1.3525756679387664</v>
      </c>
      <c r="AN1540" s="8">
        <f t="shared" si="517"/>
        <v>3.0993474123416598</v>
      </c>
      <c r="AO1540" s="22">
        <f t="shared" si="518"/>
        <v>2.3763668577765629E-3</v>
      </c>
      <c r="AP1540" s="22">
        <f t="shared" si="519"/>
        <v>2.3575346449593717E-2</v>
      </c>
      <c r="AQ1540" s="19">
        <f t="shared" si="522"/>
        <v>2.3575346449593717E-2</v>
      </c>
      <c r="AX1540">
        <v>0.2108759692467411</v>
      </c>
      <c r="AY1540">
        <v>13.931034482758621</v>
      </c>
      <c r="AZ1540">
        <v>0.58045977011494254</v>
      </c>
      <c r="BA1540">
        <v>0.47017241379310348</v>
      </c>
      <c r="BB1540">
        <v>2.6206896551724168</v>
      </c>
      <c r="BC1540">
        <v>0.10919540229885071</v>
      </c>
      <c r="BD1540">
        <v>0.36097701149425276</v>
      </c>
      <c r="BE1540">
        <v>3.6097701149425281E-2</v>
      </c>
      <c r="BF1540">
        <v>0</v>
      </c>
      <c r="BG1540">
        <v>27.16</v>
      </c>
      <c r="BH1540">
        <v>0.33873549594633312</v>
      </c>
      <c r="BI1540">
        <v>3.5989442970684751</v>
      </c>
      <c r="BJ1540">
        <v>2.1586467893816712</v>
      </c>
      <c r="BK1540">
        <v>0.11212886154308482</v>
      </c>
      <c r="BL1540">
        <v>3.114690598419023E-4</v>
      </c>
      <c r="BP1540" s="51">
        <f t="shared" si="523"/>
        <v>0.33883693998801157</v>
      </c>
      <c r="BQ1540" s="51">
        <f t="shared" si="524"/>
        <v>1.4439080459770111E-2</v>
      </c>
      <c r="BR1540" s="51">
        <f t="shared" si="525"/>
        <v>0.11302416565568674</v>
      </c>
      <c r="BS1540" s="51">
        <f t="shared" si="526"/>
        <v>0.11961754709989861</v>
      </c>
      <c r="BT1540" s="51">
        <f t="shared" si="527"/>
        <v>3.1395601571024094E-4</v>
      </c>
      <c r="BU1540" s="51">
        <f t="shared" si="527"/>
        <v>3.3227096416638498E-4</v>
      </c>
    </row>
    <row r="1541" spans="1:73" x14ac:dyDescent="0.25">
      <c r="A1541" s="21">
        <v>43734.604166666664</v>
      </c>
      <c r="B1541" s="17">
        <v>295421</v>
      </c>
      <c r="C1541" s="17">
        <v>13.4</v>
      </c>
      <c r="D1541" s="17">
        <v>29.94</v>
      </c>
      <c r="E1541" s="17">
        <v>165.8</v>
      </c>
      <c r="F1541" s="17">
        <v>16.63</v>
      </c>
      <c r="G1541" s="17">
        <v>-54.72</v>
      </c>
      <c r="H1541" s="17">
        <v>-23.99</v>
      </c>
      <c r="I1541" s="17">
        <v>32</v>
      </c>
      <c r="J1541" s="17">
        <v>305.10000000000002</v>
      </c>
      <c r="K1541" s="17">
        <v>149.19999999999999</v>
      </c>
      <c r="L1541" s="17">
        <v>-30.72</v>
      </c>
      <c r="M1541" s="17">
        <v>0.1</v>
      </c>
      <c r="N1541" s="50">
        <v>111.1</v>
      </c>
      <c r="O1541" s="17">
        <v>-7.367</v>
      </c>
      <c r="P1541" s="17">
        <v>118.5</v>
      </c>
      <c r="Q1541" s="17">
        <v>436.9</v>
      </c>
      <c r="R1541" s="17">
        <v>467.6</v>
      </c>
      <c r="S1541" s="17">
        <v>26.82</v>
      </c>
      <c r="T1541" s="17">
        <v>61.07</v>
      </c>
      <c r="U1541" s="17">
        <v>0.215</v>
      </c>
      <c r="V1541" s="17">
        <v>347</v>
      </c>
      <c r="W1541" s="17">
        <v>27.65</v>
      </c>
      <c r="X1541" s="17">
        <v>0.16600000000000001</v>
      </c>
      <c r="Y1541" s="17">
        <v>1.6571610000000001</v>
      </c>
      <c r="Z1541" s="7">
        <f t="shared" si="506"/>
        <v>27.234999999999999</v>
      </c>
      <c r="AA1541" s="7">
        <f t="shared" si="520"/>
        <v>300.38499999999999</v>
      </c>
      <c r="AB1541" s="2">
        <f t="shared" si="507"/>
        <v>134.29800000000003</v>
      </c>
      <c r="AC1541" s="42">
        <f t="shared" si="508"/>
        <v>3.6233422508070667</v>
      </c>
      <c r="AD1541" s="42">
        <f t="shared" si="509"/>
        <v>2.2127751125678756</v>
      </c>
      <c r="AE1541" s="42">
        <f t="shared" si="510"/>
        <v>0.85220973135822298</v>
      </c>
      <c r="AF1541" s="42">
        <f t="shared" si="511"/>
        <v>393.40739199127125</v>
      </c>
      <c r="AG1541" s="42">
        <f t="shared" si="512"/>
        <v>377.67109631162037</v>
      </c>
      <c r="AH1541" s="6">
        <f t="shared" si="513"/>
        <v>419.42399999999998</v>
      </c>
      <c r="AI1541" s="4">
        <v>27.267041971646702</v>
      </c>
      <c r="AJ1541" s="4">
        <f t="shared" si="521"/>
        <v>300.41704197164665</v>
      </c>
      <c r="AK1541" s="8">
        <f t="shared" si="514"/>
        <v>0.21102664361928289</v>
      </c>
      <c r="AL1541" s="8">
        <f t="shared" si="515"/>
        <v>443.36381171210422</v>
      </c>
      <c r="AM1541" s="8">
        <f t="shared" si="516"/>
        <v>1.1547016660159455</v>
      </c>
      <c r="AN1541" s="8">
        <f t="shared" si="517"/>
        <v>1.0777784825878589</v>
      </c>
      <c r="AO1541" s="22">
        <f t="shared" si="518"/>
        <v>2.4898152521186743E-3</v>
      </c>
      <c r="AP1541" s="22">
        <f t="shared" si="519"/>
        <v>2.4700839843853503E-2</v>
      </c>
      <c r="AQ1541" s="19">
        <f t="shared" si="522"/>
        <v>2.4700839843853503E-2</v>
      </c>
      <c r="AX1541">
        <v>0.21168440280846038</v>
      </c>
      <c r="AY1541">
        <v>14.293103448275863</v>
      </c>
      <c r="AZ1541">
        <v>0.59554597701149425</v>
      </c>
      <c r="BA1541">
        <v>0.48239224137931036</v>
      </c>
      <c r="BB1541">
        <v>2.646551724137935</v>
      </c>
      <c r="BC1541">
        <v>0.11027298850574729</v>
      </c>
      <c r="BD1541">
        <v>0.37211925287356307</v>
      </c>
      <c r="BE1541">
        <v>3.7211925287356305E-2</v>
      </c>
      <c r="BF1541">
        <v>0</v>
      </c>
      <c r="BG1541">
        <v>27.234999999999999</v>
      </c>
      <c r="BH1541">
        <v>0.24687502246936141</v>
      </c>
      <c r="BI1541">
        <v>3.6147909559814506</v>
      </c>
      <c r="BJ1541">
        <v>2.2075528368178716</v>
      </c>
      <c r="BK1541">
        <v>0.11200671103337044</v>
      </c>
      <c r="BL1541">
        <v>3.1112975287047342E-4</v>
      </c>
      <c r="BP1541" s="51">
        <f t="shared" si="523"/>
        <v>0.24694895626244909</v>
      </c>
      <c r="BQ1541" s="51">
        <f t="shared" si="524"/>
        <v>1.4884770114942523E-2</v>
      </c>
      <c r="BR1541" s="51">
        <f t="shared" si="525"/>
        <v>0.11265995544008091</v>
      </c>
      <c r="BS1541" s="51">
        <f t="shared" si="526"/>
        <v>0.11949875707435202</v>
      </c>
      <c r="BT1541" s="51">
        <f t="shared" si="527"/>
        <v>3.1294432066689143E-4</v>
      </c>
      <c r="BU1541" s="51">
        <f t="shared" si="527"/>
        <v>3.3194099187320008E-4</v>
      </c>
    </row>
    <row r="1542" spans="1:73" x14ac:dyDescent="0.25">
      <c r="A1542" s="21">
        <v>43734.604166666664</v>
      </c>
      <c r="B1542" s="17">
        <v>295422</v>
      </c>
      <c r="C1542" s="17">
        <v>13.39</v>
      </c>
      <c r="D1542" s="17">
        <v>29.94</v>
      </c>
      <c r="E1542" s="17">
        <v>170.2</v>
      </c>
      <c r="F1542" s="17">
        <v>17.12</v>
      </c>
      <c r="G1542" s="17">
        <v>-55.3</v>
      </c>
      <c r="H1542" s="17">
        <v>-23.99</v>
      </c>
      <c r="I1542" s="17">
        <v>32.01</v>
      </c>
      <c r="J1542" s="17">
        <v>305.2</v>
      </c>
      <c r="K1542" s="17">
        <v>153.1</v>
      </c>
      <c r="L1542" s="17">
        <v>-31.32</v>
      </c>
      <c r="M1542" s="17">
        <v>0.10100000000000001</v>
      </c>
      <c r="N1542" s="50">
        <v>114.9</v>
      </c>
      <c r="O1542" s="17">
        <v>-6.8659999999999997</v>
      </c>
      <c r="P1542" s="17">
        <v>121.8</v>
      </c>
      <c r="Q1542" s="17">
        <v>436.4</v>
      </c>
      <c r="R1542" s="17">
        <v>467.7</v>
      </c>
      <c r="S1542" s="17">
        <v>26.82</v>
      </c>
      <c r="T1542" s="17">
        <v>60.85</v>
      </c>
      <c r="U1542" s="17">
        <v>0.09</v>
      </c>
      <c r="V1542" s="17">
        <v>98.5</v>
      </c>
      <c r="W1542" s="17">
        <v>27.65</v>
      </c>
      <c r="X1542" s="17">
        <v>0.17</v>
      </c>
      <c r="Y1542" s="17">
        <v>1.701387</v>
      </c>
      <c r="Z1542" s="7">
        <f t="shared" ref="Z1542:Z1605" si="528">AVERAGE(S1542,W1542)</f>
        <v>27.234999999999999</v>
      </c>
      <c r="AA1542" s="7">
        <f t="shared" si="520"/>
        <v>300.38499999999999</v>
      </c>
      <c r="AB1542" s="2">
        <f t="shared" ref="AB1542:AB1605" si="529">E1542*$U$1828</f>
        <v>137.86199999999999</v>
      </c>
      <c r="AC1542" s="42">
        <f t="shared" ref="AC1542:AC1605" si="530">0.61121*EXP((18.678 - (AI1542/234.5))*(AI1542/(257.15+Z1542)))</f>
        <v>3.6503473214030286</v>
      </c>
      <c r="AD1542" s="42">
        <f t="shared" ref="AD1542:AD1605" si="531">T1542*AC1542/100</f>
        <v>2.2212363450737431</v>
      </c>
      <c r="AE1542" s="42">
        <f t="shared" ref="AE1542:AE1605" si="532">1.72*(AD1542/AA1542)^(0.143)</f>
        <v>0.85267496207761329</v>
      </c>
      <c r="AF1542" s="42">
        <f t="shared" ref="AF1542:AF1605" si="533">AE1542*$U$1835*AA1542^4</f>
        <v>393.62215743838465</v>
      </c>
      <c r="AG1542" s="42">
        <f t="shared" ref="AG1542:AG1605" si="534">$U$1832*AF1542</f>
        <v>377.87727114084925</v>
      </c>
      <c r="AH1542" s="6">
        <f t="shared" ref="AH1542:AH1605" si="535">$U$1832*($U$1833*Q1542+$U$1834*R1542)</f>
        <v>418.94399999999996</v>
      </c>
      <c r="AI1542" s="4">
        <v>27.3815277610395</v>
      </c>
      <c r="AJ1542" s="4">
        <f t="shared" si="521"/>
        <v>300.53152776103946</v>
      </c>
      <c r="AK1542" s="8">
        <f t="shared" ref="AK1542:AK1605" si="536">(4*$U$1835*AA1542^3) / $U$1839</f>
        <v>0.21102664361928289</v>
      </c>
      <c r="AL1542" s="8">
        <f t="shared" ref="AL1542:AL1605" si="537">$U$1832*$U$1835*AA1542^4   +    $U$1839*AK1542*(AJ1542-AA1542)</f>
        <v>444.06757945830066</v>
      </c>
      <c r="AM1542" s="8">
        <f t="shared" ref="AM1542:AM1605" si="538">1.4*0.135*SQRT(U1542/$U$1845)</f>
        <v>0.74708809721477965</v>
      </c>
      <c r="AN1542" s="8">
        <f t="shared" ref="AN1542:AN1605" si="539">AM1542*$U$1839*(AJ1542-AA1542)</f>
        <v>3.1888362283432961</v>
      </c>
      <c r="AO1542" s="22">
        <f t="shared" ref="AO1542:AO1605" si="540">(AB1542+AH1542-AL1542-AN1542)/$U$1825</f>
        <v>2.4959480511886414E-3</v>
      </c>
      <c r="AP1542" s="22">
        <f t="shared" ref="AP1542:AP1605" si="541">AO1542*10*$U$1842*$U$1843</f>
        <v>2.4761681822989458E-2</v>
      </c>
      <c r="AQ1542" s="19">
        <f t="shared" si="522"/>
        <v>2.4761681822989458E-2</v>
      </c>
      <c r="AX1542">
        <v>0.21168440280846038</v>
      </c>
      <c r="AY1542">
        <v>14.672413793103448</v>
      </c>
      <c r="AZ1542">
        <v>0.61135057471264365</v>
      </c>
      <c r="BA1542">
        <v>0.49519396551724137</v>
      </c>
      <c r="BB1542">
        <v>2.6982758620689666</v>
      </c>
      <c r="BC1542">
        <v>0.11242816091954028</v>
      </c>
      <c r="BD1542">
        <v>0.3827658045977011</v>
      </c>
      <c r="BE1542">
        <v>3.8276580459770115E-2</v>
      </c>
      <c r="BF1542">
        <v>0</v>
      </c>
      <c r="BG1542">
        <v>27.234999999999999</v>
      </c>
      <c r="BH1542">
        <v>0.10334303266159314</v>
      </c>
      <c r="BI1542">
        <v>3.6147909559814506</v>
      </c>
      <c r="BJ1542">
        <v>2.1996002967147126</v>
      </c>
      <c r="BK1542">
        <v>0.11038501719352796</v>
      </c>
      <c r="BL1542">
        <v>3.066250477597999E-4</v>
      </c>
      <c r="BP1542" s="51">
        <f t="shared" si="523"/>
        <v>0.10337398169125776</v>
      </c>
      <c r="BQ1542" s="51">
        <f t="shared" si="524"/>
        <v>1.5310632183908044E-2</v>
      </c>
      <c r="BR1542" s="51">
        <f t="shared" si="525"/>
        <v>0.11065673786673365</v>
      </c>
      <c r="BS1542" s="51">
        <f t="shared" si="526"/>
        <v>0.11774870764281492</v>
      </c>
      <c r="BT1542" s="51">
        <f t="shared" si="527"/>
        <v>3.0737982740759343E-4</v>
      </c>
      <c r="BU1542" s="51">
        <f t="shared" si="527"/>
        <v>3.2707974345226365E-4</v>
      </c>
    </row>
    <row r="1543" spans="1:73" x14ac:dyDescent="0.25">
      <c r="A1543" s="21">
        <v>43734.604166666664</v>
      </c>
      <c r="B1543" s="17">
        <v>295423</v>
      </c>
      <c r="C1543" s="17">
        <v>13.39</v>
      </c>
      <c r="D1543" s="17">
        <v>29.93</v>
      </c>
      <c r="E1543" s="17">
        <v>174.8</v>
      </c>
      <c r="F1543" s="17">
        <v>17.739999999999998</v>
      </c>
      <c r="G1543" s="17">
        <v>-55.07</v>
      </c>
      <c r="H1543" s="17">
        <v>-23.93</v>
      </c>
      <c r="I1543" s="17">
        <v>32.020000000000003</v>
      </c>
      <c r="J1543" s="17">
        <v>305.2</v>
      </c>
      <c r="K1543" s="17">
        <v>157.1</v>
      </c>
      <c r="L1543" s="17">
        <v>-31.14</v>
      </c>
      <c r="M1543" s="17">
        <v>0.10100000000000001</v>
      </c>
      <c r="N1543" s="50">
        <v>119.8</v>
      </c>
      <c r="O1543" s="17">
        <v>-6.1909999999999998</v>
      </c>
      <c r="P1543" s="17">
        <v>126</v>
      </c>
      <c r="Q1543" s="17">
        <v>436.7</v>
      </c>
      <c r="R1543" s="17">
        <v>467.8</v>
      </c>
      <c r="S1543" s="17">
        <v>26.82</v>
      </c>
      <c r="T1543" s="17">
        <v>62.44</v>
      </c>
      <c r="U1543" s="17">
        <v>0.215</v>
      </c>
      <c r="V1543" s="17">
        <v>194.5</v>
      </c>
      <c r="W1543" s="17">
        <v>27.2</v>
      </c>
      <c r="X1543" s="17">
        <v>0.17499999999999999</v>
      </c>
      <c r="Y1543" s="17">
        <v>1.749457</v>
      </c>
      <c r="Z1543" s="7">
        <f t="shared" si="528"/>
        <v>27.009999999999998</v>
      </c>
      <c r="AA1543" s="7">
        <f t="shared" ref="AA1543:AA1606" si="542">CONVERT(Z1543,"C","K")</f>
        <v>300.15999999999997</v>
      </c>
      <c r="AB1543" s="2">
        <f t="shared" si="529"/>
        <v>141.58800000000002</v>
      </c>
      <c r="AC1543" s="42">
        <f t="shared" si="530"/>
        <v>3.6010286020715796</v>
      </c>
      <c r="AD1543" s="42">
        <f t="shared" si="531"/>
        <v>2.2484822591334943</v>
      </c>
      <c r="AE1543" s="42">
        <f t="shared" si="532"/>
        <v>0.85425432773250021</v>
      </c>
      <c r="AF1543" s="42">
        <f t="shared" si="533"/>
        <v>393.17103280632961</v>
      </c>
      <c r="AG1543" s="42">
        <f t="shared" si="534"/>
        <v>377.44419149407639</v>
      </c>
      <c r="AH1543" s="6">
        <f t="shared" si="535"/>
        <v>419.23199999999997</v>
      </c>
      <c r="AI1543" s="4">
        <v>27.150171302489898</v>
      </c>
      <c r="AJ1543" s="4">
        <f t="shared" ref="AJ1543:AJ1606" si="543">CONVERT(AI1543,"C","K")</f>
        <v>300.3001713024899</v>
      </c>
      <c r="AK1543" s="8">
        <f t="shared" si="536"/>
        <v>0.21055279733611296</v>
      </c>
      <c r="AL1543" s="8">
        <f t="shared" si="537"/>
        <v>442.70026478084708</v>
      </c>
      <c r="AM1543" s="8">
        <f t="shared" si="538"/>
        <v>1.1547016660159455</v>
      </c>
      <c r="AN1543" s="8">
        <f t="shared" si="539"/>
        <v>4.7148663436164027</v>
      </c>
      <c r="AO1543" s="22">
        <f t="shared" si="540"/>
        <v>2.5837858102277589E-3</v>
      </c>
      <c r="AP1543" s="22">
        <f t="shared" si="541"/>
        <v>2.5633098453770393E-2</v>
      </c>
      <c r="AQ1543" s="19">
        <f t="shared" ref="AQ1543:AQ1606" si="544">MAX(AP1543,0)</f>
        <v>2.5633098453770393E-2</v>
      </c>
      <c r="AX1543">
        <v>0.20926688834168683</v>
      </c>
      <c r="AY1543">
        <v>15.068965517241381</v>
      </c>
      <c r="AZ1543">
        <v>0.62787356321839083</v>
      </c>
      <c r="BA1543">
        <v>0.50857758620689664</v>
      </c>
      <c r="BB1543">
        <v>2.6810344827586228</v>
      </c>
      <c r="BC1543">
        <v>0.11170977011494261</v>
      </c>
      <c r="BD1543">
        <v>0.39686781609195404</v>
      </c>
      <c r="BE1543">
        <v>3.9686781609195407E-2</v>
      </c>
      <c r="BF1543">
        <v>0</v>
      </c>
      <c r="BG1543">
        <v>27.009999999999998</v>
      </c>
      <c r="BH1543">
        <v>0.24687502246936141</v>
      </c>
      <c r="BI1543">
        <v>3.5674323974362965</v>
      </c>
      <c r="BJ1543">
        <v>2.2275047889592234</v>
      </c>
      <c r="BK1543">
        <v>0.11808212448875824</v>
      </c>
      <c r="BL1543">
        <v>3.2800590135766177E-4</v>
      </c>
      <c r="BP1543" s="51">
        <f t="shared" ref="BP1543:BP1606" si="545">U1543*(LN((2-0.08)/0.015)/LN(($AW$13-0.08)/0.015))</f>
        <v>0.24694895626244909</v>
      </c>
      <c r="BQ1543" s="51">
        <f t="shared" ref="BQ1543:BQ1606" si="546">0.04*BD1543</f>
        <v>1.5874712643678162E-2</v>
      </c>
      <c r="BR1543" s="51">
        <f t="shared" ref="BR1543:BR1606" si="547">(0.408*AX1543*(BD1543-BE1543) + $BF$6*($BN$7/(BG1543+273))*BP1543*(BI1543-BJ1543))  /  (AX1543 + $BF$6*(1 + $BN$8*BP1543))</f>
        <v>0.11877644894519694</v>
      </c>
      <c r="BS1543" s="51">
        <f t="shared" ref="BS1543:BS1606" si="548">(0.408*AX1543*(BD1543-BQ1543) + $BF$6*($BN$7/(BG1543+273))*BP1543*(BI1543-BJ1543))  /  (AX1543 + $BF$6*(1 + $BN$8*BP1543))</f>
        <v>0.12604913692349642</v>
      </c>
      <c r="BT1543" s="51">
        <f t="shared" ref="BT1543:BU1606" si="549">BR1543/60/6</f>
        <v>3.2993458040332484E-4</v>
      </c>
      <c r="BU1543" s="51">
        <f t="shared" si="549"/>
        <v>3.5013649145415674E-4</v>
      </c>
    </row>
    <row r="1544" spans="1:73" x14ac:dyDescent="0.25">
      <c r="A1544" s="21">
        <v>43734.604166666664</v>
      </c>
      <c r="B1544" s="17">
        <v>295424</v>
      </c>
      <c r="C1544" s="17">
        <v>13.39</v>
      </c>
      <c r="D1544" s="17">
        <v>29.93</v>
      </c>
      <c r="E1544" s="17">
        <v>179.7</v>
      </c>
      <c r="F1544" s="17">
        <v>18.329999999999998</v>
      </c>
      <c r="G1544" s="17">
        <v>-54.68</v>
      </c>
      <c r="H1544" s="17">
        <v>-23.77</v>
      </c>
      <c r="I1544" s="17">
        <v>32.020000000000003</v>
      </c>
      <c r="J1544" s="17">
        <v>305.2</v>
      </c>
      <c r="K1544" s="17">
        <v>161.4</v>
      </c>
      <c r="L1544" s="17">
        <v>-30.91</v>
      </c>
      <c r="M1544" s="17">
        <v>0.10199999999999999</v>
      </c>
      <c r="N1544" s="50">
        <v>125</v>
      </c>
      <c r="O1544" s="17">
        <v>-5.44</v>
      </c>
      <c r="P1544" s="17">
        <v>130.4</v>
      </c>
      <c r="Q1544" s="17">
        <v>437</v>
      </c>
      <c r="R1544" s="17">
        <v>468</v>
      </c>
      <c r="S1544" s="17">
        <v>26.82</v>
      </c>
      <c r="T1544" s="17">
        <v>62.15</v>
      </c>
      <c r="U1544" s="17">
        <v>0.34499999999999997</v>
      </c>
      <c r="V1544" s="17">
        <v>191.5</v>
      </c>
      <c r="W1544" s="17">
        <v>26.9</v>
      </c>
      <c r="X1544" s="17">
        <v>0.18</v>
      </c>
      <c r="Y1544" s="17">
        <v>1.79969</v>
      </c>
      <c r="Z1544" s="7">
        <f t="shared" si="528"/>
        <v>26.86</v>
      </c>
      <c r="AA1544" s="7">
        <f t="shared" si="542"/>
        <v>300.01</v>
      </c>
      <c r="AB1544" s="2">
        <f t="shared" si="529"/>
        <v>145.55699999999999</v>
      </c>
      <c r="AC1544" s="42">
        <f t="shared" si="530"/>
        <v>3.5857204604554775</v>
      </c>
      <c r="AD1544" s="42">
        <f t="shared" si="531"/>
        <v>2.228525266173079</v>
      </c>
      <c r="AE1544" s="42">
        <f t="shared" si="532"/>
        <v>0.85322691892983171</v>
      </c>
      <c r="AF1544" s="42">
        <f t="shared" si="533"/>
        <v>391.91377787297949</v>
      </c>
      <c r="AG1544" s="42">
        <f t="shared" si="534"/>
        <v>376.23722675806027</v>
      </c>
      <c r="AH1544" s="6">
        <f t="shared" si="535"/>
        <v>419.52</v>
      </c>
      <c r="AI1544" s="4">
        <v>27.070160415020698</v>
      </c>
      <c r="AJ1544" s="4">
        <f t="shared" si="543"/>
        <v>300.2201604150207</v>
      </c>
      <c r="AK1544" s="8">
        <f t="shared" si="536"/>
        <v>0.21023729421257212</v>
      </c>
      <c r="AL1544" s="8">
        <f t="shared" si="537"/>
        <v>442.24505651493553</v>
      </c>
      <c r="AM1544" s="8">
        <f t="shared" si="538"/>
        <v>1.4627163301542785</v>
      </c>
      <c r="AN1544" s="8">
        <f t="shared" si="539"/>
        <v>8.9547097183113387</v>
      </c>
      <c r="AO1544" s="22">
        <f t="shared" si="540"/>
        <v>2.5945480439420357E-3</v>
      </c>
      <c r="AP1544" s="22">
        <f t="shared" si="541"/>
        <v>2.5739867906287909E-2</v>
      </c>
      <c r="AQ1544" s="19">
        <f t="shared" si="544"/>
        <v>2.5739867906287909E-2</v>
      </c>
      <c r="AX1544">
        <v>0.20766814511573828</v>
      </c>
      <c r="AY1544">
        <v>15.491379310344827</v>
      </c>
      <c r="AZ1544">
        <v>0.64547413793103448</v>
      </c>
      <c r="BA1544">
        <v>0.52283405172413799</v>
      </c>
      <c r="BB1544">
        <v>2.6724137931034484</v>
      </c>
      <c r="BC1544">
        <v>0.11135057471264369</v>
      </c>
      <c r="BD1544">
        <v>0.41148347701149429</v>
      </c>
      <c r="BE1544">
        <v>4.1148347701149432E-2</v>
      </c>
      <c r="BF1544">
        <v>0</v>
      </c>
      <c r="BG1544">
        <v>26.86</v>
      </c>
      <c r="BH1544">
        <v>0.39614829186944039</v>
      </c>
      <c r="BI1544">
        <v>3.536161093994727</v>
      </c>
      <c r="BJ1544">
        <v>2.1977241199177229</v>
      </c>
      <c r="BK1544">
        <v>0.12623451448652562</v>
      </c>
      <c r="BL1544">
        <v>3.5065142912923784E-4</v>
      </c>
      <c r="BP1544" s="51">
        <f t="shared" si="545"/>
        <v>0.39626692981648809</v>
      </c>
      <c r="BQ1544" s="51">
        <f t="shared" si="546"/>
        <v>1.6459339080459771E-2</v>
      </c>
      <c r="BR1544" s="51">
        <f t="shared" si="547"/>
        <v>0.12742195042674417</v>
      </c>
      <c r="BS1544" s="51">
        <f t="shared" si="548"/>
        <v>0.13488406952546014</v>
      </c>
      <c r="BT1544" s="51">
        <f t="shared" si="549"/>
        <v>3.5394986229651159E-4</v>
      </c>
      <c r="BU1544" s="51">
        <f t="shared" si="549"/>
        <v>3.746779709040559E-4</v>
      </c>
    </row>
    <row r="1545" spans="1:73" x14ac:dyDescent="0.25">
      <c r="A1545" s="21">
        <v>43734.604166666664</v>
      </c>
      <c r="B1545" s="17">
        <v>295425</v>
      </c>
      <c r="C1545" s="17">
        <v>13.39</v>
      </c>
      <c r="D1545" s="17">
        <v>29.93</v>
      </c>
      <c r="E1545" s="17">
        <v>184.7</v>
      </c>
      <c r="F1545" s="17">
        <v>18.88</v>
      </c>
      <c r="G1545" s="17">
        <v>-54.89</v>
      </c>
      <c r="H1545" s="17">
        <v>-23.31</v>
      </c>
      <c r="I1545" s="17">
        <v>32.020000000000003</v>
      </c>
      <c r="J1545" s="17">
        <v>305.2</v>
      </c>
      <c r="K1545" s="17">
        <v>165.8</v>
      </c>
      <c r="L1545" s="17">
        <v>-31.58</v>
      </c>
      <c r="M1545" s="17">
        <v>0.10199999999999999</v>
      </c>
      <c r="N1545" s="50">
        <v>129.80000000000001</v>
      </c>
      <c r="O1545" s="17">
        <v>-4.4320000000000004</v>
      </c>
      <c r="P1545" s="17">
        <v>134.19999999999999</v>
      </c>
      <c r="Q1545" s="17">
        <v>436.9</v>
      </c>
      <c r="R1545" s="17">
        <v>468.4</v>
      </c>
      <c r="S1545" s="17">
        <v>26.82</v>
      </c>
      <c r="T1545" s="17">
        <v>63.21</v>
      </c>
      <c r="U1545" s="17">
        <v>0.25</v>
      </c>
      <c r="V1545" s="17">
        <v>247</v>
      </c>
      <c r="W1545" s="17">
        <v>27.4</v>
      </c>
      <c r="X1545" s="17">
        <v>0.185</v>
      </c>
      <c r="Y1545" s="17">
        <v>1.8495809999999999</v>
      </c>
      <c r="Z1545" s="7">
        <f t="shared" si="528"/>
        <v>27.11</v>
      </c>
      <c r="AA1545" s="7">
        <f t="shared" si="542"/>
        <v>300.26</v>
      </c>
      <c r="AB1545" s="2">
        <f t="shared" si="529"/>
        <v>149.607</v>
      </c>
      <c r="AC1545" s="42">
        <f t="shared" si="530"/>
        <v>3.6540182213814192</v>
      </c>
      <c r="AD1545" s="42">
        <f t="shared" si="531"/>
        <v>2.3097049177351949</v>
      </c>
      <c r="AE1545" s="42">
        <f t="shared" si="532"/>
        <v>0.8575014964038209</v>
      </c>
      <c r="AF1545" s="42">
        <f t="shared" si="533"/>
        <v>395.19174711824775</v>
      </c>
      <c r="AG1545" s="42">
        <f t="shared" si="534"/>
        <v>379.38407723351781</v>
      </c>
      <c r="AH1545" s="6">
        <f t="shared" si="535"/>
        <v>419.42399999999998</v>
      </c>
      <c r="AI1545" s="4">
        <v>27.384906809952898</v>
      </c>
      <c r="AJ1545" s="4">
        <f t="shared" si="543"/>
        <v>300.53490680995287</v>
      </c>
      <c r="AK1545" s="8">
        <f t="shared" si="536"/>
        <v>0.21076330801573073</v>
      </c>
      <c r="AL1545" s="8">
        <f t="shared" si="537"/>
        <v>444.1174387201288</v>
      </c>
      <c r="AM1545" s="8">
        <f t="shared" si="538"/>
        <v>1.2451468286912994</v>
      </c>
      <c r="AN1545" s="8">
        <f t="shared" si="539"/>
        <v>9.9711798498934865</v>
      </c>
      <c r="AO1545" s="22">
        <f t="shared" si="540"/>
        <v>2.618816079744425E-3</v>
      </c>
      <c r="AP1545" s="22">
        <f t="shared" si="541"/>
        <v>2.5980625072977138E-2</v>
      </c>
      <c r="AQ1545" s="19">
        <f t="shared" si="544"/>
        <v>2.5980625072977138E-2</v>
      </c>
      <c r="AX1545">
        <v>0.21033845706120144</v>
      </c>
      <c r="AY1545">
        <v>15.922413793103448</v>
      </c>
      <c r="AZ1545">
        <v>0.66343390804597702</v>
      </c>
      <c r="BA1545">
        <v>0.53738146551724142</v>
      </c>
      <c r="BB1545">
        <v>2.7155172413793105</v>
      </c>
      <c r="BC1545">
        <v>0.11314655172413794</v>
      </c>
      <c r="BD1545">
        <v>0.42423491379310346</v>
      </c>
      <c r="BE1545">
        <v>4.2423491379310348E-2</v>
      </c>
      <c r="BF1545">
        <v>0</v>
      </c>
      <c r="BG1545">
        <v>27.11</v>
      </c>
      <c r="BH1545">
        <v>0.28706397961553654</v>
      </c>
      <c r="BI1545">
        <v>3.588413501809844</v>
      </c>
      <c r="BJ1545">
        <v>2.2682361744940023</v>
      </c>
      <c r="BK1545">
        <v>0.12666199679817169</v>
      </c>
      <c r="BL1545">
        <v>3.5183887999492132E-4</v>
      </c>
      <c r="BP1545" s="51">
        <f t="shared" si="545"/>
        <v>0.28714994914238268</v>
      </c>
      <c r="BQ1545" s="51">
        <f t="shared" si="546"/>
        <v>1.696939655172414E-2</v>
      </c>
      <c r="BR1545" s="51">
        <f t="shared" si="547"/>
        <v>0.12752244878784125</v>
      </c>
      <c r="BS1545" s="51">
        <f t="shared" si="548"/>
        <v>0.13528889757196627</v>
      </c>
      <c r="BT1545" s="51">
        <f t="shared" si="549"/>
        <v>3.5422902441067011E-4</v>
      </c>
      <c r="BU1545" s="51">
        <f t="shared" si="549"/>
        <v>3.7580249325546187E-4</v>
      </c>
    </row>
    <row r="1546" spans="1:73" x14ac:dyDescent="0.25">
      <c r="A1546" s="21">
        <v>43734.604166666664</v>
      </c>
      <c r="B1546" s="17">
        <v>295426</v>
      </c>
      <c r="C1546" s="17">
        <v>13.4</v>
      </c>
      <c r="D1546" s="17">
        <v>29.93</v>
      </c>
      <c r="E1546" s="17">
        <v>190.3</v>
      </c>
      <c r="F1546" s="17">
        <v>19.68</v>
      </c>
      <c r="G1546" s="17">
        <v>-54.92</v>
      </c>
      <c r="H1546" s="17">
        <v>-22.94</v>
      </c>
      <c r="I1546" s="17">
        <v>32.020000000000003</v>
      </c>
      <c r="J1546" s="17">
        <v>305.2</v>
      </c>
      <c r="K1546" s="17">
        <v>170.7</v>
      </c>
      <c r="L1546" s="17">
        <v>-31.97</v>
      </c>
      <c r="M1546" s="17">
        <v>0.10299999999999999</v>
      </c>
      <c r="N1546" s="50">
        <v>135.4</v>
      </c>
      <c r="O1546" s="17">
        <v>-3.266</v>
      </c>
      <c r="P1546" s="17">
        <v>138.69999999999999</v>
      </c>
      <c r="Q1546" s="17">
        <v>436.9</v>
      </c>
      <c r="R1546" s="17">
        <v>468.8</v>
      </c>
      <c r="S1546" s="17">
        <v>26.82</v>
      </c>
      <c r="T1546" s="17">
        <v>63.4</v>
      </c>
      <c r="U1546" s="17">
        <v>0.23499999999999999</v>
      </c>
      <c r="V1546" s="17">
        <v>293</v>
      </c>
      <c r="W1546" s="17">
        <v>27.7</v>
      </c>
      <c r="X1546" s="17">
        <v>0.19</v>
      </c>
      <c r="Y1546" s="17">
        <v>1.9041950000000001</v>
      </c>
      <c r="Z1546" s="7">
        <f t="shared" si="528"/>
        <v>27.259999999999998</v>
      </c>
      <c r="AA1546" s="7">
        <f t="shared" si="542"/>
        <v>300.40999999999997</v>
      </c>
      <c r="AB1546" s="2">
        <f t="shared" si="529"/>
        <v>154.14300000000003</v>
      </c>
      <c r="AC1546" s="42">
        <f t="shared" si="530"/>
        <v>3.692562026095016</v>
      </c>
      <c r="AD1546" s="42">
        <f t="shared" si="531"/>
        <v>2.3410843245442403</v>
      </c>
      <c r="AE1546" s="42">
        <f t="shared" si="532"/>
        <v>0.85909645897595333</v>
      </c>
      <c r="AF1546" s="42">
        <f t="shared" si="533"/>
        <v>396.7185692764977</v>
      </c>
      <c r="AG1546" s="42">
        <f t="shared" si="534"/>
        <v>380.84982650543776</v>
      </c>
      <c r="AH1546" s="6">
        <f t="shared" si="535"/>
        <v>419.42399999999998</v>
      </c>
      <c r="AI1546" s="4">
        <v>27.561257690558101</v>
      </c>
      <c r="AJ1546" s="4">
        <f t="shared" si="543"/>
        <v>300.71125769055806</v>
      </c>
      <c r="AK1546" s="8">
        <f t="shared" si="536"/>
        <v>0.21107933704782975</v>
      </c>
      <c r="AL1546" s="8">
        <f t="shared" si="537"/>
        <v>445.16675001378707</v>
      </c>
      <c r="AM1546" s="8">
        <f t="shared" si="538"/>
        <v>1.2072146401945265</v>
      </c>
      <c r="AN1546" s="8">
        <f t="shared" si="539"/>
        <v>10.594076891161269</v>
      </c>
      <c r="AO1546" s="22">
        <f t="shared" si="540"/>
        <v>2.6840639332187562E-3</v>
      </c>
      <c r="AP1546" s="22">
        <f t="shared" si="541"/>
        <v>2.6627932851115792E-2</v>
      </c>
      <c r="AQ1546" s="19">
        <f t="shared" si="544"/>
        <v>2.6627932851115792E-2</v>
      </c>
      <c r="AX1546">
        <v>0.21195445905068849</v>
      </c>
      <c r="AY1546">
        <v>16.405172413793103</v>
      </c>
      <c r="AZ1546">
        <v>0.6835488505747126</v>
      </c>
      <c r="BA1546">
        <v>0.55367456896551726</v>
      </c>
      <c r="BB1546">
        <v>2.7500000000000031</v>
      </c>
      <c r="BC1546">
        <v>0.11458333333333347</v>
      </c>
      <c r="BD1546">
        <v>0.43909123563218377</v>
      </c>
      <c r="BE1546">
        <v>4.3909123563218383E-2</v>
      </c>
      <c r="BF1546">
        <v>0</v>
      </c>
      <c r="BG1546">
        <v>27.259999999999998</v>
      </c>
      <c r="BH1546">
        <v>0.2698401408386043</v>
      </c>
      <c r="BI1546">
        <v>3.620086662119876</v>
      </c>
      <c r="BJ1546">
        <v>2.2951349437840012</v>
      </c>
      <c r="BK1546">
        <v>0.13044405830988984</v>
      </c>
      <c r="BL1546">
        <v>3.6234460641636066E-4</v>
      </c>
      <c r="BP1546" s="51">
        <f t="shared" si="545"/>
        <v>0.26992095219383971</v>
      </c>
      <c r="BQ1546" s="51">
        <f t="shared" si="546"/>
        <v>1.7563649425287351E-2</v>
      </c>
      <c r="BR1546" s="51">
        <f t="shared" si="547"/>
        <v>0.13127299722512167</v>
      </c>
      <c r="BS1546" s="51">
        <f t="shared" si="548"/>
        <v>0.13933472347201392</v>
      </c>
      <c r="BT1546" s="51">
        <f t="shared" si="549"/>
        <v>3.6464721451422692E-4</v>
      </c>
      <c r="BU1546" s="51">
        <f t="shared" si="549"/>
        <v>3.8704089853337201E-4</v>
      </c>
    </row>
    <row r="1547" spans="1:73" x14ac:dyDescent="0.25">
      <c r="A1547" s="21">
        <v>43734.604861111111</v>
      </c>
      <c r="B1547" s="17">
        <v>295427</v>
      </c>
      <c r="C1547" s="17">
        <v>13.39</v>
      </c>
      <c r="D1547" s="17">
        <v>29.92</v>
      </c>
      <c r="E1547" s="17">
        <v>196.4</v>
      </c>
      <c r="F1547" s="17">
        <v>20.49</v>
      </c>
      <c r="G1547" s="17">
        <v>-55.17</v>
      </c>
      <c r="H1547" s="17">
        <v>-22.77</v>
      </c>
      <c r="I1547" s="17">
        <v>32.03</v>
      </c>
      <c r="J1547" s="17">
        <v>305.2</v>
      </c>
      <c r="K1547" s="17">
        <v>175.9</v>
      </c>
      <c r="L1547" s="17">
        <v>-32.4</v>
      </c>
      <c r="M1547" s="17">
        <v>0.104</v>
      </c>
      <c r="N1547" s="50">
        <v>141.30000000000001</v>
      </c>
      <c r="O1547" s="17">
        <v>-2.2789999999999999</v>
      </c>
      <c r="P1547" s="17">
        <v>143.5</v>
      </c>
      <c r="Q1547" s="17">
        <v>436.6</v>
      </c>
      <c r="R1547" s="17">
        <v>469</v>
      </c>
      <c r="S1547" s="17">
        <v>26.82</v>
      </c>
      <c r="T1547" s="17">
        <v>61.61</v>
      </c>
      <c r="U1547" s="17">
        <v>0.33500000000000002</v>
      </c>
      <c r="V1547" s="17">
        <v>296</v>
      </c>
      <c r="W1547" s="17">
        <v>27.4</v>
      </c>
      <c r="X1547" s="17">
        <v>0.19700000000000001</v>
      </c>
      <c r="Y1547" s="17">
        <v>1.9699279999999999</v>
      </c>
      <c r="Z1547" s="7">
        <f t="shared" si="528"/>
        <v>27.11</v>
      </c>
      <c r="AA1547" s="7">
        <f t="shared" si="542"/>
        <v>300.26</v>
      </c>
      <c r="AB1547" s="2">
        <f t="shared" si="529"/>
        <v>159.084</v>
      </c>
      <c r="AC1547" s="42">
        <f t="shared" si="530"/>
        <v>3.6476015250966283</v>
      </c>
      <c r="AD1547" s="42">
        <f t="shared" si="531"/>
        <v>2.2472872996120326</v>
      </c>
      <c r="AE1547" s="42">
        <f t="shared" si="532"/>
        <v>0.85414870477041083</v>
      </c>
      <c r="AF1547" s="42">
        <f t="shared" si="533"/>
        <v>393.64656546097075</v>
      </c>
      <c r="AG1547" s="42">
        <f t="shared" si="534"/>
        <v>377.90070284253193</v>
      </c>
      <c r="AH1547" s="6">
        <f t="shared" si="535"/>
        <v>419.13600000000002</v>
      </c>
      <c r="AI1547" s="4">
        <v>27.3578192468261</v>
      </c>
      <c r="AJ1547" s="4">
        <f t="shared" si="543"/>
        <v>300.5078192468261</v>
      </c>
      <c r="AK1547" s="8">
        <f t="shared" si="536"/>
        <v>0.21076330801573073</v>
      </c>
      <c r="AL1547" s="8">
        <f t="shared" si="537"/>
        <v>443.95113367384562</v>
      </c>
      <c r="AM1547" s="8">
        <f t="shared" si="538"/>
        <v>1.4413616608956963</v>
      </c>
      <c r="AN1547" s="8">
        <f t="shared" si="539"/>
        <v>10.405153305965863</v>
      </c>
      <c r="AO1547" s="22">
        <f t="shared" si="540"/>
        <v>2.82207728183992E-3</v>
      </c>
      <c r="AP1547" s="22">
        <f t="shared" si="541"/>
        <v>2.7997129066660062E-2</v>
      </c>
      <c r="AQ1547" s="19">
        <f t="shared" si="544"/>
        <v>2.7997129066660062E-2</v>
      </c>
      <c r="AX1547">
        <v>0.21033845706120144</v>
      </c>
      <c r="AY1547">
        <v>16.931034482758623</v>
      </c>
      <c r="AZ1547">
        <v>0.70545977011494265</v>
      </c>
      <c r="BA1547">
        <v>0.57142241379310355</v>
      </c>
      <c r="BB1547">
        <v>2.7931034482758603</v>
      </c>
      <c r="BC1547">
        <v>0.11637931034482751</v>
      </c>
      <c r="BD1547">
        <v>0.45504310344827603</v>
      </c>
      <c r="BE1547">
        <v>4.5504310344827603E-2</v>
      </c>
      <c r="BF1547">
        <v>0</v>
      </c>
      <c r="BG1547">
        <v>27.11</v>
      </c>
      <c r="BH1547">
        <v>0.38466573268481896</v>
      </c>
      <c r="BI1547">
        <v>3.588413501809844</v>
      </c>
      <c r="BJ1547">
        <v>2.210821558465045</v>
      </c>
      <c r="BK1547">
        <v>0.13834985705132788</v>
      </c>
      <c r="BL1547">
        <v>3.8430515847591077E-4</v>
      </c>
      <c r="BP1547" s="51">
        <f t="shared" si="545"/>
        <v>0.38478093185079282</v>
      </c>
      <c r="BQ1547" s="51">
        <f t="shared" si="546"/>
        <v>1.8201724137931041E-2</v>
      </c>
      <c r="BR1547" s="51">
        <f t="shared" si="547"/>
        <v>0.13960211953788756</v>
      </c>
      <c r="BS1547" s="51">
        <f t="shared" si="548"/>
        <v>0.14788677741456907</v>
      </c>
      <c r="BT1547" s="51">
        <f t="shared" si="549"/>
        <v>3.8778366538302103E-4</v>
      </c>
      <c r="BU1547" s="51">
        <f t="shared" si="549"/>
        <v>4.1079660392935851E-4</v>
      </c>
    </row>
    <row r="1548" spans="1:73" x14ac:dyDescent="0.25">
      <c r="A1548" s="21">
        <v>43734.604861111111</v>
      </c>
      <c r="B1548" s="17">
        <v>295428</v>
      </c>
      <c r="C1548" s="17">
        <v>13.39</v>
      </c>
      <c r="D1548" s="17">
        <v>29.92</v>
      </c>
      <c r="E1548" s="17">
        <v>203.7</v>
      </c>
      <c r="F1548" s="17">
        <v>21.56</v>
      </c>
      <c r="G1548" s="17">
        <v>-55.38</v>
      </c>
      <c r="H1548" s="17">
        <v>-22.27</v>
      </c>
      <c r="I1548" s="17">
        <v>32.03</v>
      </c>
      <c r="J1548" s="17">
        <v>305.2</v>
      </c>
      <c r="K1548" s="17">
        <v>182.2</v>
      </c>
      <c r="L1548" s="17">
        <v>-33.11</v>
      </c>
      <c r="M1548" s="17">
        <v>0.106</v>
      </c>
      <c r="N1548" s="50">
        <v>148.4</v>
      </c>
      <c r="O1548" s="17">
        <v>-0.71399999999999997</v>
      </c>
      <c r="P1548" s="17">
        <v>149.1</v>
      </c>
      <c r="Q1548" s="17">
        <v>436.4</v>
      </c>
      <c r="R1548" s="17">
        <v>469.5</v>
      </c>
      <c r="S1548" s="17">
        <v>26.82</v>
      </c>
      <c r="T1548" s="17">
        <v>60.5</v>
      </c>
      <c r="U1548" s="17">
        <v>0.29499999999999998</v>
      </c>
      <c r="V1548" s="17">
        <v>282</v>
      </c>
      <c r="W1548" s="17">
        <v>27.5</v>
      </c>
      <c r="X1548" s="17">
        <v>0.20499999999999999</v>
      </c>
      <c r="Y1548" s="17">
        <v>2.0460929999999999</v>
      </c>
      <c r="Z1548" s="7">
        <f t="shared" si="528"/>
        <v>27.16</v>
      </c>
      <c r="AA1548" s="7">
        <f t="shared" si="542"/>
        <v>300.31</v>
      </c>
      <c r="AB1548" s="2">
        <f t="shared" si="529"/>
        <v>164.99700000000001</v>
      </c>
      <c r="AC1548" s="42">
        <f t="shared" si="530"/>
        <v>3.7004942576224549</v>
      </c>
      <c r="AD1548" s="42">
        <f t="shared" si="531"/>
        <v>2.2387990258615851</v>
      </c>
      <c r="AE1548" s="42">
        <f t="shared" si="532"/>
        <v>0.8536662799169169</v>
      </c>
      <c r="AF1548" s="42">
        <f t="shared" si="533"/>
        <v>393.68635428503495</v>
      </c>
      <c r="AG1548" s="42">
        <f t="shared" si="534"/>
        <v>377.93890011363357</v>
      </c>
      <c r="AH1548" s="6">
        <f t="shared" si="535"/>
        <v>418.94399999999996</v>
      </c>
      <c r="AI1548" s="4">
        <v>27.584585237956201</v>
      </c>
      <c r="AJ1548" s="4">
        <f t="shared" si="543"/>
        <v>300.7345852379562</v>
      </c>
      <c r="AK1548" s="8">
        <f t="shared" si="536"/>
        <v>0.21086861595223477</v>
      </c>
      <c r="AL1548" s="8">
        <f t="shared" si="537"/>
        <v>445.33246846476925</v>
      </c>
      <c r="AM1548" s="8">
        <f t="shared" si="538"/>
        <v>1.3525756679387664</v>
      </c>
      <c r="AN1548" s="8">
        <f t="shared" si="539"/>
        <v>16.72888306897795</v>
      </c>
      <c r="AO1548" s="22">
        <f t="shared" si="540"/>
        <v>2.7768728925410685E-3</v>
      </c>
      <c r="AP1548" s="22">
        <f t="shared" si="541"/>
        <v>2.7548667527451484E-2</v>
      </c>
      <c r="AQ1548" s="19">
        <f t="shared" si="544"/>
        <v>2.7548667527451484E-2</v>
      </c>
      <c r="AX1548">
        <v>0.2108759692467411</v>
      </c>
      <c r="AY1548">
        <v>17.560344827586206</v>
      </c>
      <c r="AZ1548">
        <v>0.73168103448275856</v>
      </c>
      <c r="BA1548">
        <v>0.59266163793103444</v>
      </c>
      <c r="BB1548">
        <v>2.8534482758620712</v>
      </c>
      <c r="BC1548">
        <v>0.11889367816091963</v>
      </c>
      <c r="BD1548">
        <v>0.47376795977011482</v>
      </c>
      <c r="BE1548">
        <v>4.7376795977011485E-2</v>
      </c>
      <c r="BF1548">
        <v>0</v>
      </c>
      <c r="BG1548">
        <v>27.16</v>
      </c>
      <c r="BH1548">
        <v>0.33873549594633312</v>
      </c>
      <c r="BI1548">
        <v>3.5989442970684751</v>
      </c>
      <c r="BJ1548">
        <v>2.1773612997264276</v>
      </c>
      <c r="BK1548">
        <v>0.1426057460419673</v>
      </c>
      <c r="BL1548">
        <v>3.9612707233879801E-4</v>
      </c>
      <c r="BP1548" s="51">
        <f t="shared" si="545"/>
        <v>0.33883693998801157</v>
      </c>
      <c r="BQ1548" s="51">
        <f t="shared" si="546"/>
        <v>1.8950718390804592E-2</v>
      </c>
      <c r="BR1548" s="51">
        <f t="shared" si="547"/>
        <v>0.14374319165622731</v>
      </c>
      <c r="BS1548" s="51">
        <f t="shared" si="548"/>
        <v>0.15239674236816822</v>
      </c>
      <c r="BT1548" s="51">
        <f t="shared" si="549"/>
        <v>3.9928664348952035E-4</v>
      </c>
      <c r="BU1548" s="51">
        <f t="shared" si="549"/>
        <v>4.2332428435602282E-4</v>
      </c>
    </row>
    <row r="1549" spans="1:73" x14ac:dyDescent="0.25">
      <c r="A1549" s="21">
        <v>43734.604861111111</v>
      </c>
      <c r="B1549" s="17">
        <v>295429</v>
      </c>
      <c r="C1549" s="17">
        <v>13.39</v>
      </c>
      <c r="D1549" s="17">
        <v>29.92</v>
      </c>
      <c r="E1549" s="17">
        <v>211.6</v>
      </c>
      <c r="F1549" s="17">
        <v>22.6</v>
      </c>
      <c r="G1549" s="17">
        <v>-55.57</v>
      </c>
      <c r="H1549" s="17">
        <v>-21.8</v>
      </c>
      <c r="I1549" s="17">
        <v>32.04</v>
      </c>
      <c r="J1549" s="17">
        <v>305.2</v>
      </c>
      <c r="K1549" s="17">
        <v>189</v>
      </c>
      <c r="L1549" s="17">
        <v>-33.76</v>
      </c>
      <c r="M1549" s="17">
        <v>0.107</v>
      </c>
      <c r="N1549" s="50">
        <v>156</v>
      </c>
      <c r="O1549" s="17">
        <v>0.79700000000000004</v>
      </c>
      <c r="P1549" s="17">
        <v>155.19999999999999</v>
      </c>
      <c r="Q1549" s="17">
        <v>436.3</v>
      </c>
      <c r="R1549" s="17">
        <v>470.1</v>
      </c>
      <c r="S1549" s="17">
        <v>26.82</v>
      </c>
      <c r="T1549" s="17">
        <v>59.78</v>
      </c>
      <c r="U1549" s="17">
        <v>0.16</v>
      </c>
      <c r="V1549" s="17">
        <v>300.5</v>
      </c>
      <c r="W1549" s="17">
        <v>27.7</v>
      </c>
      <c r="X1549" s="17">
        <v>0.21299999999999999</v>
      </c>
      <c r="Y1549" s="17">
        <v>2.1253510000000002</v>
      </c>
      <c r="Z1549" s="7">
        <f t="shared" si="528"/>
        <v>27.259999999999998</v>
      </c>
      <c r="AA1549" s="7">
        <f t="shared" si="542"/>
        <v>300.40999999999997</v>
      </c>
      <c r="AB1549" s="2">
        <f t="shared" si="529"/>
        <v>171.39600000000002</v>
      </c>
      <c r="AC1549" s="42">
        <f t="shared" si="530"/>
        <v>3.7387637576543069</v>
      </c>
      <c r="AD1549" s="42">
        <f t="shared" si="531"/>
        <v>2.2350329743257449</v>
      </c>
      <c r="AE1549" s="42">
        <f t="shared" si="532"/>
        <v>0.85342014955250023</v>
      </c>
      <c r="AF1549" s="42">
        <f t="shared" si="533"/>
        <v>394.09733003180651</v>
      </c>
      <c r="AG1549" s="42">
        <f t="shared" si="534"/>
        <v>378.33343683053425</v>
      </c>
      <c r="AH1549" s="6">
        <f t="shared" si="535"/>
        <v>418.84800000000001</v>
      </c>
      <c r="AI1549" s="4">
        <v>27.7530192724175</v>
      </c>
      <c r="AJ1549" s="4">
        <f t="shared" si="543"/>
        <v>300.90301927241745</v>
      </c>
      <c r="AK1549" s="8">
        <f t="shared" si="536"/>
        <v>0.21107933704782975</v>
      </c>
      <c r="AL1549" s="8">
        <f t="shared" si="537"/>
        <v>446.34584233130477</v>
      </c>
      <c r="AM1549" s="8">
        <f t="shared" si="538"/>
        <v>0.9961174629530396</v>
      </c>
      <c r="AN1549" s="8">
        <f t="shared" si="539"/>
        <v>14.305891761883855</v>
      </c>
      <c r="AO1549" s="22">
        <f t="shared" si="540"/>
        <v>2.9525950789006453E-3</v>
      </c>
      <c r="AP1549" s="22">
        <f t="shared" si="541"/>
        <v>2.929196377346259E-2</v>
      </c>
      <c r="AQ1549" s="19">
        <f t="shared" si="544"/>
        <v>2.929196377346259E-2</v>
      </c>
      <c r="AX1549">
        <v>0.21195445905068849</v>
      </c>
      <c r="AY1549">
        <v>18.241379310344829</v>
      </c>
      <c r="AZ1549">
        <v>0.76005747126436785</v>
      </c>
      <c r="BA1549">
        <v>0.61564655172413796</v>
      </c>
      <c r="BB1549">
        <v>2.9137931034482771</v>
      </c>
      <c r="BC1549">
        <v>0.12140804597701155</v>
      </c>
      <c r="BD1549">
        <v>0.49423850574712641</v>
      </c>
      <c r="BE1549">
        <v>4.9423850574712644E-2</v>
      </c>
      <c r="BF1549">
        <v>0</v>
      </c>
      <c r="BG1549">
        <v>27.259999999999998</v>
      </c>
      <c r="BH1549">
        <v>0.18372094695394339</v>
      </c>
      <c r="BI1549">
        <v>3.620086662119876</v>
      </c>
      <c r="BJ1549">
        <v>2.164087806615262</v>
      </c>
      <c r="BK1549">
        <v>0.14393103841402247</v>
      </c>
      <c r="BL1549">
        <v>3.9980844003895127E-4</v>
      </c>
      <c r="BP1549" s="51">
        <f t="shared" si="545"/>
        <v>0.18377596745112493</v>
      </c>
      <c r="BQ1549" s="51">
        <f t="shared" si="546"/>
        <v>1.9769540229885058E-2</v>
      </c>
      <c r="BR1549" s="51">
        <f t="shared" si="547"/>
        <v>0.14455680374761073</v>
      </c>
      <c r="BS1549" s="51">
        <f t="shared" si="548"/>
        <v>0.15367529842266747</v>
      </c>
      <c r="BT1549" s="51">
        <f t="shared" si="549"/>
        <v>4.0154667707669643E-4</v>
      </c>
      <c r="BU1549" s="51">
        <f t="shared" si="549"/>
        <v>4.2687582895185411E-4</v>
      </c>
    </row>
    <row r="1550" spans="1:73" x14ac:dyDescent="0.25">
      <c r="A1550" s="21">
        <v>43734.604861111111</v>
      </c>
      <c r="B1550" s="17">
        <v>295430</v>
      </c>
      <c r="C1550" s="17">
        <v>13.39</v>
      </c>
      <c r="D1550" s="17">
        <v>29.92</v>
      </c>
      <c r="E1550" s="17">
        <v>216.9</v>
      </c>
      <c r="F1550" s="17">
        <v>23.34</v>
      </c>
      <c r="G1550" s="17">
        <v>-55.24</v>
      </c>
      <c r="H1550" s="17">
        <v>-21.47</v>
      </c>
      <c r="I1550" s="17">
        <v>32.049999999999997</v>
      </c>
      <c r="J1550" s="17">
        <v>305.2</v>
      </c>
      <c r="K1550" s="17">
        <v>193.6</v>
      </c>
      <c r="L1550" s="17">
        <v>-33.770000000000003</v>
      </c>
      <c r="M1550" s="17">
        <v>0.108</v>
      </c>
      <c r="N1550" s="50">
        <v>161.69999999999999</v>
      </c>
      <c r="O1550" s="17">
        <v>1.871</v>
      </c>
      <c r="P1550" s="17">
        <v>159.80000000000001</v>
      </c>
      <c r="Q1550" s="17">
        <v>436.7</v>
      </c>
      <c r="R1550" s="17">
        <v>470.5</v>
      </c>
      <c r="S1550" s="17">
        <v>26.83</v>
      </c>
      <c r="T1550" s="17">
        <v>59.7</v>
      </c>
      <c r="U1550" s="17">
        <v>0.45500000000000002</v>
      </c>
      <c r="V1550" s="17">
        <v>316</v>
      </c>
      <c r="W1550" s="17">
        <v>27.55</v>
      </c>
      <c r="X1550" s="17">
        <v>0.218</v>
      </c>
      <c r="Y1550" s="17">
        <v>2.1762760000000001</v>
      </c>
      <c r="Z1550" s="7">
        <f t="shared" si="528"/>
        <v>27.189999999999998</v>
      </c>
      <c r="AA1550" s="7">
        <f t="shared" si="542"/>
        <v>300.33999999999997</v>
      </c>
      <c r="AB1550" s="2">
        <f t="shared" si="529"/>
        <v>175.68900000000002</v>
      </c>
      <c r="AC1550" s="42">
        <f t="shared" si="530"/>
        <v>3.6684998947691465</v>
      </c>
      <c r="AD1550" s="42">
        <f t="shared" si="531"/>
        <v>2.1900944371771804</v>
      </c>
      <c r="AE1550" s="42">
        <f t="shared" si="532"/>
        <v>0.85097332968680983</v>
      </c>
      <c r="AF1550" s="42">
        <f t="shared" si="533"/>
        <v>392.60128226710697</v>
      </c>
      <c r="AG1550" s="42">
        <f t="shared" si="534"/>
        <v>376.89723097642269</v>
      </c>
      <c r="AH1550" s="6">
        <f t="shared" si="535"/>
        <v>419.23199999999997</v>
      </c>
      <c r="AI1550" s="4">
        <v>27.453640039399101</v>
      </c>
      <c r="AJ1550" s="4">
        <f t="shared" si="543"/>
        <v>300.60364003939907</v>
      </c>
      <c r="AK1550" s="8">
        <f t="shared" si="536"/>
        <v>0.21093181754844306</v>
      </c>
      <c r="AL1550" s="8">
        <f t="shared" si="537"/>
        <v>444.5212648886</v>
      </c>
      <c r="AM1550" s="8">
        <f t="shared" si="538"/>
        <v>1.6797949093564966</v>
      </c>
      <c r="AN1550" s="8">
        <f t="shared" si="539"/>
        <v>12.900546641960181</v>
      </c>
      <c r="AO1550" s="22">
        <f t="shared" si="540"/>
        <v>3.1327442605227425E-3</v>
      </c>
      <c r="AP1550" s="22">
        <f t="shared" si="541"/>
        <v>3.1079179141937089E-2</v>
      </c>
      <c r="AQ1550" s="19">
        <f t="shared" si="544"/>
        <v>3.1079179141937089E-2</v>
      </c>
      <c r="AX1550">
        <v>0.21119903058866193</v>
      </c>
      <c r="AY1550">
        <v>18.698275862068968</v>
      </c>
      <c r="AZ1550">
        <v>0.77909482758620696</v>
      </c>
      <c r="BA1550">
        <v>0.6310668103448277</v>
      </c>
      <c r="BB1550">
        <v>2.9137931034482771</v>
      </c>
      <c r="BC1550">
        <v>0.12140804597701155</v>
      </c>
      <c r="BD1550">
        <v>0.5096587643678161</v>
      </c>
      <c r="BE1550">
        <v>5.0965876436781611E-2</v>
      </c>
      <c r="BF1550">
        <v>0</v>
      </c>
      <c r="BG1550">
        <v>27.189999999999998</v>
      </c>
      <c r="BH1550">
        <v>0.52245644290027649</v>
      </c>
      <c r="BI1550">
        <v>3.6052756852094991</v>
      </c>
      <c r="BJ1550">
        <v>2.152349584070071</v>
      </c>
      <c r="BK1550">
        <v>0.15806164079887966</v>
      </c>
      <c r="BL1550">
        <v>4.3906011333022131E-4</v>
      </c>
      <c r="BP1550" s="51">
        <f t="shared" si="545"/>
        <v>0.52261290743913646</v>
      </c>
      <c r="BQ1550" s="51">
        <f t="shared" si="546"/>
        <v>2.0386350574712643E-2</v>
      </c>
      <c r="BR1550" s="51">
        <f t="shared" si="547"/>
        <v>0.15998349373081175</v>
      </c>
      <c r="BS1550" s="51">
        <f t="shared" si="548"/>
        <v>0.16920088313411286</v>
      </c>
      <c r="BT1550" s="51">
        <f t="shared" si="549"/>
        <v>4.4439859369669932E-4</v>
      </c>
      <c r="BU1550" s="51">
        <f t="shared" si="549"/>
        <v>4.7000245315031346E-4</v>
      </c>
    </row>
    <row r="1551" spans="1:73" x14ac:dyDescent="0.25">
      <c r="A1551" s="21">
        <v>43734.604861111111</v>
      </c>
      <c r="B1551" s="17">
        <v>295431</v>
      </c>
      <c r="C1551" s="17">
        <v>13.39</v>
      </c>
      <c r="D1551" s="17">
        <v>29.91</v>
      </c>
      <c r="E1551" s="17">
        <v>221.6</v>
      </c>
      <c r="F1551" s="17">
        <v>24.16</v>
      </c>
      <c r="G1551" s="17">
        <v>-55.03</v>
      </c>
      <c r="H1551" s="17">
        <v>-21.19</v>
      </c>
      <c r="I1551" s="17">
        <v>32.049999999999997</v>
      </c>
      <c r="J1551" s="17">
        <v>305.2</v>
      </c>
      <c r="K1551" s="17">
        <v>197.5</v>
      </c>
      <c r="L1551" s="17">
        <v>-33.840000000000003</v>
      </c>
      <c r="M1551" s="17">
        <v>0.109</v>
      </c>
      <c r="N1551" s="50">
        <v>166.6</v>
      </c>
      <c r="O1551" s="17">
        <v>2.9670000000000001</v>
      </c>
      <c r="P1551" s="17">
        <v>163.6</v>
      </c>
      <c r="Q1551" s="17">
        <v>436.9</v>
      </c>
      <c r="R1551" s="17">
        <v>470.8</v>
      </c>
      <c r="S1551" s="17">
        <v>26.84</v>
      </c>
      <c r="T1551" s="17">
        <v>58.69</v>
      </c>
      <c r="U1551" s="17">
        <v>0.45500000000000002</v>
      </c>
      <c r="V1551" s="17">
        <v>301</v>
      </c>
      <c r="W1551" s="17">
        <v>27.3</v>
      </c>
      <c r="X1551" s="17">
        <v>0.222</v>
      </c>
      <c r="Y1551" s="17">
        <v>2.222569</v>
      </c>
      <c r="Z1551" s="7">
        <f t="shared" si="528"/>
        <v>27.07</v>
      </c>
      <c r="AA1551" s="7">
        <f t="shared" si="542"/>
        <v>300.21999999999997</v>
      </c>
      <c r="AB1551" s="2">
        <f t="shared" si="529"/>
        <v>179.49600000000001</v>
      </c>
      <c r="AC1551" s="42">
        <f t="shared" si="530"/>
        <v>3.6304511502207446</v>
      </c>
      <c r="AD1551" s="42">
        <f t="shared" si="531"/>
        <v>2.130711780064555</v>
      </c>
      <c r="AE1551" s="42">
        <f t="shared" si="532"/>
        <v>0.84768327451326264</v>
      </c>
      <c r="AF1551" s="42">
        <f t="shared" si="533"/>
        <v>390.45874641725322</v>
      </c>
      <c r="AG1551" s="42">
        <f t="shared" si="534"/>
        <v>374.84039656056308</v>
      </c>
      <c r="AH1551" s="6">
        <f t="shared" si="535"/>
        <v>419.42399999999998</v>
      </c>
      <c r="AI1551" s="4">
        <v>27.281323768097501</v>
      </c>
      <c r="AJ1551" s="4">
        <f t="shared" si="543"/>
        <v>300.43132376809746</v>
      </c>
      <c r="AK1551" s="8">
        <f t="shared" si="536"/>
        <v>0.21067908691462289</v>
      </c>
      <c r="AL1551" s="8">
        <f t="shared" si="537"/>
        <v>443.49083890187336</v>
      </c>
      <c r="AM1551" s="8">
        <f t="shared" si="538"/>
        <v>1.6797949093564966</v>
      </c>
      <c r="AN1551" s="8">
        <f t="shared" si="539"/>
        <v>10.340584583093419</v>
      </c>
      <c r="AO1551" s="22">
        <f t="shared" si="540"/>
        <v>3.3056588217312008E-3</v>
      </c>
      <c r="AP1551" s="22">
        <f t="shared" si="541"/>
        <v>3.2794621634887465E-2</v>
      </c>
      <c r="AQ1551" s="19">
        <f t="shared" si="544"/>
        <v>3.2794621634887465E-2</v>
      </c>
      <c r="AX1551">
        <v>0.20990927723192515</v>
      </c>
      <c r="AY1551">
        <v>19.103448275862068</v>
      </c>
      <c r="AZ1551">
        <v>0.79597701149425282</v>
      </c>
      <c r="BA1551">
        <v>0.64474137931034481</v>
      </c>
      <c r="BB1551">
        <v>2.9224137931034515</v>
      </c>
      <c r="BC1551">
        <v>0.12176724137931048</v>
      </c>
      <c r="BD1551">
        <v>0.52297413793103431</v>
      </c>
      <c r="BE1551">
        <v>5.2297413793103431E-2</v>
      </c>
      <c r="BF1551">
        <v>0</v>
      </c>
      <c r="BG1551">
        <v>27.07</v>
      </c>
      <c r="BH1551">
        <v>0.52245644290027649</v>
      </c>
      <c r="BI1551">
        <v>3.5800081988619663</v>
      </c>
      <c r="BJ1551">
        <v>2.1011068119120879</v>
      </c>
      <c r="BK1551">
        <v>0.16188854292430682</v>
      </c>
      <c r="BL1551">
        <v>4.4969039701196338E-4</v>
      </c>
      <c r="BP1551" s="51">
        <f t="shared" si="545"/>
        <v>0.52261290743913646</v>
      </c>
      <c r="BQ1551" s="51">
        <f t="shared" si="546"/>
        <v>2.0918965517241372E-2</v>
      </c>
      <c r="BR1551" s="51">
        <f t="shared" si="547"/>
        <v>0.16386580882396196</v>
      </c>
      <c r="BS1551" s="51">
        <f t="shared" si="548"/>
        <v>0.17330885613359195</v>
      </c>
      <c r="BT1551" s="51">
        <f t="shared" si="549"/>
        <v>4.5518280228878325E-4</v>
      </c>
      <c r="BU1551" s="51">
        <f t="shared" si="549"/>
        <v>4.8141348925997762E-4</v>
      </c>
    </row>
    <row r="1552" spans="1:73" x14ac:dyDescent="0.25">
      <c r="A1552" s="21">
        <v>43734.604861111111</v>
      </c>
      <c r="B1552" s="17">
        <v>295432</v>
      </c>
      <c r="C1552" s="17">
        <v>13.39</v>
      </c>
      <c r="D1552" s="17">
        <v>29.91</v>
      </c>
      <c r="E1552" s="17">
        <v>226.4</v>
      </c>
      <c r="F1552" s="17">
        <v>24.99</v>
      </c>
      <c r="G1552" s="17">
        <v>-55</v>
      </c>
      <c r="H1552" s="17">
        <v>-20.59</v>
      </c>
      <c r="I1552" s="17">
        <v>32.049999999999997</v>
      </c>
      <c r="J1552" s="17">
        <v>305.2</v>
      </c>
      <c r="K1552" s="17">
        <v>201.4</v>
      </c>
      <c r="L1552" s="17">
        <v>-34.4</v>
      </c>
      <c r="M1552" s="17">
        <v>0.11</v>
      </c>
      <c r="N1552" s="50">
        <v>171.4</v>
      </c>
      <c r="O1552" s="17">
        <v>4.3970000000000002</v>
      </c>
      <c r="P1552" s="17">
        <v>167</v>
      </c>
      <c r="Q1552" s="17">
        <v>436.9</v>
      </c>
      <c r="R1552" s="17">
        <v>471.3</v>
      </c>
      <c r="S1552" s="17">
        <v>26.84</v>
      </c>
      <c r="T1552" s="17">
        <v>60.51</v>
      </c>
      <c r="U1552" s="17">
        <v>0.6</v>
      </c>
      <c r="V1552" s="17">
        <v>317</v>
      </c>
      <c r="W1552" s="17">
        <v>27.4</v>
      </c>
      <c r="X1552" s="17">
        <v>0.22700000000000001</v>
      </c>
      <c r="Y1552" s="17">
        <v>2.2692739999999998</v>
      </c>
      <c r="Z1552" s="7">
        <f t="shared" si="528"/>
        <v>27.119999999999997</v>
      </c>
      <c r="AA1552" s="7">
        <f t="shared" si="542"/>
        <v>300.27</v>
      </c>
      <c r="AB1552" s="2">
        <f t="shared" si="529"/>
        <v>183.38400000000001</v>
      </c>
      <c r="AC1552" s="42">
        <f t="shared" si="530"/>
        <v>3.6235351428651055</v>
      </c>
      <c r="AD1552" s="42">
        <f t="shared" si="531"/>
        <v>2.1926011149476752</v>
      </c>
      <c r="AE1552" s="42">
        <f t="shared" si="532"/>
        <v>0.85114091149134952</v>
      </c>
      <c r="AF1552" s="42">
        <f t="shared" si="533"/>
        <v>392.31263990282122</v>
      </c>
      <c r="AG1552" s="42">
        <f t="shared" si="534"/>
        <v>376.62013430670834</v>
      </c>
      <c r="AH1552" s="6">
        <f t="shared" si="535"/>
        <v>419.42399999999998</v>
      </c>
      <c r="AI1552" s="4">
        <v>27.256766622061701</v>
      </c>
      <c r="AJ1552" s="4">
        <f t="shared" si="543"/>
        <v>300.4067666220617</v>
      </c>
      <c r="AK1552" s="8">
        <f t="shared" si="536"/>
        <v>0.21078436679753187</v>
      </c>
      <c r="AL1552" s="8">
        <f t="shared" si="537"/>
        <v>443.3283485597002</v>
      </c>
      <c r="AM1552" s="8">
        <f t="shared" si="538"/>
        <v>1.9289731724417529</v>
      </c>
      <c r="AN1552" s="8">
        <f t="shared" si="539"/>
        <v>7.6850516892627949</v>
      </c>
      <c r="AO1552" s="22">
        <f t="shared" si="540"/>
        <v>3.4584470384281477E-3</v>
      </c>
      <c r="AP1552" s="22">
        <f t="shared" si="541"/>
        <v>3.43103956536416E-2</v>
      </c>
      <c r="AQ1552" s="19">
        <f t="shared" si="544"/>
        <v>3.43103956536416E-2</v>
      </c>
      <c r="AX1552">
        <v>0.21044586723292727</v>
      </c>
      <c r="AY1552">
        <v>19.517241379310345</v>
      </c>
      <c r="AZ1552">
        <v>0.81321839080459768</v>
      </c>
      <c r="BA1552">
        <v>0.65870689655172421</v>
      </c>
      <c r="BB1552">
        <v>2.9655172413793132</v>
      </c>
      <c r="BC1552">
        <v>0.12356321839080471</v>
      </c>
      <c r="BD1552">
        <v>0.53514367816091946</v>
      </c>
      <c r="BE1552">
        <v>5.3514367816091951E-2</v>
      </c>
      <c r="BF1552">
        <v>0</v>
      </c>
      <c r="BG1552">
        <v>27.119999999999997</v>
      </c>
      <c r="BH1552">
        <v>0.68895355107728762</v>
      </c>
      <c r="BI1552">
        <v>3.5905175111846397</v>
      </c>
      <c r="BJ1552">
        <v>2.1726221460178254</v>
      </c>
      <c r="BK1552">
        <v>0.16879101297736118</v>
      </c>
      <c r="BL1552">
        <v>4.6886392493711439E-4</v>
      </c>
      <c r="BP1552" s="51">
        <f t="shared" si="545"/>
        <v>0.6891598779417184</v>
      </c>
      <c r="BQ1552" s="51">
        <f t="shared" si="546"/>
        <v>2.1405747126436777E-2</v>
      </c>
      <c r="BR1552" s="51">
        <f t="shared" si="547"/>
        <v>0.17147871482239291</v>
      </c>
      <c r="BS1552" s="51">
        <f t="shared" si="548"/>
        <v>0.18105885527662177</v>
      </c>
      <c r="BT1552" s="51">
        <f t="shared" si="549"/>
        <v>4.763297633955358E-4</v>
      </c>
      <c r="BU1552" s="51">
        <f t="shared" si="549"/>
        <v>5.0294126465728276E-4</v>
      </c>
    </row>
    <row r="1553" spans="1:73" x14ac:dyDescent="0.25">
      <c r="A1553" s="21">
        <v>43734.605555555558</v>
      </c>
      <c r="B1553" s="17">
        <v>295433</v>
      </c>
      <c r="C1553" s="17">
        <v>13.39</v>
      </c>
      <c r="D1553" s="17">
        <v>29.91</v>
      </c>
      <c r="E1553" s="17">
        <v>230.7</v>
      </c>
      <c r="F1553" s="17">
        <v>25.31</v>
      </c>
      <c r="G1553" s="17">
        <v>-55.46</v>
      </c>
      <c r="H1553" s="17">
        <v>-20.079999999999998</v>
      </c>
      <c r="I1553" s="17">
        <v>32.049999999999997</v>
      </c>
      <c r="J1553" s="17">
        <v>305.2</v>
      </c>
      <c r="K1553" s="17">
        <v>205.4</v>
      </c>
      <c r="L1553" s="17">
        <v>-35.380000000000003</v>
      </c>
      <c r="M1553" s="17">
        <v>0.11</v>
      </c>
      <c r="N1553" s="50">
        <v>175.2</v>
      </c>
      <c r="O1553" s="17">
        <v>5.2359999999999998</v>
      </c>
      <c r="P1553" s="17">
        <v>170</v>
      </c>
      <c r="Q1553" s="17">
        <v>436.5</v>
      </c>
      <c r="R1553" s="17">
        <v>471.9</v>
      </c>
      <c r="S1553" s="17">
        <v>26.84</v>
      </c>
      <c r="T1553" s="17">
        <v>60.05</v>
      </c>
      <c r="U1553" s="17">
        <v>0.47</v>
      </c>
      <c r="V1553" s="17">
        <v>297</v>
      </c>
      <c r="W1553" s="17">
        <v>27.45</v>
      </c>
      <c r="X1553" s="17">
        <v>0.23100000000000001</v>
      </c>
      <c r="Y1553" s="17">
        <v>2.30871</v>
      </c>
      <c r="Z1553" s="7">
        <f t="shared" si="528"/>
        <v>27.145</v>
      </c>
      <c r="AA1553" s="7">
        <f t="shared" si="542"/>
        <v>300.29499999999996</v>
      </c>
      <c r="AB1553" s="2">
        <f t="shared" si="529"/>
        <v>186.86699999999999</v>
      </c>
      <c r="AC1553" s="42">
        <f t="shared" si="530"/>
        <v>3.6727890182968888</v>
      </c>
      <c r="AD1553" s="42">
        <f t="shared" si="531"/>
        <v>2.2055098054872815</v>
      </c>
      <c r="AE1553" s="42">
        <f t="shared" si="532"/>
        <v>0.85184554102926358</v>
      </c>
      <c r="AF1553" s="42">
        <f t="shared" si="533"/>
        <v>392.76819948580862</v>
      </c>
      <c r="AG1553" s="42">
        <f t="shared" si="534"/>
        <v>377.05747150637626</v>
      </c>
      <c r="AH1553" s="6">
        <f t="shared" si="535"/>
        <v>419.03999999999996</v>
      </c>
      <c r="AI1553" s="4">
        <v>27.4672789054415</v>
      </c>
      <c r="AJ1553" s="4">
        <f t="shared" si="543"/>
        <v>300.61727890544148</v>
      </c>
      <c r="AK1553" s="8">
        <f t="shared" si="536"/>
        <v>0.21083701988896297</v>
      </c>
      <c r="AL1553" s="8">
        <f t="shared" si="537"/>
        <v>444.61529782549655</v>
      </c>
      <c r="AM1553" s="8">
        <f t="shared" si="538"/>
        <v>1.7072593168584553</v>
      </c>
      <c r="AN1553" s="8">
        <f t="shared" si="539"/>
        <v>16.027724030629962</v>
      </c>
      <c r="AO1553" s="22">
        <f t="shared" si="540"/>
        <v>3.3096551249250754E-3</v>
      </c>
      <c r="AP1553" s="22">
        <f t="shared" si="541"/>
        <v>3.2834267968114547E-2</v>
      </c>
      <c r="AQ1553" s="19">
        <f t="shared" si="544"/>
        <v>3.2834267968114547E-2</v>
      </c>
      <c r="AX1553">
        <v>0.21071459445853172</v>
      </c>
      <c r="AY1553">
        <v>19.887931034482758</v>
      </c>
      <c r="AZ1553">
        <v>0.82866379310344829</v>
      </c>
      <c r="BA1553">
        <v>0.67121767241379315</v>
      </c>
      <c r="BB1553">
        <v>3.0517241379310325</v>
      </c>
      <c r="BC1553">
        <v>0.12715517241379301</v>
      </c>
      <c r="BD1553">
        <v>0.54406250000000012</v>
      </c>
      <c r="BE1553">
        <v>5.4406250000000017E-2</v>
      </c>
      <c r="BF1553">
        <v>0</v>
      </c>
      <c r="BG1553">
        <v>27.145</v>
      </c>
      <c r="BH1553">
        <v>0.53968028167720861</v>
      </c>
      <c r="BI1553">
        <v>3.5957822360305931</v>
      </c>
      <c r="BJ1553">
        <v>2.1592672327363709</v>
      </c>
      <c r="BK1553">
        <v>0.16746427290625165</v>
      </c>
      <c r="BL1553">
        <v>4.6517853585069906E-4</v>
      </c>
      <c r="BP1553" s="51">
        <f t="shared" si="545"/>
        <v>0.53984190438767943</v>
      </c>
      <c r="BQ1553" s="51">
        <f t="shared" si="546"/>
        <v>2.1762500000000004E-2</v>
      </c>
      <c r="BR1553" s="51">
        <f t="shared" si="547"/>
        <v>0.16956864995552232</v>
      </c>
      <c r="BS1553" s="51">
        <f t="shared" si="548"/>
        <v>0.17939289484454801</v>
      </c>
      <c r="BT1553" s="51">
        <f t="shared" si="549"/>
        <v>4.7102402765422869E-4</v>
      </c>
      <c r="BU1553" s="51">
        <f t="shared" si="549"/>
        <v>4.9831359679041115E-4</v>
      </c>
    </row>
    <row r="1554" spans="1:73" x14ac:dyDescent="0.25">
      <c r="A1554" s="21">
        <v>43734.605555555558</v>
      </c>
      <c r="B1554" s="17">
        <v>295434</v>
      </c>
      <c r="C1554" s="17">
        <v>13.39</v>
      </c>
      <c r="D1554" s="17">
        <v>29.91</v>
      </c>
      <c r="E1554" s="17">
        <v>234.2</v>
      </c>
      <c r="F1554" s="17">
        <v>25.82</v>
      </c>
      <c r="G1554" s="17">
        <v>-55.57</v>
      </c>
      <c r="H1554" s="17">
        <v>-19.45</v>
      </c>
      <c r="I1554" s="17">
        <v>32.049999999999997</v>
      </c>
      <c r="J1554" s="17">
        <v>305.2</v>
      </c>
      <c r="K1554" s="17">
        <v>208.4</v>
      </c>
      <c r="L1554" s="17">
        <v>-36.119999999999997</v>
      </c>
      <c r="M1554" s="17">
        <v>0.11</v>
      </c>
      <c r="N1554" s="50">
        <v>178.6</v>
      </c>
      <c r="O1554" s="17">
        <v>6.3730000000000002</v>
      </c>
      <c r="P1554" s="17">
        <v>172.3</v>
      </c>
      <c r="Q1554" s="17">
        <v>436.4</v>
      </c>
      <c r="R1554" s="17">
        <v>472.5</v>
      </c>
      <c r="S1554" s="17">
        <v>26.84</v>
      </c>
      <c r="T1554" s="17">
        <v>60.97</v>
      </c>
      <c r="U1554" s="17">
        <v>0.68</v>
      </c>
      <c r="V1554" s="17">
        <v>306.5</v>
      </c>
      <c r="W1554" s="17">
        <v>27.35</v>
      </c>
      <c r="X1554" s="17">
        <v>0.23400000000000001</v>
      </c>
      <c r="Y1554" s="17">
        <v>2.342292</v>
      </c>
      <c r="Z1554" s="7">
        <f t="shared" si="528"/>
        <v>27.094999999999999</v>
      </c>
      <c r="AA1554" s="7">
        <f t="shared" si="542"/>
        <v>300.245</v>
      </c>
      <c r="AB1554" s="2">
        <f t="shared" si="529"/>
        <v>189.702</v>
      </c>
      <c r="AC1554" s="42">
        <f t="shared" si="530"/>
        <v>3.6081403316643899</v>
      </c>
      <c r="AD1554" s="42">
        <f t="shared" si="531"/>
        <v>2.1998831602157782</v>
      </c>
      <c r="AE1554" s="42">
        <f t="shared" si="532"/>
        <v>0.85155470884481077</v>
      </c>
      <c r="AF1554" s="42">
        <f t="shared" si="533"/>
        <v>392.37266921104202</v>
      </c>
      <c r="AG1554" s="42">
        <f t="shared" si="534"/>
        <v>376.67776244260034</v>
      </c>
      <c r="AH1554" s="6">
        <f t="shared" si="535"/>
        <v>418.94399999999996</v>
      </c>
      <c r="AI1554" s="4">
        <v>27.188745852849401</v>
      </c>
      <c r="AJ1554" s="4">
        <f t="shared" si="543"/>
        <v>300.3387458528494</v>
      </c>
      <c r="AK1554" s="8">
        <f t="shared" si="536"/>
        <v>0.21073172247299515</v>
      </c>
      <c r="AL1554" s="8">
        <f t="shared" si="537"/>
        <v>442.91670571798846</v>
      </c>
      <c r="AM1554" s="8">
        <f t="shared" si="538"/>
        <v>2.0535487576388345</v>
      </c>
      <c r="AN1554" s="8">
        <f t="shared" si="539"/>
        <v>5.607865228282213</v>
      </c>
      <c r="AO1554" s="22">
        <f t="shared" si="540"/>
        <v>3.6481632614599629E-3</v>
      </c>
      <c r="AP1554" s="22">
        <f t="shared" si="541"/>
        <v>3.6192523268090929E-2</v>
      </c>
      <c r="AQ1554" s="19">
        <f t="shared" si="544"/>
        <v>3.6192523268090929E-2</v>
      </c>
      <c r="AX1554">
        <v>0.21017742823885058</v>
      </c>
      <c r="AY1554">
        <v>20.189655172413794</v>
      </c>
      <c r="AZ1554">
        <v>0.84123563218390807</v>
      </c>
      <c r="BA1554">
        <v>0.68140086206896555</v>
      </c>
      <c r="BB1554">
        <v>3.1120689655172433</v>
      </c>
      <c r="BC1554">
        <v>0.12966954022988514</v>
      </c>
      <c r="BD1554">
        <v>0.55173132183908047</v>
      </c>
      <c r="BE1554">
        <v>5.5173132183908048E-2</v>
      </c>
      <c r="BF1554">
        <v>0</v>
      </c>
      <c r="BG1554">
        <v>27.094999999999999</v>
      </c>
      <c r="BH1554">
        <v>0.78081402455425941</v>
      </c>
      <c r="BI1554">
        <v>3.5852595011961106</v>
      </c>
      <c r="BJ1554">
        <v>2.1859327178792687</v>
      </c>
      <c r="BK1554">
        <v>0.17515030855666913</v>
      </c>
      <c r="BL1554">
        <v>4.8652863487963645E-4</v>
      </c>
      <c r="BP1554" s="51">
        <f t="shared" si="545"/>
        <v>0.78104786166728091</v>
      </c>
      <c r="BQ1554" s="51">
        <f t="shared" si="546"/>
        <v>2.2069252873563219E-2</v>
      </c>
      <c r="BR1554" s="51">
        <f t="shared" si="547"/>
        <v>0.17829758738374063</v>
      </c>
      <c r="BS1554" s="51">
        <f t="shared" si="548"/>
        <v>0.18812129245317161</v>
      </c>
      <c r="BT1554" s="51">
        <f t="shared" si="549"/>
        <v>4.9527107606594622E-4</v>
      </c>
      <c r="BU1554" s="51">
        <f t="shared" si="549"/>
        <v>5.225591457032545E-4</v>
      </c>
    </row>
    <row r="1555" spans="1:73" x14ac:dyDescent="0.25">
      <c r="A1555" s="21">
        <v>43734.605555555558</v>
      </c>
      <c r="B1555" s="17">
        <v>295435</v>
      </c>
      <c r="C1555" s="17">
        <v>13.39</v>
      </c>
      <c r="D1555" s="17">
        <v>29.9</v>
      </c>
      <c r="E1555" s="17">
        <v>237.1</v>
      </c>
      <c r="F1555" s="17">
        <v>26.61</v>
      </c>
      <c r="G1555" s="17">
        <v>-54.45</v>
      </c>
      <c r="H1555" s="17">
        <v>-18.649999999999999</v>
      </c>
      <c r="I1555" s="17">
        <v>32.049999999999997</v>
      </c>
      <c r="J1555" s="17">
        <v>305.2</v>
      </c>
      <c r="K1555" s="17">
        <v>210.5</v>
      </c>
      <c r="L1555" s="17">
        <v>-35.79</v>
      </c>
      <c r="M1555" s="17">
        <v>0.112</v>
      </c>
      <c r="N1555" s="50">
        <v>182.6</v>
      </c>
      <c r="O1555" s="17">
        <v>7.9530000000000003</v>
      </c>
      <c r="P1555" s="17">
        <v>174.7</v>
      </c>
      <c r="Q1555" s="17">
        <v>437.5</v>
      </c>
      <c r="R1555" s="17">
        <v>473.3</v>
      </c>
      <c r="S1555" s="17">
        <v>26.84</v>
      </c>
      <c r="T1555" s="17">
        <v>59.37</v>
      </c>
      <c r="U1555" s="17">
        <v>0.91</v>
      </c>
      <c r="V1555" s="17">
        <v>345</v>
      </c>
      <c r="W1555" s="17">
        <v>27.3</v>
      </c>
      <c r="X1555" s="17">
        <v>0.23699999999999999</v>
      </c>
      <c r="Y1555" s="17">
        <v>2.3707579999999999</v>
      </c>
      <c r="Z1555" s="7">
        <f t="shared" si="528"/>
        <v>27.07</v>
      </c>
      <c r="AA1555" s="7">
        <f t="shared" si="542"/>
        <v>300.21999999999997</v>
      </c>
      <c r="AB1555" s="2">
        <f t="shared" si="529"/>
        <v>192.05100000000002</v>
      </c>
      <c r="AC1555" s="42">
        <f t="shared" si="530"/>
        <v>3.5874525602755476</v>
      </c>
      <c r="AD1555" s="42">
        <f t="shared" si="531"/>
        <v>2.1298705850355923</v>
      </c>
      <c r="AE1555" s="42">
        <f t="shared" si="532"/>
        <v>0.84763540983725372</v>
      </c>
      <c r="AF1555" s="42">
        <f t="shared" si="533"/>
        <v>390.4366990536281</v>
      </c>
      <c r="AG1555" s="42">
        <f t="shared" si="534"/>
        <v>374.81923109148295</v>
      </c>
      <c r="AH1555" s="6">
        <f t="shared" si="535"/>
        <v>420</v>
      </c>
      <c r="AI1555" s="4">
        <v>27.0977425739427</v>
      </c>
      <c r="AJ1555" s="4">
        <f t="shared" si="543"/>
        <v>300.24774257394267</v>
      </c>
      <c r="AK1555" s="8">
        <f t="shared" si="536"/>
        <v>0.21067908691462289</v>
      </c>
      <c r="AL1555" s="8">
        <f t="shared" si="537"/>
        <v>442.36418609606915</v>
      </c>
      <c r="AM1555" s="8">
        <f t="shared" si="538"/>
        <v>2.3755887428172415</v>
      </c>
      <c r="AN1555" s="8">
        <f t="shared" si="539"/>
        <v>1.9198110873229082</v>
      </c>
      <c r="AO1555" s="22">
        <f t="shared" si="540"/>
        <v>3.8223579428299185E-3</v>
      </c>
      <c r="AP1555" s="22">
        <f t="shared" si="541"/>
        <v>3.7920665515797453E-2</v>
      </c>
      <c r="AQ1555" s="19">
        <f t="shared" si="544"/>
        <v>3.7920665515797453E-2</v>
      </c>
      <c r="AX1555">
        <v>0.20990927723192515</v>
      </c>
      <c r="AY1555">
        <v>20.439655172413794</v>
      </c>
      <c r="AZ1555">
        <v>0.8516522988505747</v>
      </c>
      <c r="BA1555">
        <v>0.68983836206896554</v>
      </c>
      <c r="BB1555">
        <v>3.0862068965517251</v>
      </c>
      <c r="BC1555">
        <v>0.12859195402298854</v>
      </c>
      <c r="BD1555">
        <v>0.56124640804597703</v>
      </c>
      <c r="BE1555">
        <v>5.6124640804597704E-2</v>
      </c>
      <c r="BF1555">
        <v>0</v>
      </c>
      <c r="BG1555">
        <v>27.07</v>
      </c>
      <c r="BH1555">
        <v>1.044912885800553</v>
      </c>
      <c r="BI1555">
        <v>3.5800081988619663</v>
      </c>
      <c r="BJ1555">
        <v>2.1254508676643495</v>
      </c>
      <c r="BK1555">
        <v>0.1857528146810041</v>
      </c>
      <c r="BL1555">
        <v>5.1598004078056694E-4</v>
      </c>
      <c r="BP1555" s="51">
        <f t="shared" si="545"/>
        <v>1.0452258148782729</v>
      </c>
      <c r="BQ1555" s="51">
        <f t="shared" si="546"/>
        <v>2.244985632183908E-2</v>
      </c>
      <c r="BR1555" s="51">
        <f t="shared" si="547"/>
        <v>0.19015924821799152</v>
      </c>
      <c r="BS1555" s="51">
        <f t="shared" si="548"/>
        <v>0.20000541354651494</v>
      </c>
      <c r="BT1555" s="51">
        <f t="shared" si="549"/>
        <v>5.2822013393886535E-4</v>
      </c>
      <c r="BU1555" s="51">
        <f t="shared" si="549"/>
        <v>5.555705931847637E-4</v>
      </c>
    </row>
    <row r="1556" spans="1:73" x14ac:dyDescent="0.25">
      <c r="A1556" s="21">
        <v>43734.605555555558</v>
      </c>
      <c r="B1556" s="17">
        <v>295436</v>
      </c>
      <c r="C1556" s="17">
        <v>13.39</v>
      </c>
      <c r="D1556" s="17">
        <v>29.9</v>
      </c>
      <c r="E1556" s="17">
        <v>238.7</v>
      </c>
      <c r="F1556" s="17">
        <v>26.88</v>
      </c>
      <c r="G1556" s="17">
        <v>-54.94</v>
      </c>
      <c r="H1556" s="17">
        <v>-18.72</v>
      </c>
      <c r="I1556" s="17">
        <v>32.04</v>
      </c>
      <c r="J1556" s="17">
        <v>305.2</v>
      </c>
      <c r="K1556" s="17">
        <v>211.8</v>
      </c>
      <c r="L1556" s="17">
        <v>-36.22</v>
      </c>
      <c r="M1556" s="17">
        <v>0.113</v>
      </c>
      <c r="N1556" s="50">
        <v>183.7</v>
      </c>
      <c r="O1556" s="17">
        <v>8.16</v>
      </c>
      <c r="P1556" s="17">
        <v>175.6</v>
      </c>
      <c r="Q1556" s="17">
        <v>436.9</v>
      </c>
      <c r="R1556" s="17">
        <v>473.1</v>
      </c>
      <c r="S1556" s="17">
        <v>26.85</v>
      </c>
      <c r="T1556" s="17">
        <v>59.05</v>
      </c>
      <c r="U1556" s="17">
        <v>0.79500000000000004</v>
      </c>
      <c r="V1556" s="17">
        <v>330</v>
      </c>
      <c r="W1556" s="17">
        <v>27.3</v>
      </c>
      <c r="X1556" s="17">
        <v>0.23899999999999999</v>
      </c>
      <c r="Y1556" s="17">
        <v>2.3851789999999999</v>
      </c>
      <c r="Z1556" s="7">
        <f t="shared" si="528"/>
        <v>27.075000000000003</v>
      </c>
      <c r="AA1556" s="7">
        <f t="shared" si="542"/>
        <v>300.22499999999997</v>
      </c>
      <c r="AB1556" s="2">
        <f t="shared" si="529"/>
        <v>193.34700000000001</v>
      </c>
      <c r="AC1556" s="42">
        <f t="shared" si="530"/>
        <v>3.6306603043639565</v>
      </c>
      <c r="AD1556" s="42">
        <f t="shared" si="531"/>
        <v>2.1439049097269161</v>
      </c>
      <c r="AE1556" s="42">
        <f t="shared" si="532"/>
        <v>0.8484298427994108</v>
      </c>
      <c r="AF1556" s="42">
        <f t="shared" si="533"/>
        <v>390.82866477887632</v>
      </c>
      <c r="AG1556" s="42">
        <f t="shared" si="534"/>
        <v>375.19551818772123</v>
      </c>
      <c r="AH1556" s="6">
        <f t="shared" si="535"/>
        <v>419.42399999999998</v>
      </c>
      <c r="AI1556" s="4">
        <v>27.2826944352088</v>
      </c>
      <c r="AJ1556" s="4">
        <f t="shared" si="543"/>
        <v>300.43269443520876</v>
      </c>
      <c r="AK1556" s="8">
        <f t="shared" si="536"/>
        <v>0.21068961332503919</v>
      </c>
      <c r="AL1556" s="8">
        <f t="shared" si="537"/>
        <v>443.49808780386149</v>
      </c>
      <c r="AM1556" s="8">
        <f t="shared" si="538"/>
        <v>2.2204148683297906</v>
      </c>
      <c r="AN1556" s="8">
        <f t="shared" si="539"/>
        <v>13.433818363762844</v>
      </c>
      <c r="AO1556" s="22">
        <f t="shared" si="540"/>
        <v>3.5505956958934814E-3</v>
      </c>
      <c r="AP1556" s="22">
        <f t="shared" si="541"/>
        <v>3.5224579638955561E-2</v>
      </c>
      <c r="AQ1556" s="19">
        <f t="shared" si="544"/>
        <v>3.5224579638955561E-2</v>
      </c>
      <c r="AX1556">
        <v>0.20996288440606337</v>
      </c>
      <c r="AY1556">
        <v>20.577586206896552</v>
      </c>
      <c r="AZ1556">
        <v>0.85739942528735635</v>
      </c>
      <c r="BA1556">
        <v>0.69449353448275875</v>
      </c>
      <c r="BB1556">
        <v>3.1206896551724177</v>
      </c>
      <c r="BC1556">
        <v>0.13002873563218406</v>
      </c>
      <c r="BD1556">
        <v>0.56446479885057466</v>
      </c>
      <c r="BE1556">
        <v>5.6446479885057466E-2</v>
      </c>
      <c r="BF1556">
        <v>0</v>
      </c>
      <c r="BG1556">
        <v>27.075000000000003</v>
      </c>
      <c r="BH1556">
        <v>0.91286345517740619</v>
      </c>
      <c r="BI1556">
        <v>3.5810579230619846</v>
      </c>
      <c r="BJ1556">
        <v>2.1146147035681016</v>
      </c>
      <c r="BK1556">
        <v>0.18346157239026134</v>
      </c>
      <c r="BL1556">
        <v>5.0961547886183706E-4</v>
      </c>
      <c r="BP1556" s="51">
        <f t="shared" si="545"/>
        <v>0.91313683827277692</v>
      </c>
      <c r="BQ1556" s="51">
        <f t="shared" si="546"/>
        <v>2.2578591954022988E-2</v>
      </c>
      <c r="BR1556" s="51">
        <f t="shared" si="547"/>
        <v>0.18729068987517614</v>
      </c>
      <c r="BS1556" s="51">
        <f t="shared" si="548"/>
        <v>0.19726565389794729</v>
      </c>
      <c r="BT1556" s="51">
        <f t="shared" si="549"/>
        <v>5.2025191631993367E-4</v>
      </c>
      <c r="BU1556" s="51">
        <f t="shared" si="549"/>
        <v>5.4796014971652022E-4</v>
      </c>
    </row>
    <row r="1557" spans="1:73" x14ac:dyDescent="0.25">
      <c r="A1557" s="21">
        <v>43734.605555555558</v>
      </c>
      <c r="B1557" s="17">
        <v>295437</v>
      </c>
      <c r="C1557" s="17">
        <v>13.39</v>
      </c>
      <c r="D1557" s="17">
        <v>29.9</v>
      </c>
      <c r="E1557" s="17">
        <v>239</v>
      </c>
      <c r="F1557" s="17">
        <v>26.87</v>
      </c>
      <c r="G1557" s="17">
        <v>-55.59</v>
      </c>
      <c r="H1557" s="17">
        <v>-18.760000000000002</v>
      </c>
      <c r="I1557" s="17">
        <v>32.03</v>
      </c>
      <c r="J1557" s="17">
        <v>305.2</v>
      </c>
      <c r="K1557" s="17">
        <v>212.1</v>
      </c>
      <c r="L1557" s="17">
        <v>-36.840000000000003</v>
      </c>
      <c r="M1557" s="17">
        <v>0.112</v>
      </c>
      <c r="N1557" s="50">
        <v>183.4</v>
      </c>
      <c r="O1557" s="17">
        <v>8.11</v>
      </c>
      <c r="P1557" s="17">
        <v>175.3</v>
      </c>
      <c r="Q1557" s="17">
        <v>436.2</v>
      </c>
      <c r="R1557" s="17">
        <v>473</v>
      </c>
      <c r="S1557" s="17">
        <v>26.86</v>
      </c>
      <c r="T1557" s="17">
        <v>58.98</v>
      </c>
      <c r="U1557" s="17">
        <v>0.435</v>
      </c>
      <c r="V1557" s="17">
        <v>327.5</v>
      </c>
      <c r="W1557" s="17">
        <v>27.4</v>
      </c>
      <c r="X1557" s="17">
        <v>0.23899999999999999</v>
      </c>
      <c r="Y1557" s="17">
        <v>2.3857870000000001</v>
      </c>
      <c r="Z1557" s="7">
        <f t="shared" si="528"/>
        <v>27.13</v>
      </c>
      <c r="AA1557" s="7">
        <f t="shared" si="542"/>
        <v>300.27999999999997</v>
      </c>
      <c r="AB1557" s="2">
        <f t="shared" si="529"/>
        <v>193.59</v>
      </c>
      <c r="AC1557" s="42">
        <f t="shared" si="530"/>
        <v>3.6427698387889711</v>
      </c>
      <c r="AD1557" s="42">
        <f t="shared" si="531"/>
        <v>2.1485056509177349</v>
      </c>
      <c r="AE1557" s="42">
        <f t="shared" si="532"/>
        <v>0.84866773288157693</v>
      </c>
      <c r="AF1557" s="42">
        <f t="shared" si="533"/>
        <v>391.22480061801792</v>
      </c>
      <c r="AG1557" s="42">
        <f t="shared" si="534"/>
        <v>375.57580859329721</v>
      </c>
      <c r="AH1557" s="6">
        <f t="shared" si="535"/>
        <v>418.75199999999995</v>
      </c>
      <c r="AI1557" s="4">
        <v>27.339326996394</v>
      </c>
      <c r="AJ1557" s="4">
        <f t="shared" si="543"/>
        <v>300.48932699639397</v>
      </c>
      <c r="AK1557" s="8">
        <f t="shared" si="536"/>
        <v>0.21080542698203611</v>
      </c>
      <c r="AL1557" s="8">
        <f t="shared" si="537"/>
        <v>443.83295683080428</v>
      </c>
      <c r="AM1557" s="8">
        <f t="shared" si="538"/>
        <v>1.6424614721508692</v>
      </c>
      <c r="AN1557" s="8">
        <f t="shared" si="539"/>
        <v>10.015229771553503</v>
      </c>
      <c r="AO1557" s="22">
        <f t="shared" si="540"/>
        <v>3.611080107285006E-3</v>
      </c>
      <c r="AP1557" s="22">
        <f t="shared" si="541"/>
        <v>3.5824630489138309E-2</v>
      </c>
      <c r="AQ1557" s="19">
        <f t="shared" si="544"/>
        <v>3.5824630489138309E-2</v>
      </c>
      <c r="AX1557">
        <v>0.21055332352169595</v>
      </c>
      <c r="AY1557">
        <v>20.603448275862071</v>
      </c>
      <c r="AZ1557">
        <v>0.85847701149425293</v>
      </c>
      <c r="BA1557">
        <v>0.69536637931034495</v>
      </c>
      <c r="BB1557">
        <v>3.1724137931034493</v>
      </c>
      <c r="BC1557">
        <v>0.13218390804597704</v>
      </c>
      <c r="BD1557">
        <v>0.56318247126436793</v>
      </c>
      <c r="BE1557">
        <v>5.6318247126436793E-2</v>
      </c>
      <c r="BF1557">
        <v>0</v>
      </c>
      <c r="BG1557">
        <v>27.13</v>
      </c>
      <c r="BH1557">
        <v>0.49949132453103356</v>
      </c>
      <c r="BI1557">
        <v>3.5926225949365556</v>
      </c>
      <c r="BJ1557">
        <v>2.1189288064935803</v>
      </c>
      <c r="BK1557">
        <v>0.1719923025427306</v>
      </c>
      <c r="BL1557">
        <v>4.7775639595202944E-4</v>
      </c>
      <c r="BP1557" s="51">
        <f t="shared" si="545"/>
        <v>0.49964091150774587</v>
      </c>
      <c r="BQ1557" s="51">
        <f t="shared" si="546"/>
        <v>2.2527298850574719E-2</v>
      </c>
      <c r="BR1557" s="51">
        <f t="shared" si="547"/>
        <v>0.17399825431317226</v>
      </c>
      <c r="BS1557" s="51">
        <f t="shared" si="548"/>
        <v>0.18418855894238159</v>
      </c>
      <c r="BT1557" s="51">
        <f t="shared" si="549"/>
        <v>4.8332848420325631E-4</v>
      </c>
      <c r="BU1557" s="51">
        <f t="shared" si="549"/>
        <v>5.1163488595105998E-4</v>
      </c>
    </row>
    <row r="1558" spans="1:73" x14ac:dyDescent="0.25">
      <c r="A1558" s="21">
        <v>43734.605555555558</v>
      </c>
      <c r="B1558" s="17">
        <v>295438</v>
      </c>
      <c r="C1558" s="17">
        <v>13.39</v>
      </c>
      <c r="D1558" s="17">
        <v>29.9</v>
      </c>
      <c r="E1558" s="17">
        <v>238</v>
      </c>
      <c r="F1558" s="17">
        <v>26.74</v>
      </c>
      <c r="G1558" s="17">
        <v>-55.88</v>
      </c>
      <c r="H1558" s="17">
        <v>-18.79</v>
      </c>
      <c r="I1558" s="17">
        <v>32.03</v>
      </c>
      <c r="J1558" s="17">
        <v>305.2</v>
      </c>
      <c r="K1558" s="17">
        <v>211.2</v>
      </c>
      <c r="L1558" s="17">
        <v>-37.090000000000003</v>
      </c>
      <c r="M1558" s="17">
        <v>0.112</v>
      </c>
      <c r="N1558" s="50">
        <v>182.1</v>
      </c>
      <c r="O1558" s="17">
        <v>7.9580000000000002</v>
      </c>
      <c r="P1558" s="17">
        <v>174.1</v>
      </c>
      <c r="Q1558" s="17">
        <v>435.9</v>
      </c>
      <c r="R1558" s="17">
        <v>473</v>
      </c>
      <c r="S1558" s="17">
        <v>26.86</v>
      </c>
      <c r="T1558" s="17">
        <v>59.34</v>
      </c>
      <c r="U1558" s="17">
        <v>0.26500000000000001</v>
      </c>
      <c r="V1558" s="17">
        <v>322.5</v>
      </c>
      <c r="W1558" s="17">
        <v>27.7</v>
      </c>
      <c r="X1558" s="17">
        <v>0.23699999999999999</v>
      </c>
      <c r="Y1558" s="17">
        <v>2.3747720000000001</v>
      </c>
      <c r="Z1558" s="7">
        <f t="shared" si="528"/>
        <v>27.28</v>
      </c>
      <c r="AA1558" s="7">
        <f t="shared" si="542"/>
        <v>300.42999999999995</v>
      </c>
      <c r="AB1558" s="2">
        <f t="shared" si="529"/>
        <v>192.78</v>
      </c>
      <c r="AC1558" s="42">
        <f t="shared" si="530"/>
        <v>3.6001657823763953</v>
      </c>
      <c r="AD1558" s="42">
        <f t="shared" si="531"/>
        <v>2.1363383752621532</v>
      </c>
      <c r="AE1558" s="42">
        <f t="shared" si="532"/>
        <v>0.84791822752809276</v>
      </c>
      <c r="AF1558" s="42">
        <f t="shared" si="533"/>
        <v>391.66090342289351</v>
      </c>
      <c r="AG1558" s="42">
        <f t="shared" si="534"/>
        <v>375.99446728597775</v>
      </c>
      <c r="AH1558" s="6">
        <f t="shared" si="535"/>
        <v>418.46399999999994</v>
      </c>
      <c r="AI1558" s="4">
        <v>27.172435634510201</v>
      </c>
      <c r="AJ1558" s="4">
        <f t="shared" si="543"/>
        <v>300.32243563451016</v>
      </c>
      <c r="AK1558" s="8">
        <f t="shared" si="536"/>
        <v>0.21112149810573927</v>
      </c>
      <c r="AL1558" s="8">
        <f t="shared" si="537"/>
        <v>442.77094455353949</v>
      </c>
      <c r="AM1558" s="8">
        <f t="shared" si="538"/>
        <v>1.2819571219428521</v>
      </c>
      <c r="AN1558" s="8">
        <f t="shared" si="539"/>
        <v>-4.0168203053731188</v>
      </c>
      <c r="AO1558" s="22">
        <f t="shared" si="540"/>
        <v>3.9299626003242751E-3</v>
      </c>
      <c r="AP1558" s="22">
        <f t="shared" si="541"/>
        <v>3.8988184645563848E-2</v>
      </c>
      <c r="AQ1558" s="19">
        <f t="shared" si="544"/>
        <v>3.8988184645563848E-2</v>
      </c>
      <c r="AX1558">
        <v>0.21217071254661643</v>
      </c>
      <c r="AY1558">
        <v>20.517241379310345</v>
      </c>
      <c r="AZ1558">
        <v>0.85488505747126442</v>
      </c>
      <c r="BA1558">
        <v>0.69245689655172427</v>
      </c>
      <c r="BB1558">
        <v>3.1982758620689675</v>
      </c>
      <c r="BC1558">
        <v>0.13326149425287365</v>
      </c>
      <c r="BD1558">
        <v>0.55919540229885056</v>
      </c>
      <c r="BE1558">
        <v>5.5919540229885059E-2</v>
      </c>
      <c r="BF1558">
        <v>0</v>
      </c>
      <c r="BG1558">
        <v>27.28</v>
      </c>
      <c r="BH1558">
        <v>0.30428781839246877</v>
      </c>
      <c r="BI1558">
        <v>3.6243280905043824</v>
      </c>
      <c r="BJ1558">
        <v>2.1506762889053008</v>
      </c>
      <c r="BK1558">
        <v>0.16550296112429988</v>
      </c>
      <c r="BL1558">
        <v>4.5973044756749971E-4</v>
      </c>
      <c r="BP1558" s="51">
        <f t="shared" si="545"/>
        <v>0.30437894609092564</v>
      </c>
      <c r="BQ1558" s="51">
        <f t="shared" si="546"/>
        <v>2.2367816091954023E-2</v>
      </c>
      <c r="BR1558" s="51">
        <f t="shared" si="547"/>
        <v>0.16668520650012714</v>
      </c>
      <c r="BS1558" s="51">
        <f t="shared" si="548"/>
        <v>0.17693477881721068</v>
      </c>
      <c r="BT1558" s="51">
        <f t="shared" si="549"/>
        <v>4.6301446250035316E-4</v>
      </c>
      <c r="BU1558" s="51">
        <f t="shared" si="549"/>
        <v>4.9148549671447408E-4</v>
      </c>
    </row>
    <row r="1559" spans="1:73" x14ac:dyDescent="0.25">
      <c r="A1559" s="21">
        <v>43734.606249999997</v>
      </c>
      <c r="B1559" s="17">
        <v>295439</v>
      </c>
      <c r="C1559" s="17">
        <v>13.39</v>
      </c>
      <c r="D1559" s="17">
        <v>29.89</v>
      </c>
      <c r="E1559" s="17">
        <v>236.3</v>
      </c>
      <c r="F1559" s="17">
        <v>26.68</v>
      </c>
      <c r="G1559" s="17">
        <v>-55.79</v>
      </c>
      <c r="H1559" s="17">
        <v>-18.77</v>
      </c>
      <c r="I1559" s="17">
        <v>32.04</v>
      </c>
      <c r="J1559" s="17">
        <v>305.2</v>
      </c>
      <c r="K1559" s="17">
        <v>209.6</v>
      </c>
      <c r="L1559" s="17">
        <v>-37.03</v>
      </c>
      <c r="M1559" s="17">
        <v>0.113</v>
      </c>
      <c r="N1559" s="50">
        <v>180.5</v>
      </c>
      <c r="O1559" s="17">
        <v>7.9189999999999996</v>
      </c>
      <c r="P1559" s="17">
        <v>172.6</v>
      </c>
      <c r="Q1559" s="17">
        <v>436.1</v>
      </c>
      <c r="R1559" s="17">
        <v>473.1</v>
      </c>
      <c r="S1559" s="17">
        <v>26.86</v>
      </c>
      <c r="T1559" s="17">
        <v>59.49</v>
      </c>
      <c r="U1559" s="17">
        <v>0.22500000000000001</v>
      </c>
      <c r="V1559" s="17">
        <v>229.5</v>
      </c>
      <c r="W1559" s="17">
        <v>27.85</v>
      </c>
      <c r="X1559" s="17">
        <v>0.23599999999999999</v>
      </c>
      <c r="Y1559" s="17">
        <v>2.355067</v>
      </c>
      <c r="Z1559" s="7">
        <f t="shared" si="528"/>
        <v>27.355</v>
      </c>
      <c r="AA1559" s="7">
        <f t="shared" si="542"/>
        <v>300.505</v>
      </c>
      <c r="AB1559" s="2">
        <f t="shared" si="529"/>
        <v>191.40300000000002</v>
      </c>
      <c r="AC1559" s="42">
        <f t="shared" si="530"/>
        <v>3.6147384971289207</v>
      </c>
      <c r="AD1559" s="42">
        <f t="shared" si="531"/>
        <v>2.1504079319419951</v>
      </c>
      <c r="AE1559" s="42">
        <f t="shared" si="532"/>
        <v>0.8486842361679714</v>
      </c>
      <c r="AF1559" s="42">
        <f t="shared" si="533"/>
        <v>392.40632982119052</v>
      </c>
      <c r="AG1559" s="42">
        <f t="shared" si="534"/>
        <v>376.7100766283429</v>
      </c>
      <c r="AH1559" s="6">
        <f t="shared" si="535"/>
        <v>418.65600000000001</v>
      </c>
      <c r="AI1559" s="4">
        <v>27.241951635942801</v>
      </c>
      <c r="AJ1559" s="4">
        <f t="shared" si="543"/>
        <v>300.3919516359428</v>
      </c>
      <c r="AK1559" s="8">
        <f t="shared" si="536"/>
        <v>0.21127965207387686</v>
      </c>
      <c r="AL1559" s="8">
        <f t="shared" si="537"/>
        <v>443.17966093876009</v>
      </c>
      <c r="AM1559" s="8">
        <f t="shared" si="538"/>
        <v>1.1812500000000001</v>
      </c>
      <c r="AN1559" s="8">
        <f t="shared" si="539"/>
        <v>-3.8899730106397308</v>
      </c>
      <c r="AO1559" s="22">
        <f t="shared" si="540"/>
        <v>3.8907617435538543E-3</v>
      </c>
      <c r="AP1559" s="22">
        <f t="shared" si="541"/>
        <v>3.8599282664180265E-2</v>
      </c>
      <c r="AQ1559" s="19">
        <f t="shared" si="544"/>
        <v>3.8599282664180265E-2</v>
      </c>
      <c r="AX1559">
        <v>0.2129833160361366</v>
      </c>
      <c r="AY1559">
        <v>20.370689655172416</v>
      </c>
      <c r="AZ1559">
        <v>0.84877873563218398</v>
      </c>
      <c r="BA1559">
        <v>0.6875107758620691</v>
      </c>
      <c r="BB1559">
        <v>3.1896551724137931</v>
      </c>
      <c r="BC1559">
        <v>0.13290229885057472</v>
      </c>
      <c r="BD1559">
        <v>0.55460847701149441</v>
      </c>
      <c r="BE1559">
        <v>5.5460847701149445E-2</v>
      </c>
      <c r="BF1559">
        <v>0</v>
      </c>
      <c r="BG1559">
        <v>27.355</v>
      </c>
      <c r="BH1559">
        <v>0.25835758165398287</v>
      </c>
      <c r="BI1559">
        <v>3.6402720155294483</v>
      </c>
      <c r="BJ1559">
        <v>2.1655978220384688</v>
      </c>
      <c r="BK1559">
        <v>0.1630241290451829</v>
      </c>
      <c r="BL1559">
        <v>4.5284480290328589E-4</v>
      </c>
      <c r="BP1559" s="51">
        <f t="shared" si="545"/>
        <v>0.25843495422814444</v>
      </c>
      <c r="BQ1559" s="51">
        <f t="shared" si="546"/>
        <v>2.2184339080459775E-2</v>
      </c>
      <c r="BR1559" s="51">
        <f t="shared" si="547"/>
        <v>0.16401265620705091</v>
      </c>
      <c r="BS1559" s="51">
        <f t="shared" si="548"/>
        <v>0.17421417280936069</v>
      </c>
      <c r="BT1559" s="51">
        <f t="shared" si="549"/>
        <v>4.5559071168625254E-4</v>
      </c>
      <c r="BU1559" s="51">
        <f t="shared" si="549"/>
        <v>4.8392825780377969E-4</v>
      </c>
    </row>
    <row r="1560" spans="1:73" x14ac:dyDescent="0.25">
      <c r="A1560" s="21">
        <v>43734.606249999997</v>
      </c>
      <c r="B1560" s="17">
        <v>295440</v>
      </c>
      <c r="C1560" s="17">
        <v>13.39</v>
      </c>
      <c r="D1560" s="17">
        <v>29.89</v>
      </c>
      <c r="E1560" s="17">
        <v>233.8</v>
      </c>
      <c r="F1560" s="17">
        <v>26.55</v>
      </c>
      <c r="G1560" s="17">
        <v>-55.67</v>
      </c>
      <c r="H1560" s="17">
        <v>-18.72</v>
      </c>
      <c r="I1560" s="17">
        <v>32.049999999999997</v>
      </c>
      <c r="J1560" s="17">
        <v>305.2</v>
      </c>
      <c r="K1560" s="17">
        <v>207.3</v>
      </c>
      <c r="L1560" s="17">
        <v>-36.950000000000003</v>
      </c>
      <c r="M1560" s="17">
        <v>0.114</v>
      </c>
      <c r="N1560" s="50">
        <v>178.1</v>
      </c>
      <c r="O1560" s="17">
        <v>7.835</v>
      </c>
      <c r="P1560" s="17">
        <v>170.3</v>
      </c>
      <c r="Q1560" s="17">
        <v>436.3</v>
      </c>
      <c r="R1560" s="17">
        <v>473.2</v>
      </c>
      <c r="S1560" s="17">
        <v>26.86</v>
      </c>
      <c r="T1560" s="17">
        <v>60.64</v>
      </c>
      <c r="U1560" s="17">
        <v>0.69499999999999995</v>
      </c>
      <c r="V1560" s="17">
        <v>332</v>
      </c>
      <c r="W1560" s="17">
        <v>27.7</v>
      </c>
      <c r="X1560" s="17">
        <v>0.23300000000000001</v>
      </c>
      <c r="Y1560" s="17">
        <v>2.3285239999999998</v>
      </c>
      <c r="Z1560" s="7">
        <f t="shared" si="528"/>
        <v>27.28</v>
      </c>
      <c r="AA1560" s="7">
        <f t="shared" si="542"/>
        <v>300.42999999999995</v>
      </c>
      <c r="AB1560" s="2">
        <f t="shared" si="529"/>
        <v>189.37800000000001</v>
      </c>
      <c r="AC1560" s="42">
        <f t="shared" si="530"/>
        <v>3.5633099008169458</v>
      </c>
      <c r="AD1560" s="42">
        <f t="shared" si="531"/>
        <v>2.1607911238553958</v>
      </c>
      <c r="AE1560" s="42">
        <f t="shared" si="532"/>
        <v>0.84929933472171815</v>
      </c>
      <c r="AF1560" s="42">
        <f t="shared" si="533"/>
        <v>392.29884900964674</v>
      </c>
      <c r="AG1560" s="42">
        <f t="shared" si="534"/>
        <v>376.60689504926086</v>
      </c>
      <c r="AH1560" s="6">
        <f t="shared" si="535"/>
        <v>418.84800000000001</v>
      </c>
      <c r="AI1560" s="4">
        <v>27.013775370874601</v>
      </c>
      <c r="AJ1560" s="4">
        <f t="shared" si="543"/>
        <v>300.16377537087459</v>
      </c>
      <c r="AK1560" s="8">
        <f t="shared" si="536"/>
        <v>0.21112149810573927</v>
      </c>
      <c r="AL1560" s="8">
        <f t="shared" si="537"/>
        <v>441.79518881259901</v>
      </c>
      <c r="AM1560" s="8">
        <f t="shared" si="538"/>
        <v>2.0760746464180908</v>
      </c>
      <c r="AN1560" s="8">
        <f t="shared" si="539"/>
        <v>-16.100215166958709</v>
      </c>
      <c r="AO1560" s="22">
        <f t="shared" si="540"/>
        <v>4.1587374554289628E-3</v>
      </c>
      <c r="AP1560" s="22">
        <f t="shared" si="541"/>
        <v>4.1257803265432567E-2</v>
      </c>
      <c r="AQ1560" s="19">
        <f t="shared" si="544"/>
        <v>4.1257803265432567E-2</v>
      </c>
      <c r="AX1560">
        <v>0.21217071254661643</v>
      </c>
      <c r="AY1560">
        <v>20.155172413793107</v>
      </c>
      <c r="AZ1560">
        <v>0.83979885057471282</v>
      </c>
      <c r="BA1560">
        <v>0.68023706896551739</v>
      </c>
      <c r="BB1560">
        <v>3.1810344827586188</v>
      </c>
      <c r="BC1560">
        <v>0.13254310344827577</v>
      </c>
      <c r="BD1560">
        <v>0.54769396551724159</v>
      </c>
      <c r="BE1560">
        <v>5.4769396551724164E-2</v>
      </c>
      <c r="BF1560">
        <v>0</v>
      </c>
      <c r="BG1560">
        <v>27.28</v>
      </c>
      <c r="BH1560">
        <v>0.79803786333119153</v>
      </c>
      <c r="BI1560">
        <v>3.6243280905043824</v>
      </c>
      <c r="BJ1560">
        <v>2.1977925540818575</v>
      </c>
      <c r="BK1560">
        <v>0.17528916806719852</v>
      </c>
      <c r="BL1560">
        <v>4.8691435574221815E-4</v>
      </c>
      <c r="BP1560" s="51">
        <f t="shared" si="545"/>
        <v>0.79827685861582376</v>
      </c>
      <c r="BQ1560" s="51">
        <f t="shared" si="546"/>
        <v>2.1907758620689662E-2</v>
      </c>
      <c r="BR1560" s="51">
        <f t="shared" si="547"/>
        <v>0.17848352559144576</v>
      </c>
      <c r="BS1560" s="51">
        <f t="shared" si="548"/>
        <v>0.18825117830406354</v>
      </c>
      <c r="BT1560" s="51">
        <f t="shared" si="549"/>
        <v>4.9578757108734931E-4</v>
      </c>
      <c r="BU1560" s="51">
        <f t="shared" si="549"/>
        <v>5.2291993973350981E-4</v>
      </c>
    </row>
    <row r="1561" spans="1:73" x14ac:dyDescent="0.25">
      <c r="A1561" s="21">
        <v>43734.606249999997</v>
      </c>
      <c r="B1561" s="17">
        <v>295441</v>
      </c>
      <c r="C1561" s="17">
        <v>13.39</v>
      </c>
      <c r="D1561" s="17">
        <v>29.89</v>
      </c>
      <c r="E1561" s="17">
        <v>230.9</v>
      </c>
      <c r="F1561" s="17">
        <v>26.44</v>
      </c>
      <c r="G1561" s="17">
        <v>-54.9</v>
      </c>
      <c r="H1561" s="17">
        <v>-18.46</v>
      </c>
      <c r="I1561" s="17">
        <v>32.049999999999997</v>
      </c>
      <c r="J1561" s="17">
        <v>305.2</v>
      </c>
      <c r="K1561" s="17">
        <v>204.5</v>
      </c>
      <c r="L1561" s="17">
        <v>-36.44</v>
      </c>
      <c r="M1561" s="17">
        <v>0.115</v>
      </c>
      <c r="N1561" s="50">
        <v>176</v>
      </c>
      <c r="O1561" s="17">
        <v>7.9749999999999996</v>
      </c>
      <c r="P1561" s="17">
        <v>168</v>
      </c>
      <c r="Q1561" s="17">
        <v>437.1</v>
      </c>
      <c r="R1561" s="17">
        <v>473.5</v>
      </c>
      <c r="S1561" s="17">
        <v>26.86</v>
      </c>
      <c r="T1561" s="17">
        <v>58.84</v>
      </c>
      <c r="U1561" s="17">
        <v>0.67</v>
      </c>
      <c r="V1561" s="17">
        <v>184.5</v>
      </c>
      <c r="W1561" s="17">
        <v>27.7</v>
      </c>
      <c r="X1561" s="17">
        <v>0.23</v>
      </c>
      <c r="Y1561" s="17">
        <v>2.2982550000000002</v>
      </c>
      <c r="Z1561" s="7">
        <f t="shared" si="528"/>
        <v>27.28</v>
      </c>
      <c r="AA1561" s="7">
        <f t="shared" si="542"/>
        <v>300.42999999999995</v>
      </c>
      <c r="AB1561" s="2">
        <f t="shared" si="529"/>
        <v>187.02900000000002</v>
      </c>
      <c r="AC1561" s="42">
        <f t="shared" si="530"/>
        <v>3.607656068137397</v>
      </c>
      <c r="AD1561" s="42">
        <f t="shared" si="531"/>
        <v>2.1227448304920444</v>
      </c>
      <c r="AE1561" s="42">
        <f t="shared" si="532"/>
        <v>0.84714458581907359</v>
      </c>
      <c r="AF1561" s="42">
        <f t="shared" si="533"/>
        <v>391.30355149809361</v>
      </c>
      <c r="AG1561" s="42">
        <f t="shared" si="534"/>
        <v>375.65140943816988</v>
      </c>
      <c r="AH1561" s="6">
        <f t="shared" si="535"/>
        <v>419.61599999999999</v>
      </c>
      <c r="AI1561" s="4">
        <v>27.204483194762702</v>
      </c>
      <c r="AJ1561" s="4">
        <f t="shared" si="543"/>
        <v>300.35448319476268</v>
      </c>
      <c r="AK1561" s="8">
        <f t="shared" si="536"/>
        <v>0.21112149810573927</v>
      </c>
      <c r="AL1561" s="8">
        <f t="shared" si="537"/>
        <v>442.96803606330383</v>
      </c>
      <c r="AM1561" s="8">
        <f t="shared" si="538"/>
        <v>2.0383932091233037</v>
      </c>
      <c r="AN1561" s="8">
        <f t="shared" si="539"/>
        <v>-4.4840666287260138</v>
      </c>
      <c r="AO1561" s="22">
        <f t="shared" si="540"/>
        <v>3.8313353643138182E-3</v>
      </c>
      <c r="AP1561" s="22">
        <f t="shared" si="541"/>
        <v>3.8009728288666202E-2</v>
      </c>
      <c r="AQ1561" s="19">
        <f t="shared" si="544"/>
        <v>3.8009728288666202E-2</v>
      </c>
      <c r="AX1561">
        <v>0.21217071254661643</v>
      </c>
      <c r="AY1561">
        <v>19.905172413793103</v>
      </c>
      <c r="AZ1561">
        <v>0.82938218390804597</v>
      </c>
      <c r="BA1561">
        <v>0.67179956896551729</v>
      </c>
      <c r="BB1561">
        <v>3.1379310344827567</v>
      </c>
      <c r="BC1561">
        <v>0.13074712643678152</v>
      </c>
      <c r="BD1561">
        <v>0.54105244252873574</v>
      </c>
      <c r="BE1561">
        <v>5.410524425287358E-2</v>
      </c>
      <c r="BF1561">
        <v>0</v>
      </c>
      <c r="BG1561">
        <v>27.28</v>
      </c>
      <c r="BH1561">
        <v>0.76933146536963792</v>
      </c>
      <c r="BI1561">
        <v>3.6243280905043824</v>
      </c>
      <c r="BJ1561">
        <v>2.1325546484527789</v>
      </c>
      <c r="BK1561">
        <v>0.17417932617944684</v>
      </c>
      <c r="BL1561">
        <v>4.8383146160957451E-4</v>
      </c>
      <c r="BP1561" s="51">
        <f t="shared" si="545"/>
        <v>0.76956186370158564</v>
      </c>
      <c r="BQ1561" s="51">
        <f t="shared" si="546"/>
        <v>2.1642097701149429E-2</v>
      </c>
      <c r="BR1561" s="51">
        <f t="shared" si="547"/>
        <v>0.17724457442585148</v>
      </c>
      <c r="BS1561" s="51">
        <f t="shared" si="548"/>
        <v>0.18690895554305925</v>
      </c>
      <c r="BT1561" s="51">
        <f t="shared" si="549"/>
        <v>4.9234604007180965E-4</v>
      </c>
      <c r="BU1561" s="51">
        <f t="shared" si="549"/>
        <v>5.1919154317516458E-4</v>
      </c>
    </row>
    <row r="1562" spans="1:73" x14ac:dyDescent="0.25">
      <c r="A1562" s="21">
        <v>43734.606249999997</v>
      </c>
      <c r="B1562" s="17">
        <v>295442</v>
      </c>
      <c r="C1562" s="17">
        <v>13.4</v>
      </c>
      <c r="D1562" s="17">
        <v>29.89</v>
      </c>
      <c r="E1562" s="17">
        <v>227.3</v>
      </c>
      <c r="F1562" s="17">
        <v>26.13</v>
      </c>
      <c r="G1562" s="17">
        <v>-54.68</v>
      </c>
      <c r="H1562" s="17">
        <v>-18.41</v>
      </c>
      <c r="I1562" s="17">
        <v>32.049999999999997</v>
      </c>
      <c r="J1562" s="17">
        <v>305.2</v>
      </c>
      <c r="K1562" s="17">
        <v>201.2</v>
      </c>
      <c r="L1562" s="17">
        <v>-36.270000000000003</v>
      </c>
      <c r="M1562" s="17">
        <v>0.115</v>
      </c>
      <c r="N1562" s="50">
        <v>172.6</v>
      </c>
      <c r="O1562" s="17">
        <v>7.7229999999999999</v>
      </c>
      <c r="P1562" s="17">
        <v>164.9</v>
      </c>
      <c r="Q1562" s="17">
        <v>437.3</v>
      </c>
      <c r="R1562" s="17">
        <v>473.5</v>
      </c>
      <c r="S1562" s="17">
        <v>26.86</v>
      </c>
      <c r="T1562" s="17">
        <v>59.04</v>
      </c>
      <c r="U1562" s="17">
        <v>0.93</v>
      </c>
      <c r="V1562" s="17">
        <v>325</v>
      </c>
      <c r="W1562" s="17">
        <v>27.55</v>
      </c>
      <c r="X1562" s="17">
        <v>0.22600000000000001</v>
      </c>
      <c r="Y1562" s="17">
        <v>2.2604169999999999</v>
      </c>
      <c r="Z1562" s="7">
        <f t="shared" si="528"/>
        <v>27.204999999999998</v>
      </c>
      <c r="AA1562" s="7">
        <f t="shared" si="542"/>
        <v>300.35499999999996</v>
      </c>
      <c r="AB1562" s="2">
        <f t="shared" si="529"/>
        <v>184.11300000000003</v>
      </c>
      <c r="AC1562" s="42">
        <f t="shared" si="530"/>
        <v>3.5064942359006395</v>
      </c>
      <c r="AD1562" s="42">
        <f t="shared" si="531"/>
        <v>2.0702341968757376</v>
      </c>
      <c r="AE1562" s="42">
        <f t="shared" si="532"/>
        <v>0.84414576586076895</v>
      </c>
      <c r="AF1562" s="42">
        <f t="shared" si="533"/>
        <v>389.52915561552959</v>
      </c>
      <c r="AG1562" s="42">
        <f t="shared" si="534"/>
        <v>373.94798939090839</v>
      </c>
      <c r="AH1562" s="6">
        <f t="shared" si="535"/>
        <v>419.80799999999999</v>
      </c>
      <c r="AI1562" s="4">
        <v>26.758868631831501</v>
      </c>
      <c r="AJ1562" s="4">
        <f t="shared" si="543"/>
        <v>299.90886863183147</v>
      </c>
      <c r="AK1562" s="8">
        <f t="shared" si="536"/>
        <v>0.21096342308169497</v>
      </c>
      <c r="AL1562" s="8">
        <f t="shared" si="537"/>
        <v>440.24819021255803</v>
      </c>
      <c r="AM1562" s="8">
        <f t="shared" si="538"/>
        <v>2.4015522324113627</v>
      </c>
      <c r="AN1562" s="8">
        <f t="shared" si="539"/>
        <v>-31.210108723852294</v>
      </c>
      <c r="AO1562" s="22">
        <f t="shared" si="540"/>
        <v>4.4401596201120155E-3</v>
      </c>
      <c r="AP1562" s="22">
        <f t="shared" si="541"/>
        <v>4.4049722791361844E-2</v>
      </c>
      <c r="AQ1562" s="19">
        <f t="shared" si="544"/>
        <v>4.4049722791361844E-2</v>
      </c>
      <c r="AX1562">
        <v>0.2113607172481099</v>
      </c>
      <c r="AY1562">
        <v>19.594827586206897</v>
      </c>
      <c r="AZ1562">
        <v>0.8164511494252874</v>
      </c>
      <c r="BA1562">
        <v>0.66132543103448282</v>
      </c>
      <c r="BB1562">
        <v>3.1206896551724128</v>
      </c>
      <c r="BC1562">
        <v>0.13002873563218387</v>
      </c>
      <c r="BD1562">
        <v>0.53129669540229896</v>
      </c>
      <c r="BE1562">
        <v>5.31296695402299E-2</v>
      </c>
      <c r="BF1562">
        <v>0</v>
      </c>
      <c r="BG1562">
        <v>27.204999999999998</v>
      </c>
      <c r="BH1562">
        <v>1.0678780041697959</v>
      </c>
      <c r="BI1562">
        <v>3.6084450154314833</v>
      </c>
      <c r="BJ1562">
        <v>2.1304259371107479</v>
      </c>
      <c r="BK1562">
        <v>0.17939542246537102</v>
      </c>
      <c r="BL1562">
        <v>4.9832061795936392E-4</v>
      </c>
      <c r="BP1562" s="51">
        <f t="shared" si="545"/>
        <v>1.0681978108096637</v>
      </c>
      <c r="BQ1562" s="51">
        <f t="shared" si="546"/>
        <v>2.1251867816091959E-2</v>
      </c>
      <c r="BR1562" s="51">
        <f t="shared" si="547"/>
        <v>0.18371840353185917</v>
      </c>
      <c r="BS1562" s="51">
        <f t="shared" si="548"/>
        <v>0.19304572975611403</v>
      </c>
      <c r="BT1562" s="51">
        <f t="shared" si="549"/>
        <v>5.1032889869960876E-4</v>
      </c>
      <c r="BU1562" s="51">
        <f t="shared" si="549"/>
        <v>5.3623813821142784E-4</v>
      </c>
    </row>
    <row r="1563" spans="1:73" x14ac:dyDescent="0.25">
      <c r="A1563" s="21">
        <v>43734.606249999997</v>
      </c>
      <c r="B1563" s="17">
        <v>295443</v>
      </c>
      <c r="C1563" s="17">
        <v>13.39</v>
      </c>
      <c r="D1563" s="17">
        <v>29.88</v>
      </c>
      <c r="E1563" s="17">
        <v>223.1</v>
      </c>
      <c r="F1563" s="17">
        <v>25.72</v>
      </c>
      <c r="G1563" s="17">
        <v>-54.84</v>
      </c>
      <c r="H1563" s="17">
        <v>-18.88</v>
      </c>
      <c r="I1563" s="17">
        <v>32.04</v>
      </c>
      <c r="J1563" s="17">
        <v>305.2</v>
      </c>
      <c r="K1563" s="17">
        <v>197.4</v>
      </c>
      <c r="L1563" s="17">
        <v>-35.96</v>
      </c>
      <c r="M1563" s="17">
        <v>0.115</v>
      </c>
      <c r="N1563" s="50">
        <v>168.3</v>
      </c>
      <c r="O1563" s="17">
        <v>6.8419999999999996</v>
      </c>
      <c r="P1563" s="17">
        <v>161.4</v>
      </c>
      <c r="Q1563" s="17">
        <v>437.1</v>
      </c>
      <c r="R1563" s="17">
        <v>473</v>
      </c>
      <c r="S1563" s="17">
        <v>26.86</v>
      </c>
      <c r="T1563" s="17">
        <v>58.39</v>
      </c>
      <c r="U1563" s="17">
        <v>0.59499999999999997</v>
      </c>
      <c r="V1563" s="17">
        <v>329.5</v>
      </c>
      <c r="W1563" s="17">
        <v>27.55</v>
      </c>
      <c r="X1563" s="17">
        <v>0.222</v>
      </c>
      <c r="Y1563" s="17">
        <v>2.218737</v>
      </c>
      <c r="Z1563" s="7">
        <f t="shared" si="528"/>
        <v>27.204999999999998</v>
      </c>
      <c r="AA1563" s="7">
        <f t="shared" si="542"/>
        <v>300.35499999999996</v>
      </c>
      <c r="AB1563" s="2">
        <f t="shared" si="529"/>
        <v>180.71100000000001</v>
      </c>
      <c r="AC1563" s="42">
        <f t="shared" si="530"/>
        <v>3.4559936555285273</v>
      </c>
      <c r="AD1563" s="42">
        <f t="shared" si="531"/>
        <v>2.0179546954631071</v>
      </c>
      <c r="AE1563" s="42">
        <f t="shared" si="532"/>
        <v>0.84106390055810432</v>
      </c>
      <c r="AF1563" s="42">
        <f t="shared" si="533"/>
        <v>388.10703583762182</v>
      </c>
      <c r="AG1563" s="42">
        <f t="shared" si="534"/>
        <v>372.58275440411694</v>
      </c>
      <c r="AH1563" s="6">
        <f t="shared" si="535"/>
        <v>419.61599999999999</v>
      </c>
      <c r="AI1563" s="4">
        <v>26.5352969578929</v>
      </c>
      <c r="AJ1563" s="4">
        <f t="shared" si="543"/>
        <v>299.68529695789289</v>
      </c>
      <c r="AK1563" s="8">
        <f t="shared" si="536"/>
        <v>0.21096342308169497</v>
      </c>
      <c r="AL1563" s="8">
        <f t="shared" si="537"/>
        <v>438.87426078111764</v>
      </c>
      <c r="AM1563" s="8">
        <f t="shared" si="538"/>
        <v>1.9209189695299487</v>
      </c>
      <c r="AN1563" s="8">
        <f t="shared" si="539"/>
        <v>-37.474150934605959</v>
      </c>
      <c r="AO1563" s="22">
        <f t="shared" si="540"/>
        <v>4.5322963744654108E-3</v>
      </c>
      <c r="AP1563" s="22">
        <f t="shared" si="541"/>
        <v>4.4963788688853271E-2</v>
      </c>
      <c r="AQ1563" s="19">
        <f t="shared" si="544"/>
        <v>4.4963788688853271E-2</v>
      </c>
      <c r="AX1563">
        <v>0.2113607172481099</v>
      </c>
      <c r="AY1563">
        <v>19.232758620689655</v>
      </c>
      <c r="AZ1563">
        <v>0.80136494252873558</v>
      </c>
      <c r="BA1563">
        <v>0.64910560344827584</v>
      </c>
      <c r="BB1563">
        <v>3.0948275862068946</v>
      </c>
      <c r="BC1563">
        <v>0.12895114942528726</v>
      </c>
      <c r="BD1563">
        <v>0.52015445402298854</v>
      </c>
      <c r="BE1563">
        <v>5.2015445402298854E-2</v>
      </c>
      <c r="BF1563">
        <v>0</v>
      </c>
      <c r="BG1563">
        <v>27.204999999999998</v>
      </c>
      <c r="BH1563">
        <v>0.68321227148497687</v>
      </c>
      <c r="BI1563">
        <v>3.6084450154314833</v>
      </c>
      <c r="BJ1563">
        <v>2.106971044510443</v>
      </c>
      <c r="BK1563">
        <v>0.16634161794997118</v>
      </c>
      <c r="BL1563">
        <v>4.6206004986103108E-4</v>
      </c>
      <c r="BP1563" s="51">
        <f t="shared" si="545"/>
        <v>0.68341687895887071</v>
      </c>
      <c r="BQ1563" s="51">
        <f t="shared" si="546"/>
        <v>2.0806178160919543E-2</v>
      </c>
      <c r="BR1563" s="51">
        <f t="shared" si="547"/>
        <v>0.16896135252071237</v>
      </c>
      <c r="BS1563" s="51">
        <f t="shared" si="548"/>
        <v>0.17828695319590745</v>
      </c>
      <c r="BT1563" s="51">
        <f t="shared" si="549"/>
        <v>4.6933709033531216E-4</v>
      </c>
      <c r="BU1563" s="51">
        <f t="shared" si="549"/>
        <v>4.9524153665529843E-4</v>
      </c>
    </row>
    <row r="1564" spans="1:73" x14ac:dyDescent="0.25">
      <c r="A1564" s="21">
        <v>43734.606249999997</v>
      </c>
      <c r="B1564" s="17">
        <v>295444</v>
      </c>
      <c r="C1564" s="17">
        <v>13.39</v>
      </c>
      <c r="D1564" s="17">
        <v>29.88</v>
      </c>
      <c r="E1564" s="17">
        <v>218.3</v>
      </c>
      <c r="F1564" s="17">
        <v>25.11</v>
      </c>
      <c r="G1564" s="17">
        <v>-55.07</v>
      </c>
      <c r="H1564" s="17">
        <v>-19.600000000000001</v>
      </c>
      <c r="I1564" s="17">
        <v>32.03</v>
      </c>
      <c r="J1564" s="17">
        <v>305.2</v>
      </c>
      <c r="K1564" s="17">
        <v>193.2</v>
      </c>
      <c r="L1564" s="17">
        <v>-35.47</v>
      </c>
      <c r="M1564" s="17">
        <v>0.115</v>
      </c>
      <c r="N1564" s="50">
        <v>163.19999999999999</v>
      </c>
      <c r="O1564" s="17">
        <v>5.5060000000000002</v>
      </c>
      <c r="P1564" s="17">
        <v>157.69999999999999</v>
      </c>
      <c r="Q1564" s="17">
        <v>436.8</v>
      </c>
      <c r="R1564" s="17">
        <v>472.2</v>
      </c>
      <c r="S1564" s="17">
        <v>26.86</v>
      </c>
      <c r="T1564" s="17">
        <v>58.44</v>
      </c>
      <c r="U1564" s="17">
        <v>0.72</v>
      </c>
      <c r="V1564" s="17">
        <v>330.5</v>
      </c>
      <c r="W1564" s="17">
        <v>27.6</v>
      </c>
      <c r="X1564" s="17">
        <v>0.217</v>
      </c>
      <c r="Y1564" s="17">
        <v>2.1706910000000001</v>
      </c>
      <c r="Z1564" s="7">
        <f t="shared" si="528"/>
        <v>27.23</v>
      </c>
      <c r="AA1564" s="7">
        <f t="shared" si="542"/>
        <v>300.38</v>
      </c>
      <c r="AB1564" s="2">
        <f t="shared" si="529"/>
        <v>176.82300000000001</v>
      </c>
      <c r="AC1564" s="42">
        <f t="shared" si="530"/>
        <v>3.4643052856887473</v>
      </c>
      <c r="AD1564" s="42">
        <f t="shared" si="531"/>
        <v>2.024540008956504</v>
      </c>
      <c r="AE1564" s="42">
        <f t="shared" si="532"/>
        <v>0.84144582913792487</v>
      </c>
      <c r="AF1564" s="42">
        <f t="shared" si="533"/>
        <v>388.41256684212169</v>
      </c>
      <c r="AG1564" s="42">
        <f t="shared" si="534"/>
        <v>372.87606416843681</v>
      </c>
      <c r="AH1564" s="6">
        <f t="shared" si="535"/>
        <v>419.32799999999997</v>
      </c>
      <c r="AI1564" s="4">
        <v>26.5746661064539</v>
      </c>
      <c r="AJ1564" s="4">
        <f t="shared" si="543"/>
        <v>299.72466610645387</v>
      </c>
      <c r="AK1564" s="8">
        <f t="shared" si="536"/>
        <v>0.21101610598602707</v>
      </c>
      <c r="AL1564" s="8">
        <f t="shared" si="537"/>
        <v>439.10906589032811</v>
      </c>
      <c r="AM1564" s="8">
        <f t="shared" si="538"/>
        <v>2.1130842387373012</v>
      </c>
      <c r="AN1564" s="8">
        <f t="shared" si="539"/>
        <v>-40.338516769120645</v>
      </c>
      <c r="AO1564" s="22">
        <f t="shared" si="540"/>
        <v>4.4970627209727793E-3</v>
      </c>
      <c r="AP1564" s="22">
        <f t="shared" si="541"/>
        <v>4.461424434764371E-2</v>
      </c>
      <c r="AQ1564" s="19">
        <f t="shared" si="544"/>
        <v>4.461424434764371E-2</v>
      </c>
      <c r="AX1564">
        <v>0.21163042629075679</v>
      </c>
      <c r="AY1564">
        <v>18.818965517241381</v>
      </c>
      <c r="AZ1564">
        <v>0.78412356321839083</v>
      </c>
      <c r="BA1564">
        <v>0.63514008620689666</v>
      </c>
      <c r="BB1564">
        <v>3.0517241379310325</v>
      </c>
      <c r="BC1564">
        <v>0.12715517241379301</v>
      </c>
      <c r="BD1564">
        <v>0.50798491379310362</v>
      </c>
      <c r="BE1564">
        <v>5.0798491379310362E-2</v>
      </c>
      <c r="BF1564">
        <v>0</v>
      </c>
      <c r="BG1564">
        <v>27.23</v>
      </c>
      <c r="BH1564">
        <v>0.82674426129274514</v>
      </c>
      <c r="BI1564">
        <v>3.6137326247536694</v>
      </c>
      <c r="BJ1564">
        <v>2.1118653459060441</v>
      </c>
      <c r="BK1564">
        <v>0.16730763264360413</v>
      </c>
      <c r="BL1564">
        <v>4.6474342401001145E-4</v>
      </c>
      <c r="BP1564" s="51">
        <f t="shared" si="545"/>
        <v>0.8269918535300621</v>
      </c>
      <c r="BQ1564" s="51">
        <f t="shared" si="546"/>
        <v>2.0319396551724146E-2</v>
      </c>
      <c r="BR1564" s="51">
        <f t="shared" si="547"/>
        <v>0.17046809033933616</v>
      </c>
      <c r="BS1564" s="51">
        <f t="shared" si="548"/>
        <v>0.17950707280602049</v>
      </c>
      <c r="BT1564" s="51">
        <f t="shared" si="549"/>
        <v>4.7352247316482268E-4</v>
      </c>
      <c r="BU1564" s="51">
        <f t="shared" si="549"/>
        <v>4.9863075779450143E-4</v>
      </c>
    </row>
    <row r="1565" spans="1:73" x14ac:dyDescent="0.25">
      <c r="A1565" s="21">
        <v>43734.606944444444</v>
      </c>
      <c r="B1565" s="17">
        <v>295445</v>
      </c>
      <c r="C1565" s="17">
        <v>13.39</v>
      </c>
      <c r="D1565" s="17">
        <v>29.88</v>
      </c>
      <c r="E1565" s="17">
        <v>213.4</v>
      </c>
      <c r="F1565" s="17">
        <v>24.43</v>
      </c>
      <c r="G1565" s="17">
        <v>-54.46</v>
      </c>
      <c r="H1565" s="17">
        <v>-19.510000000000002</v>
      </c>
      <c r="I1565" s="17">
        <v>32.020000000000003</v>
      </c>
      <c r="J1565" s="17">
        <v>305.2</v>
      </c>
      <c r="K1565" s="17">
        <v>189</v>
      </c>
      <c r="L1565" s="17">
        <v>-34.94</v>
      </c>
      <c r="M1565" s="17">
        <v>0.115</v>
      </c>
      <c r="N1565" s="50">
        <v>158.9</v>
      </c>
      <c r="O1565" s="17">
        <v>4.923</v>
      </c>
      <c r="P1565" s="17">
        <v>154</v>
      </c>
      <c r="Q1565" s="17">
        <v>437.3</v>
      </c>
      <c r="R1565" s="17">
        <v>472.3</v>
      </c>
      <c r="S1565" s="17">
        <v>26.86</v>
      </c>
      <c r="T1565" s="17">
        <v>58.04</v>
      </c>
      <c r="U1565" s="17">
        <v>1.32</v>
      </c>
      <c r="V1565" s="17">
        <v>348</v>
      </c>
      <c r="W1565" s="17">
        <v>27.3</v>
      </c>
      <c r="X1565" s="17">
        <v>0.21199999999999999</v>
      </c>
      <c r="Y1565" s="17">
        <v>2.1235080000000002</v>
      </c>
      <c r="Z1565" s="7">
        <f t="shared" si="528"/>
        <v>27.08</v>
      </c>
      <c r="AA1565" s="7">
        <f t="shared" si="542"/>
        <v>300.22999999999996</v>
      </c>
      <c r="AB1565" s="2">
        <f t="shared" si="529"/>
        <v>172.85400000000001</v>
      </c>
      <c r="AC1565" s="42">
        <f t="shared" si="530"/>
        <v>3.4511770944941573</v>
      </c>
      <c r="AD1565" s="42">
        <f t="shared" si="531"/>
        <v>2.0030631856444088</v>
      </c>
      <c r="AE1565" s="42">
        <f t="shared" si="532"/>
        <v>0.84022354517835496</v>
      </c>
      <c r="AF1565" s="42">
        <f t="shared" si="533"/>
        <v>387.07422356057998</v>
      </c>
      <c r="AG1565" s="42">
        <f t="shared" si="534"/>
        <v>371.59125461815677</v>
      </c>
      <c r="AH1565" s="6">
        <f t="shared" si="535"/>
        <v>419.80799999999999</v>
      </c>
      <c r="AI1565" s="4">
        <v>26.502077700508998</v>
      </c>
      <c r="AJ1565" s="4">
        <f t="shared" si="543"/>
        <v>299.65207770050898</v>
      </c>
      <c r="AK1565" s="8">
        <f t="shared" si="536"/>
        <v>0.21070014008607874</v>
      </c>
      <c r="AL1565" s="8">
        <f t="shared" si="537"/>
        <v>438.70573572477616</v>
      </c>
      <c r="AM1565" s="8">
        <f t="shared" si="538"/>
        <v>2.8611295846221299</v>
      </c>
      <c r="AN1565" s="8">
        <f t="shared" si="539"/>
        <v>-48.16676344843745</v>
      </c>
      <c r="AO1565" s="22">
        <f t="shared" si="540"/>
        <v>4.6051163070065107E-3</v>
      </c>
      <c r="AP1565" s="22">
        <f t="shared" si="541"/>
        <v>4.5686217186151339E-2</v>
      </c>
      <c r="AQ1565" s="19">
        <f t="shared" si="544"/>
        <v>4.5686217186151339E-2</v>
      </c>
      <c r="AX1565">
        <v>0.2100165030918712</v>
      </c>
      <c r="AY1565">
        <v>18.396551724137932</v>
      </c>
      <c r="AZ1565">
        <v>0.76652298850574718</v>
      </c>
      <c r="BA1565">
        <v>0.6208836206896553</v>
      </c>
      <c r="BB1565">
        <v>3.0172413793103448</v>
      </c>
      <c r="BC1565">
        <v>0.12571839080459771</v>
      </c>
      <c r="BD1565">
        <v>0.49516522988505762</v>
      </c>
      <c r="BE1565">
        <v>4.9516522988505764E-2</v>
      </c>
      <c r="BF1565">
        <v>0</v>
      </c>
      <c r="BG1565">
        <v>27.08</v>
      </c>
      <c r="BH1565">
        <v>1.5156978123700329</v>
      </c>
      <c r="BI1565">
        <v>3.5821079153378368</v>
      </c>
      <c r="BJ1565">
        <v>2.0790554340620804</v>
      </c>
      <c r="BK1565">
        <v>0.18297286544280525</v>
      </c>
      <c r="BL1565">
        <v>5.0825795956334797E-4</v>
      </c>
      <c r="BP1565" s="51">
        <f t="shared" si="545"/>
        <v>1.5161517314717805</v>
      </c>
      <c r="BQ1565" s="51">
        <f t="shared" si="546"/>
        <v>1.9806609195402305E-2</v>
      </c>
      <c r="BR1565" s="51">
        <f t="shared" si="547"/>
        <v>0.18911045906893537</v>
      </c>
      <c r="BS1565" s="51">
        <f t="shared" si="548"/>
        <v>0.19758178044962285</v>
      </c>
      <c r="BT1565" s="51">
        <f t="shared" si="549"/>
        <v>5.2530683074704268E-4</v>
      </c>
      <c r="BU1565" s="51">
        <f t="shared" si="549"/>
        <v>5.4883827902673017E-4</v>
      </c>
    </row>
    <row r="1566" spans="1:73" x14ac:dyDescent="0.25">
      <c r="A1566" s="21">
        <v>43734.606944444444</v>
      </c>
      <c r="B1566" s="17">
        <v>295446</v>
      </c>
      <c r="C1566" s="17">
        <v>13.39</v>
      </c>
      <c r="D1566" s="17">
        <v>29.88</v>
      </c>
      <c r="E1566" s="17">
        <v>208.5</v>
      </c>
      <c r="F1566" s="17">
        <v>23.77</v>
      </c>
      <c r="G1566" s="17">
        <v>-54.3</v>
      </c>
      <c r="H1566" s="17">
        <v>-19.54</v>
      </c>
      <c r="I1566" s="17">
        <v>32.01</v>
      </c>
      <c r="J1566" s="17">
        <v>305.2</v>
      </c>
      <c r="K1566" s="17">
        <v>184.7</v>
      </c>
      <c r="L1566" s="17">
        <v>-34.76</v>
      </c>
      <c r="M1566" s="17">
        <v>0.114</v>
      </c>
      <c r="N1566" s="50">
        <v>154.19999999999999</v>
      </c>
      <c r="O1566" s="17">
        <v>4.2320000000000002</v>
      </c>
      <c r="P1566" s="17">
        <v>150</v>
      </c>
      <c r="Q1566" s="17">
        <v>437.4</v>
      </c>
      <c r="R1566" s="17">
        <v>472.2</v>
      </c>
      <c r="S1566" s="17">
        <v>26.86</v>
      </c>
      <c r="T1566" s="17">
        <v>57.8</v>
      </c>
      <c r="U1566" s="17">
        <v>1.4</v>
      </c>
      <c r="V1566" s="17">
        <v>343.5</v>
      </c>
      <c r="W1566" s="17">
        <v>27.2</v>
      </c>
      <c r="X1566" s="17">
        <v>0.20699999999999999</v>
      </c>
      <c r="Y1566" s="17">
        <v>2.0741779999999999</v>
      </c>
      <c r="Z1566" s="7">
        <f t="shared" si="528"/>
        <v>27.03</v>
      </c>
      <c r="AA1566" s="7">
        <f t="shared" si="542"/>
        <v>300.17999999999995</v>
      </c>
      <c r="AB1566" s="2">
        <f t="shared" si="529"/>
        <v>168.88500000000002</v>
      </c>
      <c r="AC1566" s="42">
        <f t="shared" si="530"/>
        <v>3.4604007566858312</v>
      </c>
      <c r="AD1566" s="42">
        <f t="shared" si="531"/>
        <v>2.0001116373644106</v>
      </c>
      <c r="AE1566" s="42">
        <f t="shared" si="532"/>
        <v>0.84006639495785729</v>
      </c>
      <c r="AF1566" s="42">
        <f t="shared" si="533"/>
        <v>386.74408841475383</v>
      </c>
      <c r="AG1566" s="42">
        <f t="shared" si="534"/>
        <v>371.27432487816367</v>
      </c>
      <c r="AH1566" s="6">
        <f t="shared" si="535"/>
        <v>419.90399999999994</v>
      </c>
      <c r="AI1566" s="4">
        <v>26.538493558910702</v>
      </c>
      <c r="AJ1566" s="4">
        <f t="shared" si="543"/>
        <v>299.68849355891069</v>
      </c>
      <c r="AK1566" s="8">
        <f t="shared" si="536"/>
        <v>0.21059488825302763</v>
      </c>
      <c r="AL1566" s="8">
        <f t="shared" si="537"/>
        <v>438.94310108947269</v>
      </c>
      <c r="AM1566" s="8">
        <f t="shared" si="538"/>
        <v>2.946555192084479</v>
      </c>
      <c r="AN1566" s="8">
        <f t="shared" si="539"/>
        <v>-42.187547433372394</v>
      </c>
      <c r="AO1566" s="22">
        <f t="shared" si="540"/>
        <v>4.3752380181935517E-3</v>
      </c>
      <c r="AP1566" s="22">
        <f t="shared" si="541"/>
        <v>4.3405651674024999E-2</v>
      </c>
      <c r="AQ1566" s="19">
        <f t="shared" si="544"/>
        <v>4.3405651674024999E-2</v>
      </c>
      <c r="AX1566">
        <v>0.20948083402456591</v>
      </c>
      <c r="AY1566">
        <v>17.974137931034484</v>
      </c>
      <c r="AZ1566">
        <v>0.74892241379310354</v>
      </c>
      <c r="BA1566">
        <v>0.60662715517241395</v>
      </c>
      <c r="BB1566">
        <v>3.0000000000000009</v>
      </c>
      <c r="BC1566">
        <v>0.12500000000000003</v>
      </c>
      <c r="BD1566">
        <v>0.48162715517241395</v>
      </c>
      <c r="BE1566">
        <v>4.8162715517241397E-2</v>
      </c>
      <c r="BF1566">
        <v>0</v>
      </c>
      <c r="BG1566">
        <v>27.03</v>
      </c>
      <c r="BH1566">
        <v>1.6075582858470046</v>
      </c>
      <c r="BI1566">
        <v>3.5716200490872176</v>
      </c>
      <c r="BJ1566">
        <v>2.0643963883724119</v>
      </c>
      <c r="BK1566">
        <v>0.18222896157340782</v>
      </c>
      <c r="BL1566">
        <v>5.0619155992613282E-4</v>
      </c>
      <c r="BP1566" s="51">
        <f t="shared" si="545"/>
        <v>1.6080397151973429</v>
      </c>
      <c r="BQ1566" s="51">
        <f t="shared" si="546"/>
        <v>1.926508620689656E-2</v>
      </c>
      <c r="BR1566" s="51">
        <f t="shared" si="547"/>
        <v>0.18869225231814885</v>
      </c>
      <c r="BS1566" s="51">
        <f t="shared" si="548"/>
        <v>0.19688565599903882</v>
      </c>
      <c r="BT1566" s="51">
        <f t="shared" si="549"/>
        <v>5.2414514532819127E-4</v>
      </c>
      <c r="BU1566" s="51">
        <f t="shared" si="549"/>
        <v>5.4690459999733011E-4</v>
      </c>
    </row>
    <row r="1567" spans="1:73" x14ac:dyDescent="0.25">
      <c r="A1567" s="21">
        <v>43734.606944444444</v>
      </c>
      <c r="B1567" s="17">
        <v>295447</v>
      </c>
      <c r="C1567" s="17">
        <v>13.39</v>
      </c>
      <c r="D1567" s="17">
        <v>29.87</v>
      </c>
      <c r="E1567" s="17">
        <v>203.7</v>
      </c>
      <c r="F1567" s="17">
        <v>23.18</v>
      </c>
      <c r="G1567" s="17">
        <v>-53.72</v>
      </c>
      <c r="H1567" s="17">
        <v>-19.399999999999999</v>
      </c>
      <c r="I1567" s="17">
        <v>32</v>
      </c>
      <c r="J1567" s="17">
        <v>305.10000000000002</v>
      </c>
      <c r="K1567" s="17">
        <v>180.5</v>
      </c>
      <c r="L1567" s="17">
        <v>-34.32</v>
      </c>
      <c r="M1567" s="17">
        <v>0.114</v>
      </c>
      <c r="N1567" s="50">
        <v>150</v>
      </c>
      <c r="O1567" s="17">
        <v>3.78</v>
      </c>
      <c r="P1567" s="17">
        <v>146.19999999999999</v>
      </c>
      <c r="Q1567" s="17">
        <v>437.9</v>
      </c>
      <c r="R1567" s="17">
        <v>472.2</v>
      </c>
      <c r="S1567" s="17">
        <v>26.86</v>
      </c>
      <c r="T1567" s="17">
        <v>57.61</v>
      </c>
      <c r="U1567" s="17">
        <v>0.745</v>
      </c>
      <c r="V1567" s="17">
        <v>177</v>
      </c>
      <c r="W1567" s="17">
        <v>27.4</v>
      </c>
      <c r="X1567" s="17">
        <v>0.20300000000000001</v>
      </c>
      <c r="Y1567" s="17">
        <v>2.025007</v>
      </c>
      <c r="Z1567" s="7">
        <f t="shared" si="528"/>
        <v>27.13</v>
      </c>
      <c r="AA1567" s="7">
        <f t="shared" si="542"/>
        <v>300.27999999999997</v>
      </c>
      <c r="AB1567" s="2">
        <f t="shared" si="529"/>
        <v>164.99700000000001</v>
      </c>
      <c r="AC1567" s="42">
        <f t="shared" si="530"/>
        <v>3.447036417581459</v>
      </c>
      <c r="AD1567" s="42">
        <f t="shared" si="531"/>
        <v>1.9858376801686786</v>
      </c>
      <c r="AE1567" s="42">
        <f t="shared" si="532"/>
        <v>0.83916647727585469</v>
      </c>
      <c r="AF1567" s="42">
        <f t="shared" si="533"/>
        <v>386.84484520561136</v>
      </c>
      <c r="AG1567" s="42">
        <f t="shared" si="534"/>
        <v>371.37105139738691</v>
      </c>
      <c r="AH1567" s="6">
        <f t="shared" si="535"/>
        <v>420.38399999999996</v>
      </c>
      <c r="AI1567" s="4">
        <v>26.488272785787601</v>
      </c>
      <c r="AJ1567" s="4">
        <f t="shared" si="543"/>
        <v>299.63827278578759</v>
      </c>
      <c r="AK1567" s="8">
        <f t="shared" si="536"/>
        <v>0.21080542698203611</v>
      </c>
      <c r="AL1567" s="8">
        <f t="shared" si="537"/>
        <v>438.60683539949122</v>
      </c>
      <c r="AM1567" s="8">
        <f t="shared" si="538"/>
        <v>2.1494566900730985</v>
      </c>
      <c r="AN1567" s="8">
        <f t="shared" si="539"/>
        <v>-40.180898190925248</v>
      </c>
      <c r="AO1567" s="22">
        <f t="shared" si="540"/>
        <v>4.2595335031064977E-3</v>
      </c>
      <c r="AP1567" s="22">
        <f t="shared" si="541"/>
        <v>4.2257775865189758E-2</v>
      </c>
      <c r="AQ1567" s="19">
        <f t="shared" si="544"/>
        <v>4.2257775865189758E-2</v>
      </c>
      <c r="AX1567">
        <v>0.21055332352169595</v>
      </c>
      <c r="AY1567">
        <v>17.560344827586206</v>
      </c>
      <c r="AZ1567">
        <v>0.73168103448275856</v>
      </c>
      <c r="BA1567">
        <v>0.59266163793103444</v>
      </c>
      <c r="BB1567">
        <v>2.9568965517241388</v>
      </c>
      <c r="BC1567">
        <v>0.12320402298850579</v>
      </c>
      <c r="BD1567">
        <v>0.46945761494252863</v>
      </c>
      <c r="BE1567">
        <v>4.6945761494252863E-2</v>
      </c>
      <c r="BF1567">
        <v>0</v>
      </c>
      <c r="BG1567">
        <v>27.13</v>
      </c>
      <c r="BH1567">
        <v>0.85545065925429886</v>
      </c>
      <c r="BI1567">
        <v>3.5926225949365556</v>
      </c>
      <c r="BJ1567">
        <v>2.0697098769429498</v>
      </c>
      <c r="BK1567">
        <v>0.15851477046731011</v>
      </c>
      <c r="BL1567">
        <v>4.4031880685363917E-4</v>
      </c>
      <c r="BP1567" s="51">
        <f t="shared" si="545"/>
        <v>0.85570684844430034</v>
      </c>
      <c r="BQ1567" s="51">
        <f t="shared" si="546"/>
        <v>1.8778304597701145E-2</v>
      </c>
      <c r="BR1567" s="51">
        <f t="shared" si="547"/>
        <v>0.1616204355164601</v>
      </c>
      <c r="BS1567" s="51">
        <f t="shared" si="548"/>
        <v>0.16994908632742237</v>
      </c>
      <c r="BT1567" s="51">
        <f t="shared" si="549"/>
        <v>4.489456542123892E-4</v>
      </c>
      <c r="BU1567" s="51">
        <f t="shared" si="549"/>
        <v>4.7208079535395104E-4</v>
      </c>
    </row>
    <row r="1568" spans="1:73" x14ac:dyDescent="0.25">
      <c r="A1568" s="21">
        <v>43734.606944444444</v>
      </c>
      <c r="B1568" s="17">
        <v>295448</v>
      </c>
      <c r="C1568" s="17">
        <v>13.39</v>
      </c>
      <c r="D1568" s="17">
        <v>29.87</v>
      </c>
      <c r="E1568" s="17">
        <v>198.9</v>
      </c>
      <c r="F1568" s="17">
        <v>22.5</v>
      </c>
      <c r="G1568" s="17">
        <v>-53.73</v>
      </c>
      <c r="H1568" s="17">
        <v>-19.329999999999998</v>
      </c>
      <c r="I1568" s="17">
        <v>31.99</v>
      </c>
      <c r="J1568" s="17">
        <v>305.10000000000002</v>
      </c>
      <c r="K1568" s="17">
        <v>176.4</v>
      </c>
      <c r="L1568" s="17">
        <v>-34.4</v>
      </c>
      <c r="M1568" s="17">
        <v>0.113</v>
      </c>
      <c r="N1568" s="50">
        <v>145.1</v>
      </c>
      <c r="O1568" s="17">
        <v>3.1659999999999999</v>
      </c>
      <c r="P1568" s="17">
        <v>142</v>
      </c>
      <c r="Q1568" s="17">
        <v>437.8</v>
      </c>
      <c r="R1568" s="17">
        <v>472.2</v>
      </c>
      <c r="S1568" s="17">
        <v>26.86</v>
      </c>
      <c r="T1568" s="17">
        <v>58.73</v>
      </c>
      <c r="U1568" s="17">
        <v>0.89500000000000002</v>
      </c>
      <c r="V1568" s="17">
        <v>336</v>
      </c>
      <c r="W1568" s="17">
        <v>27.55</v>
      </c>
      <c r="X1568" s="17">
        <v>0.19800000000000001</v>
      </c>
      <c r="Y1568" s="17">
        <v>1.9767129999999999</v>
      </c>
      <c r="Z1568" s="7">
        <f t="shared" si="528"/>
        <v>27.204999999999998</v>
      </c>
      <c r="AA1568" s="7">
        <f t="shared" si="542"/>
        <v>300.35499999999996</v>
      </c>
      <c r="AB1568" s="2">
        <f t="shared" si="529"/>
        <v>161.10900000000001</v>
      </c>
      <c r="AC1568" s="42">
        <f t="shared" si="530"/>
        <v>3.4367917143348841</v>
      </c>
      <c r="AD1568" s="42">
        <f t="shared" si="531"/>
        <v>2.0184277738288774</v>
      </c>
      <c r="AE1568" s="42">
        <f t="shared" si="532"/>
        <v>0.84109209367444626</v>
      </c>
      <c r="AF1568" s="42">
        <f t="shared" si="533"/>
        <v>388.12004548743226</v>
      </c>
      <c r="AG1568" s="42">
        <f t="shared" si="534"/>
        <v>372.59524366793494</v>
      </c>
      <c r="AH1568" s="6">
        <f t="shared" si="535"/>
        <v>420.28800000000001</v>
      </c>
      <c r="AI1568" s="4">
        <v>26.449435612181901</v>
      </c>
      <c r="AJ1568" s="4">
        <f t="shared" si="543"/>
        <v>299.59943561218188</v>
      </c>
      <c r="AK1568" s="8">
        <f t="shared" si="536"/>
        <v>0.21096342308169497</v>
      </c>
      <c r="AL1568" s="8">
        <f t="shared" si="537"/>
        <v>438.34661151402918</v>
      </c>
      <c r="AM1568" s="8">
        <f t="shared" si="538"/>
        <v>2.3559283600101257</v>
      </c>
      <c r="AN1568" s="8">
        <f t="shared" si="539"/>
        <v>-51.853018727134682</v>
      </c>
      <c r="AO1568" s="22">
        <f t="shared" si="540"/>
        <v>4.4406264291435389E-3</v>
      </c>
      <c r="AP1568" s="22">
        <f t="shared" si="541"/>
        <v>4.4054353888032777E-2</v>
      </c>
      <c r="AQ1568" s="19">
        <f t="shared" si="544"/>
        <v>4.4054353888032777E-2</v>
      </c>
      <c r="AX1568">
        <v>0.2113607172481099</v>
      </c>
      <c r="AY1568">
        <v>17.146551724137932</v>
      </c>
      <c r="AZ1568">
        <v>0.71443965517241381</v>
      </c>
      <c r="BA1568">
        <v>0.57869612068965526</v>
      </c>
      <c r="BB1568">
        <v>2.9655172413793083</v>
      </c>
      <c r="BC1568">
        <v>0.12356321839080452</v>
      </c>
      <c r="BD1568">
        <v>0.45513290229885073</v>
      </c>
      <c r="BE1568">
        <v>4.5513290229885074E-2</v>
      </c>
      <c r="BF1568">
        <v>0</v>
      </c>
      <c r="BG1568">
        <v>27.204999999999998</v>
      </c>
      <c r="BH1568">
        <v>1.0276890470236208</v>
      </c>
      <c r="BI1568">
        <v>3.6084450154314833</v>
      </c>
      <c r="BJ1568">
        <v>2.1192397575629101</v>
      </c>
      <c r="BK1568">
        <v>0.15898882855938373</v>
      </c>
      <c r="BL1568">
        <v>4.4163563488717702E-4</v>
      </c>
      <c r="BP1568" s="51">
        <f t="shared" si="545"/>
        <v>1.0279968179297301</v>
      </c>
      <c r="BQ1568" s="51">
        <f t="shared" si="546"/>
        <v>1.820531609195403E-2</v>
      </c>
      <c r="BR1568" s="51">
        <f t="shared" si="547"/>
        <v>0.16268543648476111</v>
      </c>
      <c r="BS1568" s="51">
        <f t="shared" si="548"/>
        <v>0.1706930419202905</v>
      </c>
      <c r="BT1568" s="51">
        <f t="shared" si="549"/>
        <v>4.5190399023544754E-4</v>
      </c>
      <c r="BU1568" s="51">
        <f t="shared" si="549"/>
        <v>4.7414733866747363E-4</v>
      </c>
    </row>
    <row r="1569" spans="1:73" x14ac:dyDescent="0.25">
      <c r="A1569" s="21">
        <v>43734.606944444444</v>
      </c>
      <c r="B1569" s="17">
        <v>295449</v>
      </c>
      <c r="C1569" s="17">
        <v>13.4</v>
      </c>
      <c r="D1569" s="17">
        <v>29.87</v>
      </c>
      <c r="E1569" s="17">
        <v>194.5</v>
      </c>
      <c r="F1569" s="17">
        <v>21.95</v>
      </c>
      <c r="G1569" s="17">
        <v>-53.76</v>
      </c>
      <c r="H1569" s="17">
        <v>-19.34</v>
      </c>
      <c r="I1569" s="17">
        <v>31.97</v>
      </c>
      <c r="J1569" s="17">
        <v>305.10000000000002</v>
      </c>
      <c r="K1569" s="17">
        <v>172.5</v>
      </c>
      <c r="L1569" s="17">
        <v>-34.42</v>
      </c>
      <c r="M1569" s="17">
        <v>0.113</v>
      </c>
      <c r="N1569" s="50">
        <v>140.69999999999999</v>
      </c>
      <c r="O1569" s="17">
        <v>2.6070000000000002</v>
      </c>
      <c r="P1569" s="17">
        <v>138.1</v>
      </c>
      <c r="Q1569" s="17">
        <v>437.7</v>
      </c>
      <c r="R1569" s="17">
        <v>472.1</v>
      </c>
      <c r="S1569" s="17">
        <v>26.86</v>
      </c>
      <c r="T1569" s="17">
        <v>57.74</v>
      </c>
      <c r="U1569" s="17">
        <v>0.59</v>
      </c>
      <c r="V1569" s="17">
        <v>327</v>
      </c>
      <c r="W1569" s="17">
        <v>27.5</v>
      </c>
      <c r="X1569" s="17">
        <v>0.193</v>
      </c>
      <c r="Y1569" s="17">
        <v>1.93109</v>
      </c>
      <c r="Z1569" s="7">
        <f t="shared" si="528"/>
        <v>27.18</v>
      </c>
      <c r="AA1569" s="7">
        <f t="shared" si="542"/>
        <v>300.33</v>
      </c>
      <c r="AB1569" s="2">
        <f t="shared" si="529"/>
        <v>157.54500000000002</v>
      </c>
      <c r="AC1569" s="42">
        <f t="shared" si="530"/>
        <v>3.5011712456515012</v>
      </c>
      <c r="AD1569" s="42">
        <f t="shared" si="531"/>
        <v>2.021576277239177</v>
      </c>
      <c r="AE1569" s="42">
        <f t="shared" si="532"/>
        <v>0.84128959855616081</v>
      </c>
      <c r="AF1569" s="42">
        <f t="shared" si="533"/>
        <v>388.08194902389965</v>
      </c>
      <c r="AG1569" s="42">
        <f t="shared" si="534"/>
        <v>372.55867106294363</v>
      </c>
      <c r="AH1569" s="6">
        <f t="shared" si="535"/>
        <v>420.19199999999995</v>
      </c>
      <c r="AI1569" s="4">
        <v>26.733089351342102</v>
      </c>
      <c r="AJ1569" s="4">
        <f t="shared" si="543"/>
        <v>299.88308935134205</v>
      </c>
      <c r="AK1569" s="8">
        <f t="shared" si="536"/>
        <v>0.21091074894673914</v>
      </c>
      <c r="AL1569" s="8">
        <f t="shared" si="537"/>
        <v>440.09661665343322</v>
      </c>
      <c r="AM1569" s="8">
        <f t="shared" si="538"/>
        <v>1.9128308537348513</v>
      </c>
      <c r="AN1569" s="8">
        <f t="shared" si="539"/>
        <v>-24.902202232941004</v>
      </c>
      <c r="AO1569" s="22">
        <f t="shared" si="540"/>
        <v>3.7033262358337751E-3</v>
      </c>
      <c r="AP1569" s="22">
        <f t="shared" si="541"/>
        <v>3.6739781460906104E-2</v>
      </c>
      <c r="AQ1569" s="19">
        <f t="shared" si="544"/>
        <v>3.6739781460906104E-2</v>
      </c>
      <c r="AX1569">
        <v>0.2110912972689338</v>
      </c>
      <c r="AY1569">
        <v>16.767241379310345</v>
      </c>
      <c r="AZ1569">
        <v>0.69863505747126442</v>
      </c>
      <c r="BA1569">
        <v>0.56589439655172424</v>
      </c>
      <c r="BB1569">
        <v>2.9655172413793132</v>
      </c>
      <c r="BC1569">
        <v>0.12356321839080471</v>
      </c>
      <c r="BD1569">
        <v>0.44233117816091955</v>
      </c>
      <c r="BE1569">
        <v>4.423311781609196E-2</v>
      </c>
      <c r="BF1569">
        <v>0</v>
      </c>
      <c r="BG1569">
        <v>27.18</v>
      </c>
      <c r="BH1569">
        <v>0.67747099189266624</v>
      </c>
      <c r="BI1569">
        <v>3.6031641455027672</v>
      </c>
      <c r="BJ1569">
        <v>2.0804669776132978</v>
      </c>
      <c r="BK1569">
        <v>0.14594858944254552</v>
      </c>
      <c r="BL1569">
        <v>4.0541274845151535E-4</v>
      </c>
      <c r="BP1569" s="51">
        <f t="shared" si="545"/>
        <v>0.67767387997602313</v>
      </c>
      <c r="BQ1569" s="51">
        <f t="shared" si="546"/>
        <v>1.7693247126436783E-2</v>
      </c>
      <c r="BR1569" s="51">
        <f t="shared" si="547"/>
        <v>0.14823187222095516</v>
      </c>
      <c r="BS1569" s="51">
        <f t="shared" si="548"/>
        <v>0.15616202406236893</v>
      </c>
      <c r="BT1569" s="51">
        <f t="shared" si="549"/>
        <v>4.1175520061376429E-4</v>
      </c>
      <c r="BU1569" s="51">
        <f t="shared" si="549"/>
        <v>4.33783400173247E-4</v>
      </c>
    </row>
    <row r="1570" spans="1:73" x14ac:dyDescent="0.25">
      <c r="A1570" s="21">
        <v>43734.606944444444</v>
      </c>
      <c r="B1570" s="17">
        <v>295450</v>
      </c>
      <c r="C1570" s="17">
        <v>13.39</v>
      </c>
      <c r="D1570" s="17">
        <v>29.87</v>
      </c>
      <c r="E1570" s="17">
        <v>190.1</v>
      </c>
      <c r="F1570" s="17">
        <v>21.27</v>
      </c>
      <c r="G1570" s="17">
        <v>-54.12</v>
      </c>
      <c r="H1570" s="17">
        <v>-19.72</v>
      </c>
      <c r="I1570" s="17">
        <v>31.97</v>
      </c>
      <c r="J1570" s="17">
        <v>305.10000000000002</v>
      </c>
      <c r="K1570" s="17">
        <v>168.8</v>
      </c>
      <c r="L1570" s="17">
        <v>-34.4</v>
      </c>
      <c r="M1570" s="17">
        <v>0.112</v>
      </c>
      <c r="N1570" s="50">
        <v>136</v>
      </c>
      <c r="O1570" s="17">
        <v>1.5509999999999999</v>
      </c>
      <c r="P1570" s="17">
        <v>134.4</v>
      </c>
      <c r="Q1570" s="17">
        <v>437.3</v>
      </c>
      <c r="R1570" s="17">
        <v>471.7</v>
      </c>
      <c r="S1570" s="17">
        <v>26.84</v>
      </c>
      <c r="T1570" s="17">
        <v>58.21</v>
      </c>
      <c r="U1570" s="17">
        <v>0.63</v>
      </c>
      <c r="V1570" s="17">
        <v>339.5</v>
      </c>
      <c r="W1570" s="17">
        <v>27.6</v>
      </c>
      <c r="X1570" s="17">
        <v>0.189</v>
      </c>
      <c r="Y1570" s="17">
        <v>1.8879459999999999</v>
      </c>
      <c r="Z1570" s="7">
        <f t="shared" si="528"/>
        <v>27.22</v>
      </c>
      <c r="AA1570" s="7">
        <f t="shared" si="542"/>
        <v>300.37</v>
      </c>
      <c r="AB1570" s="2">
        <f t="shared" si="529"/>
        <v>153.98099999999999</v>
      </c>
      <c r="AC1570" s="42">
        <f t="shared" si="530"/>
        <v>3.4599330833579085</v>
      </c>
      <c r="AD1570" s="42">
        <f t="shared" si="531"/>
        <v>2.0140270478226387</v>
      </c>
      <c r="AE1570" s="42">
        <f t="shared" si="532"/>
        <v>0.84082360866683736</v>
      </c>
      <c r="AF1570" s="42">
        <f t="shared" si="533"/>
        <v>388.07366700743313</v>
      </c>
      <c r="AG1570" s="42">
        <f t="shared" si="534"/>
        <v>372.55072032713576</v>
      </c>
      <c r="AH1570" s="6">
        <f t="shared" si="535"/>
        <v>419.80799999999999</v>
      </c>
      <c r="AI1570" s="4">
        <v>26.554262800702499</v>
      </c>
      <c r="AJ1570" s="4">
        <f t="shared" si="543"/>
        <v>299.70426280070245</v>
      </c>
      <c r="AK1570" s="8">
        <f t="shared" si="536"/>
        <v>0.21099503177192244</v>
      </c>
      <c r="AL1570" s="8">
        <f t="shared" si="537"/>
        <v>438.98651922421908</v>
      </c>
      <c r="AM1570" s="8">
        <f t="shared" si="538"/>
        <v>1.9766093126867537</v>
      </c>
      <c r="AN1570" s="8">
        <f t="shared" si="539"/>
        <v>-38.332235395304018</v>
      </c>
      <c r="AO1570" s="22">
        <f t="shared" si="540"/>
        <v>3.9446544697443759E-3</v>
      </c>
      <c r="AP1570" s="22">
        <f t="shared" si="541"/>
        <v>3.9133939039687628E-2</v>
      </c>
      <c r="AQ1570" s="19">
        <f t="shared" si="544"/>
        <v>3.9133939039687628E-2</v>
      </c>
      <c r="AX1570">
        <v>0.21152250797040464</v>
      </c>
      <c r="AY1570">
        <v>16.387931034482758</v>
      </c>
      <c r="AZ1570">
        <v>0.68283045977011492</v>
      </c>
      <c r="BA1570">
        <v>0.55309267241379312</v>
      </c>
      <c r="BB1570">
        <v>2.9655172413793083</v>
      </c>
      <c r="BC1570">
        <v>0.12356321839080452</v>
      </c>
      <c r="BD1570">
        <v>0.42952945402298859</v>
      </c>
      <c r="BE1570">
        <v>4.295294540229886E-2</v>
      </c>
      <c r="BF1570">
        <v>0</v>
      </c>
      <c r="BG1570">
        <v>27.22</v>
      </c>
      <c r="BH1570">
        <v>0.72340122863115208</v>
      </c>
      <c r="BI1570">
        <v>3.6116167718350001</v>
      </c>
      <c r="BJ1570">
        <v>2.1023221228851536</v>
      </c>
      <c r="BK1570">
        <v>0.14374957278358921</v>
      </c>
      <c r="BL1570">
        <v>3.993043688433034E-4</v>
      </c>
      <c r="BP1570" s="51">
        <f t="shared" si="545"/>
        <v>0.72361787183880433</v>
      </c>
      <c r="BQ1570" s="51">
        <f t="shared" si="546"/>
        <v>1.7181178160919543E-2</v>
      </c>
      <c r="BR1570" s="51">
        <f t="shared" si="547"/>
        <v>0.14614132782211003</v>
      </c>
      <c r="BS1570" s="51">
        <f t="shared" si="548"/>
        <v>0.15382669417569225</v>
      </c>
      <c r="BT1570" s="51">
        <f t="shared" si="549"/>
        <v>4.059481328391945E-4</v>
      </c>
      <c r="BU1570" s="51">
        <f t="shared" si="549"/>
        <v>4.2729637271025629E-4</v>
      </c>
    </row>
    <row r="1571" spans="1:73" x14ac:dyDescent="0.25">
      <c r="A1571" s="21">
        <v>43734.607638888891</v>
      </c>
      <c r="B1571" s="17">
        <v>295451</v>
      </c>
      <c r="C1571" s="17">
        <v>13.41</v>
      </c>
      <c r="D1571" s="17">
        <v>29.86</v>
      </c>
      <c r="E1571" s="17">
        <v>186.1</v>
      </c>
      <c r="F1571" s="17">
        <v>20.72</v>
      </c>
      <c r="G1571" s="17">
        <v>-54.31</v>
      </c>
      <c r="H1571" s="17">
        <v>-19.829999999999998</v>
      </c>
      <c r="I1571" s="17">
        <v>31.97</v>
      </c>
      <c r="J1571" s="17">
        <v>305.10000000000002</v>
      </c>
      <c r="K1571" s="17">
        <v>165.4</v>
      </c>
      <c r="L1571" s="17">
        <v>-34.479999999999997</v>
      </c>
      <c r="M1571" s="17">
        <v>0.111</v>
      </c>
      <c r="N1571" s="50">
        <v>131.80000000000001</v>
      </c>
      <c r="O1571" s="17">
        <v>0.88700000000000001</v>
      </c>
      <c r="P1571" s="17">
        <v>130.9</v>
      </c>
      <c r="Q1571" s="17">
        <v>437.1</v>
      </c>
      <c r="R1571" s="17">
        <v>471.6</v>
      </c>
      <c r="S1571" s="17">
        <v>26.84</v>
      </c>
      <c r="T1571" s="17">
        <v>59.91</v>
      </c>
      <c r="U1571" s="17">
        <v>0.46</v>
      </c>
      <c r="V1571" s="17">
        <v>200</v>
      </c>
      <c r="W1571" s="17">
        <v>27.7</v>
      </c>
      <c r="X1571" s="17">
        <v>0.185</v>
      </c>
      <c r="Y1571" s="17">
        <v>1.8453930000000001</v>
      </c>
      <c r="Z1571" s="7">
        <f t="shared" si="528"/>
        <v>27.27</v>
      </c>
      <c r="AA1571" s="7">
        <f t="shared" si="542"/>
        <v>300.41999999999996</v>
      </c>
      <c r="AB1571" s="2">
        <f t="shared" si="529"/>
        <v>150.74100000000001</v>
      </c>
      <c r="AC1571" s="42">
        <f t="shared" si="530"/>
        <v>3.4970770088305021</v>
      </c>
      <c r="AD1571" s="42">
        <f t="shared" si="531"/>
        <v>2.0950988359903535</v>
      </c>
      <c r="AE1571" s="42">
        <f t="shared" si="532"/>
        <v>0.84556202130501468</v>
      </c>
      <c r="AF1571" s="42">
        <f t="shared" si="533"/>
        <v>390.52055179134783</v>
      </c>
      <c r="AG1571" s="42">
        <f t="shared" si="534"/>
        <v>374.89972971969388</v>
      </c>
      <c r="AH1571" s="6">
        <f t="shared" si="535"/>
        <v>419.61599999999999</v>
      </c>
      <c r="AI1571" s="4">
        <v>26.7235660331608</v>
      </c>
      <c r="AJ1571" s="4">
        <f t="shared" si="543"/>
        <v>299.87356603316078</v>
      </c>
      <c r="AK1571" s="8">
        <f t="shared" si="536"/>
        <v>0.2111004168750826</v>
      </c>
      <c r="AL1571" s="8">
        <f t="shared" si="537"/>
        <v>440.0132088109907</v>
      </c>
      <c r="AM1571" s="8">
        <f t="shared" si="538"/>
        <v>1.6889993339252682</v>
      </c>
      <c r="AN1571" s="8">
        <f t="shared" si="539"/>
        <v>-26.884852033523043</v>
      </c>
      <c r="AO1571" s="22">
        <f t="shared" si="540"/>
        <v>3.5822548127594236E-3</v>
      </c>
      <c r="AP1571" s="22">
        <f t="shared" si="541"/>
        <v>3.5538661888487144E-2</v>
      </c>
      <c r="AQ1571" s="19">
        <f t="shared" si="544"/>
        <v>3.5538661888487144E-2</v>
      </c>
      <c r="AX1571">
        <v>0.21206256262259138</v>
      </c>
      <c r="AY1571">
        <v>16.043103448275861</v>
      </c>
      <c r="AZ1571">
        <v>0.66846264367816088</v>
      </c>
      <c r="BA1571">
        <v>0.54145474137931038</v>
      </c>
      <c r="BB1571">
        <v>2.9741379310344827</v>
      </c>
      <c r="BC1571">
        <v>0.12392241379310344</v>
      </c>
      <c r="BD1571">
        <v>0.41753232758620695</v>
      </c>
      <c r="BE1571">
        <v>4.1753232758620695E-2</v>
      </c>
      <c r="BF1571">
        <v>0</v>
      </c>
      <c r="BG1571">
        <v>27.27</v>
      </c>
      <c r="BH1571">
        <v>0.52819772249258723</v>
      </c>
      <c r="BI1571">
        <v>3.6222068356558368</v>
      </c>
      <c r="BJ1571">
        <v>2.1700641152414115</v>
      </c>
      <c r="BK1571">
        <v>0.13358609264744048</v>
      </c>
      <c r="BL1571">
        <v>3.7107247957622358E-4</v>
      </c>
      <c r="BP1571" s="51">
        <f t="shared" si="545"/>
        <v>0.52835590642198416</v>
      </c>
      <c r="BQ1571" s="51">
        <f t="shared" si="546"/>
        <v>1.6701293103448277E-2</v>
      </c>
      <c r="BR1571" s="51">
        <f t="shared" si="547"/>
        <v>0.1352237413701162</v>
      </c>
      <c r="BS1571" s="51">
        <f t="shared" si="548"/>
        <v>0.1427806165594698</v>
      </c>
      <c r="BT1571" s="51">
        <f t="shared" si="549"/>
        <v>3.7562150380587834E-4</v>
      </c>
      <c r="BU1571" s="51">
        <f t="shared" si="549"/>
        <v>3.96612823776305E-4</v>
      </c>
    </row>
    <row r="1572" spans="1:73" x14ac:dyDescent="0.25">
      <c r="A1572" s="21">
        <v>43734.607638888891</v>
      </c>
      <c r="B1572" s="17">
        <v>295452</v>
      </c>
      <c r="C1572" s="17">
        <v>13.39</v>
      </c>
      <c r="D1572" s="17">
        <v>29.86</v>
      </c>
      <c r="E1572" s="17">
        <v>182.3</v>
      </c>
      <c r="F1572" s="17">
        <v>20.29</v>
      </c>
      <c r="G1572" s="17">
        <v>-54.1</v>
      </c>
      <c r="H1572" s="17">
        <v>-20.03</v>
      </c>
      <c r="I1572" s="17">
        <v>31.97</v>
      </c>
      <c r="J1572" s="17">
        <v>305.10000000000002</v>
      </c>
      <c r="K1572" s="17">
        <v>162</v>
      </c>
      <c r="L1572" s="17">
        <v>-34.07</v>
      </c>
      <c r="M1572" s="17">
        <v>0.111</v>
      </c>
      <c r="N1572" s="50">
        <v>128.19999999999999</v>
      </c>
      <c r="O1572" s="17">
        <v>0.26500000000000001</v>
      </c>
      <c r="P1572" s="17">
        <v>128</v>
      </c>
      <c r="Q1572" s="17">
        <v>437.3</v>
      </c>
      <c r="R1572" s="17">
        <v>471.4</v>
      </c>
      <c r="S1572" s="17">
        <v>26.84</v>
      </c>
      <c r="T1572" s="17">
        <v>58.46</v>
      </c>
      <c r="U1572" s="17">
        <v>0.35</v>
      </c>
      <c r="V1572" s="17">
        <v>334</v>
      </c>
      <c r="W1572" s="17">
        <v>27.75</v>
      </c>
      <c r="X1572" s="17">
        <v>0.18099999999999999</v>
      </c>
      <c r="Y1572" s="17">
        <v>1.806155</v>
      </c>
      <c r="Z1572" s="7">
        <f t="shared" si="528"/>
        <v>27.295000000000002</v>
      </c>
      <c r="AA1572" s="7">
        <f t="shared" si="542"/>
        <v>300.44499999999999</v>
      </c>
      <c r="AB1572" s="2">
        <f t="shared" si="529"/>
        <v>147.66300000000001</v>
      </c>
      <c r="AC1572" s="42">
        <f t="shared" si="530"/>
        <v>3.5001963601511004</v>
      </c>
      <c r="AD1572" s="42">
        <f t="shared" si="531"/>
        <v>2.0462147921443332</v>
      </c>
      <c r="AE1572" s="42">
        <f t="shared" si="532"/>
        <v>0.84270210563527648</v>
      </c>
      <c r="AF1572" s="42">
        <f t="shared" si="533"/>
        <v>389.32927544484232</v>
      </c>
      <c r="AG1572" s="42">
        <f t="shared" si="534"/>
        <v>373.75610442704863</v>
      </c>
      <c r="AH1572" s="6">
        <f t="shared" si="535"/>
        <v>419.80799999999999</v>
      </c>
      <c r="AI1572" s="4">
        <v>26.739675211932401</v>
      </c>
      <c r="AJ1572" s="4">
        <f t="shared" si="543"/>
        <v>299.8896752119324</v>
      </c>
      <c r="AK1572" s="8">
        <f t="shared" si="536"/>
        <v>0.21115312258320873</v>
      </c>
      <c r="AL1572" s="8">
        <f t="shared" si="537"/>
        <v>440.10528634073933</v>
      </c>
      <c r="AM1572" s="8">
        <f t="shared" si="538"/>
        <v>1.4732775960422395</v>
      </c>
      <c r="AN1572" s="8">
        <f t="shared" si="539"/>
        <v>-23.832638678762137</v>
      </c>
      <c r="AO1572" s="22">
        <f t="shared" si="540"/>
        <v>3.4448622988979441E-3</v>
      </c>
      <c r="AP1572" s="22">
        <f t="shared" si="541"/>
        <v>3.4175624820676986E-2</v>
      </c>
      <c r="AQ1572" s="19">
        <f t="shared" si="544"/>
        <v>3.4175624820676986E-2</v>
      </c>
      <c r="AX1572">
        <v>0.21233302437723067</v>
      </c>
      <c r="AY1572">
        <v>15.715517241379311</v>
      </c>
      <c r="AZ1572">
        <v>0.65481321839080464</v>
      </c>
      <c r="BA1572">
        <v>0.53039870689655177</v>
      </c>
      <c r="BB1572">
        <v>2.93965517241379</v>
      </c>
      <c r="BC1572">
        <v>0.12248563218390791</v>
      </c>
      <c r="BD1572">
        <v>0.40791307471264387</v>
      </c>
      <c r="BE1572">
        <v>4.0791307471264387E-2</v>
      </c>
      <c r="BF1572">
        <v>0</v>
      </c>
      <c r="BG1572">
        <v>27.295000000000002</v>
      </c>
      <c r="BH1572">
        <v>0.40188957146175114</v>
      </c>
      <c r="BI1572">
        <v>3.6275120012525082</v>
      </c>
      <c r="BJ1572">
        <v>2.1206435159322163</v>
      </c>
      <c r="BK1572">
        <v>0.12773298398609131</v>
      </c>
      <c r="BL1572">
        <v>3.5481384440580921E-4</v>
      </c>
      <c r="BP1572" s="51">
        <f t="shared" si="545"/>
        <v>0.40200992879933573</v>
      </c>
      <c r="BQ1572" s="51">
        <f t="shared" si="546"/>
        <v>1.6316522988505756E-2</v>
      </c>
      <c r="BR1572" s="51">
        <f t="shared" si="547"/>
        <v>0.12893211203896038</v>
      </c>
      <c r="BS1572" s="51">
        <f t="shared" si="548"/>
        <v>0.13636946294158064</v>
      </c>
      <c r="BT1572" s="51">
        <f t="shared" si="549"/>
        <v>3.5814475566377886E-4</v>
      </c>
      <c r="BU1572" s="51">
        <f t="shared" si="549"/>
        <v>3.7880406372661291E-4</v>
      </c>
    </row>
    <row r="1573" spans="1:73" x14ac:dyDescent="0.25">
      <c r="A1573" s="21">
        <v>43734.607638888891</v>
      </c>
      <c r="B1573" s="17">
        <v>295453</v>
      </c>
      <c r="C1573" s="17">
        <v>13.39</v>
      </c>
      <c r="D1573" s="17">
        <v>29.86</v>
      </c>
      <c r="E1573" s="17">
        <v>178.5</v>
      </c>
      <c r="F1573" s="17">
        <v>19.73</v>
      </c>
      <c r="G1573" s="17">
        <v>-54.25</v>
      </c>
      <c r="H1573" s="17">
        <v>-20.27</v>
      </c>
      <c r="I1573" s="17">
        <v>31.97</v>
      </c>
      <c r="J1573" s="17">
        <v>305.10000000000002</v>
      </c>
      <c r="K1573" s="17">
        <v>158.69999999999999</v>
      </c>
      <c r="L1573" s="17">
        <v>-33.979999999999997</v>
      </c>
      <c r="M1573" s="17">
        <v>0.111</v>
      </c>
      <c r="N1573" s="50">
        <v>124.2</v>
      </c>
      <c r="O1573" s="17">
        <v>-0.54</v>
      </c>
      <c r="P1573" s="17">
        <v>124.8</v>
      </c>
      <c r="Q1573" s="17">
        <v>437.2</v>
      </c>
      <c r="R1573" s="17">
        <v>471.2</v>
      </c>
      <c r="S1573" s="17">
        <v>26.83</v>
      </c>
      <c r="T1573" s="17">
        <v>60.47</v>
      </c>
      <c r="U1573" s="17">
        <v>7.0000000000000007E-2</v>
      </c>
      <c r="V1573" s="17">
        <v>181.5</v>
      </c>
      <c r="W1573" s="17">
        <v>27.8</v>
      </c>
      <c r="X1573" s="17">
        <v>0.17699999999999999</v>
      </c>
      <c r="Y1573" s="17">
        <v>1.7677039999999999</v>
      </c>
      <c r="Z1573" s="7">
        <f t="shared" si="528"/>
        <v>27.314999999999998</v>
      </c>
      <c r="AA1573" s="7">
        <f t="shared" si="542"/>
        <v>300.46499999999997</v>
      </c>
      <c r="AB1573" s="2">
        <f t="shared" si="529"/>
        <v>144.58500000000001</v>
      </c>
      <c r="AC1573" s="42">
        <f t="shared" si="530"/>
        <v>3.4769288743293956</v>
      </c>
      <c r="AD1573" s="42">
        <f t="shared" si="531"/>
        <v>2.1024988903069852</v>
      </c>
      <c r="AE1573" s="42">
        <f t="shared" si="532"/>
        <v>0.84597033941445399</v>
      </c>
      <c r="AF1573" s="42">
        <f t="shared" si="533"/>
        <v>390.94328276132325</v>
      </c>
      <c r="AG1573" s="42">
        <f t="shared" si="534"/>
        <v>375.30555145087033</v>
      </c>
      <c r="AH1573" s="6">
        <f t="shared" si="535"/>
        <v>419.71199999999999</v>
      </c>
      <c r="AI1573" s="4">
        <v>26.638734931904199</v>
      </c>
      <c r="AJ1573" s="4">
        <f t="shared" si="543"/>
        <v>299.78873493190417</v>
      </c>
      <c r="AK1573" s="8">
        <f t="shared" si="536"/>
        <v>0.21119529346551727</v>
      </c>
      <c r="AL1573" s="8">
        <f t="shared" si="537"/>
        <v>439.47867406599732</v>
      </c>
      <c r="AM1573" s="8">
        <f t="shared" si="538"/>
        <v>0.65886977089558452</v>
      </c>
      <c r="AN1573" s="8">
        <f t="shared" si="539"/>
        <v>-12.979471883310591</v>
      </c>
      <c r="AO1573" s="22">
        <f t="shared" si="540"/>
        <v>3.1395476950091708E-3</v>
      </c>
      <c r="AP1573" s="22">
        <f t="shared" si="541"/>
        <v>3.1146674328776516E-2</v>
      </c>
      <c r="AQ1573" s="19">
        <f t="shared" si="544"/>
        <v>3.1146674328776516E-2</v>
      </c>
      <c r="AX1573">
        <v>0.21254960253038571</v>
      </c>
      <c r="AY1573">
        <v>15.38793103448276</v>
      </c>
      <c r="AZ1573">
        <v>0.64116379310344829</v>
      </c>
      <c r="BA1573">
        <v>0.51934267241379317</v>
      </c>
      <c r="BB1573">
        <v>2.931034482758621</v>
      </c>
      <c r="BC1573">
        <v>0.12212643678160921</v>
      </c>
      <c r="BD1573">
        <v>0.39721623563218394</v>
      </c>
      <c r="BE1573">
        <v>3.97216235632184E-2</v>
      </c>
      <c r="BF1573">
        <v>0</v>
      </c>
      <c r="BG1573">
        <v>27.314999999999998</v>
      </c>
      <c r="BH1573">
        <v>8.0377914292350236E-2</v>
      </c>
      <c r="BI1573">
        <v>3.6317610045058193</v>
      </c>
      <c r="BJ1573">
        <v>2.196125879424669</v>
      </c>
      <c r="BK1573">
        <v>0.11379968343901602</v>
      </c>
      <c r="BL1573">
        <v>3.161102317750445E-4</v>
      </c>
      <c r="BP1573" s="51">
        <f t="shared" si="545"/>
        <v>8.0401985759867151E-2</v>
      </c>
      <c r="BQ1573" s="51">
        <f t="shared" si="546"/>
        <v>1.5888649425287359E-2</v>
      </c>
      <c r="BR1573" s="51">
        <f t="shared" si="547"/>
        <v>0.11401715432216268</v>
      </c>
      <c r="BS1573" s="51">
        <f t="shared" si="548"/>
        <v>0.12139377454526376</v>
      </c>
      <c r="BT1573" s="51">
        <f t="shared" si="549"/>
        <v>3.1671431756156299E-4</v>
      </c>
      <c r="BU1573" s="51">
        <f t="shared" si="549"/>
        <v>3.3720492929239934E-4</v>
      </c>
    </row>
    <row r="1574" spans="1:73" x14ac:dyDescent="0.25">
      <c r="A1574" s="21">
        <v>43734.607638888891</v>
      </c>
      <c r="B1574" s="17">
        <v>295454</v>
      </c>
      <c r="C1574" s="17">
        <v>13.39</v>
      </c>
      <c r="D1574" s="17">
        <v>29.86</v>
      </c>
      <c r="E1574" s="17">
        <v>174.9</v>
      </c>
      <c r="F1574" s="17">
        <v>19.25</v>
      </c>
      <c r="G1574" s="17">
        <v>-54.23</v>
      </c>
      <c r="H1574" s="17">
        <v>-20.34</v>
      </c>
      <c r="I1574" s="17">
        <v>31.98</v>
      </c>
      <c r="J1574" s="17">
        <v>305.10000000000002</v>
      </c>
      <c r="K1574" s="17">
        <v>155.69999999999999</v>
      </c>
      <c r="L1574" s="17">
        <v>-33.89</v>
      </c>
      <c r="M1574" s="17">
        <v>0.11</v>
      </c>
      <c r="N1574" s="50">
        <v>120.7</v>
      </c>
      <c r="O1574" s="17">
        <v>-1.0860000000000001</v>
      </c>
      <c r="P1574" s="17">
        <v>121.8</v>
      </c>
      <c r="Q1574" s="17">
        <v>437.3</v>
      </c>
      <c r="R1574" s="17">
        <v>471.2</v>
      </c>
      <c r="S1574" s="17">
        <v>26.82</v>
      </c>
      <c r="T1574" s="17">
        <v>60.35</v>
      </c>
      <c r="U1574" s="17">
        <v>0.53500000000000003</v>
      </c>
      <c r="V1574" s="17">
        <v>348.5</v>
      </c>
      <c r="W1574" s="17">
        <v>27.75</v>
      </c>
      <c r="X1574" s="17">
        <v>0.17299999999999999</v>
      </c>
      <c r="Y1574" s="17">
        <v>1.731498</v>
      </c>
      <c r="Z1574" s="7">
        <f t="shared" si="528"/>
        <v>27.285</v>
      </c>
      <c r="AA1574" s="7">
        <f t="shared" si="542"/>
        <v>300.435</v>
      </c>
      <c r="AB1574" s="2">
        <f t="shared" si="529"/>
        <v>141.66900000000001</v>
      </c>
      <c r="AC1574" s="42">
        <f t="shared" si="530"/>
        <v>3.4651254427474014</v>
      </c>
      <c r="AD1574" s="42">
        <f t="shared" si="531"/>
        <v>2.0912032046980569</v>
      </c>
      <c r="AE1574" s="42">
        <f t="shared" si="532"/>
        <v>0.84533097612886876</v>
      </c>
      <c r="AF1574" s="42">
        <f t="shared" si="533"/>
        <v>390.49182364222492</v>
      </c>
      <c r="AG1574" s="42">
        <f t="shared" si="534"/>
        <v>374.87215069653593</v>
      </c>
      <c r="AH1574" s="6">
        <f t="shared" si="535"/>
        <v>419.80799999999999</v>
      </c>
      <c r="AI1574" s="4">
        <v>26.5834864044249</v>
      </c>
      <c r="AJ1574" s="4">
        <f t="shared" si="543"/>
        <v>299.73348640442487</v>
      </c>
      <c r="AK1574" s="8">
        <f t="shared" si="536"/>
        <v>0.21113203924735871</v>
      </c>
      <c r="AL1574" s="8">
        <f t="shared" si="537"/>
        <v>439.1474802386108</v>
      </c>
      <c r="AM1574" s="8">
        <f t="shared" si="538"/>
        <v>1.8214927772297096</v>
      </c>
      <c r="AN1574" s="8">
        <f t="shared" si="539"/>
        <v>-37.222370729758978</v>
      </c>
      <c r="AO1574" s="22">
        <f t="shared" si="540"/>
        <v>3.6351870491423974E-3</v>
      </c>
      <c r="AP1574" s="22">
        <f t="shared" si="541"/>
        <v>3.606378948273746E-2</v>
      </c>
      <c r="AQ1574" s="19">
        <f t="shared" si="544"/>
        <v>3.606378948273746E-2</v>
      </c>
      <c r="AX1574">
        <v>0.21222480489558132</v>
      </c>
      <c r="AY1574">
        <v>15.077586206896553</v>
      </c>
      <c r="AZ1574">
        <v>0.62823275862068972</v>
      </c>
      <c r="BA1574">
        <v>0.50886853448275871</v>
      </c>
      <c r="BB1574">
        <v>2.9224137931034466</v>
      </c>
      <c r="BC1574">
        <v>0.12176724137931028</v>
      </c>
      <c r="BD1574">
        <v>0.38710129310344843</v>
      </c>
      <c r="BE1574">
        <v>3.8710129310344843E-2</v>
      </c>
      <c r="BF1574">
        <v>0</v>
      </c>
      <c r="BG1574">
        <v>27.285</v>
      </c>
      <c r="BH1574">
        <v>0.61431691637724817</v>
      </c>
      <c r="BI1574">
        <v>3.6253891235657498</v>
      </c>
      <c r="BJ1574">
        <v>2.1879223360719298</v>
      </c>
      <c r="BK1574">
        <v>0.12784337024625642</v>
      </c>
      <c r="BL1574">
        <v>3.551204729062678E-4</v>
      </c>
      <c r="BP1574" s="51">
        <f t="shared" si="545"/>
        <v>0.61450089116469897</v>
      </c>
      <c r="BQ1574" s="51">
        <f t="shared" si="546"/>
        <v>1.5484051724137938E-2</v>
      </c>
      <c r="BR1574" s="51">
        <f t="shared" si="547"/>
        <v>0.12965669943814631</v>
      </c>
      <c r="BS1574" s="51">
        <f t="shared" si="548"/>
        <v>0.13663086609050706</v>
      </c>
      <c r="BT1574" s="51">
        <f t="shared" si="549"/>
        <v>3.6015749843929532E-4</v>
      </c>
      <c r="BU1574" s="51">
        <f t="shared" si="549"/>
        <v>3.7953018358474186E-4</v>
      </c>
    </row>
    <row r="1575" spans="1:73" x14ac:dyDescent="0.25">
      <c r="A1575" s="21">
        <v>43734.607638888891</v>
      </c>
      <c r="B1575" s="17">
        <v>295455</v>
      </c>
      <c r="C1575" s="17">
        <v>13.4</v>
      </c>
      <c r="D1575" s="17">
        <v>29.86</v>
      </c>
      <c r="E1575" s="17">
        <v>171.6</v>
      </c>
      <c r="F1575" s="17">
        <v>19.09</v>
      </c>
      <c r="G1575" s="17">
        <v>-53.33</v>
      </c>
      <c r="H1575" s="17">
        <v>-20.010000000000002</v>
      </c>
      <c r="I1575" s="17">
        <v>31.98</v>
      </c>
      <c r="J1575" s="17">
        <v>305.10000000000002</v>
      </c>
      <c r="K1575" s="17">
        <v>152.5</v>
      </c>
      <c r="L1575" s="17">
        <v>-33.33</v>
      </c>
      <c r="M1575" s="17">
        <v>0.111</v>
      </c>
      <c r="N1575" s="50">
        <v>118.2</v>
      </c>
      <c r="O1575" s="17">
        <v>-0.92100000000000004</v>
      </c>
      <c r="P1575" s="17">
        <v>119.1</v>
      </c>
      <c r="Q1575" s="17">
        <v>438.2</v>
      </c>
      <c r="R1575" s="17">
        <v>471.5</v>
      </c>
      <c r="S1575" s="17">
        <v>26.82</v>
      </c>
      <c r="T1575" s="17">
        <v>58.23</v>
      </c>
      <c r="U1575" s="17">
        <v>0.47499999999999998</v>
      </c>
      <c r="V1575" s="17">
        <v>179</v>
      </c>
      <c r="W1575" s="17">
        <v>27.6</v>
      </c>
      <c r="X1575" s="17">
        <v>0.17</v>
      </c>
      <c r="Y1575" s="17">
        <v>1.700178</v>
      </c>
      <c r="Z1575" s="7">
        <f t="shared" si="528"/>
        <v>27.21</v>
      </c>
      <c r="AA1575" s="7">
        <f t="shared" si="542"/>
        <v>300.35999999999996</v>
      </c>
      <c r="AB1575" s="2">
        <f t="shared" si="529"/>
        <v>138.99600000000001</v>
      </c>
      <c r="AC1575" s="42">
        <f t="shared" si="530"/>
        <v>3.4372053584380358</v>
      </c>
      <c r="AD1575" s="42">
        <f t="shared" si="531"/>
        <v>2.0014846802184683</v>
      </c>
      <c r="AE1575" s="42">
        <f t="shared" si="532"/>
        <v>0.84007682071098211</v>
      </c>
      <c r="AF1575" s="42">
        <f t="shared" si="533"/>
        <v>387.67736360926858</v>
      </c>
      <c r="AG1575" s="42">
        <f t="shared" si="534"/>
        <v>372.17026906489781</v>
      </c>
      <c r="AH1575" s="6">
        <f t="shared" si="535"/>
        <v>420.67199999999997</v>
      </c>
      <c r="AI1575" s="4">
        <v>26.451758187105799</v>
      </c>
      <c r="AJ1575" s="4">
        <f t="shared" si="543"/>
        <v>299.60175818710576</v>
      </c>
      <c r="AK1575" s="8">
        <f t="shared" si="536"/>
        <v>0.21097395896098789</v>
      </c>
      <c r="AL1575" s="8">
        <f t="shared" si="537"/>
        <v>438.35942353510683</v>
      </c>
      <c r="AM1575" s="8">
        <f t="shared" si="538"/>
        <v>1.7163164590191402</v>
      </c>
      <c r="AN1575" s="8">
        <f t="shared" si="539"/>
        <v>-37.90928397565817</v>
      </c>
      <c r="AO1575" s="22">
        <f t="shared" si="540"/>
        <v>3.6275765989608548E-3</v>
      </c>
      <c r="AP1575" s="22">
        <f t="shared" si="541"/>
        <v>3.5988288093261302E-2</v>
      </c>
      <c r="AQ1575" s="19">
        <f t="shared" si="544"/>
        <v>3.5988288093261302E-2</v>
      </c>
      <c r="AX1575">
        <v>0.21141463592372362</v>
      </c>
      <c r="AY1575">
        <v>14.793103448275861</v>
      </c>
      <c r="AZ1575">
        <v>0.61637931034482751</v>
      </c>
      <c r="BA1575">
        <v>0.49926724137931033</v>
      </c>
      <c r="BB1575">
        <v>2.870689655172415</v>
      </c>
      <c r="BC1575">
        <v>0.11961206896551729</v>
      </c>
      <c r="BD1575">
        <v>0.37965517241379304</v>
      </c>
      <c r="BE1575">
        <v>3.796551724137931E-2</v>
      </c>
      <c r="BF1575">
        <v>0</v>
      </c>
      <c r="BG1575">
        <v>27.21</v>
      </c>
      <c r="BH1575">
        <v>0.54542156126951935</v>
      </c>
      <c r="BI1575">
        <v>3.6095019979131737</v>
      </c>
      <c r="BJ1575">
        <v>2.1018130133848412</v>
      </c>
      <c r="BK1575">
        <v>0.12478964138682833</v>
      </c>
      <c r="BL1575">
        <v>3.4663789274118985E-4</v>
      </c>
      <c r="BP1575" s="51">
        <f t="shared" si="545"/>
        <v>0.54558490337052701</v>
      </c>
      <c r="BQ1575" s="51">
        <f t="shared" si="546"/>
        <v>1.5186206896551722E-2</v>
      </c>
      <c r="BR1575" s="51">
        <f t="shared" si="547"/>
        <v>0.12637210470550983</v>
      </c>
      <c r="BS1575" s="51">
        <f t="shared" si="548"/>
        <v>0.13323138411600172</v>
      </c>
      <c r="BT1575" s="51">
        <f t="shared" si="549"/>
        <v>3.5103362418197173E-4</v>
      </c>
      <c r="BU1575" s="51">
        <f t="shared" si="549"/>
        <v>3.7008717810000481E-4</v>
      </c>
    </row>
    <row r="1576" spans="1:73" x14ac:dyDescent="0.25">
      <c r="A1576" s="21">
        <v>43734.607638888891</v>
      </c>
      <c r="B1576" s="17">
        <v>295456</v>
      </c>
      <c r="C1576" s="17">
        <v>13.39</v>
      </c>
      <c r="D1576" s="17">
        <v>29.85</v>
      </c>
      <c r="E1576" s="17">
        <v>168</v>
      </c>
      <c r="F1576" s="17">
        <v>18.53</v>
      </c>
      <c r="G1576" s="17">
        <v>-53.92</v>
      </c>
      <c r="H1576" s="17">
        <v>-20.48</v>
      </c>
      <c r="I1576" s="17">
        <v>31.98</v>
      </c>
      <c r="J1576" s="17">
        <v>305.10000000000002</v>
      </c>
      <c r="K1576" s="17">
        <v>149.4</v>
      </c>
      <c r="L1576" s="17">
        <v>-33.44</v>
      </c>
      <c r="M1576" s="17">
        <v>0.11</v>
      </c>
      <c r="N1576" s="50">
        <v>114</v>
      </c>
      <c r="O1576" s="17">
        <v>-1.954</v>
      </c>
      <c r="P1576" s="17">
        <v>116</v>
      </c>
      <c r="Q1576" s="17">
        <v>437.6</v>
      </c>
      <c r="R1576" s="17">
        <v>471</v>
      </c>
      <c r="S1576" s="17">
        <v>26.82</v>
      </c>
      <c r="T1576" s="17">
        <v>59.02</v>
      </c>
      <c r="U1576" s="17">
        <v>0.38</v>
      </c>
      <c r="V1576" s="17">
        <v>220.5</v>
      </c>
      <c r="W1576" s="17">
        <v>27.65</v>
      </c>
      <c r="X1576" s="17">
        <v>0.16600000000000001</v>
      </c>
      <c r="Y1576" s="17">
        <v>1.6636280000000001</v>
      </c>
      <c r="Z1576" s="7">
        <f t="shared" si="528"/>
        <v>27.234999999999999</v>
      </c>
      <c r="AA1576" s="7">
        <f t="shared" si="542"/>
        <v>300.38499999999999</v>
      </c>
      <c r="AB1576" s="2">
        <f t="shared" si="529"/>
        <v>136.08000000000001</v>
      </c>
      <c r="AC1576" s="42">
        <f t="shared" si="530"/>
        <v>3.4403857852283481</v>
      </c>
      <c r="AD1576" s="42">
        <f t="shared" si="531"/>
        <v>2.0305156904417712</v>
      </c>
      <c r="AE1576" s="42">
        <f t="shared" si="532"/>
        <v>0.84179853639716828</v>
      </c>
      <c r="AF1576" s="42">
        <f t="shared" si="533"/>
        <v>388.60124990390813</v>
      </c>
      <c r="AG1576" s="42">
        <f t="shared" si="534"/>
        <v>373.05719990775179</v>
      </c>
      <c r="AH1576" s="6">
        <f t="shared" si="535"/>
        <v>420.096</v>
      </c>
      <c r="AI1576" s="4">
        <v>26.468351893492599</v>
      </c>
      <c r="AJ1576" s="4">
        <f t="shared" si="543"/>
        <v>299.61835189349256</v>
      </c>
      <c r="AK1576" s="8">
        <f t="shared" si="536"/>
        <v>0.21102664361928289</v>
      </c>
      <c r="AL1576" s="8">
        <f t="shared" si="537"/>
        <v>438.45409916879959</v>
      </c>
      <c r="AM1576" s="8">
        <f t="shared" si="538"/>
        <v>1.5351201093074121</v>
      </c>
      <c r="AN1576" s="8">
        <f t="shared" si="539"/>
        <v>-34.28300742705634</v>
      </c>
      <c r="AO1576" s="22">
        <f t="shared" si="540"/>
        <v>3.463238650482486E-3</v>
      </c>
      <c r="AP1576" s="22">
        <f t="shared" si="541"/>
        <v>3.4357932048901203E-2</v>
      </c>
      <c r="AQ1576" s="19">
        <f t="shared" si="544"/>
        <v>3.4357932048901203E-2</v>
      </c>
      <c r="AX1576">
        <v>0.21168440280846038</v>
      </c>
      <c r="AY1576">
        <v>14.482758620689655</v>
      </c>
      <c r="AZ1576">
        <v>0.60344827586206895</v>
      </c>
      <c r="BA1576">
        <v>0.48879310344827587</v>
      </c>
      <c r="BB1576">
        <v>2.8793103448275845</v>
      </c>
      <c r="BC1576">
        <v>0.11997126436781602</v>
      </c>
      <c r="BD1576">
        <v>0.36882183908045985</v>
      </c>
      <c r="BE1576">
        <v>3.6882183908045985E-2</v>
      </c>
      <c r="BF1576">
        <v>0</v>
      </c>
      <c r="BG1576">
        <v>27.234999999999999</v>
      </c>
      <c r="BH1576">
        <v>0.43633724901561555</v>
      </c>
      <c r="BI1576">
        <v>3.6147909559814506</v>
      </c>
      <c r="BJ1576">
        <v>2.1334496222202524</v>
      </c>
      <c r="BK1576">
        <v>0.11794495912721398</v>
      </c>
      <c r="BL1576">
        <v>3.276248864644833E-4</v>
      </c>
      <c r="BP1576" s="51">
        <f t="shared" si="545"/>
        <v>0.43646792269642165</v>
      </c>
      <c r="BQ1576" s="51">
        <f t="shared" si="546"/>
        <v>1.4752873563218393E-2</v>
      </c>
      <c r="BR1576" s="51">
        <f t="shared" si="547"/>
        <v>0.11914786538523192</v>
      </c>
      <c r="BS1576" s="51">
        <f t="shared" si="548"/>
        <v>0.12585428597227907</v>
      </c>
      <c r="BT1576" s="51">
        <f t="shared" si="549"/>
        <v>3.3096629273675538E-4</v>
      </c>
      <c r="BU1576" s="51">
        <f t="shared" si="549"/>
        <v>3.495952388118863E-4</v>
      </c>
    </row>
    <row r="1577" spans="1:73" x14ac:dyDescent="0.25">
      <c r="A1577" s="21">
        <v>43734.60833333333</v>
      </c>
      <c r="B1577" s="17">
        <v>295457</v>
      </c>
      <c r="C1577" s="17">
        <v>13.38</v>
      </c>
      <c r="D1577" s="17">
        <v>29.85</v>
      </c>
      <c r="E1577" s="17">
        <v>164.7</v>
      </c>
      <c r="F1577" s="17">
        <v>17.940000000000001</v>
      </c>
      <c r="G1577" s="17">
        <v>-54.4</v>
      </c>
      <c r="H1577" s="17">
        <v>-21.06</v>
      </c>
      <c r="I1577" s="17">
        <v>31.99</v>
      </c>
      <c r="J1577" s="17">
        <v>305.10000000000002</v>
      </c>
      <c r="K1577" s="17">
        <v>146.69999999999999</v>
      </c>
      <c r="L1577" s="17">
        <v>-33.340000000000003</v>
      </c>
      <c r="M1577" s="17">
        <v>0.109</v>
      </c>
      <c r="N1577" s="50">
        <v>110.3</v>
      </c>
      <c r="O1577" s="17">
        <v>-3.117</v>
      </c>
      <c r="P1577" s="17">
        <v>113.4</v>
      </c>
      <c r="Q1577" s="17">
        <v>437.1</v>
      </c>
      <c r="R1577" s="17">
        <v>470.5</v>
      </c>
      <c r="S1577" s="17">
        <v>26.82</v>
      </c>
      <c r="T1577" s="17">
        <v>59.21</v>
      </c>
      <c r="U1577" s="17">
        <v>9.5000000000000001E-2</v>
      </c>
      <c r="V1577" s="17">
        <v>273</v>
      </c>
      <c r="W1577" s="17">
        <v>27.7</v>
      </c>
      <c r="X1577" s="17">
        <v>0.16300000000000001</v>
      </c>
      <c r="Y1577" s="17">
        <v>1.629068</v>
      </c>
      <c r="Z1577" s="7">
        <f t="shared" si="528"/>
        <v>27.259999999999998</v>
      </c>
      <c r="AA1577" s="7">
        <f t="shared" si="542"/>
        <v>300.40999999999997</v>
      </c>
      <c r="AB1577" s="2">
        <f t="shared" si="529"/>
        <v>133.40700000000001</v>
      </c>
      <c r="AC1577" s="42">
        <f t="shared" si="530"/>
        <v>3.4002516747757388</v>
      </c>
      <c r="AD1577" s="42">
        <f t="shared" si="531"/>
        <v>2.0132890166347148</v>
      </c>
      <c r="AE1577" s="42">
        <f t="shared" si="532"/>
        <v>0.84076353125469949</v>
      </c>
      <c r="AF1577" s="42">
        <f t="shared" si="533"/>
        <v>388.25268307683308</v>
      </c>
      <c r="AG1577" s="42">
        <f t="shared" si="534"/>
        <v>372.72257575375977</v>
      </c>
      <c r="AH1577" s="6">
        <f t="shared" si="535"/>
        <v>419.61599999999999</v>
      </c>
      <c r="AI1577" s="4">
        <v>26.289838263319599</v>
      </c>
      <c r="AJ1577" s="4">
        <f t="shared" si="543"/>
        <v>299.43983826331959</v>
      </c>
      <c r="AK1577" s="8">
        <f t="shared" si="536"/>
        <v>0.21107933704782975</v>
      </c>
      <c r="AL1577" s="8">
        <f t="shared" si="537"/>
        <v>437.349121141186</v>
      </c>
      <c r="AM1577" s="8">
        <f t="shared" si="538"/>
        <v>0.76756005465370603</v>
      </c>
      <c r="AN1577" s="8">
        <f t="shared" si="539"/>
        <v>-21.691869934682327</v>
      </c>
      <c r="AO1577" s="22">
        <f t="shared" si="540"/>
        <v>3.1297040070958578E-3</v>
      </c>
      <c r="AP1577" s="22">
        <f t="shared" si="541"/>
        <v>3.1049017541425441E-2</v>
      </c>
      <c r="AQ1577" s="19">
        <f t="shared" si="544"/>
        <v>3.1049017541425441E-2</v>
      </c>
      <c r="AX1577">
        <v>0.21195445905068849</v>
      </c>
      <c r="AY1577">
        <v>14.198275862068964</v>
      </c>
      <c r="AZ1577">
        <v>0.59159482758620685</v>
      </c>
      <c r="BA1577">
        <v>0.47919181034482761</v>
      </c>
      <c r="BB1577">
        <v>2.8793103448275845</v>
      </c>
      <c r="BC1577">
        <v>0.11997126436781602</v>
      </c>
      <c r="BD1577">
        <v>0.35922054597701158</v>
      </c>
      <c r="BE1577">
        <v>3.5922054597701161E-2</v>
      </c>
      <c r="BF1577">
        <v>0</v>
      </c>
      <c r="BG1577">
        <v>27.259999999999998</v>
      </c>
      <c r="BH1577">
        <v>0.10908431225390389</v>
      </c>
      <c r="BI1577">
        <v>3.620086662119876</v>
      </c>
      <c r="BJ1577">
        <v>2.1434533126411783</v>
      </c>
      <c r="BK1577">
        <v>0.1042677448238719</v>
      </c>
      <c r="BL1577">
        <v>2.8963262451075529E-4</v>
      </c>
      <c r="BP1577" s="51">
        <f t="shared" si="545"/>
        <v>0.10911698067410541</v>
      </c>
      <c r="BQ1577" s="51">
        <f t="shared" si="546"/>
        <v>1.4368821839080463E-2</v>
      </c>
      <c r="BR1577" s="51">
        <f t="shared" si="547"/>
        <v>0.1045384499904954</v>
      </c>
      <c r="BS1577" s="51">
        <f t="shared" si="548"/>
        <v>0.11119405615101148</v>
      </c>
      <c r="BT1577" s="51">
        <f t="shared" si="549"/>
        <v>2.9038458330693165E-4</v>
      </c>
      <c r="BU1577" s="51">
        <f t="shared" si="549"/>
        <v>3.0887237819725413E-4</v>
      </c>
    </row>
    <row r="1578" spans="1:73" x14ac:dyDescent="0.25">
      <c r="A1578" s="21">
        <v>43734.60833333333</v>
      </c>
      <c r="B1578" s="17">
        <v>295458</v>
      </c>
      <c r="C1578" s="17">
        <v>13.39</v>
      </c>
      <c r="D1578" s="17">
        <v>29.85</v>
      </c>
      <c r="E1578" s="17">
        <v>161.6</v>
      </c>
      <c r="F1578" s="17">
        <v>17.670000000000002</v>
      </c>
      <c r="G1578" s="17">
        <v>-54.27</v>
      </c>
      <c r="H1578" s="17">
        <v>-21.26</v>
      </c>
      <c r="I1578" s="17">
        <v>31.99</v>
      </c>
      <c r="J1578" s="17">
        <v>305.10000000000002</v>
      </c>
      <c r="K1578" s="17">
        <v>143.9</v>
      </c>
      <c r="L1578" s="17">
        <v>-33</v>
      </c>
      <c r="M1578" s="17">
        <v>0.109</v>
      </c>
      <c r="N1578" s="50">
        <v>107.3</v>
      </c>
      <c r="O1578" s="17">
        <v>-3.5920000000000001</v>
      </c>
      <c r="P1578" s="17">
        <v>110.9</v>
      </c>
      <c r="Q1578" s="17">
        <v>437.3</v>
      </c>
      <c r="R1578" s="17">
        <v>470.3</v>
      </c>
      <c r="S1578" s="17">
        <v>26.82</v>
      </c>
      <c r="T1578" s="17">
        <v>59.08</v>
      </c>
      <c r="U1578" s="17">
        <v>0.21</v>
      </c>
      <c r="V1578" s="17">
        <v>204</v>
      </c>
      <c r="W1578" s="17">
        <v>27.55</v>
      </c>
      <c r="X1578" s="17">
        <v>0.16</v>
      </c>
      <c r="Y1578" s="17">
        <v>1.6010120000000001</v>
      </c>
      <c r="Z1578" s="7">
        <f t="shared" si="528"/>
        <v>27.185000000000002</v>
      </c>
      <c r="AA1578" s="7">
        <f t="shared" si="542"/>
        <v>300.33499999999998</v>
      </c>
      <c r="AB1578" s="2">
        <f t="shared" si="529"/>
        <v>130.89600000000002</v>
      </c>
      <c r="AC1578" s="42">
        <f t="shared" si="530"/>
        <v>3.3788793915031796</v>
      </c>
      <c r="AD1578" s="42">
        <f t="shared" si="531"/>
        <v>1.9962419445000785</v>
      </c>
      <c r="AE1578" s="42">
        <f t="shared" si="532"/>
        <v>0.83977178867380975</v>
      </c>
      <c r="AF1578" s="42">
        <f t="shared" si="533"/>
        <v>387.40758996294755</v>
      </c>
      <c r="AG1578" s="42">
        <f t="shared" si="534"/>
        <v>371.91128636442966</v>
      </c>
      <c r="AH1578" s="6">
        <f t="shared" si="535"/>
        <v>419.80799999999999</v>
      </c>
      <c r="AI1578" s="4">
        <v>26.1857135689208</v>
      </c>
      <c r="AJ1578" s="4">
        <f t="shared" si="543"/>
        <v>299.33571356892077</v>
      </c>
      <c r="AK1578" s="8">
        <f t="shared" si="536"/>
        <v>0.21092128307221522</v>
      </c>
      <c r="AL1578" s="8">
        <f t="shared" si="537"/>
        <v>436.73209816650058</v>
      </c>
      <c r="AM1578" s="8">
        <f t="shared" si="538"/>
        <v>1.1411959187624183</v>
      </c>
      <c r="AN1578" s="8">
        <f t="shared" si="539"/>
        <v>-33.219315915432439</v>
      </c>
      <c r="AO1578" s="22">
        <f t="shared" si="540"/>
        <v>3.3535648299830127E-3</v>
      </c>
      <c r="AP1578" s="22">
        <f t="shared" si="541"/>
        <v>3.3269885265945799E-2</v>
      </c>
      <c r="AQ1578" s="19">
        <f t="shared" si="544"/>
        <v>3.3269885265945799E-2</v>
      </c>
      <c r="AX1578">
        <v>0.21114515815144672</v>
      </c>
      <c r="AY1578">
        <v>13.931034482758621</v>
      </c>
      <c r="AZ1578">
        <v>0.58045977011494254</v>
      </c>
      <c r="BA1578">
        <v>0.47017241379310348</v>
      </c>
      <c r="BB1578">
        <v>2.8448275862068968</v>
      </c>
      <c r="BC1578">
        <v>0.1185344827586207</v>
      </c>
      <c r="BD1578">
        <v>0.35163793103448276</v>
      </c>
      <c r="BE1578">
        <v>3.5163793103448276E-2</v>
      </c>
      <c r="BF1578">
        <v>0</v>
      </c>
      <c r="BG1578">
        <v>27.185000000000002</v>
      </c>
      <c r="BH1578">
        <v>0.24113374287705069</v>
      </c>
      <c r="BI1578">
        <v>3.6042197806838656</v>
      </c>
      <c r="BJ1578">
        <v>2.1293730464280278</v>
      </c>
      <c r="BK1578">
        <v>0.10663797797269163</v>
      </c>
      <c r="BL1578">
        <v>2.9621660547969896E-4</v>
      </c>
      <c r="BP1578" s="51">
        <f t="shared" si="545"/>
        <v>0.24120595727960145</v>
      </c>
      <c r="BQ1578" s="51">
        <f t="shared" si="546"/>
        <v>1.406551724137931E-2</v>
      </c>
      <c r="BR1578" s="51">
        <f t="shared" si="547"/>
        <v>0.10724709315966251</v>
      </c>
      <c r="BS1578" s="51">
        <f t="shared" si="548"/>
        <v>0.11370747745000348</v>
      </c>
      <c r="BT1578" s="51">
        <f t="shared" si="549"/>
        <v>2.979085921101736E-4</v>
      </c>
      <c r="BU1578" s="51">
        <f t="shared" si="549"/>
        <v>3.1585410402778743E-4</v>
      </c>
    </row>
    <row r="1579" spans="1:73" x14ac:dyDescent="0.25">
      <c r="A1579" s="21">
        <v>43734.60833333333</v>
      </c>
      <c r="B1579" s="17">
        <v>295459</v>
      </c>
      <c r="C1579" s="17">
        <v>13.38</v>
      </c>
      <c r="D1579" s="17">
        <v>29.85</v>
      </c>
      <c r="E1579" s="17">
        <v>158.80000000000001</v>
      </c>
      <c r="F1579" s="17">
        <v>17.28</v>
      </c>
      <c r="G1579" s="17">
        <v>-53.77</v>
      </c>
      <c r="H1579" s="17">
        <v>-21.3</v>
      </c>
      <c r="I1579" s="17">
        <v>32</v>
      </c>
      <c r="J1579" s="17">
        <v>305.10000000000002</v>
      </c>
      <c r="K1579" s="17">
        <v>141.5</v>
      </c>
      <c r="L1579" s="17">
        <v>-32.46</v>
      </c>
      <c r="M1579" s="17">
        <v>0.109</v>
      </c>
      <c r="N1579" s="50">
        <v>105</v>
      </c>
      <c r="O1579" s="17">
        <v>-4.0259999999999998</v>
      </c>
      <c r="P1579" s="17">
        <v>109</v>
      </c>
      <c r="Q1579" s="17">
        <v>437.8</v>
      </c>
      <c r="R1579" s="17">
        <v>470.3</v>
      </c>
      <c r="S1579" s="17">
        <v>26.82</v>
      </c>
      <c r="T1579" s="17">
        <v>60.45</v>
      </c>
      <c r="U1579" s="17">
        <v>0.25</v>
      </c>
      <c r="V1579" s="17">
        <v>38.5</v>
      </c>
      <c r="W1579" s="17">
        <v>27.5</v>
      </c>
      <c r="X1579" s="17">
        <v>0.157</v>
      </c>
      <c r="Y1579" s="17">
        <v>1.5731649999999999</v>
      </c>
      <c r="Z1579" s="7">
        <f t="shared" si="528"/>
        <v>27.16</v>
      </c>
      <c r="AA1579" s="7">
        <f t="shared" si="542"/>
        <v>300.31</v>
      </c>
      <c r="AB1579" s="2">
        <f t="shared" si="529"/>
        <v>128.62800000000001</v>
      </c>
      <c r="AC1579" s="42">
        <f t="shared" si="530"/>
        <v>3.4082769422871402</v>
      </c>
      <c r="AD1579" s="42">
        <f t="shared" si="531"/>
        <v>2.0603034116125762</v>
      </c>
      <c r="AE1579" s="42">
        <f t="shared" si="532"/>
        <v>0.84358359468032618</v>
      </c>
      <c r="AF1579" s="42">
        <f t="shared" si="533"/>
        <v>389.03650962608543</v>
      </c>
      <c r="AG1579" s="42">
        <f t="shared" si="534"/>
        <v>373.47504924104203</v>
      </c>
      <c r="AH1579" s="6">
        <f t="shared" si="535"/>
        <v>420.28800000000001</v>
      </c>
      <c r="AI1579" s="4">
        <v>26.316858418208099</v>
      </c>
      <c r="AJ1579" s="4">
        <f t="shared" si="543"/>
        <v>299.46685841820806</v>
      </c>
      <c r="AK1579" s="8">
        <f t="shared" si="536"/>
        <v>0.21086861595223477</v>
      </c>
      <c r="AL1579" s="8">
        <f t="shared" si="537"/>
        <v>437.54532617409541</v>
      </c>
      <c r="AM1579" s="8">
        <f t="shared" si="538"/>
        <v>1.2451468286912994</v>
      </c>
      <c r="AN1579" s="8">
        <f t="shared" si="539"/>
        <v>-30.581695493145784</v>
      </c>
      <c r="AO1579" s="22">
        <f t="shared" si="540"/>
        <v>3.2342043266000626E-3</v>
      </c>
      <c r="AP1579" s="22">
        <f t="shared" si="541"/>
        <v>3.2085739303615787E-2</v>
      </c>
      <c r="AQ1579" s="19">
        <f t="shared" si="544"/>
        <v>3.2085739303615787E-2</v>
      </c>
      <c r="AX1579">
        <v>0.2108759692467411</v>
      </c>
      <c r="AY1579">
        <v>13.689655172413795</v>
      </c>
      <c r="AZ1579">
        <v>0.57040229885057481</v>
      </c>
      <c r="BA1579">
        <v>0.46202586206896562</v>
      </c>
      <c r="BB1579">
        <v>2.8017241379310347</v>
      </c>
      <c r="BC1579">
        <v>0.11673850574712645</v>
      </c>
      <c r="BD1579">
        <v>0.34528735632183916</v>
      </c>
      <c r="BE1579">
        <v>3.4528735632183914E-2</v>
      </c>
      <c r="BF1579">
        <v>0</v>
      </c>
      <c r="BG1579">
        <v>27.16</v>
      </c>
      <c r="BH1579">
        <v>0.28706397961553654</v>
      </c>
      <c r="BI1579">
        <v>3.5989442970684751</v>
      </c>
      <c r="BJ1579">
        <v>2.175561827577893</v>
      </c>
      <c r="BK1579">
        <v>0.10602172407539308</v>
      </c>
      <c r="BL1579">
        <v>2.945047890983141E-4</v>
      </c>
      <c r="BP1579" s="51">
        <f t="shared" si="545"/>
        <v>0.28714994914238268</v>
      </c>
      <c r="BQ1579" s="51">
        <f t="shared" si="546"/>
        <v>1.3811494252873566E-2</v>
      </c>
      <c r="BR1579" s="51">
        <f t="shared" si="547"/>
        <v>0.10674138072318774</v>
      </c>
      <c r="BS1579" s="51">
        <f t="shared" si="548"/>
        <v>0.11306660586074534</v>
      </c>
      <c r="BT1579" s="51">
        <f t="shared" si="549"/>
        <v>2.9650383534218821E-4</v>
      </c>
      <c r="BU1579" s="51">
        <f t="shared" si="549"/>
        <v>3.1407390516873706E-4</v>
      </c>
    </row>
    <row r="1580" spans="1:73" x14ac:dyDescent="0.25">
      <c r="A1580" s="21">
        <v>43734.60833333333</v>
      </c>
      <c r="B1580" s="17">
        <v>295460</v>
      </c>
      <c r="C1580" s="17">
        <v>13.39</v>
      </c>
      <c r="D1580" s="17">
        <v>29.85</v>
      </c>
      <c r="E1580" s="17">
        <v>156.5</v>
      </c>
      <c r="F1580" s="17">
        <v>16.850000000000001</v>
      </c>
      <c r="G1580" s="17">
        <v>-53.54</v>
      </c>
      <c r="H1580" s="17">
        <v>-21.53</v>
      </c>
      <c r="I1580" s="17">
        <v>32</v>
      </c>
      <c r="J1580" s="17">
        <v>305.2</v>
      </c>
      <c r="K1580" s="17">
        <v>139.6</v>
      </c>
      <c r="L1580" s="17">
        <v>-32</v>
      </c>
      <c r="M1580" s="17">
        <v>0.108</v>
      </c>
      <c r="N1580" s="50">
        <v>103</v>
      </c>
      <c r="O1580" s="17">
        <v>-4.68</v>
      </c>
      <c r="P1580" s="17">
        <v>107.6</v>
      </c>
      <c r="Q1580" s="17">
        <v>438.1</v>
      </c>
      <c r="R1580" s="17">
        <v>470.1</v>
      </c>
      <c r="S1580" s="17">
        <v>26.82</v>
      </c>
      <c r="T1580" s="17">
        <v>59.31</v>
      </c>
      <c r="U1580" s="17">
        <v>0.3</v>
      </c>
      <c r="V1580" s="17">
        <v>316.5</v>
      </c>
      <c r="W1580" s="17">
        <v>27.5</v>
      </c>
      <c r="X1580" s="17">
        <v>0.155</v>
      </c>
      <c r="Y1580" s="17">
        <v>1.5497799999999999</v>
      </c>
      <c r="Z1580" s="7">
        <f t="shared" si="528"/>
        <v>27.16</v>
      </c>
      <c r="AA1580" s="7">
        <f t="shared" si="542"/>
        <v>300.31</v>
      </c>
      <c r="AB1580" s="2">
        <f t="shared" si="529"/>
        <v>126.76500000000001</v>
      </c>
      <c r="AC1580" s="42">
        <f t="shared" si="530"/>
        <v>3.402428726399005</v>
      </c>
      <c r="AD1580" s="42">
        <f t="shared" si="531"/>
        <v>2.0179804776272499</v>
      </c>
      <c r="AE1580" s="42">
        <f t="shared" si="532"/>
        <v>0.84108345826629227</v>
      </c>
      <c r="AF1580" s="42">
        <f t="shared" si="533"/>
        <v>387.88351856481023</v>
      </c>
      <c r="AG1580" s="42">
        <f t="shared" si="534"/>
        <v>372.36817782221783</v>
      </c>
      <c r="AH1580" s="6">
        <f t="shared" si="535"/>
        <v>420.57600000000002</v>
      </c>
      <c r="AI1580" s="4">
        <v>26.290399568477198</v>
      </c>
      <c r="AJ1580" s="4">
        <f t="shared" si="543"/>
        <v>299.44039956847718</v>
      </c>
      <c r="AK1580" s="8">
        <f t="shared" si="536"/>
        <v>0.21086861595223477</v>
      </c>
      <c r="AL1580" s="8">
        <f t="shared" si="537"/>
        <v>437.38279997011171</v>
      </c>
      <c r="AM1580" s="8">
        <f t="shared" si="538"/>
        <v>1.3639900109604908</v>
      </c>
      <c r="AN1580" s="8">
        <f t="shared" si="539"/>
        <v>-34.551859180874089</v>
      </c>
      <c r="AO1580" s="22">
        <f t="shared" si="540"/>
        <v>3.2924780401953871E-3</v>
      </c>
      <c r="AP1580" s="22">
        <f t="shared" si="541"/>
        <v>3.2663858369036354E-2</v>
      </c>
      <c r="AQ1580" s="19">
        <f t="shared" si="544"/>
        <v>3.2663858369036354E-2</v>
      </c>
      <c r="AX1580">
        <v>0.2108759692467411</v>
      </c>
      <c r="AY1580">
        <v>13.491379310344827</v>
      </c>
      <c r="AZ1580">
        <v>0.5621408045977011</v>
      </c>
      <c r="BA1580">
        <v>0.45533405172413793</v>
      </c>
      <c r="BB1580">
        <v>2.7586206896551726</v>
      </c>
      <c r="BC1580">
        <v>0.1149425287356322</v>
      </c>
      <c r="BD1580">
        <v>0.34039152298850572</v>
      </c>
      <c r="BE1580">
        <v>3.4039152298850572E-2</v>
      </c>
      <c r="BF1580">
        <v>0</v>
      </c>
      <c r="BG1580">
        <v>27.16</v>
      </c>
      <c r="BH1580">
        <v>0.34447677553864381</v>
      </c>
      <c r="BI1580">
        <v>3.5989442970684751</v>
      </c>
      <c r="BJ1580">
        <v>2.1345338625913128</v>
      </c>
      <c r="BK1580">
        <v>0.10696058277197039</v>
      </c>
      <c r="BL1580">
        <v>2.9711272992213997E-4</v>
      </c>
      <c r="BP1580" s="51">
        <f t="shared" si="545"/>
        <v>0.3445799389708592</v>
      </c>
      <c r="BQ1580" s="51">
        <f t="shared" si="546"/>
        <v>1.3615660919540229E-2</v>
      </c>
      <c r="BR1580" s="51">
        <f t="shared" si="547"/>
        <v>0.10782908460666792</v>
      </c>
      <c r="BS1580" s="51">
        <f t="shared" si="548"/>
        <v>0.11404445308094147</v>
      </c>
      <c r="BT1580" s="51">
        <f t="shared" si="549"/>
        <v>2.9952523501852198E-4</v>
      </c>
      <c r="BU1580" s="51">
        <f t="shared" si="549"/>
        <v>3.1679014744705962E-4</v>
      </c>
    </row>
    <row r="1581" spans="1:73" x14ac:dyDescent="0.25">
      <c r="A1581" s="21">
        <v>43734.60833333333</v>
      </c>
      <c r="B1581" s="17">
        <v>295461</v>
      </c>
      <c r="C1581" s="17">
        <v>13.39</v>
      </c>
      <c r="D1581" s="17">
        <v>29.84</v>
      </c>
      <c r="E1581" s="17">
        <v>154.6</v>
      </c>
      <c r="F1581" s="17">
        <v>16.87</v>
      </c>
      <c r="G1581" s="17">
        <v>-53.69</v>
      </c>
      <c r="H1581" s="17">
        <v>-21.84</v>
      </c>
      <c r="I1581" s="17">
        <v>32</v>
      </c>
      <c r="J1581" s="17">
        <v>305.10000000000002</v>
      </c>
      <c r="K1581" s="17">
        <v>137.69999999999999</v>
      </c>
      <c r="L1581" s="17">
        <v>-31.85</v>
      </c>
      <c r="M1581" s="17">
        <v>0.109</v>
      </c>
      <c r="N1581" s="50">
        <v>100.9</v>
      </c>
      <c r="O1581" s="17">
        <v>-4.9690000000000003</v>
      </c>
      <c r="P1581" s="17">
        <v>105.9</v>
      </c>
      <c r="Q1581" s="17">
        <v>437.9</v>
      </c>
      <c r="R1581" s="17">
        <v>469.8</v>
      </c>
      <c r="S1581" s="17">
        <v>26.82</v>
      </c>
      <c r="T1581" s="17">
        <v>60.34</v>
      </c>
      <c r="U1581" s="17">
        <v>0.63500000000000001</v>
      </c>
      <c r="V1581" s="17">
        <v>126.5</v>
      </c>
      <c r="W1581" s="17">
        <v>27.6</v>
      </c>
      <c r="X1581" s="17">
        <v>0.153</v>
      </c>
      <c r="Y1581" s="17">
        <v>1.5287580000000001</v>
      </c>
      <c r="Z1581" s="7">
        <f t="shared" si="528"/>
        <v>27.21</v>
      </c>
      <c r="AA1581" s="7">
        <f t="shared" si="542"/>
        <v>300.35999999999996</v>
      </c>
      <c r="AB1581" s="2">
        <f t="shared" si="529"/>
        <v>125.226</v>
      </c>
      <c r="AC1581" s="42">
        <f t="shared" si="530"/>
        <v>3.4590584041814263</v>
      </c>
      <c r="AD1581" s="42">
        <f t="shared" si="531"/>
        <v>2.0871958410830729</v>
      </c>
      <c r="AE1581" s="42">
        <f t="shared" si="532"/>
        <v>0.84512931226233345</v>
      </c>
      <c r="AF1581" s="42">
        <f t="shared" si="533"/>
        <v>390.00897966627184</v>
      </c>
      <c r="AG1581" s="42">
        <f t="shared" si="534"/>
        <v>374.40862047962094</v>
      </c>
      <c r="AH1581" s="6">
        <f t="shared" si="535"/>
        <v>420.38399999999996</v>
      </c>
      <c r="AI1581" s="4">
        <v>26.549426804563499</v>
      </c>
      <c r="AJ1581" s="4">
        <f t="shared" si="543"/>
        <v>299.69942680456347</v>
      </c>
      <c r="AK1581" s="8">
        <f t="shared" si="536"/>
        <v>0.21097395896098789</v>
      </c>
      <c r="AL1581" s="8">
        <f t="shared" si="537"/>
        <v>438.9596627664904</v>
      </c>
      <c r="AM1581" s="8">
        <f t="shared" si="538"/>
        <v>1.9844374990157789</v>
      </c>
      <c r="AN1581" s="8">
        <f t="shared" si="539"/>
        <v>-38.18553298477925</v>
      </c>
      <c r="AO1581" s="22">
        <f t="shared" si="540"/>
        <v>3.299901229926214E-3</v>
      </c>
      <c r="AP1581" s="22">
        <f t="shared" si="541"/>
        <v>3.2737501994006379E-2</v>
      </c>
      <c r="AQ1581" s="19">
        <f t="shared" si="544"/>
        <v>3.2737501994006379E-2</v>
      </c>
      <c r="AX1581">
        <v>0.21141463592372362</v>
      </c>
      <c r="AY1581">
        <v>13.327586206896552</v>
      </c>
      <c r="AZ1581">
        <v>0.55531609195402298</v>
      </c>
      <c r="BA1581">
        <v>0.44980603448275863</v>
      </c>
      <c r="BB1581">
        <v>2.7500000000000031</v>
      </c>
      <c r="BC1581">
        <v>0.11458333333333347</v>
      </c>
      <c r="BD1581">
        <v>0.33522270114942515</v>
      </c>
      <c r="BE1581">
        <v>3.3522270114942514E-2</v>
      </c>
      <c r="BF1581">
        <v>0</v>
      </c>
      <c r="BG1581">
        <v>27.21</v>
      </c>
      <c r="BH1581">
        <v>0.72914250822346283</v>
      </c>
      <c r="BI1581">
        <v>3.6095019979131737</v>
      </c>
      <c r="BJ1581">
        <v>2.1779735055408089</v>
      </c>
      <c r="BK1581">
        <v>0.11746338011804781</v>
      </c>
      <c r="BL1581">
        <v>3.2628716699457727E-4</v>
      </c>
      <c r="BP1581" s="51">
        <f t="shared" si="545"/>
        <v>0.72936087082165202</v>
      </c>
      <c r="BQ1581" s="51">
        <f t="shared" si="546"/>
        <v>1.3408908045977006E-2</v>
      </c>
      <c r="BR1581" s="51">
        <f t="shared" si="547"/>
        <v>0.11943462270103243</v>
      </c>
      <c r="BS1581" s="51">
        <f t="shared" si="548"/>
        <v>0.12542988440296268</v>
      </c>
      <c r="BT1581" s="51">
        <f t="shared" si="549"/>
        <v>3.3176284083620122E-4</v>
      </c>
      <c r="BU1581" s="51">
        <f t="shared" si="549"/>
        <v>3.4841634556378526E-4</v>
      </c>
    </row>
    <row r="1582" spans="1:73" x14ac:dyDescent="0.25">
      <c r="A1582" s="21">
        <v>43734.60833333333</v>
      </c>
      <c r="B1582" s="17">
        <v>295462</v>
      </c>
      <c r="C1582" s="17">
        <v>13.39</v>
      </c>
      <c r="D1582" s="17">
        <v>29.84</v>
      </c>
      <c r="E1582" s="17">
        <v>153.1</v>
      </c>
      <c r="F1582" s="17">
        <v>16.62</v>
      </c>
      <c r="G1582" s="17">
        <v>-53.07</v>
      </c>
      <c r="H1582" s="17">
        <v>-21.77</v>
      </c>
      <c r="I1582" s="17">
        <v>31.99</v>
      </c>
      <c r="J1582" s="17">
        <v>305.10000000000002</v>
      </c>
      <c r="K1582" s="17">
        <v>136.5</v>
      </c>
      <c r="L1582" s="17">
        <v>-31.3</v>
      </c>
      <c r="M1582" s="17">
        <v>0.109</v>
      </c>
      <c r="N1582" s="50">
        <v>100</v>
      </c>
      <c r="O1582" s="17">
        <v>-5.1440000000000001</v>
      </c>
      <c r="P1582" s="17">
        <v>105.1</v>
      </c>
      <c r="Q1582" s="17">
        <v>438.5</v>
      </c>
      <c r="R1582" s="17">
        <v>469.8</v>
      </c>
      <c r="S1582" s="17">
        <v>26.82</v>
      </c>
      <c r="T1582" s="17">
        <v>59.5</v>
      </c>
      <c r="U1582" s="17">
        <v>0.7</v>
      </c>
      <c r="V1582" s="17">
        <v>66.5</v>
      </c>
      <c r="W1582" s="17">
        <v>27.3</v>
      </c>
      <c r="X1582" s="17">
        <v>0.152</v>
      </c>
      <c r="Y1582" s="17">
        <v>1.5175650000000001</v>
      </c>
      <c r="Z1582" s="7">
        <f t="shared" si="528"/>
        <v>27.060000000000002</v>
      </c>
      <c r="AA1582" s="7">
        <f t="shared" si="542"/>
        <v>300.20999999999998</v>
      </c>
      <c r="AB1582" s="2">
        <f t="shared" si="529"/>
        <v>124.01100000000001</v>
      </c>
      <c r="AC1582" s="42">
        <f t="shared" si="530"/>
        <v>3.4599101256404716</v>
      </c>
      <c r="AD1582" s="42">
        <f t="shared" si="531"/>
        <v>2.0586465247560808</v>
      </c>
      <c r="AE1582" s="42">
        <f t="shared" si="532"/>
        <v>0.84352672148351593</v>
      </c>
      <c r="AF1582" s="42">
        <f t="shared" si="533"/>
        <v>388.49239513116214</v>
      </c>
      <c r="AG1582" s="42">
        <f t="shared" si="534"/>
        <v>372.95269932591566</v>
      </c>
      <c r="AH1582" s="6">
        <f t="shared" si="535"/>
        <v>420.96</v>
      </c>
      <c r="AI1582" s="4">
        <v>26.5391282745566</v>
      </c>
      <c r="AJ1582" s="4">
        <f t="shared" si="543"/>
        <v>299.68912827455659</v>
      </c>
      <c r="AK1582" s="8">
        <f t="shared" si="536"/>
        <v>0.21065803514563658</v>
      </c>
      <c r="AL1582" s="8">
        <f t="shared" si="537"/>
        <v>438.9387016397157</v>
      </c>
      <c r="AM1582" s="8">
        <f t="shared" si="538"/>
        <v>2.083529157463365</v>
      </c>
      <c r="AN1582" s="8">
        <f t="shared" si="539"/>
        <v>-31.613374076070549</v>
      </c>
      <c r="AO1582" s="22">
        <f t="shared" si="540"/>
        <v>3.1360817115413243E-3</v>
      </c>
      <c r="AP1582" s="22">
        <f t="shared" si="541"/>
        <v>3.111228916607504E-2</v>
      </c>
      <c r="AQ1582" s="19">
        <f t="shared" si="544"/>
        <v>3.111228916607504E-2</v>
      </c>
      <c r="AX1582">
        <v>0.2098020974108443</v>
      </c>
      <c r="AY1582">
        <v>13.198275862068966</v>
      </c>
      <c r="AZ1582">
        <v>0.54992816091954022</v>
      </c>
      <c r="BA1582">
        <v>0.4454418103448276</v>
      </c>
      <c r="BB1582">
        <v>2.6982758620689666</v>
      </c>
      <c r="BC1582">
        <v>0.11242816091954028</v>
      </c>
      <c r="BD1582">
        <v>0.33301364942528733</v>
      </c>
      <c r="BE1582">
        <v>3.3301364942528736E-2</v>
      </c>
      <c r="BF1582">
        <v>0</v>
      </c>
      <c r="BG1582">
        <v>27.060000000000002</v>
      </c>
      <c r="BH1582">
        <v>0.80377914292350228</v>
      </c>
      <c r="BI1582">
        <v>3.5779095544592194</v>
      </c>
      <c r="BJ1582">
        <v>2.1288561849032357</v>
      </c>
      <c r="BK1582">
        <v>0.1195588010092322</v>
      </c>
      <c r="BL1582">
        <v>3.3210778058120053E-4</v>
      </c>
      <c r="BP1582" s="51">
        <f t="shared" si="545"/>
        <v>0.80401985759867145</v>
      </c>
      <c r="BQ1582" s="51">
        <f t="shared" si="546"/>
        <v>1.3320545977011494E-2</v>
      </c>
      <c r="BR1582" s="51">
        <f t="shared" si="547"/>
        <v>0.12177378162708841</v>
      </c>
      <c r="BS1582" s="51">
        <f t="shared" si="548"/>
        <v>0.12769277365611428</v>
      </c>
      <c r="BT1582" s="51">
        <f t="shared" si="549"/>
        <v>3.3826050451969003E-4</v>
      </c>
      <c r="BU1582" s="51">
        <f t="shared" si="549"/>
        <v>3.5470214904476192E-4</v>
      </c>
    </row>
    <row r="1583" spans="1:73" x14ac:dyDescent="0.25">
      <c r="A1583" s="21">
        <v>43734.609027777777</v>
      </c>
      <c r="B1583" s="17">
        <v>295463</v>
      </c>
      <c r="C1583" s="17">
        <v>13.4</v>
      </c>
      <c r="D1583" s="17">
        <v>29.84</v>
      </c>
      <c r="E1583" s="17">
        <v>151.30000000000001</v>
      </c>
      <c r="F1583" s="17">
        <v>16.079999999999998</v>
      </c>
      <c r="G1583" s="17">
        <v>-53.55</v>
      </c>
      <c r="H1583" s="17">
        <v>-22.58</v>
      </c>
      <c r="I1583" s="17">
        <v>31.98</v>
      </c>
      <c r="J1583" s="17">
        <v>305.10000000000002</v>
      </c>
      <c r="K1583" s="17">
        <v>135.30000000000001</v>
      </c>
      <c r="L1583" s="17">
        <v>-30.97</v>
      </c>
      <c r="M1583" s="17">
        <v>0.106</v>
      </c>
      <c r="N1583" s="50">
        <v>97.8</v>
      </c>
      <c r="O1583" s="17">
        <v>-6.4950000000000001</v>
      </c>
      <c r="P1583" s="17">
        <v>104.3</v>
      </c>
      <c r="Q1583" s="17">
        <v>438</v>
      </c>
      <c r="R1583" s="17">
        <v>468.9</v>
      </c>
      <c r="S1583" s="17">
        <v>26.82</v>
      </c>
      <c r="T1583" s="17">
        <v>59.9</v>
      </c>
      <c r="U1583" s="17">
        <v>0.52</v>
      </c>
      <c r="V1583" s="17">
        <v>101</v>
      </c>
      <c r="W1583" s="17">
        <v>27.35</v>
      </c>
      <c r="X1583" s="17">
        <v>0.15</v>
      </c>
      <c r="Y1583" s="17">
        <v>1.5005980000000001</v>
      </c>
      <c r="Z1583" s="7">
        <f t="shared" si="528"/>
        <v>27.085000000000001</v>
      </c>
      <c r="AA1583" s="7">
        <f t="shared" si="542"/>
        <v>300.23499999999996</v>
      </c>
      <c r="AB1583" s="2">
        <f t="shared" si="529"/>
        <v>122.55300000000001</v>
      </c>
      <c r="AC1583" s="42">
        <f t="shared" si="530"/>
        <v>3.4566776520029818</v>
      </c>
      <c r="AD1583" s="42">
        <f t="shared" si="531"/>
        <v>2.0705499135497858</v>
      </c>
      <c r="AE1583" s="42">
        <f t="shared" si="532"/>
        <v>0.84421241384905055</v>
      </c>
      <c r="AF1583" s="42">
        <f t="shared" si="533"/>
        <v>388.93772401243524</v>
      </c>
      <c r="AG1583" s="42">
        <f t="shared" si="534"/>
        <v>373.3802150519378</v>
      </c>
      <c r="AH1583" s="6">
        <f t="shared" si="535"/>
        <v>420.47999999999996</v>
      </c>
      <c r="AI1583" s="4">
        <v>26.527078652905601</v>
      </c>
      <c r="AJ1583" s="4">
        <f t="shared" si="543"/>
        <v>299.67707865290561</v>
      </c>
      <c r="AK1583" s="8">
        <f t="shared" si="536"/>
        <v>0.21071066719774734</v>
      </c>
      <c r="AL1583" s="8">
        <f t="shared" si="537"/>
        <v>438.85778605502662</v>
      </c>
      <c r="AM1583" s="8">
        <f t="shared" si="538"/>
        <v>1.7957762945311424</v>
      </c>
      <c r="AN1583" s="8">
        <f t="shared" si="539"/>
        <v>-29.185403201234781</v>
      </c>
      <c r="AO1583" s="22">
        <f t="shared" si="540"/>
        <v>3.0384521726643495E-3</v>
      </c>
      <c r="AP1583" s="22">
        <f t="shared" si="541"/>
        <v>3.014373071509063E-2</v>
      </c>
      <c r="AQ1583" s="19">
        <f t="shared" si="544"/>
        <v>3.014373071509063E-2</v>
      </c>
      <c r="AX1583">
        <v>0.21007013329130247</v>
      </c>
      <c r="AY1583">
        <v>13.043103448275863</v>
      </c>
      <c r="AZ1583">
        <v>0.54346264367816099</v>
      </c>
      <c r="BA1583">
        <v>0.44020474137931043</v>
      </c>
      <c r="BB1583">
        <v>2.663793103448274</v>
      </c>
      <c r="BC1583">
        <v>0.11099137931034475</v>
      </c>
      <c r="BD1583">
        <v>0.32921336206896568</v>
      </c>
      <c r="BE1583">
        <v>3.2921336206896572E-2</v>
      </c>
      <c r="BF1583">
        <v>0</v>
      </c>
      <c r="BG1583">
        <v>27.085000000000001</v>
      </c>
      <c r="BH1583">
        <v>0.59709307760031605</v>
      </c>
      <c r="BI1583">
        <v>3.5831581757470912</v>
      </c>
      <c r="BJ1583">
        <v>2.1463117472725077</v>
      </c>
      <c r="BK1583">
        <v>0.11181244809382472</v>
      </c>
      <c r="BL1583">
        <v>3.1059013359395758E-4</v>
      </c>
      <c r="BP1583" s="51">
        <f t="shared" si="545"/>
        <v>0.59727189421615601</v>
      </c>
      <c r="BQ1583" s="51">
        <f t="shared" si="546"/>
        <v>1.3168534482758627E-2</v>
      </c>
      <c r="BR1583" s="51">
        <f t="shared" si="547"/>
        <v>0.11336794739294782</v>
      </c>
      <c r="BS1583" s="51">
        <f t="shared" si="548"/>
        <v>0.11928883899330656</v>
      </c>
      <c r="BT1583" s="51">
        <f t="shared" si="549"/>
        <v>3.1491096498041063E-4</v>
      </c>
      <c r="BU1583" s="51">
        <f t="shared" si="549"/>
        <v>3.3135788609251821E-4</v>
      </c>
    </row>
    <row r="1584" spans="1:73" x14ac:dyDescent="0.25">
      <c r="A1584" s="21">
        <v>43734.609027777777</v>
      </c>
      <c r="B1584" s="17">
        <v>295464</v>
      </c>
      <c r="C1584" s="17">
        <v>13.39</v>
      </c>
      <c r="D1584" s="17">
        <v>29.84</v>
      </c>
      <c r="E1584" s="17">
        <v>150.1</v>
      </c>
      <c r="F1584" s="17">
        <v>15.8</v>
      </c>
      <c r="G1584" s="17">
        <v>-53.52</v>
      </c>
      <c r="H1584" s="17">
        <v>-22.54</v>
      </c>
      <c r="I1584" s="17">
        <v>31.98</v>
      </c>
      <c r="J1584" s="17">
        <v>305.10000000000002</v>
      </c>
      <c r="K1584" s="17">
        <v>134.30000000000001</v>
      </c>
      <c r="L1584" s="17">
        <v>-30.98</v>
      </c>
      <c r="M1584" s="17">
        <v>0.105</v>
      </c>
      <c r="N1584" s="50">
        <v>96.6</v>
      </c>
      <c r="O1584" s="17">
        <v>-6.7380000000000004</v>
      </c>
      <c r="P1584" s="17">
        <v>103.3</v>
      </c>
      <c r="Q1584" s="17">
        <v>438</v>
      </c>
      <c r="R1584" s="17">
        <v>469</v>
      </c>
      <c r="S1584" s="17">
        <v>26.82</v>
      </c>
      <c r="T1584" s="17">
        <v>58.94</v>
      </c>
      <c r="U1584" s="17">
        <v>0.48</v>
      </c>
      <c r="V1584" s="17">
        <v>293.5</v>
      </c>
      <c r="W1584" s="17">
        <v>27.5</v>
      </c>
      <c r="X1584" s="17">
        <v>0.14899999999999999</v>
      </c>
      <c r="Y1584" s="17">
        <v>1.489222</v>
      </c>
      <c r="Z1584" s="7">
        <f t="shared" si="528"/>
        <v>27.16</v>
      </c>
      <c r="AA1584" s="7">
        <f t="shared" si="542"/>
        <v>300.31</v>
      </c>
      <c r="AB1584" s="2">
        <f t="shared" si="529"/>
        <v>121.581</v>
      </c>
      <c r="AC1584" s="42">
        <f t="shared" si="530"/>
        <v>3.4311022523859607</v>
      </c>
      <c r="AD1584" s="42">
        <f t="shared" si="531"/>
        <v>2.022291667556285</v>
      </c>
      <c r="AE1584" s="42">
        <f t="shared" si="532"/>
        <v>0.84134017731605282</v>
      </c>
      <c r="AF1584" s="42">
        <f t="shared" si="533"/>
        <v>388.00191001256144</v>
      </c>
      <c r="AG1584" s="42">
        <f t="shared" si="534"/>
        <v>372.48183361205895</v>
      </c>
      <c r="AH1584" s="6">
        <f t="shared" si="535"/>
        <v>420.47999999999996</v>
      </c>
      <c r="AI1584" s="4">
        <v>26.419696545931501</v>
      </c>
      <c r="AJ1584" s="4">
        <f t="shared" si="543"/>
        <v>299.56969654593149</v>
      </c>
      <c r="AK1584" s="8">
        <f t="shared" si="536"/>
        <v>0.21086861595223477</v>
      </c>
      <c r="AL1584" s="8">
        <f t="shared" si="537"/>
        <v>438.17701994361585</v>
      </c>
      <c r="AM1584" s="8">
        <f t="shared" si="538"/>
        <v>1.7253260561412733</v>
      </c>
      <c r="AN1584" s="8">
        <f t="shared" si="539"/>
        <v>-37.206724752955999</v>
      </c>
      <c r="AO1584" s="22">
        <f t="shared" si="540"/>
        <v>3.2145723958422225E-3</v>
      </c>
      <c r="AP1584" s="22">
        <f t="shared" si="541"/>
        <v>3.1890975785695178E-2</v>
      </c>
      <c r="AQ1584" s="19">
        <f t="shared" si="544"/>
        <v>3.1890975785695178E-2</v>
      </c>
      <c r="AX1584">
        <v>0.2108759692467411</v>
      </c>
      <c r="AY1584">
        <v>12.939655172413794</v>
      </c>
      <c r="AZ1584">
        <v>0.5391522988505747</v>
      </c>
      <c r="BA1584">
        <v>0.43671336206896555</v>
      </c>
      <c r="BB1584">
        <v>2.6724137931034484</v>
      </c>
      <c r="BC1584">
        <v>0.11135057471264369</v>
      </c>
      <c r="BD1584">
        <v>0.32536278735632185</v>
      </c>
      <c r="BE1584">
        <v>3.2536278735632189E-2</v>
      </c>
      <c r="BF1584">
        <v>0</v>
      </c>
      <c r="BG1584">
        <v>27.16</v>
      </c>
      <c r="BH1584">
        <v>0.55116284086183009</v>
      </c>
      <c r="BI1584">
        <v>3.5989442970684751</v>
      </c>
      <c r="BJ1584">
        <v>2.1212177686921594</v>
      </c>
      <c r="BK1584">
        <v>0.1099750093278426</v>
      </c>
      <c r="BL1584">
        <v>3.0548613702178503E-4</v>
      </c>
      <c r="BP1584" s="51">
        <f t="shared" si="545"/>
        <v>0.5513279023533747</v>
      </c>
      <c r="BQ1584" s="51">
        <f t="shared" si="546"/>
        <v>1.3014511494252874E-2</v>
      </c>
      <c r="BR1584" s="51">
        <f t="shared" si="547"/>
        <v>0.11138719567037254</v>
      </c>
      <c r="BS1584" s="51">
        <f t="shared" si="548"/>
        <v>0.11725975808070144</v>
      </c>
      <c r="BT1584" s="51">
        <f t="shared" si="549"/>
        <v>3.0940887686214594E-4</v>
      </c>
      <c r="BU1584" s="51">
        <f t="shared" si="549"/>
        <v>3.2572155022417065E-4</v>
      </c>
    </row>
    <row r="1585" spans="1:73" x14ac:dyDescent="0.25">
      <c r="A1585" s="21">
        <v>43734.609027777777</v>
      </c>
      <c r="B1585" s="17">
        <v>295465</v>
      </c>
      <c r="C1585" s="17">
        <v>13.39</v>
      </c>
      <c r="D1585" s="17">
        <v>29.84</v>
      </c>
      <c r="E1585" s="17">
        <v>148.9</v>
      </c>
      <c r="F1585" s="17">
        <v>15.65</v>
      </c>
      <c r="G1585" s="17">
        <v>-53.39</v>
      </c>
      <c r="H1585" s="17">
        <v>-22.41</v>
      </c>
      <c r="I1585" s="17">
        <v>31.98</v>
      </c>
      <c r="J1585" s="17">
        <v>305.10000000000002</v>
      </c>
      <c r="K1585" s="17">
        <v>133.30000000000001</v>
      </c>
      <c r="L1585" s="17">
        <v>-30.98</v>
      </c>
      <c r="M1585" s="17">
        <v>0.105</v>
      </c>
      <c r="N1585" s="50">
        <v>95.5</v>
      </c>
      <c r="O1585" s="17">
        <v>-6.7640000000000002</v>
      </c>
      <c r="P1585" s="17">
        <v>102.3</v>
      </c>
      <c r="Q1585" s="17">
        <v>438.1</v>
      </c>
      <c r="R1585" s="17">
        <v>469.1</v>
      </c>
      <c r="S1585" s="17">
        <v>26.82</v>
      </c>
      <c r="T1585" s="17">
        <v>59.05</v>
      </c>
      <c r="U1585" s="17">
        <v>7.4999999999999997E-2</v>
      </c>
      <c r="V1585" s="17">
        <v>182</v>
      </c>
      <c r="W1585" s="17">
        <v>27.6</v>
      </c>
      <c r="X1585" s="17">
        <v>0.14799999999999999</v>
      </c>
      <c r="Y1585" s="17">
        <v>1.4786140000000001</v>
      </c>
      <c r="Z1585" s="7">
        <f t="shared" si="528"/>
        <v>27.21</v>
      </c>
      <c r="AA1585" s="7">
        <f t="shared" si="542"/>
        <v>300.35999999999996</v>
      </c>
      <c r="AB1585" s="2">
        <f t="shared" si="529"/>
        <v>120.60900000000001</v>
      </c>
      <c r="AC1585" s="42">
        <f t="shared" si="530"/>
        <v>3.4112502260665072</v>
      </c>
      <c r="AD1585" s="42">
        <f t="shared" si="531"/>
        <v>2.0143432584922722</v>
      </c>
      <c r="AE1585" s="42">
        <f t="shared" si="532"/>
        <v>0.84084648838551279</v>
      </c>
      <c r="AF1585" s="42">
        <f t="shared" si="533"/>
        <v>388.03254866801689</v>
      </c>
      <c r="AG1585" s="42">
        <f t="shared" si="534"/>
        <v>372.51124672129617</v>
      </c>
      <c r="AH1585" s="6">
        <f t="shared" si="535"/>
        <v>420.57600000000002</v>
      </c>
      <c r="AI1585" s="4">
        <v>26.334951788674498</v>
      </c>
      <c r="AJ1585" s="4">
        <f t="shared" si="543"/>
        <v>299.48495178867449</v>
      </c>
      <c r="AK1585" s="8">
        <f t="shared" si="536"/>
        <v>0.21097395896098789</v>
      </c>
      <c r="AL1585" s="8">
        <f t="shared" si="537"/>
        <v>437.64156979006509</v>
      </c>
      <c r="AM1585" s="8">
        <f t="shared" si="538"/>
        <v>0.68199500548024539</v>
      </c>
      <c r="AN1585" s="8">
        <f t="shared" si="539"/>
        <v>-17.384157986931452</v>
      </c>
      <c r="AO1585" s="22">
        <f t="shared" si="540"/>
        <v>2.7551814092836606E-3</v>
      </c>
      <c r="AP1585" s="22">
        <f t="shared" si="541"/>
        <v>2.7333471699784777E-2</v>
      </c>
      <c r="AQ1585" s="19">
        <f t="shared" si="544"/>
        <v>2.7333471699784777E-2</v>
      </c>
      <c r="AX1585">
        <v>0.21141463592372362</v>
      </c>
      <c r="AY1585">
        <v>12.836206896551724</v>
      </c>
      <c r="AZ1585">
        <v>0.53484195402298851</v>
      </c>
      <c r="BA1585">
        <v>0.43322198275862073</v>
      </c>
      <c r="BB1585">
        <v>2.6724137931034484</v>
      </c>
      <c r="BC1585">
        <v>0.11135057471264369</v>
      </c>
      <c r="BD1585">
        <v>0.32187140804597703</v>
      </c>
      <c r="BE1585">
        <v>3.2187140804597704E-2</v>
      </c>
      <c r="BF1585">
        <v>0</v>
      </c>
      <c r="BG1585">
        <v>27.21</v>
      </c>
      <c r="BH1585">
        <v>8.6119193884660952E-2</v>
      </c>
      <c r="BI1585">
        <v>3.6095019979131737</v>
      </c>
      <c r="BJ1585">
        <v>2.1314109297677293</v>
      </c>
      <c r="BK1585">
        <v>9.3054572557440401E-2</v>
      </c>
      <c r="BL1585">
        <v>2.5848492377066778E-4</v>
      </c>
      <c r="BP1585" s="51">
        <f t="shared" si="545"/>
        <v>8.61449847427148E-2</v>
      </c>
      <c r="BQ1585" s="51">
        <f t="shared" si="546"/>
        <v>1.2874856321839082E-2</v>
      </c>
      <c r="BR1585" s="51">
        <f t="shared" si="547"/>
        <v>9.3246043910606702E-2</v>
      </c>
      <c r="BS1585" s="51">
        <f t="shared" si="548"/>
        <v>9.9213759128574955E-2</v>
      </c>
      <c r="BT1585" s="51">
        <f t="shared" si="549"/>
        <v>2.5901678864057417E-4</v>
      </c>
      <c r="BU1585" s="51">
        <f t="shared" si="549"/>
        <v>2.7559377535715264E-4</v>
      </c>
    </row>
    <row r="1586" spans="1:73" x14ac:dyDescent="0.25">
      <c r="A1586" s="21">
        <v>43734.609027777777</v>
      </c>
      <c r="B1586" s="17">
        <v>295466</v>
      </c>
      <c r="C1586" s="17">
        <v>13.39</v>
      </c>
      <c r="D1586" s="17">
        <v>29.83</v>
      </c>
      <c r="E1586" s="17">
        <v>148</v>
      </c>
      <c r="F1586" s="17">
        <v>15.62</v>
      </c>
      <c r="G1586" s="17">
        <v>-52.96</v>
      </c>
      <c r="H1586" s="17">
        <v>-22.47</v>
      </c>
      <c r="I1586" s="17">
        <v>31.98</v>
      </c>
      <c r="J1586" s="17">
        <v>305.10000000000002</v>
      </c>
      <c r="K1586" s="17">
        <v>132.4</v>
      </c>
      <c r="L1586" s="17">
        <v>-30.5</v>
      </c>
      <c r="M1586" s="17">
        <v>0.106</v>
      </c>
      <c r="N1586" s="50">
        <v>95</v>
      </c>
      <c r="O1586" s="17">
        <v>-6.8490000000000002</v>
      </c>
      <c r="P1586" s="17">
        <v>101.9</v>
      </c>
      <c r="Q1586" s="17">
        <v>438.5</v>
      </c>
      <c r="R1586" s="17">
        <v>469</v>
      </c>
      <c r="S1586" s="17">
        <v>26.82</v>
      </c>
      <c r="T1586" s="17">
        <v>58.54</v>
      </c>
      <c r="U1586" s="17">
        <v>0.44500000000000001</v>
      </c>
      <c r="V1586" s="17">
        <v>207</v>
      </c>
      <c r="W1586" s="17">
        <v>27.55</v>
      </c>
      <c r="X1586" s="17">
        <v>0.14699999999999999</v>
      </c>
      <c r="Y1586" s="17">
        <v>1.470432</v>
      </c>
      <c r="Z1586" s="7">
        <f t="shared" si="528"/>
        <v>27.185000000000002</v>
      </c>
      <c r="AA1586" s="7">
        <f t="shared" si="542"/>
        <v>300.33499999999998</v>
      </c>
      <c r="AB1586" s="2">
        <f t="shared" si="529"/>
        <v>119.88000000000001</v>
      </c>
      <c r="AC1586" s="42">
        <f t="shared" si="530"/>
        <v>3.3833693923932335</v>
      </c>
      <c r="AD1586" s="42">
        <f t="shared" si="531"/>
        <v>1.980624442306999</v>
      </c>
      <c r="AE1586" s="42">
        <f t="shared" si="532"/>
        <v>0.83882912612021232</v>
      </c>
      <c r="AF1586" s="42">
        <f t="shared" si="533"/>
        <v>386.97271630683889</v>
      </c>
      <c r="AG1586" s="42">
        <f t="shared" si="534"/>
        <v>371.49380765456533</v>
      </c>
      <c r="AH1586" s="6">
        <f t="shared" si="535"/>
        <v>420.96</v>
      </c>
      <c r="AI1586" s="4">
        <v>26.206173844938402</v>
      </c>
      <c r="AJ1586" s="4">
        <f t="shared" si="543"/>
        <v>299.35617384493838</v>
      </c>
      <c r="AK1586" s="8">
        <f t="shared" si="536"/>
        <v>0.21092128307221522</v>
      </c>
      <c r="AL1586" s="8">
        <f t="shared" si="537"/>
        <v>436.85780890491742</v>
      </c>
      <c r="AM1586" s="8">
        <f t="shared" si="538"/>
        <v>1.6612330698911579</v>
      </c>
      <c r="AN1586" s="8">
        <f t="shared" si="539"/>
        <v>-47.367080564619485</v>
      </c>
      <c r="AO1586" s="22">
        <f t="shared" si="540"/>
        <v>3.4483008038379047E-3</v>
      </c>
      <c r="AP1586" s="22">
        <f t="shared" si="541"/>
        <v>3.4209737375715761E-2</v>
      </c>
      <c r="AQ1586" s="19">
        <f t="shared" si="544"/>
        <v>3.4209737375715761E-2</v>
      </c>
      <c r="AX1586">
        <v>0.21114515815144672</v>
      </c>
      <c r="AY1586">
        <v>12.758620689655173</v>
      </c>
      <c r="AZ1586">
        <v>0.5316091954022989</v>
      </c>
      <c r="BA1586">
        <v>0.43060344827586211</v>
      </c>
      <c r="BB1586">
        <v>2.6293103448275863</v>
      </c>
      <c r="BC1586">
        <v>0.10955459770114943</v>
      </c>
      <c r="BD1586">
        <v>0.32104885057471266</v>
      </c>
      <c r="BE1586">
        <v>3.210488505747127E-2</v>
      </c>
      <c r="BF1586">
        <v>0</v>
      </c>
      <c r="BG1586">
        <v>27.185000000000002</v>
      </c>
      <c r="BH1586">
        <v>0.510973883715655</v>
      </c>
      <c r="BI1586">
        <v>3.6042197806838656</v>
      </c>
      <c r="BJ1586">
        <v>2.1099102596123349</v>
      </c>
      <c r="BK1586">
        <v>0.10772896800795448</v>
      </c>
      <c r="BL1586">
        <v>2.9924713335542912E-4</v>
      </c>
      <c r="BP1586" s="51">
        <f t="shared" si="545"/>
        <v>0.51112690947344119</v>
      </c>
      <c r="BQ1586" s="51">
        <f t="shared" si="546"/>
        <v>1.2841954022988506E-2</v>
      </c>
      <c r="BR1586" s="51">
        <f t="shared" si="547"/>
        <v>0.10901331418106669</v>
      </c>
      <c r="BS1586" s="51">
        <f t="shared" si="548"/>
        <v>0.11482294625560652</v>
      </c>
      <c r="BT1586" s="51">
        <f t="shared" si="549"/>
        <v>3.0281476161407415E-4</v>
      </c>
      <c r="BU1586" s="51">
        <f t="shared" si="549"/>
        <v>3.1895262848779588E-4</v>
      </c>
    </row>
    <row r="1587" spans="1:73" x14ac:dyDescent="0.25">
      <c r="A1587" s="21">
        <v>43734.609027777777</v>
      </c>
      <c r="B1587" s="17">
        <v>295467</v>
      </c>
      <c r="C1587" s="17">
        <v>13.39</v>
      </c>
      <c r="D1587" s="17">
        <v>29.83</v>
      </c>
      <c r="E1587" s="17">
        <v>147.19999999999999</v>
      </c>
      <c r="F1587" s="17">
        <v>15.48</v>
      </c>
      <c r="G1587" s="17">
        <v>-52.98</v>
      </c>
      <c r="H1587" s="17">
        <v>-22.42</v>
      </c>
      <c r="I1587" s="17">
        <v>31.98</v>
      </c>
      <c r="J1587" s="17">
        <v>305.10000000000002</v>
      </c>
      <c r="K1587" s="17">
        <v>131.69999999999999</v>
      </c>
      <c r="L1587" s="17">
        <v>-30.57</v>
      </c>
      <c r="M1587" s="17">
        <v>0.105</v>
      </c>
      <c r="N1587" s="50">
        <v>94.2</v>
      </c>
      <c r="O1587" s="17">
        <v>-6.9370000000000003</v>
      </c>
      <c r="P1587" s="17">
        <v>101.2</v>
      </c>
      <c r="Q1587" s="17">
        <v>438.5</v>
      </c>
      <c r="R1587" s="17">
        <v>469.1</v>
      </c>
      <c r="S1587" s="17">
        <v>26.82</v>
      </c>
      <c r="T1587" s="17">
        <v>59.4</v>
      </c>
      <c r="U1587" s="17">
        <v>0.71</v>
      </c>
      <c r="V1587" s="17">
        <v>344.5</v>
      </c>
      <c r="W1587" s="17">
        <v>27.6</v>
      </c>
      <c r="X1587" s="17">
        <v>0.14599999999999999</v>
      </c>
      <c r="Y1587" s="17">
        <v>1.4614990000000001</v>
      </c>
      <c r="Z1587" s="7">
        <f t="shared" si="528"/>
        <v>27.21</v>
      </c>
      <c r="AA1587" s="7">
        <f t="shared" si="542"/>
        <v>300.35999999999996</v>
      </c>
      <c r="AB1587" s="2">
        <f t="shared" si="529"/>
        <v>119.232</v>
      </c>
      <c r="AC1587" s="42">
        <f t="shared" si="530"/>
        <v>3.3820140759445443</v>
      </c>
      <c r="AD1587" s="42">
        <f t="shared" si="531"/>
        <v>2.0089163611110594</v>
      </c>
      <c r="AE1587" s="42">
        <f t="shared" si="532"/>
        <v>0.84052216908548838</v>
      </c>
      <c r="AF1587" s="42">
        <f t="shared" si="533"/>
        <v>387.8828822945361</v>
      </c>
      <c r="AG1587" s="42">
        <f t="shared" si="534"/>
        <v>372.36756700275464</v>
      </c>
      <c r="AH1587" s="6">
        <f t="shared" si="535"/>
        <v>420.96</v>
      </c>
      <c r="AI1587" s="4">
        <v>26.202318277105</v>
      </c>
      <c r="AJ1587" s="4">
        <f t="shared" si="543"/>
        <v>299.35231827710498</v>
      </c>
      <c r="AK1587" s="8">
        <f t="shared" si="536"/>
        <v>0.21097395896098789</v>
      </c>
      <c r="AL1587" s="8">
        <f t="shared" si="537"/>
        <v>436.82644780807681</v>
      </c>
      <c r="AM1587" s="8">
        <f t="shared" si="538"/>
        <v>2.0983587336296909</v>
      </c>
      <c r="AN1587" s="8">
        <f t="shared" si="539"/>
        <v>-61.594736681428927</v>
      </c>
      <c r="AO1587" s="22">
        <f t="shared" si="540"/>
        <v>3.7584105327067071E-3</v>
      </c>
      <c r="AP1587" s="22">
        <f t="shared" si="541"/>
        <v>3.7286259113740693E-2</v>
      </c>
      <c r="AQ1587" s="19">
        <f t="shared" si="544"/>
        <v>3.7286259113740693E-2</v>
      </c>
      <c r="AX1587">
        <v>0.21141463592372362</v>
      </c>
      <c r="AY1587">
        <v>12.689655172413792</v>
      </c>
      <c r="AZ1587">
        <v>0.52873563218390796</v>
      </c>
      <c r="BA1587">
        <v>0.42827586206896545</v>
      </c>
      <c r="BB1587">
        <v>2.6379310344827607</v>
      </c>
      <c r="BC1587">
        <v>0.10991379310344836</v>
      </c>
      <c r="BD1587">
        <v>0.31836206896551711</v>
      </c>
      <c r="BE1587">
        <v>3.1836206896551714E-2</v>
      </c>
      <c r="BF1587">
        <v>0</v>
      </c>
      <c r="BG1587">
        <v>27.21</v>
      </c>
      <c r="BH1587">
        <v>0.81526170210812376</v>
      </c>
      <c r="BI1587">
        <v>3.6095019979131737</v>
      </c>
      <c r="BJ1587">
        <v>2.1440441867604254</v>
      </c>
      <c r="BK1587">
        <v>0.11644113602013018</v>
      </c>
      <c r="BL1587">
        <v>3.2344760005591715E-4</v>
      </c>
      <c r="BP1587" s="51">
        <f t="shared" si="545"/>
        <v>0.81550585556436672</v>
      </c>
      <c r="BQ1587" s="51">
        <f t="shared" si="546"/>
        <v>1.2734482758620685E-2</v>
      </c>
      <c r="BR1587" s="51">
        <f t="shared" si="547"/>
        <v>0.11861603115674758</v>
      </c>
      <c r="BS1587" s="51">
        <f t="shared" si="548"/>
        <v>0.12428288635473204</v>
      </c>
      <c r="BT1587" s="51">
        <f t="shared" si="549"/>
        <v>3.2948897543540992E-4</v>
      </c>
      <c r="BU1587" s="51">
        <f t="shared" si="549"/>
        <v>3.4523023987425569E-4</v>
      </c>
    </row>
    <row r="1588" spans="1:73" x14ac:dyDescent="0.25">
      <c r="A1588" s="21">
        <v>43734.609027777777</v>
      </c>
      <c r="B1588" s="17">
        <v>295468</v>
      </c>
      <c r="C1588" s="17">
        <v>13.39</v>
      </c>
      <c r="D1588" s="17">
        <v>29.83</v>
      </c>
      <c r="E1588" s="17">
        <v>146.6</v>
      </c>
      <c r="F1588" s="17">
        <v>15.48</v>
      </c>
      <c r="G1588" s="17">
        <v>-52.76</v>
      </c>
      <c r="H1588" s="17">
        <v>-22.29</v>
      </c>
      <c r="I1588" s="17">
        <v>31.97</v>
      </c>
      <c r="J1588" s="17">
        <v>305.10000000000002</v>
      </c>
      <c r="K1588" s="17">
        <v>131.1</v>
      </c>
      <c r="L1588" s="17">
        <v>-30.47</v>
      </c>
      <c r="M1588" s="17">
        <v>0.106</v>
      </c>
      <c r="N1588" s="50">
        <v>93.8</v>
      </c>
      <c r="O1588" s="17">
        <v>-6.8079999999999998</v>
      </c>
      <c r="P1588" s="17">
        <v>100.6</v>
      </c>
      <c r="Q1588" s="17">
        <v>438.7</v>
      </c>
      <c r="R1588" s="17">
        <v>469.2</v>
      </c>
      <c r="S1588" s="17">
        <v>26.82</v>
      </c>
      <c r="T1588" s="17">
        <v>59.99</v>
      </c>
      <c r="U1588" s="17">
        <v>0.87</v>
      </c>
      <c r="V1588" s="17">
        <v>181</v>
      </c>
      <c r="W1588" s="17">
        <v>27.2</v>
      </c>
      <c r="X1588" s="17">
        <v>0.14599999999999999</v>
      </c>
      <c r="Y1588" s="17">
        <v>1.4559690000000001</v>
      </c>
      <c r="Z1588" s="7">
        <f t="shared" si="528"/>
        <v>27.009999999999998</v>
      </c>
      <c r="AA1588" s="7">
        <f t="shared" si="542"/>
        <v>300.15999999999997</v>
      </c>
      <c r="AB1588" s="2">
        <f t="shared" si="529"/>
        <v>118.74600000000001</v>
      </c>
      <c r="AC1588" s="42">
        <f t="shared" si="530"/>
        <v>3.328062648588368</v>
      </c>
      <c r="AD1588" s="42">
        <f t="shared" si="531"/>
        <v>1.9965047828881621</v>
      </c>
      <c r="AE1588" s="42">
        <f t="shared" si="532"/>
        <v>0.8398575967326336</v>
      </c>
      <c r="AF1588" s="42">
        <f t="shared" si="533"/>
        <v>386.5449293000388</v>
      </c>
      <c r="AG1588" s="42">
        <f t="shared" si="534"/>
        <v>371.08313212803722</v>
      </c>
      <c r="AH1588" s="6">
        <f t="shared" si="535"/>
        <v>421.15199999999999</v>
      </c>
      <c r="AI1588" s="4">
        <v>25.936180279956499</v>
      </c>
      <c r="AJ1588" s="4">
        <f t="shared" si="543"/>
        <v>299.08618027995647</v>
      </c>
      <c r="AK1588" s="8">
        <f t="shared" si="536"/>
        <v>0.21055279733611296</v>
      </c>
      <c r="AL1588" s="8">
        <f t="shared" si="537"/>
        <v>435.25436861777655</v>
      </c>
      <c r="AM1588" s="8">
        <f t="shared" si="538"/>
        <v>2.3227912895910388</v>
      </c>
      <c r="AN1588" s="8">
        <f t="shared" si="539"/>
        <v>-72.657767358935985</v>
      </c>
      <c r="AO1588" s="22">
        <f t="shared" si="540"/>
        <v>4.0395870366352876E-3</v>
      </c>
      <c r="AP1588" s="22">
        <f t="shared" si="541"/>
        <v>4.0075741500228815E-2</v>
      </c>
      <c r="AQ1588" s="19">
        <f t="shared" si="544"/>
        <v>4.0075741500228815E-2</v>
      </c>
      <c r="AX1588">
        <v>0.20926688834168683</v>
      </c>
      <c r="AY1588">
        <v>12.637931034482758</v>
      </c>
      <c r="AZ1588">
        <v>0.52658045977011492</v>
      </c>
      <c r="BA1588">
        <v>0.4265301724137931</v>
      </c>
      <c r="BB1588">
        <v>2.6293103448275863</v>
      </c>
      <c r="BC1588">
        <v>0.10955459770114943</v>
      </c>
      <c r="BD1588">
        <v>0.31697557471264365</v>
      </c>
      <c r="BE1588">
        <v>3.1697557471264369E-2</v>
      </c>
      <c r="BF1588">
        <v>0</v>
      </c>
      <c r="BG1588">
        <v>27.009999999999998</v>
      </c>
      <c r="BH1588">
        <v>0.99898264906206713</v>
      </c>
      <c r="BI1588">
        <v>3.5674323974362965</v>
      </c>
      <c r="BJ1588">
        <v>2.1401026952220343</v>
      </c>
      <c r="BK1588">
        <v>0.12082770108045639</v>
      </c>
      <c r="BL1588">
        <v>3.3563250300126774E-4</v>
      </c>
      <c r="BP1588" s="51">
        <f t="shared" si="545"/>
        <v>0.99928182301549173</v>
      </c>
      <c r="BQ1588" s="51">
        <f t="shared" si="546"/>
        <v>1.2679022988505746E-2</v>
      </c>
      <c r="BR1588" s="51">
        <f t="shared" si="547"/>
        <v>0.12358494666622342</v>
      </c>
      <c r="BS1588" s="51">
        <f t="shared" si="548"/>
        <v>0.12915488396970387</v>
      </c>
      <c r="BT1588" s="51">
        <f t="shared" si="549"/>
        <v>3.4329151851728734E-4</v>
      </c>
      <c r="BU1588" s="51">
        <f t="shared" si="549"/>
        <v>3.5876356658251073E-4</v>
      </c>
    </row>
    <row r="1589" spans="1:73" x14ac:dyDescent="0.25">
      <c r="A1589" s="21">
        <v>43734.609722222223</v>
      </c>
      <c r="B1589" s="17">
        <v>295469</v>
      </c>
      <c r="C1589" s="17">
        <v>13.39</v>
      </c>
      <c r="D1589" s="17">
        <v>29.83</v>
      </c>
      <c r="E1589" s="17">
        <v>146</v>
      </c>
      <c r="F1589" s="17">
        <v>15.31</v>
      </c>
      <c r="G1589" s="17">
        <v>-52.84</v>
      </c>
      <c r="H1589" s="17">
        <v>-22.26</v>
      </c>
      <c r="I1589" s="17">
        <v>31.97</v>
      </c>
      <c r="J1589" s="17">
        <v>305.10000000000002</v>
      </c>
      <c r="K1589" s="17">
        <v>130.6</v>
      </c>
      <c r="L1589" s="17">
        <v>-30.57</v>
      </c>
      <c r="M1589" s="17">
        <v>0.105</v>
      </c>
      <c r="N1589" s="50">
        <v>93.1</v>
      </c>
      <c r="O1589" s="17">
        <v>-6.95</v>
      </c>
      <c r="P1589" s="17">
        <v>100.1</v>
      </c>
      <c r="Q1589" s="17">
        <v>438.6</v>
      </c>
      <c r="R1589" s="17">
        <v>469.2</v>
      </c>
      <c r="S1589" s="17">
        <v>26.82</v>
      </c>
      <c r="T1589" s="17">
        <v>60.56</v>
      </c>
      <c r="U1589" s="17">
        <v>0.59</v>
      </c>
      <c r="V1589" s="17">
        <v>319</v>
      </c>
      <c r="W1589" s="17">
        <v>27.2</v>
      </c>
      <c r="X1589" s="17">
        <v>0.14499999999999999</v>
      </c>
      <c r="Y1589" s="17">
        <v>1.4503870000000001</v>
      </c>
      <c r="Z1589" s="7">
        <f t="shared" si="528"/>
        <v>27.009999999999998</v>
      </c>
      <c r="AA1589" s="7">
        <f t="shared" si="542"/>
        <v>300.15999999999997</v>
      </c>
      <c r="AB1589" s="2">
        <f t="shared" si="529"/>
        <v>118.26</v>
      </c>
      <c r="AC1589" s="42">
        <f t="shared" si="530"/>
        <v>3.3612379553018261</v>
      </c>
      <c r="AD1589" s="42">
        <f t="shared" si="531"/>
        <v>2.0355657057307859</v>
      </c>
      <c r="AE1589" s="42">
        <f t="shared" si="532"/>
        <v>0.84218784102733768</v>
      </c>
      <c r="AF1589" s="42">
        <f t="shared" si="533"/>
        <v>387.61742554184508</v>
      </c>
      <c r="AG1589" s="42">
        <f t="shared" si="534"/>
        <v>372.11272852017129</v>
      </c>
      <c r="AH1589" s="6">
        <f t="shared" si="535"/>
        <v>421.05599999999998</v>
      </c>
      <c r="AI1589" s="4">
        <v>26.088898111567101</v>
      </c>
      <c r="AJ1589" s="4">
        <f t="shared" si="543"/>
        <v>299.2388981115671</v>
      </c>
      <c r="AK1589" s="8">
        <f t="shared" si="536"/>
        <v>0.21055279733611296</v>
      </c>
      <c r="AL1589" s="8">
        <f t="shared" si="537"/>
        <v>436.19104862225385</v>
      </c>
      <c r="AM1589" s="8">
        <f t="shared" si="538"/>
        <v>1.9128308537348513</v>
      </c>
      <c r="AN1589" s="8">
        <f t="shared" si="539"/>
        <v>-51.32449981171883</v>
      </c>
      <c r="AO1589" s="22">
        <f t="shared" si="540"/>
        <v>3.5189344543820563E-3</v>
      </c>
      <c r="AP1589" s="22">
        <f t="shared" si="541"/>
        <v>3.4910476311342878E-2</v>
      </c>
      <c r="AQ1589" s="19">
        <f t="shared" si="544"/>
        <v>3.4910476311342878E-2</v>
      </c>
      <c r="AX1589">
        <v>0.20926688834168683</v>
      </c>
      <c r="AY1589">
        <v>12.586206896551724</v>
      </c>
      <c r="AZ1589">
        <v>0.52442528735632188</v>
      </c>
      <c r="BA1589">
        <v>0.42478448275862074</v>
      </c>
      <c r="BB1589">
        <v>2.6379310344827558</v>
      </c>
      <c r="BC1589">
        <v>0.10991379310344816</v>
      </c>
      <c r="BD1589">
        <v>0.31487068965517256</v>
      </c>
      <c r="BE1589">
        <v>3.1487068965517256E-2</v>
      </c>
      <c r="BF1589">
        <v>0</v>
      </c>
      <c r="BG1589">
        <v>27.009999999999998</v>
      </c>
      <c r="BH1589">
        <v>0.67747099189266624</v>
      </c>
      <c r="BI1589">
        <v>3.5674323974362965</v>
      </c>
      <c r="BJ1589">
        <v>2.1604370598874212</v>
      </c>
      <c r="BK1589">
        <v>0.10998771099435847</v>
      </c>
      <c r="BL1589">
        <v>3.0552141942877356E-4</v>
      </c>
      <c r="BP1589" s="51">
        <f t="shared" si="545"/>
        <v>0.67767387997602313</v>
      </c>
      <c r="BQ1589" s="51">
        <f t="shared" si="546"/>
        <v>1.2594827586206904E-2</v>
      </c>
      <c r="BR1589" s="51">
        <f t="shared" si="547"/>
        <v>0.1117208748391256</v>
      </c>
      <c r="BS1589" s="51">
        <f t="shared" si="548"/>
        <v>0.11735276283427232</v>
      </c>
      <c r="BT1589" s="51">
        <f t="shared" si="549"/>
        <v>3.1033576344201557E-4</v>
      </c>
      <c r="BU1589" s="51">
        <f t="shared" si="549"/>
        <v>3.2597989676186757E-4</v>
      </c>
    </row>
    <row r="1590" spans="1:73" x14ac:dyDescent="0.25">
      <c r="A1590" s="21">
        <v>43734.609722222223</v>
      </c>
      <c r="B1590" s="17">
        <v>295470</v>
      </c>
      <c r="C1590" s="17">
        <v>13.4</v>
      </c>
      <c r="D1590" s="17">
        <v>29.82</v>
      </c>
      <c r="E1590" s="17">
        <v>145.19999999999999</v>
      </c>
      <c r="F1590" s="17">
        <v>15.12</v>
      </c>
      <c r="G1590" s="17">
        <v>-52.84</v>
      </c>
      <c r="H1590" s="17">
        <v>-22.2</v>
      </c>
      <c r="I1590" s="17">
        <v>31.96</v>
      </c>
      <c r="J1590" s="17">
        <v>305.10000000000002</v>
      </c>
      <c r="K1590" s="17">
        <v>130.1</v>
      </c>
      <c r="L1590" s="17">
        <v>-30.64</v>
      </c>
      <c r="M1590" s="17">
        <v>0.104</v>
      </c>
      <c r="N1590" s="50">
        <v>92.3</v>
      </c>
      <c r="O1590" s="17">
        <v>-7.0810000000000004</v>
      </c>
      <c r="P1590" s="17">
        <v>99.4</v>
      </c>
      <c r="Q1590" s="17">
        <v>438.5</v>
      </c>
      <c r="R1590" s="17">
        <v>469.2</v>
      </c>
      <c r="S1590" s="17">
        <v>26.82</v>
      </c>
      <c r="T1590" s="17">
        <v>59.43</v>
      </c>
      <c r="U1590" s="17">
        <v>0.72</v>
      </c>
      <c r="V1590" s="17">
        <v>237.5</v>
      </c>
      <c r="W1590" s="17">
        <v>27.3</v>
      </c>
      <c r="X1590" s="17">
        <v>0.14399999999999999</v>
      </c>
      <c r="Y1590" s="17">
        <v>1.4432929999999999</v>
      </c>
      <c r="Z1590" s="7">
        <f t="shared" si="528"/>
        <v>27.060000000000002</v>
      </c>
      <c r="AA1590" s="7">
        <f t="shared" si="542"/>
        <v>300.20999999999998</v>
      </c>
      <c r="AB1590" s="2">
        <f t="shared" si="529"/>
        <v>117.61199999999999</v>
      </c>
      <c r="AC1590" s="42">
        <f t="shared" si="530"/>
        <v>3.4991852948389783</v>
      </c>
      <c r="AD1590" s="42">
        <f t="shared" si="531"/>
        <v>2.0795658207228045</v>
      </c>
      <c r="AE1590" s="42">
        <f t="shared" si="532"/>
        <v>0.84474716267176586</v>
      </c>
      <c r="AF1590" s="42">
        <f t="shared" si="533"/>
        <v>389.0544782380328</v>
      </c>
      <c r="AG1590" s="42">
        <f t="shared" si="534"/>
        <v>373.49229910851147</v>
      </c>
      <c r="AH1590" s="6">
        <f t="shared" si="535"/>
        <v>420.96</v>
      </c>
      <c r="AI1590" s="4">
        <v>26.7129969701605</v>
      </c>
      <c r="AJ1590" s="4">
        <f t="shared" si="543"/>
        <v>299.86299697016045</v>
      </c>
      <c r="AK1590" s="8">
        <f t="shared" si="536"/>
        <v>0.21065803514563658</v>
      </c>
      <c r="AL1590" s="8">
        <f t="shared" si="537"/>
        <v>440.0056414245164</v>
      </c>
      <c r="AM1590" s="8">
        <f t="shared" si="538"/>
        <v>2.1130842387373012</v>
      </c>
      <c r="AN1590" s="8">
        <f t="shared" si="539"/>
        <v>-21.359474423601078</v>
      </c>
      <c r="AO1590" s="22">
        <f t="shared" si="540"/>
        <v>2.7323576902404238E-3</v>
      </c>
      <c r="AP1590" s="22">
        <f t="shared" si="541"/>
        <v>2.7107043241589586E-2</v>
      </c>
      <c r="AQ1590" s="19">
        <f t="shared" si="544"/>
        <v>2.7107043241589586E-2</v>
      </c>
      <c r="AX1590">
        <v>0.2098020974108443</v>
      </c>
      <c r="AY1590">
        <v>12.517241379310343</v>
      </c>
      <c r="AZ1590">
        <v>0.52155172413793094</v>
      </c>
      <c r="BA1590">
        <v>0.42245689655172408</v>
      </c>
      <c r="BB1590">
        <v>2.6465517241379302</v>
      </c>
      <c r="BC1590">
        <v>0.11027298850574709</v>
      </c>
      <c r="BD1590">
        <v>0.31218390804597701</v>
      </c>
      <c r="BE1590">
        <v>3.1218390804597703E-2</v>
      </c>
      <c r="BF1590">
        <v>0</v>
      </c>
      <c r="BG1590">
        <v>27.060000000000002</v>
      </c>
      <c r="BH1590">
        <v>0.82674426129274514</v>
      </c>
      <c r="BI1590">
        <v>3.5779095544592194</v>
      </c>
      <c r="BJ1590">
        <v>2.1263516482151141</v>
      </c>
      <c r="BK1590">
        <v>0.11488645236528371</v>
      </c>
      <c r="BL1590">
        <v>3.191290343480103E-4</v>
      </c>
      <c r="BP1590" s="51">
        <f t="shared" si="545"/>
        <v>0.8269918535300621</v>
      </c>
      <c r="BQ1590" s="51">
        <f t="shared" si="546"/>
        <v>1.2487356321839081E-2</v>
      </c>
      <c r="BR1590" s="51">
        <f t="shared" si="547"/>
        <v>0.11707332967118576</v>
      </c>
      <c r="BS1590" s="51">
        <f t="shared" si="548"/>
        <v>0.12261507757035814</v>
      </c>
      <c r="BT1590" s="51">
        <f t="shared" si="549"/>
        <v>3.2520369353107153E-4</v>
      </c>
      <c r="BU1590" s="51">
        <f t="shared" si="549"/>
        <v>3.4059743769543929E-4</v>
      </c>
    </row>
    <row r="1591" spans="1:73" x14ac:dyDescent="0.25">
      <c r="A1591" s="21">
        <v>43734.609722222223</v>
      </c>
      <c r="B1591" s="17">
        <v>295471</v>
      </c>
      <c r="C1591" s="17">
        <v>13.4</v>
      </c>
      <c r="D1591" s="17">
        <v>29.82</v>
      </c>
      <c r="E1591" s="17">
        <v>144.6</v>
      </c>
      <c r="F1591" s="17">
        <v>15.06</v>
      </c>
      <c r="G1591" s="17">
        <v>-52.73</v>
      </c>
      <c r="H1591" s="17">
        <v>-22.62</v>
      </c>
      <c r="I1591" s="17">
        <v>31.95</v>
      </c>
      <c r="J1591" s="17">
        <v>305.10000000000002</v>
      </c>
      <c r="K1591" s="17">
        <v>129.5</v>
      </c>
      <c r="L1591" s="17">
        <v>-30.12</v>
      </c>
      <c r="M1591" s="17">
        <v>0.104</v>
      </c>
      <c r="N1591" s="50">
        <v>91.8</v>
      </c>
      <c r="O1591" s="17">
        <v>-7.5540000000000003</v>
      </c>
      <c r="P1591" s="17">
        <v>99.4</v>
      </c>
      <c r="Q1591" s="17">
        <v>438.6</v>
      </c>
      <c r="R1591" s="17">
        <v>468.7</v>
      </c>
      <c r="S1591" s="17">
        <v>26.82</v>
      </c>
      <c r="T1591" s="17">
        <v>57.99</v>
      </c>
      <c r="U1591" s="17">
        <v>1.23</v>
      </c>
      <c r="V1591" s="17">
        <v>95</v>
      </c>
      <c r="W1591" s="17">
        <v>27.2</v>
      </c>
      <c r="X1591" s="17">
        <v>0.14399999999999999</v>
      </c>
      <c r="Y1591" s="17">
        <v>1.437567</v>
      </c>
      <c r="Z1591" s="7">
        <f t="shared" si="528"/>
        <v>27.009999999999998</v>
      </c>
      <c r="AA1591" s="7">
        <f t="shared" si="542"/>
        <v>300.15999999999997</v>
      </c>
      <c r="AB1591" s="2">
        <f t="shared" si="529"/>
        <v>117.126</v>
      </c>
      <c r="AC1591" s="42">
        <f t="shared" si="530"/>
        <v>3.5170817943153811</v>
      </c>
      <c r="AD1591" s="42">
        <f t="shared" si="531"/>
        <v>2.0395557325234894</v>
      </c>
      <c r="AE1591" s="42">
        <f t="shared" si="532"/>
        <v>0.84242371021125739</v>
      </c>
      <c r="AF1591" s="42">
        <f t="shared" si="533"/>
        <v>387.72598446585431</v>
      </c>
      <c r="AG1591" s="42">
        <f t="shared" si="534"/>
        <v>372.2169450872201</v>
      </c>
      <c r="AH1591" s="6">
        <f t="shared" si="535"/>
        <v>421.05599999999998</v>
      </c>
      <c r="AI1591" s="4">
        <v>26.786839466002899</v>
      </c>
      <c r="AJ1591" s="4">
        <f t="shared" si="543"/>
        <v>299.93683946600288</v>
      </c>
      <c r="AK1591" s="8">
        <f t="shared" si="536"/>
        <v>0.21055279733611296</v>
      </c>
      <c r="AL1591" s="8">
        <f t="shared" si="537"/>
        <v>440.47180420988303</v>
      </c>
      <c r="AM1591" s="8">
        <f t="shared" si="538"/>
        <v>2.7618692718881537</v>
      </c>
      <c r="AN1591" s="8">
        <f t="shared" si="539"/>
        <v>-17.953990653597401</v>
      </c>
      <c r="AO1591" s="22">
        <f t="shared" si="540"/>
        <v>2.6352614896349921E-3</v>
      </c>
      <c r="AP1591" s="22">
        <f t="shared" si="541"/>
        <v>2.6143775907372484E-2</v>
      </c>
      <c r="AQ1591" s="19">
        <f t="shared" si="544"/>
        <v>2.6143775907372484E-2</v>
      </c>
      <c r="AX1591">
        <v>0.20926688834168683</v>
      </c>
      <c r="AY1591">
        <v>12.46551724137931</v>
      </c>
      <c r="AZ1591">
        <v>0.5193965517241379</v>
      </c>
      <c r="BA1591">
        <v>0.42071120689655173</v>
      </c>
      <c r="BB1591">
        <v>2.5948275862068937</v>
      </c>
      <c r="BC1591">
        <v>0.10811781609195391</v>
      </c>
      <c r="BD1591">
        <v>0.3125933908045978</v>
      </c>
      <c r="BE1591">
        <v>3.1259339080459782E-2</v>
      </c>
      <c r="BF1591">
        <v>0</v>
      </c>
      <c r="BG1591">
        <v>27.009999999999998</v>
      </c>
      <c r="BH1591">
        <v>1.4123547797084397</v>
      </c>
      <c r="BI1591">
        <v>3.5674323974362965</v>
      </c>
      <c r="BJ1591">
        <v>2.0687540472733086</v>
      </c>
      <c r="BK1591">
        <v>0.13445235715594384</v>
      </c>
      <c r="BL1591">
        <v>3.7347876987762178E-4</v>
      </c>
      <c r="BP1591" s="51">
        <f t="shared" si="545"/>
        <v>1.4127777497805227</v>
      </c>
      <c r="BQ1591" s="51">
        <f t="shared" si="546"/>
        <v>1.2503735632183913E-2</v>
      </c>
      <c r="BR1591" s="51">
        <f t="shared" si="547"/>
        <v>0.13869324258832522</v>
      </c>
      <c r="BS1591" s="51">
        <f t="shared" si="548"/>
        <v>0.14406484847595422</v>
      </c>
      <c r="BT1591" s="51">
        <f t="shared" si="549"/>
        <v>3.8525900718979232E-4</v>
      </c>
      <c r="BU1591" s="51">
        <f t="shared" si="549"/>
        <v>4.0018013465542834E-4</v>
      </c>
    </row>
    <row r="1592" spans="1:73" x14ac:dyDescent="0.25">
      <c r="A1592" s="21">
        <v>43734.609722222223</v>
      </c>
      <c r="B1592" s="17">
        <v>295472</v>
      </c>
      <c r="C1592" s="17">
        <v>13.39</v>
      </c>
      <c r="D1592" s="17">
        <v>29.82</v>
      </c>
      <c r="E1592" s="17">
        <v>143.5</v>
      </c>
      <c r="F1592" s="17">
        <v>14.68</v>
      </c>
      <c r="G1592" s="17">
        <v>-53.27</v>
      </c>
      <c r="H1592" s="17">
        <v>-23.56</v>
      </c>
      <c r="I1592" s="17">
        <v>31.94</v>
      </c>
      <c r="J1592" s="17">
        <v>305.10000000000002</v>
      </c>
      <c r="K1592" s="17">
        <v>128.80000000000001</v>
      </c>
      <c r="L1592" s="17">
        <v>-29.71</v>
      </c>
      <c r="M1592" s="17">
        <v>0.10199999999999999</v>
      </c>
      <c r="N1592" s="50">
        <v>90.2</v>
      </c>
      <c r="O1592" s="17">
        <v>-8.8800000000000008</v>
      </c>
      <c r="P1592" s="17">
        <v>99.1</v>
      </c>
      <c r="Q1592" s="17">
        <v>438</v>
      </c>
      <c r="R1592" s="17">
        <v>467.7</v>
      </c>
      <c r="S1592" s="17">
        <v>26.82</v>
      </c>
      <c r="T1592" s="17">
        <v>58.58</v>
      </c>
      <c r="U1592" s="17">
        <v>0.48</v>
      </c>
      <c r="V1592" s="17">
        <v>265</v>
      </c>
      <c r="W1592" s="17">
        <v>27.4</v>
      </c>
      <c r="X1592" s="17">
        <v>0.14199999999999999</v>
      </c>
      <c r="Y1592" s="17">
        <v>1.424075</v>
      </c>
      <c r="Z1592" s="7">
        <f t="shared" si="528"/>
        <v>27.11</v>
      </c>
      <c r="AA1592" s="7">
        <f t="shared" si="542"/>
        <v>300.26</v>
      </c>
      <c r="AB1592" s="2">
        <f t="shared" si="529"/>
        <v>116.23500000000001</v>
      </c>
      <c r="AC1592" s="42">
        <f t="shared" si="530"/>
        <v>3.4972672414101607</v>
      </c>
      <c r="AD1592" s="42">
        <f t="shared" si="531"/>
        <v>2.0486991500180722</v>
      </c>
      <c r="AE1592" s="42">
        <f t="shared" si="532"/>
        <v>0.84292258047041202</v>
      </c>
      <c r="AF1592" s="42">
        <f t="shared" si="533"/>
        <v>388.47284658807223</v>
      </c>
      <c r="AG1592" s="42">
        <f t="shared" si="534"/>
        <v>372.93393272454932</v>
      </c>
      <c r="AH1592" s="6">
        <f t="shared" si="535"/>
        <v>420.47999999999996</v>
      </c>
      <c r="AI1592" s="4">
        <v>26.709278006850099</v>
      </c>
      <c r="AJ1592" s="4">
        <f t="shared" si="543"/>
        <v>299.8592780068501</v>
      </c>
      <c r="AK1592" s="8">
        <f t="shared" si="536"/>
        <v>0.21076330801573073</v>
      </c>
      <c r="AL1592" s="8">
        <f t="shared" si="537"/>
        <v>439.96939192668276</v>
      </c>
      <c r="AM1592" s="8">
        <f t="shared" si="538"/>
        <v>1.7253260561412733</v>
      </c>
      <c r="AN1592" s="8">
        <f t="shared" si="539"/>
        <v>-20.13978567794711</v>
      </c>
      <c r="AO1592" s="22">
        <f t="shared" si="540"/>
        <v>2.6630851460959582E-3</v>
      </c>
      <c r="AP1592" s="22">
        <f t="shared" si="541"/>
        <v>2.6419807505109662E-2</v>
      </c>
      <c r="AQ1592" s="19">
        <f t="shared" si="544"/>
        <v>2.6419807505109662E-2</v>
      </c>
      <c r="AX1592">
        <v>0.21033845706120144</v>
      </c>
      <c r="AY1592">
        <v>12.370689655172415</v>
      </c>
      <c r="AZ1592">
        <v>0.51544540229885061</v>
      </c>
      <c r="BA1592">
        <v>0.41751077586206903</v>
      </c>
      <c r="BB1592">
        <v>2.560344827586206</v>
      </c>
      <c r="BC1592">
        <v>0.10668103448275858</v>
      </c>
      <c r="BD1592">
        <v>0.31082974137931046</v>
      </c>
      <c r="BE1592">
        <v>3.1082974137931048E-2</v>
      </c>
      <c r="BF1592">
        <v>0</v>
      </c>
      <c r="BG1592">
        <v>27.11</v>
      </c>
      <c r="BH1592">
        <v>0.55116284086183009</v>
      </c>
      <c r="BI1592">
        <v>3.588413501809844</v>
      </c>
      <c r="BJ1592">
        <v>2.1020926293602065</v>
      </c>
      <c r="BK1592">
        <v>0.10621289053657497</v>
      </c>
      <c r="BL1592">
        <v>2.9503580704604156E-4</v>
      </c>
      <c r="BP1592" s="51">
        <f t="shared" si="545"/>
        <v>0.5513279023533747</v>
      </c>
      <c r="BQ1592" s="51">
        <f t="shared" si="546"/>
        <v>1.2433189655172419E-2</v>
      </c>
      <c r="BR1592" s="51">
        <f t="shared" si="547"/>
        <v>0.10757961653097818</v>
      </c>
      <c r="BS1592" s="51">
        <f t="shared" si="548"/>
        <v>0.11318610435011613</v>
      </c>
      <c r="BT1592" s="51">
        <f t="shared" si="549"/>
        <v>2.9883226814160605E-4</v>
      </c>
      <c r="BU1592" s="51">
        <f t="shared" si="549"/>
        <v>3.144058454169892E-4</v>
      </c>
    </row>
    <row r="1593" spans="1:73" x14ac:dyDescent="0.25">
      <c r="A1593" s="21">
        <v>43734.609722222223</v>
      </c>
      <c r="B1593" s="17">
        <v>295473</v>
      </c>
      <c r="C1593" s="17">
        <v>13.39</v>
      </c>
      <c r="D1593" s="17">
        <v>29.82</v>
      </c>
      <c r="E1593" s="17">
        <v>142.19999999999999</v>
      </c>
      <c r="F1593" s="17">
        <v>14.38</v>
      </c>
      <c r="G1593" s="17">
        <v>-53.12</v>
      </c>
      <c r="H1593" s="17">
        <v>-23.45</v>
      </c>
      <c r="I1593" s="17">
        <v>31.94</v>
      </c>
      <c r="J1593" s="17">
        <v>305.10000000000002</v>
      </c>
      <c r="K1593" s="17">
        <v>127.8</v>
      </c>
      <c r="L1593" s="17">
        <v>-29.67</v>
      </c>
      <c r="M1593" s="17">
        <v>0.10100000000000001</v>
      </c>
      <c r="N1593" s="50">
        <v>89.1</v>
      </c>
      <c r="O1593" s="17">
        <v>-9.07</v>
      </c>
      <c r="P1593" s="17">
        <v>98.2</v>
      </c>
      <c r="Q1593" s="17">
        <v>438.1</v>
      </c>
      <c r="R1593" s="17">
        <v>467.8</v>
      </c>
      <c r="S1593" s="17">
        <v>26.82</v>
      </c>
      <c r="T1593" s="17">
        <v>59.37</v>
      </c>
      <c r="U1593" s="17">
        <v>0.57499999999999996</v>
      </c>
      <c r="V1593" s="17">
        <v>310.5</v>
      </c>
      <c r="W1593" s="17">
        <v>27.5</v>
      </c>
      <c r="X1593" s="17">
        <v>0.14099999999999999</v>
      </c>
      <c r="Y1593" s="17">
        <v>1.4125000000000001</v>
      </c>
      <c r="Z1593" s="7">
        <f t="shared" si="528"/>
        <v>27.16</v>
      </c>
      <c r="AA1593" s="7">
        <f t="shared" si="542"/>
        <v>300.31</v>
      </c>
      <c r="AB1593" s="2">
        <f t="shared" si="529"/>
        <v>115.182</v>
      </c>
      <c r="AC1593" s="42">
        <f t="shared" si="530"/>
        <v>3.4719248704569052</v>
      </c>
      <c r="AD1593" s="42">
        <f t="shared" si="531"/>
        <v>2.0612817955902645</v>
      </c>
      <c r="AE1593" s="42">
        <f t="shared" si="532"/>
        <v>0.84364086821126039</v>
      </c>
      <c r="AF1593" s="42">
        <f t="shared" si="533"/>
        <v>389.06292253253497</v>
      </c>
      <c r="AG1593" s="42">
        <f t="shared" si="534"/>
        <v>373.50040563123355</v>
      </c>
      <c r="AH1593" s="6">
        <f t="shared" si="535"/>
        <v>420.57600000000002</v>
      </c>
      <c r="AI1593" s="4">
        <v>26.601938135361301</v>
      </c>
      <c r="AJ1593" s="4">
        <f t="shared" si="543"/>
        <v>299.75193813536129</v>
      </c>
      <c r="AK1593" s="8">
        <f t="shared" si="536"/>
        <v>0.21086861595223477</v>
      </c>
      <c r="AL1593" s="8">
        <f t="shared" si="537"/>
        <v>439.2964576379689</v>
      </c>
      <c r="AM1593" s="8">
        <f t="shared" si="538"/>
        <v>1.8883586623043831</v>
      </c>
      <c r="AN1593" s="8">
        <f t="shared" si="539"/>
        <v>-30.69780445388043</v>
      </c>
      <c r="AO1593" s="22">
        <f t="shared" si="540"/>
        <v>2.8971641094296748E-3</v>
      </c>
      <c r="AP1593" s="22">
        <f t="shared" si="541"/>
        <v>2.8742046867729569E-2</v>
      </c>
      <c r="AQ1593" s="19">
        <f t="shared" si="544"/>
        <v>2.8742046867729569E-2</v>
      </c>
      <c r="AX1593">
        <v>0.2108759692467411</v>
      </c>
      <c r="AY1593">
        <v>12.258620689655173</v>
      </c>
      <c r="AZ1593">
        <v>0.51077586206896552</v>
      </c>
      <c r="BA1593">
        <v>0.41372844827586208</v>
      </c>
      <c r="BB1593">
        <v>2.560344827586206</v>
      </c>
      <c r="BC1593">
        <v>0.10668103448275858</v>
      </c>
      <c r="BD1593">
        <v>0.30704741379310352</v>
      </c>
      <c r="BE1593">
        <v>3.0704741379310355E-2</v>
      </c>
      <c r="BF1593">
        <v>0</v>
      </c>
      <c r="BG1593">
        <v>27.16</v>
      </c>
      <c r="BH1593">
        <v>0.66024715311573401</v>
      </c>
      <c r="BI1593">
        <v>3.5989442970684751</v>
      </c>
      <c r="BJ1593">
        <v>2.1366932291695537</v>
      </c>
      <c r="BK1593">
        <v>0.10842091390354752</v>
      </c>
      <c r="BL1593">
        <v>3.01169205287632E-4</v>
      </c>
      <c r="BP1593" s="51">
        <f t="shared" si="545"/>
        <v>0.66044488302748006</v>
      </c>
      <c r="BQ1593" s="51">
        <f t="shared" si="546"/>
        <v>1.2281896551724141E-2</v>
      </c>
      <c r="BR1593" s="51">
        <f t="shared" si="547"/>
        <v>0.11007864868739188</v>
      </c>
      <c r="BS1593" s="51">
        <f t="shared" si="548"/>
        <v>0.11558716478641104</v>
      </c>
      <c r="BT1593" s="51">
        <f t="shared" si="549"/>
        <v>3.0577402413164409E-4</v>
      </c>
      <c r="BU1593" s="51">
        <f t="shared" si="549"/>
        <v>3.2107545774003065E-4</v>
      </c>
    </row>
    <row r="1594" spans="1:73" x14ac:dyDescent="0.25">
      <c r="A1594" s="21">
        <v>43734.609722222223</v>
      </c>
      <c r="B1594" s="17">
        <v>295474</v>
      </c>
      <c r="C1594" s="17">
        <v>13.39</v>
      </c>
      <c r="D1594" s="17">
        <v>29.82</v>
      </c>
      <c r="E1594" s="17">
        <v>141.5</v>
      </c>
      <c r="F1594" s="17">
        <v>14.32</v>
      </c>
      <c r="G1594" s="17">
        <v>-53.1</v>
      </c>
      <c r="H1594" s="17">
        <v>-23.48</v>
      </c>
      <c r="I1594" s="17">
        <v>31.93</v>
      </c>
      <c r="J1594" s="17">
        <v>305.10000000000002</v>
      </c>
      <c r="K1594" s="17">
        <v>127.2</v>
      </c>
      <c r="L1594" s="17">
        <v>-29.62</v>
      </c>
      <c r="M1594" s="17">
        <v>0.10100000000000001</v>
      </c>
      <c r="N1594" s="50">
        <v>88.4</v>
      </c>
      <c r="O1594" s="17">
        <v>-9.16</v>
      </c>
      <c r="P1594" s="17">
        <v>97.5</v>
      </c>
      <c r="Q1594" s="17">
        <v>438.1</v>
      </c>
      <c r="R1594" s="17">
        <v>467.7</v>
      </c>
      <c r="S1594" s="17">
        <v>26.81</v>
      </c>
      <c r="T1594" s="17">
        <v>61.36</v>
      </c>
      <c r="U1594" s="17">
        <v>0.39500000000000002</v>
      </c>
      <c r="V1594" s="17">
        <v>151</v>
      </c>
      <c r="W1594" s="17">
        <v>27.2</v>
      </c>
      <c r="X1594" s="17">
        <v>0.14000000000000001</v>
      </c>
      <c r="Y1594" s="17">
        <v>1.4037550000000001</v>
      </c>
      <c r="Z1594" s="7">
        <f t="shared" si="528"/>
        <v>27.004999999999999</v>
      </c>
      <c r="AA1594" s="7">
        <f t="shared" si="542"/>
        <v>300.15499999999997</v>
      </c>
      <c r="AB1594" s="2">
        <f t="shared" si="529"/>
        <v>114.61500000000001</v>
      </c>
      <c r="AC1594" s="42">
        <f t="shared" si="530"/>
        <v>3.4908282389418579</v>
      </c>
      <c r="AD1594" s="42">
        <f t="shared" si="531"/>
        <v>2.141972207414724</v>
      </c>
      <c r="AE1594" s="42">
        <f t="shared" si="532"/>
        <v>0.84834871538098111</v>
      </c>
      <c r="AF1594" s="42">
        <f t="shared" si="533"/>
        <v>390.42695574114424</v>
      </c>
      <c r="AG1594" s="42">
        <f t="shared" si="534"/>
        <v>374.80987751149848</v>
      </c>
      <c r="AH1594" s="6">
        <f t="shared" si="535"/>
        <v>420.57600000000002</v>
      </c>
      <c r="AI1594" s="4">
        <v>26.670969495076498</v>
      </c>
      <c r="AJ1594" s="4">
        <f t="shared" si="543"/>
        <v>299.8209694950765</v>
      </c>
      <c r="AK1594" s="8">
        <f t="shared" si="536"/>
        <v>0.21054227548326718</v>
      </c>
      <c r="AL1594" s="8">
        <f t="shared" si="537"/>
        <v>439.76245678124934</v>
      </c>
      <c r="AM1594" s="8">
        <f t="shared" si="538"/>
        <v>1.5651252945052037</v>
      </c>
      <c r="AN1594" s="8">
        <f t="shared" si="539"/>
        <v>-15.2291521263812</v>
      </c>
      <c r="AO1594" s="22">
        <f t="shared" si="540"/>
        <v>2.5211949527410059E-3</v>
      </c>
      <c r="AP1594" s="22">
        <f t="shared" si="541"/>
        <v>2.5012150074104809E-2</v>
      </c>
      <c r="AQ1594" s="19">
        <f t="shared" si="544"/>
        <v>2.5012150074104809E-2</v>
      </c>
      <c r="AX1594">
        <v>0.20921343064157671</v>
      </c>
      <c r="AY1594">
        <v>12.198275862068966</v>
      </c>
      <c r="AZ1594">
        <v>0.50826149425287359</v>
      </c>
      <c r="BA1594">
        <v>0.41169181034482766</v>
      </c>
      <c r="BB1594">
        <v>2.5517241379310316</v>
      </c>
      <c r="BC1594">
        <v>0.10632183908045965</v>
      </c>
      <c r="BD1594">
        <v>0.30536997126436799</v>
      </c>
      <c r="BE1594">
        <v>3.0536997126436802E-2</v>
      </c>
      <c r="BF1594">
        <v>0</v>
      </c>
      <c r="BG1594">
        <v>27.004999999999999</v>
      </c>
      <c r="BH1594">
        <v>0.45356108779254772</v>
      </c>
      <c r="BI1594">
        <v>3.5663861529881005</v>
      </c>
      <c r="BJ1594">
        <v>2.1883345434734984</v>
      </c>
      <c r="BK1594">
        <v>9.9980752084003657E-2</v>
      </c>
      <c r="BL1594">
        <v>2.7772431134445464E-4</v>
      </c>
      <c r="BP1594" s="51">
        <f t="shared" si="545"/>
        <v>0.45369691964496467</v>
      </c>
      <c r="BQ1594" s="51">
        <f t="shared" si="546"/>
        <v>1.2214798850574721E-2</v>
      </c>
      <c r="BR1594" s="51">
        <f t="shared" si="547"/>
        <v>0.10104941240305552</v>
      </c>
      <c r="BS1594" s="51">
        <f t="shared" si="548"/>
        <v>0.10657987648057711</v>
      </c>
      <c r="BT1594" s="51">
        <f t="shared" si="549"/>
        <v>2.806928122307098E-4</v>
      </c>
      <c r="BU1594" s="51">
        <f t="shared" si="549"/>
        <v>2.960552124460475E-4</v>
      </c>
    </row>
    <row r="1595" spans="1:73" x14ac:dyDescent="0.25">
      <c r="A1595" s="21">
        <v>43734.61041666667</v>
      </c>
      <c r="B1595" s="17">
        <v>295475</v>
      </c>
      <c r="C1595" s="17">
        <v>13.39</v>
      </c>
      <c r="D1595" s="17">
        <v>29.81</v>
      </c>
      <c r="E1595" s="17">
        <v>140.6</v>
      </c>
      <c r="F1595" s="17">
        <v>13.96</v>
      </c>
      <c r="G1595" s="17">
        <v>-53.23</v>
      </c>
      <c r="H1595" s="17">
        <v>-23.81</v>
      </c>
      <c r="I1595" s="17">
        <v>31.93</v>
      </c>
      <c r="J1595" s="17">
        <v>305.10000000000002</v>
      </c>
      <c r="K1595" s="17">
        <v>126.6</v>
      </c>
      <c r="L1595" s="17">
        <v>-29.42</v>
      </c>
      <c r="M1595" s="17">
        <v>9.9000000000000005E-2</v>
      </c>
      <c r="N1595" s="50">
        <v>87.3</v>
      </c>
      <c r="O1595" s="17">
        <v>-9.85</v>
      </c>
      <c r="P1595" s="17">
        <v>97.2</v>
      </c>
      <c r="Q1595" s="17">
        <v>437.9</v>
      </c>
      <c r="R1595" s="17">
        <v>467.3</v>
      </c>
      <c r="S1595" s="17">
        <v>26.8</v>
      </c>
      <c r="T1595" s="17">
        <v>63.18</v>
      </c>
      <c r="U1595" s="17">
        <v>0.65500000000000003</v>
      </c>
      <c r="V1595" s="17">
        <v>325</v>
      </c>
      <c r="W1595" s="17">
        <v>27.3</v>
      </c>
      <c r="X1595" s="17">
        <v>0.13900000000000001</v>
      </c>
      <c r="Y1595" s="17">
        <v>1.394757</v>
      </c>
      <c r="Z1595" s="7">
        <f t="shared" si="528"/>
        <v>27.05</v>
      </c>
      <c r="AA1595" s="7">
        <f t="shared" si="542"/>
        <v>300.2</v>
      </c>
      <c r="AB1595" s="2">
        <f t="shared" si="529"/>
        <v>113.88600000000001</v>
      </c>
      <c r="AC1595" s="42">
        <f t="shared" si="530"/>
        <v>3.5001629483086489</v>
      </c>
      <c r="AD1595" s="42">
        <f t="shared" si="531"/>
        <v>2.2114029507414044</v>
      </c>
      <c r="AE1595" s="42">
        <f t="shared" si="532"/>
        <v>0.8522092152127233</v>
      </c>
      <c r="AF1595" s="42">
        <f t="shared" si="533"/>
        <v>392.4388881224246</v>
      </c>
      <c r="AG1595" s="42">
        <f t="shared" si="534"/>
        <v>376.74133259752762</v>
      </c>
      <c r="AH1595" s="6">
        <f t="shared" si="535"/>
        <v>420.38399999999996</v>
      </c>
      <c r="AI1595" s="4">
        <v>26.7163543620944</v>
      </c>
      <c r="AJ1595" s="4">
        <f t="shared" si="543"/>
        <v>299.8663543620944</v>
      </c>
      <c r="AK1595" s="8">
        <f t="shared" si="536"/>
        <v>0.21063698477907311</v>
      </c>
      <c r="AL1595" s="8">
        <f t="shared" si="537"/>
        <v>440.02890607594372</v>
      </c>
      <c r="AM1595" s="8">
        <f t="shared" si="538"/>
        <v>2.015446213000982</v>
      </c>
      <c r="AN1595" s="8">
        <f t="shared" si="539"/>
        <v>-19.588318113494594</v>
      </c>
      <c r="AO1595" s="22">
        <f t="shared" si="540"/>
        <v>2.5934584866191572E-3</v>
      </c>
      <c r="AP1595" s="22">
        <f t="shared" si="541"/>
        <v>2.5729058678209554E-2</v>
      </c>
      <c r="AQ1595" s="19">
        <f t="shared" si="544"/>
        <v>2.5729058678209554E-2</v>
      </c>
      <c r="AX1595">
        <v>0.20969496361300413</v>
      </c>
      <c r="AY1595">
        <v>12.120689655172413</v>
      </c>
      <c r="AZ1595">
        <v>0.50502873563218387</v>
      </c>
      <c r="BA1595">
        <v>0.40907327586206899</v>
      </c>
      <c r="BB1595">
        <v>2.5344827586206926</v>
      </c>
      <c r="BC1595">
        <v>0.1056034482758622</v>
      </c>
      <c r="BD1595">
        <v>0.30346982758620678</v>
      </c>
      <c r="BE1595">
        <v>3.0346982758620678E-2</v>
      </c>
      <c r="BF1595">
        <v>0</v>
      </c>
      <c r="BG1595">
        <v>27.05</v>
      </c>
      <c r="BH1595">
        <v>0.7521076265927058</v>
      </c>
      <c r="BI1595">
        <v>3.5758119816692693</v>
      </c>
      <c r="BJ1595">
        <v>2.2591980100186446</v>
      </c>
      <c r="BK1595">
        <v>0.10739859241099334</v>
      </c>
      <c r="BL1595">
        <v>2.9832942336387039E-4</v>
      </c>
      <c r="BP1595" s="51">
        <f t="shared" si="545"/>
        <v>0.75233286675304267</v>
      </c>
      <c r="BQ1595" s="51">
        <f t="shared" si="546"/>
        <v>1.2138793103448271E-2</v>
      </c>
      <c r="BR1595" s="51">
        <f t="shared" si="547"/>
        <v>0.10926648923106649</v>
      </c>
      <c r="BS1595" s="51">
        <f t="shared" si="548"/>
        <v>0.1146750258231886</v>
      </c>
      <c r="BT1595" s="51">
        <f t="shared" si="549"/>
        <v>3.0351802564185134E-4</v>
      </c>
      <c r="BU1595" s="51">
        <f t="shared" si="549"/>
        <v>3.1854173839774609E-4</v>
      </c>
    </row>
    <row r="1596" spans="1:73" x14ac:dyDescent="0.25">
      <c r="A1596" s="21">
        <v>43734.61041666667</v>
      </c>
      <c r="B1596" s="17">
        <v>295476</v>
      </c>
      <c r="C1596" s="17">
        <v>13.39</v>
      </c>
      <c r="D1596" s="17">
        <v>29.81</v>
      </c>
      <c r="E1596" s="17">
        <v>140</v>
      </c>
      <c r="F1596" s="17">
        <v>13.86</v>
      </c>
      <c r="G1596" s="17">
        <v>-52.67</v>
      </c>
      <c r="H1596" s="17">
        <v>-22.96</v>
      </c>
      <c r="I1596" s="17">
        <v>31.92</v>
      </c>
      <c r="J1596" s="17">
        <v>305.10000000000002</v>
      </c>
      <c r="K1596" s="17">
        <v>126.1</v>
      </c>
      <c r="L1596" s="17">
        <v>-29.71</v>
      </c>
      <c r="M1596" s="17">
        <v>9.9000000000000005E-2</v>
      </c>
      <c r="N1596" s="50">
        <v>87.3</v>
      </c>
      <c r="O1596" s="17">
        <v>-9.1</v>
      </c>
      <c r="P1596" s="17">
        <v>96.4</v>
      </c>
      <c r="Q1596" s="17">
        <v>438.4</v>
      </c>
      <c r="R1596" s="17">
        <v>468.2</v>
      </c>
      <c r="S1596" s="17">
        <v>26.8</v>
      </c>
      <c r="T1596" s="17">
        <v>58.31</v>
      </c>
      <c r="U1596" s="17">
        <v>0.125</v>
      </c>
      <c r="V1596" s="17">
        <v>263</v>
      </c>
      <c r="W1596" s="17">
        <v>27.5</v>
      </c>
      <c r="X1596" s="17">
        <v>0.13900000000000001</v>
      </c>
      <c r="Y1596" s="17">
        <v>1.3907099999999999</v>
      </c>
      <c r="Z1596" s="7">
        <f t="shared" si="528"/>
        <v>27.15</v>
      </c>
      <c r="AA1596" s="7">
        <f t="shared" si="542"/>
        <v>300.29999999999995</v>
      </c>
      <c r="AB1596" s="2">
        <f t="shared" si="529"/>
        <v>113.4</v>
      </c>
      <c r="AC1596" s="42">
        <f t="shared" si="530"/>
        <v>3.4945775488200868</v>
      </c>
      <c r="AD1596" s="42">
        <f t="shared" si="531"/>
        <v>2.0376881687169925</v>
      </c>
      <c r="AE1596" s="42">
        <f t="shared" si="532"/>
        <v>0.84225719359283879</v>
      </c>
      <c r="AF1596" s="42">
        <f t="shared" si="533"/>
        <v>388.37307763503679</v>
      </c>
      <c r="AG1596" s="42">
        <f t="shared" si="534"/>
        <v>372.83815452963529</v>
      </c>
      <c r="AH1596" s="6">
        <f t="shared" si="535"/>
        <v>420.86399999999998</v>
      </c>
      <c r="AI1596" s="4">
        <v>26.701204242281399</v>
      </c>
      <c r="AJ1596" s="4">
        <f t="shared" si="543"/>
        <v>299.85120424228137</v>
      </c>
      <c r="AK1596" s="8">
        <f t="shared" si="536"/>
        <v>0.21084755155934079</v>
      </c>
      <c r="AL1596" s="8">
        <f t="shared" si="537"/>
        <v>439.90894527268057</v>
      </c>
      <c r="AM1596" s="8">
        <f t="shared" si="538"/>
        <v>0.8804517661405421</v>
      </c>
      <c r="AN1596" s="8">
        <f t="shared" si="539"/>
        <v>-11.510516100349188</v>
      </c>
      <c r="AO1596" s="22">
        <f t="shared" si="540"/>
        <v>2.4120124859577205E-3</v>
      </c>
      <c r="AP1596" s="22">
        <f t="shared" si="541"/>
        <v>2.3928977889551801E-2</v>
      </c>
      <c r="AQ1596" s="19">
        <f t="shared" si="544"/>
        <v>2.3928977889551801E-2</v>
      </c>
      <c r="AX1596">
        <v>0.21076837451295097</v>
      </c>
      <c r="AY1596">
        <v>12.068965517241379</v>
      </c>
      <c r="AZ1596">
        <v>0.50287356321839083</v>
      </c>
      <c r="BA1596">
        <v>0.40732758620689657</v>
      </c>
      <c r="BB1596">
        <v>2.5689655172413803</v>
      </c>
      <c r="BC1596">
        <v>0.10704022988505751</v>
      </c>
      <c r="BD1596">
        <v>0.30028735632183906</v>
      </c>
      <c r="BE1596">
        <v>3.0028735632183907E-2</v>
      </c>
      <c r="BF1596">
        <v>0</v>
      </c>
      <c r="BG1596">
        <v>27.15</v>
      </c>
      <c r="BH1596">
        <v>0.14353198980776827</v>
      </c>
      <c r="BI1596">
        <v>3.5968359874169704</v>
      </c>
      <c r="BJ1596">
        <v>2.0973150642628355</v>
      </c>
      <c r="BK1596">
        <v>8.9174661990085849E-2</v>
      </c>
      <c r="BL1596">
        <v>2.4770739441690512E-4</v>
      </c>
      <c r="BP1596" s="51">
        <f t="shared" si="545"/>
        <v>0.14357497457119134</v>
      </c>
      <c r="BQ1596" s="51">
        <f t="shared" si="546"/>
        <v>1.2011494252873563E-2</v>
      </c>
      <c r="BR1596" s="51">
        <f t="shared" si="547"/>
        <v>8.9480286474490481E-2</v>
      </c>
      <c r="BS1596" s="51">
        <f t="shared" si="548"/>
        <v>9.5025469913021521E-2</v>
      </c>
      <c r="BT1596" s="51">
        <f t="shared" si="549"/>
        <v>2.4855635131802912E-4</v>
      </c>
      <c r="BU1596" s="51">
        <f t="shared" si="549"/>
        <v>2.63959638647282E-4</v>
      </c>
    </row>
    <row r="1597" spans="1:73" x14ac:dyDescent="0.25">
      <c r="A1597" s="21">
        <v>43734.61041666667</v>
      </c>
      <c r="B1597" s="17">
        <v>295477</v>
      </c>
      <c r="C1597" s="17">
        <v>13.39</v>
      </c>
      <c r="D1597" s="17">
        <v>29.81</v>
      </c>
      <c r="E1597" s="17">
        <v>139.69999999999999</v>
      </c>
      <c r="F1597" s="17">
        <v>13.97</v>
      </c>
      <c r="G1597" s="17">
        <v>-52.47</v>
      </c>
      <c r="H1597" s="17">
        <v>-23.08</v>
      </c>
      <c r="I1597" s="17">
        <v>31.91</v>
      </c>
      <c r="J1597" s="17">
        <v>305.10000000000002</v>
      </c>
      <c r="K1597" s="17">
        <v>125.7</v>
      </c>
      <c r="L1597" s="17">
        <v>-29.38</v>
      </c>
      <c r="M1597" s="17">
        <v>0.1</v>
      </c>
      <c r="N1597" s="50">
        <v>87.2</v>
      </c>
      <c r="O1597" s="17">
        <v>-9.1199999999999992</v>
      </c>
      <c r="P1597" s="17">
        <v>96.3</v>
      </c>
      <c r="Q1597" s="17">
        <v>438.6</v>
      </c>
      <c r="R1597" s="17">
        <v>468</v>
      </c>
      <c r="S1597" s="17">
        <v>26.8</v>
      </c>
      <c r="T1597" s="17">
        <v>58.28</v>
      </c>
      <c r="U1597" s="17">
        <v>1.155</v>
      </c>
      <c r="V1597" s="17">
        <v>347</v>
      </c>
      <c r="W1597" s="17">
        <v>27.3</v>
      </c>
      <c r="X1597" s="17">
        <v>0.13900000000000001</v>
      </c>
      <c r="Y1597" s="17">
        <v>1.389624</v>
      </c>
      <c r="Z1597" s="7">
        <f t="shared" si="528"/>
        <v>27.05</v>
      </c>
      <c r="AA1597" s="7">
        <f t="shared" si="542"/>
        <v>300.2</v>
      </c>
      <c r="AB1597" s="2">
        <f t="shared" si="529"/>
        <v>113.157</v>
      </c>
      <c r="AC1597" s="42">
        <f t="shared" si="530"/>
        <v>3.495491922092691</v>
      </c>
      <c r="AD1597" s="42">
        <f t="shared" si="531"/>
        <v>2.0371726921956204</v>
      </c>
      <c r="AE1597" s="42">
        <f t="shared" si="532"/>
        <v>0.84226683539816416</v>
      </c>
      <c r="AF1597" s="42">
        <f t="shared" si="533"/>
        <v>387.86046253154137</v>
      </c>
      <c r="AG1597" s="42">
        <f t="shared" si="534"/>
        <v>372.3460440302797</v>
      </c>
      <c r="AH1597" s="6">
        <f t="shared" si="535"/>
        <v>421.05599999999998</v>
      </c>
      <c r="AI1597" s="4">
        <v>26.6957842676341</v>
      </c>
      <c r="AJ1597" s="4">
        <f t="shared" si="543"/>
        <v>299.84578426763409</v>
      </c>
      <c r="AK1597" s="8">
        <f t="shared" si="536"/>
        <v>0.21063698477907311</v>
      </c>
      <c r="AL1597" s="8">
        <f t="shared" si="537"/>
        <v>439.90269095145766</v>
      </c>
      <c r="AM1597" s="8">
        <f t="shared" si="538"/>
        <v>2.6763416612047126</v>
      </c>
      <c r="AN1597" s="8">
        <f t="shared" si="539"/>
        <v>-27.615307627771049</v>
      </c>
      <c r="AO1597" s="22">
        <f t="shared" si="540"/>
        <v>2.7779202197859535E-3</v>
      </c>
      <c r="AP1597" s="22">
        <f t="shared" si="541"/>
        <v>2.7559057801395701E-2</v>
      </c>
      <c r="AQ1597" s="19">
        <f t="shared" si="544"/>
        <v>2.7559057801395701E-2</v>
      </c>
      <c r="AX1597">
        <v>0.20969496361300413</v>
      </c>
      <c r="AY1597">
        <v>12.043103448275861</v>
      </c>
      <c r="AZ1597">
        <v>0.50179597701149425</v>
      </c>
      <c r="BA1597">
        <v>0.40645474137931037</v>
      </c>
      <c r="BB1597">
        <v>2.5344827586206877</v>
      </c>
      <c r="BC1597">
        <v>0.10560344827586199</v>
      </c>
      <c r="BD1597">
        <v>0.30085129310344838</v>
      </c>
      <c r="BE1597">
        <v>3.0085129310344839E-2</v>
      </c>
      <c r="BF1597">
        <v>0</v>
      </c>
      <c r="BG1597">
        <v>27.05</v>
      </c>
      <c r="BH1597">
        <v>1.3262355858237789</v>
      </c>
      <c r="BI1597">
        <v>3.5758119816692693</v>
      </c>
      <c r="BJ1597">
        <v>2.0839832229168502</v>
      </c>
      <c r="BK1597">
        <v>0.12862165380275611</v>
      </c>
      <c r="BL1597">
        <v>3.5728237167432256E-4</v>
      </c>
      <c r="BP1597" s="51">
        <f t="shared" si="545"/>
        <v>1.326632765037808</v>
      </c>
      <c r="BQ1597" s="51">
        <f t="shared" si="546"/>
        <v>1.2034051724137936E-2</v>
      </c>
      <c r="BR1597" s="51">
        <f t="shared" si="547"/>
        <v>0.13244398331179424</v>
      </c>
      <c r="BS1597" s="51">
        <f t="shared" si="548"/>
        <v>0.13764084006193206</v>
      </c>
      <c r="BT1597" s="51">
        <f t="shared" si="549"/>
        <v>3.6789995364387289E-4</v>
      </c>
      <c r="BU1597" s="51">
        <f t="shared" si="549"/>
        <v>3.8233566683870012E-4</v>
      </c>
    </row>
    <row r="1598" spans="1:73" x14ac:dyDescent="0.25">
      <c r="A1598" s="21">
        <v>43734.61041666667</v>
      </c>
      <c r="B1598" s="17">
        <v>295478</v>
      </c>
      <c r="C1598" s="17">
        <v>13.39</v>
      </c>
      <c r="D1598" s="17">
        <v>29.81</v>
      </c>
      <c r="E1598" s="17">
        <v>139.5</v>
      </c>
      <c r="F1598" s="17">
        <v>13.97</v>
      </c>
      <c r="G1598" s="17">
        <v>-52.17</v>
      </c>
      <c r="H1598" s="17">
        <v>-23.15</v>
      </c>
      <c r="I1598" s="17">
        <v>31.89</v>
      </c>
      <c r="J1598" s="17">
        <v>305</v>
      </c>
      <c r="K1598" s="17">
        <v>125.5</v>
      </c>
      <c r="L1598" s="17">
        <v>-29.02</v>
      </c>
      <c r="M1598" s="17">
        <v>0.1</v>
      </c>
      <c r="N1598" s="50">
        <v>87.3</v>
      </c>
      <c r="O1598" s="17">
        <v>-9.18</v>
      </c>
      <c r="P1598" s="17">
        <v>96.5</v>
      </c>
      <c r="Q1598" s="17">
        <v>438.8</v>
      </c>
      <c r="R1598" s="17">
        <v>467.8</v>
      </c>
      <c r="S1598" s="17">
        <v>26.8</v>
      </c>
      <c r="T1598" s="17">
        <v>58.82</v>
      </c>
      <c r="U1598" s="17">
        <v>0.63500000000000001</v>
      </c>
      <c r="V1598" s="17">
        <v>323.5</v>
      </c>
      <c r="W1598" s="17">
        <v>27.2</v>
      </c>
      <c r="X1598" s="17">
        <v>0.13900000000000001</v>
      </c>
      <c r="Y1598" s="17">
        <v>1.3874919999999999</v>
      </c>
      <c r="Z1598" s="7">
        <f t="shared" si="528"/>
        <v>27</v>
      </c>
      <c r="AA1598" s="7">
        <f t="shared" si="542"/>
        <v>300.14999999999998</v>
      </c>
      <c r="AB1598" s="2">
        <f t="shared" si="529"/>
        <v>112.995</v>
      </c>
      <c r="AC1598" s="42">
        <f t="shared" si="530"/>
        <v>3.5082590704781342</v>
      </c>
      <c r="AD1598" s="42">
        <f t="shared" si="531"/>
        <v>2.0635579852552386</v>
      </c>
      <c r="AE1598" s="42">
        <f t="shared" si="532"/>
        <v>0.84383832876148124</v>
      </c>
      <c r="AF1598" s="42">
        <f t="shared" si="533"/>
        <v>388.32531002702888</v>
      </c>
      <c r="AG1598" s="42">
        <f t="shared" si="534"/>
        <v>372.7922976259477</v>
      </c>
      <c r="AH1598" s="6">
        <f t="shared" si="535"/>
        <v>421.24799999999999</v>
      </c>
      <c r="AI1598" s="4">
        <v>26.747207660618599</v>
      </c>
      <c r="AJ1598" s="4">
        <f t="shared" si="543"/>
        <v>299.89720766061856</v>
      </c>
      <c r="AK1598" s="8">
        <f t="shared" si="536"/>
        <v>0.21053175398096288</v>
      </c>
      <c r="AL1598" s="8">
        <f t="shared" si="537"/>
        <v>440.23133763989398</v>
      </c>
      <c r="AM1598" s="8">
        <f t="shared" si="538"/>
        <v>1.9844374990157789</v>
      </c>
      <c r="AN1598" s="8">
        <f t="shared" si="539"/>
        <v>-14.613081911944898</v>
      </c>
      <c r="AO1598" s="22">
        <f t="shared" si="540"/>
        <v>2.4748767462336734E-3</v>
      </c>
      <c r="AP1598" s="22">
        <f t="shared" si="541"/>
        <v>2.4552638630507297E-2</v>
      </c>
      <c r="AQ1598" s="19">
        <f t="shared" si="544"/>
        <v>2.4552638630507297E-2</v>
      </c>
      <c r="AX1598">
        <v>0.20915998442580921</v>
      </c>
      <c r="AY1598">
        <v>12.025862068965518</v>
      </c>
      <c r="AZ1598">
        <v>0.50107758620689657</v>
      </c>
      <c r="BA1598">
        <v>0.40587284482758623</v>
      </c>
      <c r="BB1598">
        <v>2.5</v>
      </c>
      <c r="BC1598">
        <v>0.10416666666666667</v>
      </c>
      <c r="BD1598">
        <v>0.30170617816091955</v>
      </c>
      <c r="BE1598">
        <v>3.0170617816091955E-2</v>
      </c>
      <c r="BF1598">
        <v>0</v>
      </c>
      <c r="BG1598">
        <v>27</v>
      </c>
      <c r="BH1598">
        <v>0.72914250822346283</v>
      </c>
      <c r="BI1598">
        <v>3.5653401758108458</v>
      </c>
      <c r="BJ1598">
        <v>2.0971330914119393</v>
      </c>
      <c r="BK1598">
        <v>0.10937312247350107</v>
      </c>
      <c r="BL1598">
        <v>3.0381422909305856E-4</v>
      </c>
      <c r="BP1598" s="51">
        <f t="shared" si="545"/>
        <v>0.72936087082165202</v>
      </c>
      <c r="BQ1598" s="51">
        <f t="shared" si="546"/>
        <v>1.2068247126436782E-2</v>
      </c>
      <c r="BR1598" s="51">
        <f t="shared" si="547"/>
        <v>0.11122385692014504</v>
      </c>
      <c r="BS1598" s="51">
        <f t="shared" si="548"/>
        <v>0.11660406943807301</v>
      </c>
      <c r="BT1598" s="51">
        <f t="shared" si="549"/>
        <v>3.0895515811151403E-4</v>
      </c>
      <c r="BU1598" s="51">
        <f t="shared" si="549"/>
        <v>3.2390019288353614E-4</v>
      </c>
    </row>
    <row r="1599" spans="1:73" x14ac:dyDescent="0.25">
      <c r="A1599" s="21">
        <v>43734.61041666667</v>
      </c>
      <c r="B1599" s="17">
        <v>295479</v>
      </c>
      <c r="C1599" s="17">
        <v>13.39</v>
      </c>
      <c r="D1599" s="17">
        <v>29.81</v>
      </c>
      <c r="E1599" s="17">
        <v>139.30000000000001</v>
      </c>
      <c r="F1599" s="17">
        <v>13.78</v>
      </c>
      <c r="G1599" s="17">
        <v>-52.48</v>
      </c>
      <c r="H1599" s="17">
        <v>-23.24</v>
      </c>
      <c r="I1599" s="17">
        <v>31.88</v>
      </c>
      <c r="J1599" s="17">
        <v>305</v>
      </c>
      <c r="K1599" s="17">
        <v>125.5</v>
      </c>
      <c r="L1599" s="17">
        <v>-29.24</v>
      </c>
      <c r="M1599" s="17">
        <v>9.9000000000000005E-2</v>
      </c>
      <c r="N1599" s="50">
        <v>86.8</v>
      </c>
      <c r="O1599" s="17">
        <v>-9.4600000000000009</v>
      </c>
      <c r="P1599" s="17">
        <v>96.3</v>
      </c>
      <c r="Q1599" s="17">
        <v>438.4</v>
      </c>
      <c r="R1599" s="17">
        <v>467.6</v>
      </c>
      <c r="S1599" s="17">
        <v>26.78</v>
      </c>
      <c r="T1599" s="17">
        <v>60.27</v>
      </c>
      <c r="U1599" s="17">
        <v>0.33</v>
      </c>
      <c r="V1599" s="17">
        <v>177.5</v>
      </c>
      <c r="W1599" s="17">
        <v>27.3</v>
      </c>
      <c r="X1599" s="17">
        <v>0.13800000000000001</v>
      </c>
      <c r="Y1599" s="17">
        <v>1.3844730000000001</v>
      </c>
      <c r="Z1599" s="7">
        <f t="shared" si="528"/>
        <v>27.04</v>
      </c>
      <c r="AA1599" s="7">
        <f t="shared" si="542"/>
        <v>300.19</v>
      </c>
      <c r="AB1599" s="2">
        <f t="shared" si="529"/>
        <v>112.83300000000001</v>
      </c>
      <c r="AC1599" s="42">
        <f t="shared" si="530"/>
        <v>3.5150887832200666</v>
      </c>
      <c r="AD1599" s="42">
        <f t="shared" si="531"/>
        <v>2.1185440096467345</v>
      </c>
      <c r="AE1599" s="42">
        <f t="shared" si="532"/>
        <v>0.84700143952145235</v>
      </c>
      <c r="AF1599" s="42">
        <f t="shared" si="533"/>
        <v>389.98876034621588</v>
      </c>
      <c r="AG1599" s="42">
        <f t="shared" si="534"/>
        <v>374.38920993236724</v>
      </c>
      <c r="AH1599" s="6">
        <f t="shared" si="535"/>
        <v>420.86399999999998</v>
      </c>
      <c r="AI1599" s="4">
        <v>26.780953793571001</v>
      </c>
      <c r="AJ1599" s="4">
        <f t="shared" si="543"/>
        <v>299.93095379357101</v>
      </c>
      <c r="AK1599" s="8">
        <f t="shared" si="536"/>
        <v>0.21061593581488572</v>
      </c>
      <c r="AL1599" s="8">
        <f t="shared" si="537"/>
        <v>440.42789496539973</v>
      </c>
      <c r="AM1599" s="8">
        <f t="shared" si="538"/>
        <v>1.4305647923110649</v>
      </c>
      <c r="AN1599" s="8">
        <f t="shared" si="539"/>
        <v>-10.795064802197576</v>
      </c>
      <c r="AO1599" s="22">
        <f t="shared" si="540"/>
        <v>2.3709698537948062E-3</v>
      </c>
      <c r="AP1599" s="22">
        <f t="shared" si="541"/>
        <v>2.352180411111034E-2</v>
      </c>
      <c r="AQ1599" s="19">
        <f t="shared" si="544"/>
        <v>2.352180411111034E-2</v>
      </c>
      <c r="AX1599">
        <v>0.20958787582278374</v>
      </c>
      <c r="AY1599">
        <v>12.008620689655174</v>
      </c>
      <c r="AZ1599">
        <v>0.5003591954022989</v>
      </c>
      <c r="BA1599">
        <v>0.40529094827586215</v>
      </c>
      <c r="BB1599">
        <v>2.5172413793103487</v>
      </c>
      <c r="BC1599">
        <v>0.10488505747126453</v>
      </c>
      <c r="BD1599">
        <v>0.30040589080459762</v>
      </c>
      <c r="BE1599">
        <v>3.0040589080459763E-2</v>
      </c>
      <c r="BF1599">
        <v>0</v>
      </c>
      <c r="BG1599">
        <v>27.04</v>
      </c>
      <c r="BH1599">
        <v>0.37892445309250822</v>
      </c>
      <c r="BI1599">
        <v>3.5737154800319404</v>
      </c>
      <c r="BJ1599">
        <v>2.1538783198152505</v>
      </c>
      <c r="BK1599">
        <v>9.6740669500174736E-2</v>
      </c>
      <c r="BL1599">
        <v>2.6872408194492982E-4</v>
      </c>
      <c r="BP1599" s="51">
        <f t="shared" si="545"/>
        <v>0.37903793286794513</v>
      </c>
      <c r="BQ1599" s="51">
        <f t="shared" si="546"/>
        <v>1.2016235632183904E-2</v>
      </c>
      <c r="BR1599" s="51">
        <f t="shared" si="547"/>
        <v>9.7607320528434918E-2</v>
      </c>
      <c r="BS1599" s="51">
        <f t="shared" si="548"/>
        <v>0.10307336188417969</v>
      </c>
      <c r="BT1599" s="51">
        <f t="shared" si="549"/>
        <v>2.7113144591231925E-4</v>
      </c>
      <c r="BU1599" s="51">
        <f t="shared" si="549"/>
        <v>2.8631489412272136E-4</v>
      </c>
    </row>
    <row r="1600" spans="1:73" x14ac:dyDescent="0.25">
      <c r="A1600" s="21">
        <v>43734.61041666667</v>
      </c>
      <c r="B1600" s="17">
        <v>295480</v>
      </c>
      <c r="C1600" s="17">
        <v>13.39</v>
      </c>
      <c r="D1600" s="17">
        <v>29.81</v>
      </c>
      <c r="E1600" s="17">
        <v>139.19999999999999</v>
      </c>
      <c r="F1600" s="17">
        <v>13.71</v>
      </c>
      <c r="G1600" s="17">
        <v>-52.89</v>
      </c>
      <c r="H1600" s="17">
        <v>-23.41</v>
      </c>
      <c r="I1600" s="17">
        <v>31.89</v>
      </c>
      <c r="J1600" s="17">
        <v>305</v>
      </c>
      <c r="K1600" s="17">
        <v>125.5</v>
      </c>
      <c r="L1600" s="17">
        <v>-29.48</v>
      </c>
      <c r="M1600" s="17">
        <v>9.8000000000000004E-2</v>
      </c>
      <c r="N1600" s="50">
        <v>86.3</v>
      </c>
      <c r="O1600" s="17">
        <v>-9.6999999999999993</v>
      </c>
      <c r="P1600" s="17">
        <v>96</v>
      </c>
      <c r="Q1600" s="17">
        <v>438</v>
      </c>
      <c r="R1600" s="17">
        <v>467.5</v>
      </c>
      <c r="S1600" s="17">
        <v>26.78</v>
      </c>
      <c r="T1600" s="17">
        <v>61.82</v>
      </c>
      <c r="U1600" s="17">
        <v>0.28499999999999998</v>
      </c>
      <c r="V1600" s="17">
        <v>147.5</v>
      </c>
      <c r="W1600" s="17">
        <v>27.45</v>
      </c>
      <c r="X1600" s="17">
        <v>0.13800000000000001</v>
      </c>
      <c r="Y1600" s="17">
        <v>1.381489</v>
      </c>
      <c r="Z1600" s="7">
        <f t="shared" si="528"/>
        <v>27.115000000000002</v>
      </c>
      <c r="AA1600" s="7">
        <f t="shared" si="542"/>
        <v>300.26499999999999</v>
      </c>
      <c r="AB1600" s="2">
        <f t="shared" si="529"/>
        <v>112.752</v>
      </c>
      <c r="AC1600" s="42">
        <f t="shared" si="530"/>
        <v>3.5357379092693133</v>
      </c>
      <c r="AD1600" s="42">
        <f t="shared" si="531"/>
        <v>2.1857931755102893</v>
      </c>
      <c r="AE1600" s="42">
        <f t="shared" si="532"/>
        <v>0.85076451906247375</v>
      </c>
      <c r="AF1600" s="42">
        <f t="shared" si="533"/>
        <v>392.11303254418635</v>
      </c>
      <c r="AG1600" s="42">
        <f t="shared" si="534"/>
        <v>376.42851124241889</v>
      </c>
      <c r="AH1600" s="6">
        <f t="shared" si="535"/>
        <v>420.47999999999996</v>
      </c>
      <c r="AI1600" s="4">
        <v>26.8783137646396</v>
      </c>
      <c r="AJ1600" s="4">
        <f t="shared" si="543"/>
        <v>300.02831376463956</v>
      </c>
      <c r="AK1600" s="8">
        <f t="shared" si="536"/>
        <v>0.21077383723129633</v>
      </c>
      <c r="AL1600" s="8">
        <f t="shared" si="537"/>
        <v>441.00589313896546</v>
      </c>
      <c r="AM1600" s="8">
        <f t="shared" si="538"/>
        <v>1.3294530125205628</v>
      </c>
      <c r="AN1600" s="8">
        <f t="shared" si="539"/>
        <v>-9.1661398497607749</v>
      </c>
      <c r="AO1600" s="22">
        <f t="shared" si="540"/>
        <v>2.3100934811360477E-3</v>
      </c>
      <c r="AP1600" s="22">
        <f t="shared" si="541"/>
        <v>2.2917864710369988E-2</v>
      </c>
      <c r="AQ1600" s="19">
        <f t="shared" si="544"/>
        <v>2.2917864710369988E-2</v>
      </c>
      <c r="AX1600">
        <v>0.2103921563834118</v>
      </c>
      <c r="AY1600">
        <v>12</v>
      </c>
      <c r="AZ1600">
        <v>0.5</v>
      </c>
      <c r="BA1600">
        <v>0.40500000000000003</v>
      </c>
      <c r="BB1600">
        <v>2.5431034482758621</v>
      </c>
      <c r="BC1600">
        <v>0.10596264367816093</v>
      </c>
      <c r="BD1600">
        <v>0.29903735632183909</v>
      </c>
      <c r="BE1600">
        <v>2.990373563218391E-2</v>
      </c>
      <c r="BF1600">
        <v>0</v>
      </c>
      <c r="BG1600">
        <v>27.115000000000002</v>
      </c>
      <c r="BH1600">
        <v>0.32725293676171163</v>
      </c>
      <c r="BI1600">
        <v>3.5894653722289256</v>
      </c>
      <c r="BJ1600">
        <v>2.2190074931119219</v>
      </c>
      <c r="BK1600">
        <v>9.4222477490447432E-2</v>
      </c>
      <c r="BL1600">
        <v>2.6172910414013173E-4</v>
      </c>
      <c r="BP1600" s="51">
        <f t="shared" si="545"/>
        <v>0.32735094202231624</v>
      </c>
      <c r="BQ1600" s="51">
        <f t="shared" si="546"/>
        <v>1.1961494252873564E-2</v>
      </c>
      <c r="BR1600" s="51">
        <f t="shared" si="547"/>
        <v>9.4951478223594246E-2</v>
      </c>
      <c r="BS1600" s="51">
        <f t="shared" si="548"/>
        <v>0.10041386293311375</v>
      </c>
      <c r="BT1600" s="51">
        <f t="shared" si="549"/>
        <v>2.6375410617665069E-4</v>
      </c>
      <c r="BU1600" s="51">
        <f t="shared" si="549"/>
        <v>2.7892739703642706E-4</v>
      </c>
    </row>
    <row r="1601" spans="1:73" x14ac:dyDescent="0.25">
      <c r="A1601" s="21">
        <v>43734.611111111109</v>
      </c>
      <c r="B1601" s="17">
        <v>295481</v>
      </c>
      <c r="C1601" s="17">
        <v>13.39</v>
      </c>
      <c r="D1601" s="17">
        <v>29.8</v>
      </c>
      <c r="E1601" s="17">
        <v>138.9</v>
      </c>
      <c r="F1601" s="17">
        <v>13.79</v>
      </c>
      <c r="G1601" s="17">
        <v>-53.02</v>
      </c>
      <c r="H1601" s="17">
        <v>-23.3</v>
      </c>
      <c r="I1601" s="17">
        <v>31.88</v>
      </c>
      <c r="J1601" s="17">
        <v>305</v>
      </c>
      <c r="K1601" s="17">
        <v>125.1</v>
      </c>
      <c r="L1601" s="17">
        <v>-29.72</v>
      </c>
      <c r="M1601" s="17">
        <v>9.9000000000000005E-2</v>
      </c>
      <c r="N1601" s="50">
        <v>85.9</v>
      </c>
      <c r="O1601" s="17">
        <v>-9.51</v>
      </c>
      <c r="P1601" s="17">
        <v>95.4</v>
      </c>
      <c r="Q1601" s="17">
        <v>437.9</v>
      </c>
      <c r="R1601" s="17">
        <v>467.6</v>
      </c>
      <c r="S1601" s="17">
        <v>26.78</v>
      </c>
      <c r="T1601" s="17">
        <v>59.09</v>
      </c>
      <c r="U1601" s="17">
        <v>0.72</v>
      </c>
      <c r="V1601" s="17">
        <v>253.5</v>
      </c>
      <c r="W1601" s="17">
        <v>27.45</v>
      </c>
      <c r="X1601" s="17">
        <v>0.13800000000000001</v>
      </c>
      <c r="Y1601" s="17">
        <v>1.3788849999999999</v>
      </c>
      <c r="Z1601" s="7">
        <f t="shared" si="528"/>
        <v>27.115000000000002</v>
      </c>
      <c r="AA1601" s="7">
        <f t="shared" si="542"/>
        <v>300.26499999999999</v>
      </c>
      <c r="AB1601" s="2">
        <f t="shared" si="529"/>
        <v>112.50900000000001</v>
      </c>
      <c r="AC1601" s="42">
        <f t="shared" si="530"/>
        <v>3.5347799803363387</v>
      </c>
      <c r="AD1601" s="42">
        <f t="shared" si="531"/>
        <v>2.0887014903807426</v>
      </c>
      <c r="AE1601" s="42">
        <f t="shared" si="532"/>
        <v>0.84525470117743273</v>
      </c>
      <c r="AF1601" s="42">
        <f t="shared" si="533"/>
        <v>389.57358555120356</v>
      </c>
      <c r="AG1601" s="42">
        <f t="shared" si="534"/>
        <v>373.99064212915539</v>
      </c>
      <c r="AH1601" s="6">
        <f t="shared" si="535"/>
        <v>420.38399999999996</v>
      </c>
      <c r="AI1601" s="4">
        <v>26.8741386554419</v>
      </c>
      <c r="AJ1601" s="4">
        <f t="shared" si="543"/>
        <v>300.0241386554419</v>
      </c>
      <c r="AK1601" s="8">
        <f t="shared" si="536"/>
        <v>0.21077383723129633</v>
      </c>
      <c r="AL1601" s="8">
        <f t="shared" si="537"/>
        <v>440.98025862866615</v>
      </c>
      <c r="AM1601" s="8">
        <f t="shared" si="538"/>
        <v>2.1130842387373012</v>
      </c>
      <c r="AN1601" s="8">
        <f t="shared" si="539"/>
        <v>-14.826013856713972</v>
      </c>
      <c r="AO1601" s="22">
        <f t="shared" si="540"/>
        <v>2.4319068827837347E-3</v>
      </c>
      <c r="AP1601" s="22">
        <f t="shared" si="541"/>
        <v>2.4126345268264449E-2</v>
      </c>
      <c r="AQ1601" s="19">
        <f t="shared" si="544"/>
        <v>2.4126345268264449E-2</v>
      </c>
      <c r="AX1601">
        <v>0.2103921563834118</v>
      </c>
      <c r="AY1601">
        <v>11.974137931034484</v>
      </c>
      <c r="AZ1601">
        <v>0.49892241379310348</v>
      </c>
      <c r="BA1601">
        <v>0.40412715517241382</v>
      </c>
      <c r="BB1601">
        <v>2.5603448275862108</v>
      </c>
      <c r="BC1601">
        <v>0.10668103448275879</v>
      </c>
      <c r="BD1601">
        <v>0.29744612068965504</v>
      </c>
      <c r="BE1601">
        <v>2.9744612068965504E-2</v>
      </c>
      <c r="BF1601">
        <v>0</v>
      </c>
      <c r="BG1601">
        <v>27.115000000000002</v>
      </c>
      <c r="BH1601">
        <v>0.82674426129274514</v>
      </c>
      <c r="BI1601">
        <v>3.5894653722289256</v>
      </c>
      <c r="BJ1601">
        <v>2.1210150884500725</v>
      </c>
      <c r="BK1601">
        <v>0.11141218009796783</v>
      </c>
      <c r="BL1601">
        <v>3.0947827804991064E-4</v>
      </c>
      <c r="BP1601" s="51">
        <f t="shared" si="545"/>
        <v>0.8269918535300621</v>
      </c>
      <c r="BQ1601" s="51">
        <f t="shared" si="546"/>
        <v>1.1897844827586202E-2</v>
      </c>
      <c r="BR1601" s="51">
        <f t="shared" si="547"/>
        <v>0.11352903077406569</v>
      </c>
      <c r="BS1601" s="51">
        <f t="shared" si="548"/>
        <v>0.11881323344547701</v>
      </c>
      <c r="BT1601" s="51">
        <f t="shared" si="549"/>
        <v>3.1535841881684916E-4</v>
      </c>
      <c r="BU1601" s="51">
        <f t="shared" si="549"/>
        <v>3.3003675957076948E-4</v>
      </c>
    </row>
    <row r="1602" spans="1:73" x14ac:dyDescent="0.25">
      <c r="A1602" s="21">
        <v>43734.611111111109</v>
      </c>
      <c r="B1602" s="17">
        <v>295482</v>
      </c>
      <c r="C1602" s="17">
        <v>13.39</v>
      </c>
      <c r="D1602" s="17">
        <v>29.8</v>
      </c>
      <c r="E1602" s="17">
        <v>138.30000000000001</v>
      </c>
      <c r="F1602" s="17">
        <v>13.86</v>
      </c>
      <c r="G1602" s="17">
        <v>-52.31</v>
      </c>
      <c r="H1602" s="17">
        <v>-22.92</v>
      </c>
      <c r="I1602" s="17">
        <v>31.88</v>
      </c>
      <c r="J1602" s="17">
        <v>305</v>
      </c>
      <c r="K1602" s="17">
        <v>124.5</v>
      </c>
      <c r="L1602" s="17">
        <v>-29.39</v>
      </c>
      <c r="M1602" s="17">
        <v>0.1</v>
      </c>
      <c r="N1602" s="50">
        <v>86</v>
      </c>
      <c r="O1602" s="17">
        <v>-9.06</v>
      </c>
      <c r="P1602" s="17">
        <v>95.1</v>
      </c>
      <c r="Q1602" s="17">
        <v>438.5</v>
      </c>
      <c r="R1602" s="17">
        <v>467.9</v>
      </c>
      <c r="S1602" s="17">
        <v>26.78</v>
      </c>
      <c r="T1602" s="17">
        <v>59.26</v>
      </c>
      <c r="U1602" s="17">
        <v>1.0449999999999999</v>
      </c>
      <c r="V1602" s="17">
        <v>334.5</v>
      </c>
      <c r="W1602" s="17">
        <v>27.2</v>
      </c>
      <c r="X1602" s="17">
        <v>0.13800000000000001</v>
      </c>
      <c r="Y1602" s="17">
        <v>1.376172</v>
      </c>
      <c r="Z1602" s="7">
        <f t="shared" si="528"/>
        <v>26.990000000000002</v>
      </c>
      <c r="AA1602" s="7">
        <f t="shared" si="542"/>
        <v>300.14</v>
      </c>
      <c r="AB1602" s="2">
        <f t="shared" si="529"/>
        <v>112.02300000000001</v>
      </c>
      <c r="AC1602" s="42">
        <f t="shared" si="530"/>
        <v>3.4999277200466206</v>
      </c>
      <c r="AD1602" s="42">
        <f t="shared" si="531"/>
        <v>2.0740571668996273</v>
      </c>
      <c r="AE1602" s="42">
        <f t="shared" si="532"/>
        <v>0.84445496921706487</v>
      </c>
      <c r="AF1602" s="42">
        <f t="shared" si="533"/>
        <v>388.55729526116659</v>
      </c>
      <c r="AG1602" s="42">
        <f t="shared" si="534"/>
        <v>373.01500345071992</v>
      </c>
      <c r="AH1602" s="6">
        <f t="shared" si="535"/>
        <v>420.96</v>
      </c>
      <c r="AI1602" s="4">
        <v>26.709644196096299</v>
      </c>
      <c r="AJ1602" s="4">
        <f t="shared" si="543"/>
        <v>299.85964419609627</v>
      </c>
      <c r="AK1602" s="8">
        <f t="shared" si="536"/>
        <v>0.21051071202795529</v>
      </c>
      <c r="AL1602" s="8">
        <f t="shared" si="537"/>
        <v>440.003596703428</v>
      </c>
      <c r="AM1602" s="8">
        <f t="shared" si="538"/>
        <v>2.5457087053510268</v>
      </c>
      <c r="AN1602" s="8">
        <f t="shared" si="539"/>
        <v>-20.790203654585099</v>
      </c>
      <c r="AO1602" s="22">
        <f t="shared" si="540"/>
        <v>2.5920959037324088E-3</v>
      </c>
      <c r="AP1602" s="22">
        <f t="shared" si="541"/>
        <v>2.571554083120026E-2</v>
      </c>
      <c r="AQ1602" s="19">
        <f t="shared" si="544"/>
        <v>2.571554083120026E-2</v>
      </c>
      <c r="AX1602">
        <v>0.20905312643950125</v>
      </c>
      <c r="AY1602">
        <v>11.92241379310345</v>
      </c>
      <c r="AZ1602">
        <v>0.49676724137931044</v>
      </c>
      <c r="BA1602">
        <v>0.40238146551724147</v>
      </c>
      <c r="BB1602">
        <v>2.5344827586206877</v>
      </c>
      <c r="BC1602">
        <v>0.10560344827586199</v>
      </c>
      <c r="BD1602">
        <v>0.29677801724137948</v>
      </c>
      <c r="BE1602">
        <v>2.9677801724137948E-2</v>
      </c>
      <c r="BF1602">
        <v>0</v>
      </c>
      <c r="BG1602">
        <v>26.990000000000002</v>
      </c>
      <c r="BH1602">
        <v>1.1999274347929427</v>
      </c>
      <c r="BI1602">
        <v>3.5632490230394906</v>
      </c>
      <c r="BJ1602">
        <v>2.1115813710532021</v>
      </c>
      <c r="BK1602">
        <v>0.12244682939289912</v>
      </c>
      <c r="BL1602">
        <v>3.4013008164694199E-4</v>
      </c>
      <c r="BP1602" s="51">
        <f t="shared" si="545"/>
        <v>1.2002867874151595</v>
      </c>
      <c r="BQ1602" s="51">
        <f t="shared" si="546"/>
        <v>1.1871120689655179E-2</v>
      </c>
      <c r="BR1602" s="51">
        <f t="shared" si="547"/>
        <v>0.12576908560354952</v>
      </c>
      <c r="BS1602" s="51">
        <f t="shared" si="548"/>
        <v>0.13092594229017987</v>
      </c>
      <c r="BT1602" s="51">
        <f t="shared" si="549"/>
        <v>3.4935857112097091E-4</v>
      </c>
      <c r="BU1602" s="51">
        <f t="shared" si="549"/>
        <v>3.6368317302827737E-4</v>
      </c>
    </row>
    <row r="1603" spans="1:73" x14ac:dyDescent="0.25">
      <c r="A1603" s="21">
        <v>43734.611111111109</v>
      </c>
      <c r="B1603" s="17">
        <v>295483</v>
      </c>
      <c r="C1603" s="17">
        <v>13.4</v>
      </c>
      <c r="D1603" s="17">
        <v>29.8</v>
      </c>
      <c r="E1603" s="17">
        <v>137.6</v>
      </c>
      <c r="F1603" s="17">
        <v>13.75</v>
      </c>
      <c r="G1603" s="17">
        <v>-52.48</v>
      </c>
      <c r="H1603" s="17">
        <v>-23.3</v>
      </c>
      <c r="I1603" s="17">
        <v>31.87</v>
      </c>
      <c r="J1603" s="17">
        <v>305</v>
      </c>
      <c r="K1603" s="17">
        <v>123.8</v>
      </c>
      <c r="L1603" s="17">
        <v>-29.19</v>
      </c>
      <c r="M1603" s="17">
        <v>0.1</v>
      </c>
      <c r="N1603" s="50">
        <v>85.1</v>
      </c>
      <c r="O1603" s="17">
        <v>-9.5500000000000007</v>
      </c>
      <c r="P1603" s="17">
        <v>94.6</v>
      </c>
      <c r="Q1603" s="17">
        <v>438.3</v>
      </c>
      <c r="R1603" s="17">
        <v>467.5</v>
      </c>
      <c r="S1603" s="17">
        <v>26.78</v>
      </c>
      <c r="T1603" s="17">
        <v>60.03</v>
      </c>
      <c r="U1603" s="17">
        <v>0.28999999999999998</v>
      </c>
      <c r="V1603" s="17">
        <v>169</v>
      </c>
      <c r="W1603" s="17">
        <v>27.25</v>
      </c>
      <c r="X1603" s="17">
        <v>0.13600000000000001</v>
      </c>
      <c r="Y1603" s="17">
        <v>1.3649</v>
      </c>
      <c r="Z1603" s="7">
        <f t="shared" si="528"/>
        <v>27.015000000000001</v>
      </c>
      <c r="AA1603" s="7">
        <f t="shared" si="542"/>
        <v>300.16499999999996</v>
      </c>
      <c r="AB1603" s="2">
        <f t="shared" si="529"/>
        <v>111.456</v>
      </c>
      <c r="AC1603" s="42">
        <f t="shared" si="530"/>
        <v>3.5436546754758842</v>
      </c>
      <c r="AD1603" s="42">
        <f t="shared" si="531"/>
        <v>2.1272559016881734</v>
      </c>
      <c r="AE1603" s="42">
        <f t="shared" si="532"/>
        <v>0.84750873304777385</v>
      </c>
      <c r="AF1603" s="42">
        <f t="shared" si="533"/>
        <v>390.09236028687627</v>
      </c>
      <c r="AG1603" s="42">
        <f t="shared" si="534"/>
        <v>374.48866587540118</v>
      </c>
      <c r="AH1603" s="6">
        <f t="shared" si="535"/>
        <v>420.76799999999997</v>
      </c>
      <c r="AI1603" s="4">
        <v>26.9032494868421</v>
      </c>
      <c r="AJ1603" s="4">
        <f t="shared" si="543"/>
        <v>300.05324948684211</v>
      </c>
      <c r="AK1603" s="8">
        <f t="shared" si="536"/>
        <v>0.21056331953950611</v>
      </c>
      <c r="AL1603" s="8">
        <f t="shared" si="537"/>
        <v>441.184533581523</v>
      </c>
      <c r="AM1603" s="8">
        <f t="shared" si="538"/>
        <v>1.3410641763167042</v>
      </c>
      <c r="AN1603" s="8">
        <f t="shared" si="539"/>
        <v>-4.3655560858338838</v>
      </c>
      <c r="AO1603" s="22">
        <f t="shared" si="540"/>
        <v>2.1736821867996028E-3</v>
      </c>
      <c r="AP1603" s="22">
        <f t="shared" si="541"/>
        <v>2.1564562078204782E-2</v>
      </c>
      <c r="AQ1603" s="19">
        <f t="shared" si="544"/>
        <v>2.1564562078204782E-2</v>
      </c>
      <c r="AX1603">
        <v>0.20932035752809008</v>
      </c>
      <c r="AY1603">
        <v>11.862068965517242</v>
      </c>
      <c r="AZ1603">
        <v>0.4942528735632184</v>
      </c>
      <c r="BA1603">
        <v>0.40034482758620693</v>
      </c>
      <c r="BB1603">
        <v>2.5172413793103439</v>
      </c>
      <c r="BC1603">
        <v>0.10488505747126432</v>
      </c>
      <c r="BD1603">
        <v>0.29545977011494262</v>
      </c>
      <c r="BE1603">
        <v>2.9545977011494265E-2</v>
      </c>
      <c r="BF1603">
        <v>0</v>
      </c>
      <c r="BG1603">
        <v>27.015000000000001</v>
      </c>
      <c r="BH1603">
        <v>0.33299421635402238</v>
      </c>
      <c r="BI1603">
        <v>3.5684789092128635</v>
      </c>
      <c r="BJ1603">
        <v>2.1421578892004818</v>
      </c>
      <c r="BK1603">
        <v>9.3918587137664947E-2</v>
      </c>
      <c r="BL1603">
        <v>2.6088496427129152E-4</v>
      </c>
      <c r="BP1603" s="51">
        <f t="shared" si="545"/>
        <v>0.33309394100516387</v>
      </c>
      <c r="BQ1603" s="51">
        <f t="shared" si="546"/>
        <v>1.1818390804597706E-2</v>
      </c>
      <c r="BR1603" s="51">
        <f t="shared" si="547"/>
        <v>9.4660741102869997E-2</v>
      </c>
      <c r="BS1603" s="51">
        <f t="shared" si="548"/>
        <v>0.1000490161245926</v>
      </c>
      <c r="BT1603" s="51">
        <f t="shared" si="549"/>
        <v>2.6294650306352775E-4</v>
      </c>
      <c r="BU1603" s="51">
        <f t="shared" si="549"/>
        <v>2.7791393367942389E-4</v>
      </c>
    </row>
    <row r="1604" spans="1:73" x14ac:dyDescent="0.25">
      <c r="A1604" s="21">
        <v>43734.611111111109</v>
      </c>
      <c r="B1604" s="17">
        <v>295484</v>
      </c>
      <c r="C1604" s="17">
        <v>13.4</v>
      </c>
      <c r="D1604" s="17">
        <v>29.8</v>
      </c>
      <c r="E1604" s="17">
        <v>136.1</v>
      </c>
      <c r="F1604" s="17">
        <v>13.41</v>
      </c>
      <c r="G1604" s="17">
        <v>-52.89</v>
      </c>
      <c r="H1604" s="17">
        <v>-23.23</v>
      </c>
      <c r="I1604" s="17">
        <v>31.86</v>
      </c>
      <c r="J1604" s="17">
        <v>305</v>
      </c>
      <c r="K1604" s="17">
        <v>122.7</v>
      </c>
      <c r="L1604" s="17">
        <v>-29.66</v>
      </c>
      <c r="M1604" s="17">
        <v>9.9000000000000005E-2</v>
      </c>
      <c r="N1604" s="50">
        <v>83.2</v>
      </c>
      <c r="O1604" s="17">
        <v>-9.82</v>
      </c>
      <c r="P1604" s="17">
        <v>93</v>
      </c>
      <c r="Q1604" s="17">
        <v>437.9</v>
      </c>
      <c r="R1604" s="17">
        <v>467.5</v>
      </c>
      <c r="S1604" s="17">
        <v>26.78</v>
      </c>
      <c r="T1604" s="17">
        <v>60.72</v>
      </c>
      <c r="U1604" s="17">
        <v>0.38500000000000001</v>
      </c>
      <c r="V1604" s="17">
        <v>289.5</v>
      </c>
      <c r="W1604" s="17">
        <v>27.5</v>
      </c>
      <c r="X1604" s="17">
        <v>0.13500000000000001</v>
      </c>
      <c r="Y1604" s="17">
        <v>1.3507990000000001</v>
      </c>
      <c r="Z1604" s="7">
        <f t="shared" si="528"/>
        <v>27.14</v>
      </c>
      <c r="AA1604" s="7">
        <f t="shared" si="542"/>
        <v>300.28999999999996</v>
      </c>
      <c r="AB1604" s="2">
        <f t="shared" si="529"/>
        <v>110.241</v>
      </c>
      <c r="AC1604" s="42">
        <f t="shared" si="530"/>
        <v>3.4834674228315716</v>
      </c>
      <c r="AD1604" s="42">
        <f t="shared" si="531"/>
        <v>2.1151614191433303</v>
      </c>
      <c r="AE1604" s="42">
        <f t="shared" si="532"/>
        <v>0.84676758663772489</v>
      </c>
      <c r="AF1604" s="42">
        <f t="shared" si="533"/>
        <v>390.4008584630721</v>
      </c>
      <c r="AG1604" s="42">
        <f t="shared" si="534"/>
        <v>374.78482412454917</v>
      </c>
      <c r="AH1604" s="6">
        <f t="shared" si="535"/>
        <v>420.38399999999996</v>
      </c>
      <c r="AI1604" s="4">
        <v>26.651194538277501</v>
      </c>
      <c r="AJ1604" s="4">
        <f t="shared" si="543"/>
        <v>299.80119453827746</v>
      </c>
      <c r="AK1604" s="8">
        <f t="shared" si="536"/>
        <v>0.21082648856929015</v>
      </c>
      <c r="AL1604" s="8">
        <f t="shared" si="537"/>
        <v>439.60454586663667</v>
      </c>
      <c r="AM1604" s="8">
        <f t="shared" si="538"/>
        <v>1.545186578539951</v>
      </c>
      <c r="AN1604" s="8">
        <f t="shared" si="539"/>
        <v>-22.001761963214769</v>
      </c>
      <c r="AO1604" s="22">
        <f t="shared" si="540"/>
        <v>2.5750675529754891E-3</v>
      </c>
      <c r="AP1604" s="22">
        <f t="shared" si="541"/>
        <v>2.5546606784991922E-2</v>
      </c>
      <c r="AQ1604" s="19">
        <f t="shared" si="544"/>
        <v>2.5546606784991922E-2</v>
      </c>
      <c r="AX1604">
        <v>0.21066082594315383</v>
      </c>
      <c r="AY1604">
        <v>11.732758620689655</v>
      </c>
      <c r="AZ1604">
        <v>0.48886494252873564</v>
      </c>
      <c r="BA1604">
        <v>0.3959806034482759</v>
      </c>
      <c r="BB1604">
        <v>2.5517241379310365</v>
      </c>
      <c r="BC1604">
        <v>0.10632183908045985</v>
      </c>
      <c r="BD1604">
        <v>0.28965876436781607</v>
      </c>
      <c r="BE1604">
        <v>2.8965876436781609E-2</v>
      </c>
      <c r="BF1604">
        <v>0</v>
      </c>
      <c r="BG1604">
        <v>27.14</v>
      </c>
      <c r="BH1604">
        <v>0.44207852860792629</v>
      </c>
      <c r="BI1604">
        <v>3.5947287535268582</v>
      </c>
      <c r="BJ1604">
        <v>2.1827192991415085</v>
      </c>
      <c r="BK1604">
        <v>9.58663235371537E-2</v>
      </c>
      <c r="BL1604">
        <v>2.662953431587603E-4</v>
      </c>
      <c r="BP1604" s="51">
        <f t="shared" si="545"/>
        <v>0.44221092167926934</v>
      </c>
      <c r="BQ1604" s="51">
        <f t="shared" si="546"/>
        <v>1.1586350574712643E-2</v>
      </c>
      <c r="BR1604" s="51">
        <f t="shared" si="547"/>
        <v>9.6860962252607569E-2</v>
      </c>
      <c r="BS1604" s="51">
        <f t="shared" si="548"/>
        <v>0.1021196640920697</v>
      </c>
      <c r="BT1604" s="51">
        <f t="shared" si="549"/>
        <v>2.6905822847946546E-4</v>
      </c>
      <c r="BU1604" s="51">
        <f t="shared" si="549"/>
        <v>2.8366573358908249E-4</v>
      </c>
    </row>
    <row r="1605" spans="1:73" x14ac:dyDescent="0.25">
      <c r="A1605" s="21">
        <v>43734.611111111109</v>
      </c>
      <c r="B1605" s="17">
        <v>295485</v>
      </c>
      <c r="C1605" s="17">
        <v>13.39</v>
      </c>
      <c r="D1605" s="17">
        <v>29.8</v>
      </c>
      <c r="E1605" s="17">
        <v>134.80000000000001</v>
      </c>
      <c r="F1605" s="17">
        <v>13.51</v>
      </c>
      <c r="G1605" s="17">
        <v>-52.85</v>
      </c>
      <c r="H1605" s="17">
        <v>-23.05</v>
      </c>
      <c r="I1605" s="17">
        <v>31.86</v>
      </c>
      <c r="J1605" s="17">
        <v>305</v>
      </c>
      <c r="K1605" s="17">
        <v>121.2</v>
      </c>
      <c r="L1605" s="17">
        <v>-29.81</v>
      </c>
      <c r="M1605" s="17">
        <v>0.1</v>
      </c>
      <c r="N1605" s="50">
        <v>81.900000000000006</v>
      </c>
      <c r="O1605" s="17">
        <v>-9.5299999999999994</v>
      </c>
      <c r="P1605" s="17">
        <v>91.4</v>
      </c>
      <c r="Q1605" s="17">
        <v>437.9</v>
      </c>
      <c r="R1605" s="17">
        <v>467.7</v>
      </c>
      <c r="S1605" s="17">
        <v>26.77</v>
      </c>
      <c r="T1605" s="17">
        <v>58.58</v>
      </c>
      <c r="U1605" s="17">
        <v>0.36</v>
      </c>
      <c r="V1605" s="17">
        <v>268</v>
      </c>
      <c r="W1605" s="17">
        <v>27.4</v>
      </c>
      <c r="X1605" s="17">
        <v>0.13400000000000001</v>
      </c>
      <c r="Y1605" s="17">
        <v>1.337798</v>
      </c>
      <c r="Z1605" s="7">
        <f t="shared" si="528"/>
        <v>27.085000000000001</v>
      </c>
      <c r="AA1605" s="7">
        <f t="shared" si="542"/>
        <v>300.23499999999996</v>
      </c>
      <c r="AB1605" s="2">
        <f t="shared" si="529"/>
        <v>109.18800000000002</v>
      </c>
      <c r="AC1605" s="42">
        <f t="shared" si="530"/>
        <v>3.4811947287290836</v>
      </c>
      <c r="AD1605" s="42">
        <f t="shared" si="531"/>
        <v>2.0392838720894972</v>
      </c>
      <c r="AE1605" s="42">
        <f t="shared" si="532"/>
        <v>0.84237755610395448</v>
      </c>
      <c r="AF1605" s="42">
        <f t="shared" si="533"/>
        <v>388.0923853470033</v>
      </c>
      <c r="AG1605" s="42">
        <f t="shared" si="534"/>
        <v>372.56868993312315</v>
      </c>
      <c r="AH1605" s="6">
        <f t="shared" si="535"/>
        <v>420.38399999999996</v>
      </c>
      <c r="AI1605" s="4">
        <v>26.635952847753099</v>
      </c>
      <c r="AJ1605" s="4">
        <f t="shared" si="543"/>
        <v>299.78595284775309</v>
      </c>
      <c r="AK1605" s="8">
        <f t="shared" si="536"/>
        <v>0.21071066719774734</v>
      </c>
      <c r="AL1605" s="8">
        <f t="shared" si="537"/>
        <v>439.52605605194844</v>
      </c>
      <c r="AM1605" s="8">
        <f t="shared" si="538"/>
        <v>1.4941761944295593</v>
      </c>
      <c r="AN1605" s="8">
        <f t="shared" si="539"/>
        <v>-19.544935610304062</v>
      </c>
      <c r="AO1605" s="22">
        <f t="shared" si="540"/>
        <v>2.496888910863521E-3</v>
      </c>
      <c r="AP1605" s="22">
        <f t="shared" si="541"/>
        <v>2.4771015858566985E-2</v>
      </c>
      <c r="AQ1605" s="19">
        <f t="shared" si="544"/>
        <v>2.4771015858566985E-2</v>
      </c>
      <c r="AX1605">
        <v>0.21007013329130247</v>
      </c>
      <c r="AY1605">
        <v>11.620689655172415</v>
      </c>
      <c r="AZ1605">
        <v>0.48419540229885061</v>
      </c>
      <c r="BA1605">
        <v>0.39219827586206901</v>
      </c>
      <c r="BB1605">
        <v>2.5689655172413803</v>
      </c>
      <c r="BC1605">
        <v>0.10704022988505751</v>
      </c>
      <c r="BD1605">
        <v>0.2851580459770115</v>
      </c>
      <c r="BE1605">
        <v>2.8515804597701151E-2</v>
      </c>
      <c r="BF1605">
        <v>0</v>
      </c>
      <c r="BG1605">
        <v>27.085000000000001</v>
      </c>
      <c r="BH1605">
        <v>0.41337213064637257</v>
      </c>
      <c r="BI1605">
        <v>3.5831581757470912</v>
      </c>
      <c r="BJ1605">
        <v>2.0990140593526458</v>
      </c>
      <c r="BK1605">
        <v>9.4543416659431251E-2</v>
      </c>
      <c r="BL1605">
        <v>2.6262060183175346E-4</v>
      </c>
      <c r="BP1605" s="51">
        <f t="shared" si="545"/>
        <v>0.41349592676503105</v>
      </c>
      <c r="BQ1605" s="51">
        <f t="shared" si="546"/>
        <v>1.140632183908046E-2</v>
      </c>
      <c r="BR1605" s="51">
        <f t="shared" si="547"/>
        <v>9.5464359421886649E-2</v>
      </c>
      <c r="BS1605" s="51">
        <f t="shared" si="548"/>
        <v>0.10064595176027846</v>
      </c>
      <c r="BT1605" s="51">
        <f t="shared" si="549"/>
        <v>2.6517877617190737E-4</v>
      </c>
      <c r="BU1605" s="51">
        <f t="shared" si="549"/>
        <v>2.7957208822299576E-4</v>
      </c>
    </row>
    <row r="1606" spans="1:73" x14ac:dyDescent="0.25">
      <c r="A1606" s="21">
        <v>43734.611111111109</v>
      </c>
      <c r="B1606" s="17">
        <v>295486</v>
      </c>
      <c r="C1606" s="17">
        <v>13.39</v>
      </c>
      <c r="D1606" s="17">
        <v>29.79</v>
      </c>
      <c r="E1606" s="17">
        <v>133</v>
      </c>
      <c r="F1606" s="17">
        <v>13.46</v>
      </c>
      <c r="G1606" s="17">
        <v>-52.66</v>
      </c>
      <c r="H1606" s="17">
        <v>-23.31</v>
      </c>
      <c r="I1606" s="17">
        <v>31.86</v>
      </c>
      <c r="J1606" s="17">
        <v>305</v>
      </c>
      <c r="K1606" s="17">
        <v>119.6</v>
      </c>
      <c r="L1606" s="17">
        <v>-29.35</v>
      </c>
      <c r="M1606" s="17">
        <v>0.10100000000000001</v>
      </c>
      <c r="N1606" s="50">
        <v>80.400000000000006</v>
      </c>
      <c r="O1606" s="17">
        <v>-9.85</v>
      </c>
      <c r="P1606" s="17">
        <v>90.2</v>
      </c>
      <c r="Q1606" s="17">
        <v>438</v>
      </c>
      <c r="R1606" s="17">
        <v>467.4</v>
      </c>
      <c r="S1606" s="17">
        <v>26.76</v>
      </c>
      <c r="T1606" s="17">
        <v>57.82</v>
      </c>
      <c r="U1606" s="17">
        <v>0.7</v>
      </c>
      <c r="V1606" s="17">
        <v>148.5</v>
      </c>
      <c r="W1606" s="17">
        <v>27.3</v>
      </c>
      <c r="X1606" s="17">
        <v>0.13200000000000001</v>
      </c>
      <c r="Y1606" s="17">
        <v>1.320111</v>
      </c>
      <c r="Z1606" s="7">
        <f t="shared" ref="Z1606:Z1669" si="550">AVERAGE(S1606,W1606)</f>
        <v>27.03</v>
      </c>
      <c r="AA1606" s="7">
        <f t="shared" si="542"/>
        <v>300.17999999999995</v>
      </c>
      <c r="AB1606" s="2">
        <f t="shared" ref="AB1606:AB1669" si="551">E1606*$U$1828</f>
        <v>107.73</v>
      </c>
      <c r="AC1606" s="42">
        <f t="shared" ref="AC1606:AC1669" si="552">0.61121*EXP((18.678 - (AI1606/234.5))*(AI1606/(257.15+Z1606)))</f>
        <v>3.4854284089411403</v>
      </c>
      <c r="AD1606" s="42">
        <f t="shared" ref="AD1606:AD1669" si="553">T1606*AC1606/100</f>
        <v>2.0152747060497673</v>
      </c>
      <c r="AE1606" s="42">
        <f t="shared" ref="AE1606:AE1669" si="554">1.72*(AD1606/AA1606)^(0.143)</f>
        <v>0.84097416535593039</v>
      </c>
      <c r="AF1606" s="42">
        <f t="shared" ref="AF1606:AF1669" si="555">AE1606*$U$1835*AA1606^4</f>
        <v>387.16200161447216</v>
      </c>
      <c r="AG1606" s="42">
        <f t="shared" ref="AG1606:AG1669" si="556">$U$1832*AF1606</f>
        <v>371.67552154989323</v>
      </c>
      <c r="AH1606" s="6">
        <f t="shared" ref="AH1606:AH1669" si="557">$U$1832*($U$1833*Q1606+$U$1834*R1606)</f>
        <v>420.47999999999996</v>
      </c>
      <c r="AI1606" s="4">
        <v>26.6494869506142</v>
      </c>
      <c r="AJ1606" s="4">
        <f t="shared" si="543"/>
        <v>299.79948695061415</v>
      </c>
      <c r="AK1606" s="8">
        <f t="shared" ref="AK1606:AK1669" si="558">(4*$U$1835*AA1606^3) / $U$1839</f>
        <v>0.21059488825302763</v>
      </c>
      <c r="AL1606" s="8">
        <f t="shared" ref="AL1606:AL1669" si="559">$U$1832*$U$1835*AA1606^4   +    $U$1839*AK1606*(AJ1606-AA1606)</f>
        <v>439.62400437954847</v>
      </c>
      <c r="AM1606" s="8">
        <f t="shared" ref="AM1606:AM1669" si="560">1.4*0.135*SQRT(U1606/$U$1845)</f>
        <v>2.083529157463365</v>
      </c>
      <c r="AN1606" s="8">
        <f t="shared" ref="AN1606:AN1669" si="561">AM1606*$U$1839*(AJ1606-AA1606)</f>
        <v>-23.094556266842353</v>
      </c>
      <c r="AO1606" s="22">
        <f t="shared" ref="AO1606:AO1669" si="562">(AB1606+AH1606-AL1606-AN1606)/$U$1825</f>
        <v>2.5444994390980877E-3</v>
      </c>
      <c r="AP1606" s="22">
        <f t="shared" ref="AP1606:AP1669" si="563">AO1606*10*$U$1842*$U$1843</f>
        <v>2.5243348105629324E-2</v>
      </c>
      <c r="AQ1606" s="19">
        <f t="shared" si="544"/>
        <v>2.5243348105629324E-2</v>
      </c>
      <c r="AX1606">
        <v>0.20948083402456591</v>
      </c>
      <c r="AY1606">
        <v>11.465517241379311</v>
      </c>
      <c r="AZ1606">
        <v>0.47772988505747133</v>
      </c>
      <c r="BA1606">
        <v>0.38696120689655178</v>
      </c>
      <c r="BB1606">
        <v>2.5344827586206877</v>
      </c>
      <c r="BC1606">
        <v>0.10560344827586199</v>
      </c>
      <c r="BD1606">
        <v>0.28135775862068979</v>
      </c>
      <c r="BE1606">
        <v>2.813577586206898E-2</v>
      </c>
      <c r="BF1606">
        <v>0</v>
      </c>
      <c r="BG1606">
        <v>27.03</v>
      </c>
      <c r="BH1606">
        <v>0.80377914292350228</v>
      </c>
      <c r="BI1606">
        <v>3.5716200490872176</v>
      </c>
      <c r="BJ1606">
        <v>2.065110712382229</v>
      </c>
      <c r="BK1606">
        <v>0.10732792058537585</v>
      </c>
      <c r="BL1606">
        <v>2.9813311273715513E-4</v>
      </c>
      <c r="BP1606" s="51">
        <f t="shared" si="545"/>
        <v>0.80401985759867145</v>
      </c>
      <c r="BQ1606" s="51">
        <f t="shared" si="546"/>
        <v>1.1254310344827592E-2</v>
      </c>
      <c r="BR1606" s="51">
        <f t="shared" si="547"/>
        <v>0.10931992611932714</v>
      </c>
      <c r="BS1606" s="51">
        <f t="shared" si="548"/>
        <v>0.11431868514263632</v>
      </c>
      <c r="BT1606" s="51">
        <f t="shared" si="549"/>
        <v>3.0366646144257541E-4</v>
      </c>
      <c r="BU1606" s="51">
        <f t="shared" si="549"/>
        <v>3.1755190317398976E-4</v>
      </c>
    </row>
    <row r="1607" spans="1:73" x14ac:dyDescent="0.25">
      <c r="A1607" s="21">
        <v>43734.611805555556</v>
      </c>
      <c r="B1607" s="17">
        <v>295487</v>
      </c>
      <c r="C1607" s="17">
        <v>13.4</v>
      </c>
      <c r="D1607" s="17">
        <v>29.79</v>
      </c>
      <c r="E1607" s="17">
        <v>131.19999999999999</v>
      </c>
      <c r="F1607" s="17">
        <v>13.35</v>
      </c>
      <c r="G1607" s="17">
        <v>-52.15</v>
      </c>
      <c r="H1607" s="17">
        <v>-23.08</v>
      </c>
      <c r="I1607" s="17">
        <v>31.85</v>
      </c>
      <c r="J1607" s="17">
        <v>305</v>
      </c>
      <c r="K1607" s="17">
        <v>117.8</v>
      </c>
      <c r="L1607" s="17">
        <v>-29.07</v>
      </c>
      <c r="M1607" s="17">
        <v>0.10199999999999999</v>
      </c>
      <c r="N1607" s="50">
        <v>79.02</v>
      </c>
      <c r="O1607" s="17">
        <v>-9.74</v>
      </c>
      <c r="P1607" s="17">
        <v>88.8</v>
      </c>
      <c r="Q1607" s="17">
        <v>438.5</v>
      </c>
      <c r="R1607" s="17">
        <v>467.6</v>
      </c>
      <c r="S1607" s="17">
        <v>26.76</v>
      </c>
      <c r="T1607" s="17">
        <v>58.45</v>
      </c>
      <c r="U1607" s="17">
        <v>1.32</v>
      </c>
      <c r="V1607" s="17">
        <v>324.5</v>
      </c>
      <c r="W1607" s="17">
        <v>27</v>
      </c>
      <c r="X1607" s="17">
        <v>0.13</v>
      </c>
      <c r="Y1607" s="17">
        <v>1.302562</v>
      </c>
      <c r="Z1607" s="7">
        <f t="shared" si="550"/>
        <v>26.880000000000003</v>
      </c>
      <c r="AA1607" s="7">
        <f t="shared" ref="AA1607:AA1670" si="564">CONVERT(Z1607,"C","K")</f>
        <v>300.02999999999997</v>
      </c>
      <c r="AB1607" s="2">
        <f t="shared" si="551"/>
        <v>106.27199999999999</v>
      </c>
      <c r="AC1607" s="42">
        <f t="shared" si="552"/>
        <v>3.4323797454489782</v>
      </c>
      <c r="AD1607" s="42">
        <f t="shared" si="553"/>
        <v>2.0062259612149278</v>
      </c>
      <c r="AE1607" s="42">
        <f t="shared" si="554"/>
        <v>0.84049322172946428</v>
      </c>
      <c r="AF1607" s="42">
        <f t="shared" si="555"/>
        <v>386.16775043481181</v>
      </c>
      <c r="AG1607" s="42">
        <f t="shared" si="556"/>
        <v>370.72104041741932</v>
      </c>
      <c r="AH1607" s="6">
        <f t="shared" si="557"/>
        <v>420.96</v>
      </c>
      <c r="AI1607" s="4">
        <v>26.399248519703701</v>
      </c>
      <c r="AJ1607" s="4">
        <f t="shared" ref="AJ1607:AJ1670" si="565">CONVERT(AI1607,"C","K")</f>
        <v>299.54924851970367</v>
      </c>
      <c r="AK1607" s="8">
        <f t="shared" si="558"/>
        <v>0.21027934307291871</v>
      </c>
      <c r="AL1607" s="8">
        <f t="shared" si="559"/>
        <v>438.13077310372273</v>
      </c>
      <c r="AM1607" s="8">
        <f t="shared" si="560"/>
        <v>2.8611295846221299</v>
      </c>
      <c r="AN1607" s="8">
        <f t="shared" si="561"/>
        <v>-40.068090207479102</v>
      </c>
      <c r="AO1607" s="22">
        <f t="shared" si="562"/>
        <v>2.9429587279518523E-3</v>
      </c>
      <c r="AP1607" s="22">
        <f t="shared" si="563"/>
        <v>2.9196363924733754E-2</v>
      </c>
      <c r="AQ1607" s="19">
        <f t="shared" ref="AQ1607:AQ1670" si="566">MAX(AP1607,0)</f>
        <v>2.9196363924733754E-2</v>
      </c>
      <c r="AX1607">
        <v>0.20788071548298725</v>
      </c>
      <c r="AY1607">
        <v>11.310344827586206</v>
      </c>
      <c r="AZ1607">
        <v>0.47126436781609193</v>
      </c>
      <c r="BA1607">
        <v>0.38172413793103449</v>
      </c>
      <c r="BB1607">
        <v>2.5086206896551744</v>
      </c>
      <c r="BC1607">
        <v>0.10452586206896559</v>
      </c>
      <c r="BD1607">
        <v>0.27719827586206891</v>
      </c>
      <c r="BE1607">
        <v>2.7719827586206891E-2</v>
      </c>
      <c r="BF1607">
        <v>0</v>
      </c>
      <c r="BG1607">
        <v>26.880000000000003</v>
      </c>
      <c r="BH1607">
        <v>1.5156978123700329</v>
      </c>
      <c r="BI1607">
        <v>3.5403167556947204</v>
      </c>
      <c r="BJ1607">
        <v>2.0693151437035642</v>
      </c>
      <c r="BK1607">
        <v>0.12778623238294476</v>
      </c>
      <c r="BL1607">
        <v>3.5496175661929103E-4</v>
      </c>
      <c r="BP1607" s="51">
        <f t="shared" ref="BP1607:BP1670" si="567">U1607*(LN((2-0.08)/0.015)/LN(($AW$13-0.08)/0.015))</f>
        <v>1.5161517314717805</v>
      </c>
      <c r="BQ1607" s="51">
        <f t="shared" ref="BQ1607:BQ1670" si="568">0.04*BD1607</f>
        <v>1.1087931034482757E-2</v>
      </c>
      <c r="BR1607" s="51">
        <f t="shared" ref="BR1607:BR1670" si="569">(0.408*AX1607*(BD1607-BE1607) + $BF$6*($BN$7/(BG1607+273))*BP1607*(BI1607-BJ1607))  /  (AX1607 + $BF$6*(1 + $BN$8*BP1607))</f>
        <v>0.13210859798889768</v>
      </c>
      <c r="BS1607" s="51">
        <f t="shared" ref="BS1607:BS1670" si="570">(0.408*AX1607*(BD1607-BQ1607) + $BF$6*($BN$7/(BG1607+273))*BP1607*(BI1607-BJ1607))  /  (AX1607 + $BF$6*(1 + $BN$8*BP1607))</f>
        <v>0.13683629819708074</v>
      </c>
      <c r="BT1607" s="51">
        <f t="shared" ref="BT1607:BU1670" si="571">BR1607/60/6</f>
        <v>3.66968327746938E-4</v>
      </c>
      <c r="BU1607" s="51">
        <f t="shared" si="571"/>
        <v>3.801008283252243E-4</v>
      </c>
    </row>
    <row r="1608" spans="1:73" x14ac:dyDescent="0.25">
      <c r="A1608" s="21">
        <v>43734.611805555556</v>
      </c>
      <c r="B1608" s="17">
        <v>295488</v>
      </c>
      <c r="C1608" s="17">
        <v>13.39</v>
      </c>
      <c r="D1608" s="17">
        <v>29.79</v>
      </c>
      <c r="E1608" s="17">
        <v>129.30000000000001</v>
      </c>
      <c r="F1608" s="17">
        <v>13.44</v>
      </c>
      <c r="G1608" s="17">
        <v>-50.61</v>
      </c>
      <c r="H1608" s="17">
        <v>-22.63</v>
      </c>
      <c r="I1608" s="17">
        <v>31.82</v>
      </c>
      <c r="J1608" s="17">
        <v>305</v>
      </c>
      <c r="K1608" s="17">
        <v>115.9</v>
      </c>
      <c r="L1608" s="17">
        <v>-27.97</v>
      </c>
      <c r="M1608" s="17">
        <v>0.104</v>
      </c>
      <c r="N1608" s="50">
        <v>78.72</v>
      </c>
      <c r="O1608" s="17">
        <v>-9.1999999999999993</v>
      </c>
      <c r="P1608" s="17">
        <v>87.9</v>
      </c>
      <c r="Q1608" s="17">
        <v>439.8</v>
      </c>
      <c r="R1608" s="17">
        <v>467.8</v>
      </c>
      <c r="S1608" s="17">
        <v>26.76</v>
      </c>
      <c r="T1608" s="17">
        <v>58.11</v>
      </c>
      <c r="U1608" s="17">
        <v>2.02</v>
      </c>
      <c r="V1608" s="17">
        <v>348.5</v>
      </c>
      <c r="W1608" s="17">
        <v>27</v>
      </c>
      <c r="X1608" s="17">
        <v>0.128</v>
      </c>
      <c r="Y1608" s="17">
        <v>1.2844720000000001</v>
      </c>
      <c r="Z1608" s="7">
        <f t="shared" si="550"/>
        <v>26.880000000000003</v>
      </c>
      <c r="AA1608" s="7">
        <f t="shared" si="564"/>
        <v>300.02999999999997</v>
      </c>
      <c r="AB1608" s="2">
        <f t="shared" si="551"/>
        <v>104.73300000000002</v>
      </c>
      <c r="AC1608" s="42">
        <f t="shared" si="552"/>
        <v>3.4564747838296261</v>
      </c>
      <c r="AD1608" s="42">
        <f t="shared" si="553"/>
        <v>2.0085574968833959</v>
      </c>
      <c r="AE1608" s="42">
        <f t="shared" si="554"/>
        <v>0.84063283165701708</v>
      </c>
      <c r="AF1608" s="42">
        <f t="shared" si="555"/>
        <v>386.23189473754695</v>
      </c>
      <c r="AG1608" s="42">
        <f t="shared" si="556"/>
        <v>370.78261894804507</v>
      </c>
      <c r="AH1608" s="6">
        <f t="shared" si="557"/>
        <v>422.20799999999997</v>
      </c>
      <c r="AI1608" s="4">
        <v>26.506925787467399</v>
      </c>
      <c r="AJ1608" s="4">
        <f t="shared" si="565"/>
        <v>299.6569257874674</v>
      </c>
      <c r="AK1608" s="8">
        <f t="shared" si="558"/>
        <v>0.21027934307291871</v>
      </c>
      <c r="AL1608" s="8">
        <f t="shared" si="559"/>
        <v>438.79034345213768</v>
      </c>
      <c r="AM1608" s="8">
        <f t="shared" si="560"/>
        <v>3.5393722960434664</v>
      </c>
      <c r="AN1608" s="8">
        <f t="shared" si="561"/>
        <v>-38.464665743161277</v>
      </c>
      <c r="AO1608" s="22">
        <f t="shared" si="562"/>
        <v>2.8847692020349666E-3</v>
      </c>
      <c r="AP1608" s="22">
        <f t="shared" si="563"/>
        <v>2.8619080064399262E-2</v>
      </c>
      <c r="AQ1608" s="19">
        <f t="shared" si="566"/>
        <v>2.8619080064399262E-2</v>
      </c>
      <c r="AX1608">
        <v>0.20788071548298725</v>
      </c>
      <c r="AY1608">
        <v>11.146551724137932</v>
      </c>
      <c r="AZ1608">
        <v>0.46443965517241387</v>
      </c>
      <c r="BA1608">
        <v>0.37619612068965524</v>
      </c>
      <c r="BB1608">
        <v>2.4137931034482758</v>
      </c>
      <c r="BC1608">
        <v>0.10057471264367816</v>
      </c>
      <c r="BD1608">
        <v>0.27562140804597707</v>
      </c>
      <c r="BE1608">
        <v>2.7562140804597707E-2</v>
      </c>
      <c r="BF1608">
        <v>0</v>
      </c>
      <c r="BG1608">
        <v>26.880000000000003</v>
      </c>
      <c r="BH1608">
        <v>2.3194769552935353</v>
      </c>
      <c r="BI1608">
        <v>3.5403167556947204</v>
      </c>
      <c r="BJ1608">
        <v>2.0572780667342019</v>
      </c>
      <c r="BK1608">
        <v>0.15066330091250668</v>
      </c>
      <c r="BL1608">
        <v>4.1850916920140746E-4</v>
      </c>
      <c r="BP1608" s="51">
        <f t="shared" si="567"/>
        <v>2.3201715890704522</v>
      </c>
      <c r="BQ1608" s="51">
        <f t="shared" si="568"/>
        <v>1.1024856321839083E-2</v>
      </c>
      <c r="BR1608" s="51">
        <f t="shared" si="569"/>
        <v>0.15813652861204791</v>
      </c>
      <c r="BS1608" s="51">
        <f t="shared" si="570"/>
        <v>0.16264391751370932</v>
      </c>
      <c r="BT1608" s="51">
        <f t="shared" si="571"/>
        <v>4.3926813503346643E-4</v>
      </c>
      <c r="BU1608" s="51">
        <f t="shared" si="571"/>
        <v>4.5178865976030369E-4</v>
      </c>
    </row>
    <row r="1609" spans="1:73" x14ac:dyDescent="0.25">
      <c r="A1609" s="21">
        <v>43734.611805555556</v>
      </c>
      <c r="B1609" s="17">
        <v>295489</v>
      </c>
      <c r="C1609" s="17">
        <v>13.39</v>
      </c>
      <c r="D1609" s="17">
        <v>29.79</v>
      </c>
      <c r="E1609" s="17">
        <v>126.7</v>
      </c>
      <c r="F1609" s="17">
        <v>12.81</v>
      </c>
      <c r="G1609" s="17">
        <v>-51.34</v>
      </c>
      <c r="H1609" s="17">
        <v>-23.11</v>
      </c>
      <c r="I1609" s="17">
        <v>31.78</v>
      </c>
      <c r="J1609" s="17">
        <v>304.89999999999998</v>
      </c>
      <c r="K1609" s="17">
        <v>113.9</v>
      </c>
      <c r="L1609" s="17">
        <v>-28.22</v>
      </c>
      <c r="M1609" s="17">
        <v>0.10100000000000001</v>
      </c>
      <c r="N1609" s="50">
        <v>75.33</v>
      </c>
      <c r="O1609" s="17">
        <v>-10.3</v>
      </c>
      <c r="P1609" s="17">
        <v>85.6</v>
      </c>
      <c r="Q1609" s="17">
        <v>438.9</v>
      </c>
      <c r="R1609" s="17">
        <v>467.1</v>
      </c>
      <c r="S1609" s="17">
        <v>26.74</v>
      </c>
      <c r="T1609" s="17">
        <v>58.06</v>
      </c>
      <c r="U1609" s="17">
        <v>0.76500000000000001</v>
      </c>
      <c r="V1609" s="17">
        <v>195.5</v>
      </c>
      <c r="W1609" s="17">
        <v>27.15</v>
      </c>
      <c r="X1609" s="17">
        <v>0.126</v>
      </c>
      <c r="Y1609" s="17">
        <v>1.2572110000000001</v>
      </c>
      <c r="Z1609" s="7">
        <f t="shared" si="550"/>
        <v>26.945</v>
      </c>
      <c r="AA1609" s="7">
        <f t="shared" si="564"/>
        <v>300.09499999999997</v>
      </c>
      <c r="AB1609" s="2">
        <f t="shared" si="551"/>
        <v>102.62700000000001</v>
      </c>
      <c r="AC1609" s="42">
        <f t="shared" si="552"/>
        <v>3.4534744580937327</v>
      </c>
      <c r="AD1609" s="42">
        <f t="shared" si="553"/>
        <v>2.0050872703692213</v>
      </c>
      <c r="AE1609" s="42">
        <f t="shared" si="554"/>
        <v>0.84039895422333544</v>
      </c>
      <c r="AF1609" s="42">
        <f t="shared" si="555"/>
        <v>386.4591553489081</v>
      </c>
      <c r="AG1609" s="42">
        <f t="shared" si="556"/>
        <v>371.00078913495179</v>
      </c>
      <c r="AH1609" s="6">
        <f t="shared" si="557"/>
        <v>421.34399999999994</v>
      </c>
      <c r="AI1609" s="4">
        <v>26.499658614457399</v>
      </c>
      <c r="AJ1609" s="4">
        <f t="shared" si="565"/>
        <v>299.64965861445739</v>
      </c>
      <c r="AK1609" s="8">
        <f t="shared" si="558"/>
        <v>0.2104160405896825</v>
      </c>
      <c r="AL1609" s="8">
        <f t="shared" si="559"/>
        <v>438.72825358348001</v>
      </c>
      <c r="AM1609" s="8">
        <f t="shared" si="560"/>
        <v>2.1781173780354446</v>
      </c>
      <c r="AN1609" s="8">
        <f t="shared" si="561"/>
        <v>-28.25626927468252</v>
      </c>
      <c r="AO1609" s="22">
        <f t="shared" si="562"/>
        <v>2.5859308257708134E-3</v>
      </c>
      <c r="AP1609" s="22">
        <f t="shared" si="563"/>
        <v>2.5654378621183006E-2</v>
      </c>
      <c r="AQ1609" s="19">
        <f t="shared" si="566"/>
        <v>2.5654378621183006E-2</v>
      </c>
      <c r="AX1609">
        <v>0.20857283346137706</v>
      </c>
      <c r="AY1609">
        <v>10.922413793103448</v>
      </c>
      <c r="AZ1609">
        <v>0.4551005747126437</v>
      </c>
      <c r="BA1609">
        <v>0.36863146551724141</v>
      </c>
      <c r="BB1609">
        <v>2.4310344827586245</v>
      </c>
      <c r="BC1609">
        <v>0.10129310344827602</v>
      </c>
      <c r="BD1609">
        <v>0.26733836206896539</v>
      </c>
      <c r="BE1609">
        <v>2.6733836206896539E-2</v>
      </c>
      <c r="BF1609">
        <v>0</v>
      </c>
      <c r="BG1609">
        <v>26.945</v>
      </c>
      <c r="BH1609">
        <v>0.87841577762354184</v>
      </c>
      <c r="BI1609">
        <v>3.5538520503282158</v>
      </c>
      <c r="BJ1609">
        <v>2.0633665004205621</v>
      </c>
      <c r="BK1609">
        <v>0.10582537661090861</v>
      </c>
      <c r="BL1609">
        <v>2.9395937947474616E-4</v>
      </c>
      <c r="BP1609" s="51">
        <f t="shared" si="567"/>
        <v>0.87867884437569099</v>
      </c>
      <c r="BQ1609" s="51">
        <f t="shared" si="568"/>
        <v>1.0693534482758615E-2</v>
      </c>
      <c r="BR1609" s="51">
        <f t="shared" si="569"/>
        <v>0.10796983119045633</v>
      </c>
      <c r="BS1609" s="51">
        <f t="shared" si="570"/>
        <v>0.11269432801723413</v>
      </c>
      <c r="BT1609" s="51">
        <f t="shared" si="571"/>
        <v>2.9991619775126757E-4</v>
      </c>
      <c r="BU1609" s="51">
        <f t="shared" si="571"/>
        <v>3.1303980004787261E-4</v>
      </c>
    </row>
    <row r="1610" spans="1:73" x14ac:dyDescent="0.25">
      <c r="A1610" s="21">
        <v>43734.611805555556</v>
      </c>
      <c r="B1610" s="17">
        <v>295490</v>
      </c>
      <c r="C1610" s="17">
        <v>13.4</v>
      </c>
      <c r="D1610" s="17">
        <v>29.78</v>
      </c>
      <c r="E1610" s="17">
        <v>124</v>
      </c>
      <c r="F1610" s="17">
        <v>12.28</v>
      </c>
      <c r="G1610" s="17">
        <v>-51.73</v>
      </c>
      <c r="H1610" s="17">
        <v>-23.21</v>
      </c>
      <c r="I1610" s="17">
        <v>31.76</v>
      </c>
      <c r="J1610" s="17">
        <v>304.89999999999998</v>
      </c>
      <c r="K1610" s="17">
        <v>111.8</v>
      </c>
      <c r="L1610" s="17">
        <v>-28.52</v>
      </c>
      <c r="M1610" s="17">
        <v>9.9000000000000005E-2</v>
      </c>
      <c r="N1610" s="50">
        <v>72.31</v>
      </c>
      <c r="O1610" s="17">
        <v>-10.93</v>
      </c>
      <c r="P1610" s="17">
        <v>83.2</v>
      </c>
      <c r="Q1610" s="17">
        <v>438.4</v>
      </c>
      <c r="R1610" s="17">
        <v>466.9</v>
      </c>
      <c r="S1610" s="17">
        <v>26.74</v>
      </c>
      <c r="T1610" s="17">
        <v>58.06</v>
      </c>
      <c r="U1610" s="17">
        <v>0.56999999999999995</v>
      </c>
      <c r="V1610" s="17">
        <v>227.5</v>
      </c>
      <c r="W1610" s="17">
        <v>27.3</v>
      </c>
      <c r="X1610" s="17">
        <v>0.123</v>
      </c>
      <c r="Y1610" s="17">
        <v>1.231528</v>
      </c>
      <c r="Z1610" s="7">
        <f t="shared" si="550"/>
        <v>27.02</v>
      </c>
      <c r="AA1610" s="7">
        <f t="shared" si="564"/>
        <v>300.16999999999996</v>
      </c>
      <c r="AB1610" s="2">
        <f t="shared" si="551"/>
        <v>100.44000000000001</v>
      </c>
      <c r="AC1610" s="42">
        <f t="shared" si="552"/>
        <v>3.4567611221665921</v>
      </c>
      <c r="AD1610" s="42">
        <f t="shared" si="553"/>
        <v>2.0069955075299233</v>
      </c>
      <c r="AE1610" s="42">
        <f t="shared" si="554"/>
        <v>0.84048324529725438</v>
      </c>
      <c r="AF1610" s="42">
        <f t="shared" si="555"/>
        <v>386.88443720299267</v>
      </c>
      <c r="AG1610" s="42">
        <f t="shared" si="556"/>
        <v>371.40905971487297</v>
      </c>
      <c r="AH1610" s="6">
        <f t="shared" si="557"/>
        <v>420.86399999999998</v>
      </c>
      <c r="AI1610" s="4">
        <v>26.521347035201401</v>
      </c>
      <c r="AJ1610" s="4">
        <f t="shared" si="565"/>
        <v>299.67134703520139</v>
      </c>
      <c r="AK1610" s="8">
        <f t="shared" si="558"/>
        <v>0.21057384209345231</v>
      </c>
      <c r="AL1610" s="8">
        <f t="shared" si="559"/>
        <v>438.84067603216067</v>
      </c>
      <c r="AM1610" s="8">
        <f t="shared" si="560"/>
        <v>1.8801304808443482</v>
      </c>
      <c r="AN1610" s="8">
        <f t="shared" si="561"/>
        <v>-27.31032575895701</v>
      </c>
      <c r="AO1610" s="22">
        <f t="shared" si="562"/>
        <v>2.5010530968674594E-3</v>
      </c>
      <c r="AP1610" s="22">
        <f t="shared" si="563"/>
        <v>2.4812327715531379E-2</v>
      </c>
      <c r="AQ1610" s="19">
        <f t="shared" si="566"/>
        <v>2.4812327715531379E-2</v>
      </c>
      <c r="AX1610">
        <v>0.20937383820273706</v>
      </c>
      <c r="AY1610">
        <v>10.689655172413794</v>
      </c>
      <c r="AZ1610">
        <v>0.44540229885057475</v>
      </c>
      <c r="BA1610">
        <v>0.36077586206896556</v>
      </c>
      <c r="BB1610">
        <v>2.4568965517241379</v>
      </c>
      <c r="BC1610">
        <v>0.10237068965517242</v>
      </c>
      <c r="BD1610">
        <v>0.25840517241379313</v>
      </c>
      <c r="BE1610">
        <v>2.5840517241379313E-2</v>
      </c>
      <c r="BF1610">
        <v>0</v>
      </c>
      <c r="BG1610">
        <v>27.02</v>
      </c>
      <c r="BH1610">
        <v>0.65450587352342326</v>
      </c>
      <c r="BI1610">
        <v>3.5695256883752382</v>
      </c>
      <c r="BJ1610">
        <v>2.0724666146706632</v>
      </c>
      <c r="BK1610">
        <v>9.5991106814347985E-2</v>
      </c>
      <c r="BL1610">
        <v>2.6664196337318886E-4</v>
      </c>
      <c r="BP1610" s="51">
        <f t="shared" si="567"/>
        <v>0.65470188404463248</v>
      </c>
      <c r="BQ1610" s="51">
        <f t="shared" si="568"/>
        <v>1.0336206896551726E-2</v>
      </c>
      <c r="BR1610" s="51">
        <f t="shared" si="569"/>
        <v>9.7455270394298882E-2</v>
      </c>
      <c r="BS1610" s="51">
        <f t="shared" si="570"/>
        <v>0.10208374181037176</v>
      </c>
      <c r="BT1610" s="51">
        <f t="shared" si="571"/>
        <v>2.7070908442860798E-4</v>
      </c>
      <c r="BU1610" s="51">
        <f t="shared" si="571"/>
        <v>2.835659494732549E-4</v>
      </c>
    </row>
    <row r="1611" spans="1:73" x14ac:dyDescent="0.25">
      <c r="A1611" s="21">
        <v>43734.611805555556</v>
      </c>
      <c r="B1611" s="17">
        <v>295491</v>
      </c>
      <c r="C1611" s="17">
        <v>13.39</v>
      </c>
      <c r="D1611" s="17">
        <v>29.78</v>
      </c>
      <c r="E1611" s="17">
        <v>121.6</v>
      </c>
      <c r="F1611" s="17">
        <v>11.82</v>
      </c>
      <c r="G1611" s="17">
        <v>-52.08</v>
      </c>
      <c r="H1611" s="17">
        <v>-23.45</v>
      </c>
      <c r="I1611" s="17">
        <v>31.75</v>
      </c>
      <c r="J1611" s="17">
        <v>304.89999999999998</v>
      </c>
      <c r="K1611" s="17">
        <v>109.8</v>
      </c>
      <c r="L1611" s="17">
        <v>-28.64</v>
      </c>
      <c r="M1611" s="17">
        <v>9.7000000000000003E-2</v>
      </c>
      <c r="N1611" s="50">
        <v>69.52</v>
      </c>
      <c r="O1611" s="17">
        <v>-11.62</v>
      </c>
      <c r="P1611" s="17">
        <v>81.099999999999994</v>
      </c>
      <c r="Q1611" s="17">
        <v>437.9</v>
      </c>
      <c r="R1611" s="17">
        <v>466.6</v>
      </c>
      <c r="S1611" s="17">
        <v>26.73</v>
      </c>
      <c r="T1611" s="17">
        <v>58.98</v>
      </c>
      <c r="U1611" s="17">
        <v>0.11</v>
      </c>
      <c r="V1611" s="17">
        <v>204</v>
      </c>
      <c r="W1611" s="17">
        <v>27.35</v>
      </c>
      <c r="X1611" s="17">
        <v>0.121</v>
      </c>
      <c r="Y1611" s="17">
        <v>1.20556</v>
      </c>
      <c r="Z1611" s="7">
        <f t="shared" si="550"/>
        <v>27.04</v>
      </c>
      <c r="AA1611" s="7">
        <f t="shared" si="564"/>
        <v>300.19</v>
      </c>
      <c r="AB1611" s="2">
        <f t="shared" si="551"/>
        <v>98.495999999999995</v>
      </c>
      <c r="AC1611" s="42">
        <f t="shared" si="552"/>
        <v>3.4686888389569766</v>
      </c>
      <c r="AD1611" s="42">
        <f t="shared" si="553"/>
        <v>2.0458326772168247</v>
      </c>
      <c r="AE1611" s="42">
        <f t="shared" si="554"/>
        <v>0.84278192582330325</v>
      </c>
      <c r="AF1611" s="42">
        <f t="shared" si="555"/>
        <v>388.04595028755199</v>
      </c>
      <c r="AG1611" s="42">
        <f t="shared" si="556"/>
        <v>372.52411227604989</v>
      </c>
      <c r="AH1611" s="6">
        <f t="shared" si="557"/>
        <v>420.38399999999996</v>
      </c>
      <c r="AI1611" s="4">
        <v>26.576278724111798</v>
      </c>
      <c r="AJ1611" s="4">
        <f t="shared" si="565"/>
        <v>299.72627872411175</v>
      </c>
      <c r="AK1611" s="8">
        <f t="shared" si="558"/>
        <v>0.21061593581488572</v>
      </c>
      <c r="AL1611" s="8">
        <f t="shared" si="559"/>
        <v>439.17216383985976</v>
      </c>
      <c r="AM1611" s="8">
        <f t="shared" si="560"/>
        <v>0.8259369679339944</v>
      </c>
      <c r="AN1611" s="8">
        <f t="shared" si="561"/>
        <v>-11.15692238342961</v>
      </c>
      <c r="AO1611" s="22">
        <f t="shared" si="562"/>
        <v>2.0702380427097575E-3</v>
      </c>
      <c r="AP1611" s="22">
        <f t="shared" si="563"/>
        <v>2.0538318370454379E-2</v>
      </c>
      <c r="AQ1611" s="19">
        <f t="shared" si="566"/>
        <v>2.0538318370454379E-2</v>
      </c>
      <c r="AX1611">
        <v>0.20958787582278374</v>
      </c>
      <c r="AY1611">
        <v>10.482758620689655</v>
      </c>
      <c r="AZ1611">
        <v>0.43678160919540227</v>
      </c>
      <c r="BA1611">
        <v>0.35379310344827586</v>
      </c>
      <c r="BB1611">
        <v>2.4741379310344866</v>
      </c>
      <c r="BC1611">
        <v>0.10308908045977028</v>
      </c>
      <c r="BD1611">
        <v>0.25070402298850558</v>
      </c>
      <c r="BE1611">
        <v>2.5070402298850561E-2</v>
      </c>
      <c r="BF1611">
        <v>0</v>
      </c>
      <c r="BG1611">
        <v>27.04</v>
      </c>
      <c r="BH1611">
        <v>0.12630815103083606</v>
      </c>
      <c r="BI1611">
        <v>3.5737154800319404</v>
      </c>
      <c r="BJ1611">
        <v>2.1077773901228385</v>
      </c>
      <c r="BK1611">
        <v>7.4641836420043503E-2</v>
      </c>
      <c r="BL1611">
        <v>2.0733843450012083E-4</v>
      </c>
      <c r="BP1611" s="51">
        <f t="shared" si="567"/>
        <v>0.12634597762264838</v>
      </c>
      <c r="BQ1611" s="51">
        <f t="shared" si="568"/>
        <v>1.0028160919540223E-2</v>
      </c>
      <c r="BR1611" s="51">
        <f t="shared" si="569"/>
        <v>7.4868368727537229E-2</v>
      </c>
      <c r="BS1611" s="51">
        <f t="shared" si="570"/>
        <v>7.9496100163711156E-2</v>
      </c>
      <c r="BT1611" s="51">
        <f t="shared" si="571"/>
        <v>2.0796769090982564E-4</v>
      </c>
      <c r="BU1611" s="51">
        <f t="shared" si="571"/>
        <v>2.2082250045475321E-4</v>
      </c>
    </row>
    <row r="1612" spans="1:73" x14ac:dyDescent="0.25">
      <c r="A1612" s="21">
        <v>43734.611805555556</v>
      </c>
      <c r="B1612" s="17">
        <v>295492</v>
      </c>
      <c r="C1612" s="17">
        <v>13.4</v>
      </c>
      <c r="D1612" s="17">
        <v>29.78</v>
      </c>
      <c r="E1612" s="17">
        <v>119.2</v>
      </c>
      <c r="F1612" s="17">
        <v>11.64</v>
      </c>
      <c r="G1612" s="17">
        <v>-52.41</v>
      </c>
      <c r="H1612" s="17">
        <v>-23.5</v>
      </c>
      <c r="I1612" s="17">
        <v>31.75</v>
      </c>
      <c r="J1612" s="17">
        <v>304.89999999999998</v>
      </c>
      <c r="K1612" s="17">
        <v>107.6</v>
      </c>
      <c r="L1612" s="17">
        <v>-28.91</v>
      </c>
      <c r="M1612" s="17">
        <v>9.8000000000000004E-2</v>
      </c>
      <c r="N1612" s="50">
        <v>66.84</v>
      </c>
      <c r="O1612" s="17">
        <v>-11.86</v>
      </c>
      <c r="P1612" s="17">
        <v>78.7</v>
      </c>
      <c r="Q1612" s="17">
        <v>437.6</v>
      </c>
      <c r="R1612" s="17">
        <v>466.5</v>
      </c>
      <c r="S1612" s="17">
        <v>26.72</v>
      </c>
      <c r="T1612" s="17">
        <v>59.42</v>
      </c>
      <c r="U1612" s="17">
        <v>0.255</v>
      </c>
      <c r="V1612" s="17">
        <v>195.5</v>
      </c>
      <c r="W1612" s="17">
        <v>27.5</v>
      </c>
      <c r="X1612" s="17">
        <v>0.11799999999999999</v>
      </c>
      <c r="Y1612" s="17">
        <v>1.1807399999999999</v>
      </c>
      <c r="Z1612" s="7">
        <f t="shared" si="550"/>
        <v>27.11</v>
      </c>
      <c r="AA1612" s="7">
        <f t="shared" si="564"/>
        <v>300.26</v>
      </c>
      <c r="AB1612" s="2">
        <f t="shared" si="551"/>
        <v>96.552000000000007</v>
      </c>
      <c r="AC1612" s="42">
        <f t="shared" si="552"/>
        <v>3.4308591377082327</v>
      </c>
      <c r="AD1612" s="42">
        <f t="shared" si="553"/>
        <v>2.0386164996262321</v>
      </c>
      <c r="AE1612" s="42">
        <f t="shared" si="554"/>
        <v>0.8423280995209349</v>
      </c>
      <c r="AF1612" s="42">
        <f t="shared" si="555"/>
        <v>388.19887159673101</v>
      </c>
      <c r="AG1612" s="42">
        <f t="shared" si="556"/>
        <v>372.67091673286177</v>
      </c>
      <c r="AH1612" s="6">
        <f t="shared" si="557"/>
        <v>420.096</v>
      </c>
      <c r="AI1612" s="4">
        <v>26.413930337587601</v>
      </c>
      <c r="AJ1612" s="4">
        <f t="shared" si="565"/>
        <v>299.56393033758758</v>
      </c>
      <c r="AK1612" s="8">
        <f t="shared" si="558"/>
        <v>0.21076330801573073</v>
      </c>
      <c r="AL1612" s="8">
        <f t="shared" si="559"/>
        <v>438.15609452608356</v>
      </c>
      <c r="AM1612" s="8">
        <f t="shared" si="560"/>
        <v>1.2575366545353659</v>
      </c>
      <c r="AN1612" s="8">
        <f t="shared" si="561"/>
        <v>-25.498453628113509</v>
      </c>
      <c r="AO1612" s="22">
        <f t="shared" si="562"/>
        <v>2.3692881700097383E-3</v>
      </c>
      <c r="AP1612" s="22">
        <f t="shared" si="563"/>
        <v>2.3505120543199979E-2</v>
      </c>
      <c r="AQ1612" s="19">
        <f t="shared" si="566"/>
        <v>2.3505120543199979E-2</v>
      </c>
      <c r="AX1612">
        <v>0.21033845706120144</v>
      </c>
      <c r="AY1612">
        <v>10.275862068965518</v>
      </c>
      <c r="AZ1612">
        <v>0.42816091954022989</v>
      </c>
      <c r="BA1612">
        <v>0.34681034482758621</v>
      </c>
      <c r="BB1612">
        <v>2.4913793103448256</v>
      </c>
      <c r="BC1612">
        <v>0.10380747126436773</v>
      </c>
      <c r="BD1612">
        <v>0.24300287356321848</v>
      </c>
      <c r="BE1612">
        <v>2.4300287356321851E-2</v>
      </c>
      <c r="BF1612">
        <v>0</v>
      </c>
      <c r="BG1612">
        <v>27.11</v>
      </c>
      <c r="BH1612">
        <v>0.29280525920784728</v>
      </c>
      <c r="BI1612">
        <v>3.588413501809844</v>
      </c>
      <c r="BJ1612">
        <v>2.1322353027754093</v>
      </c>
      <c r="BK1612">
        <v>7.8562874496788809E-2</v>
      </c>
      <c r="BL1612">
        <v>2.1823020693552449E-4</v>
      </c>
      <c r="BP1612" s="51">
        <f t="shared" si="567"/>
        <v>0.29289294812523031</v>
      </c>
      <c r="BQ1612" s="51">
        <f t="shared" si="568"/>
        <v>9.7201149425287393E-3</v>
      </c>
      <c r="BR1612" s="51">
        <f t="shared" si="569"/>
        <v>7.9108697069207631E-2</v>
      </c>
      <c r="BS1612" s="51">
        <f t="shared" si="570"/>
        <v>8.35558933021604E-2</v>
      </c>
      <c r="BT1612" s="51">
        <f t="shared" si="571"/>
        <v>2.1974638074779898E-4</v>
      </c>
      <c r="BU1612" s="51">
        <f t="shared" si="571"/>
        <v>2.3209970361711221E-4</v>
      </c>
    </row>
    <row r="1613" spans="1:73" x14ac:dyDescent="0.25">
      <c r="A1613" s="21">
        <v>43734.612500000003</v>
      </c>
      <c r="B1613" s="17">
        <v>295493</v>
      </c>
      <c r="C1613" s="17">
        <v>13.39</v>
      </c>
      <c r="D1613" s="17">
        <v>29.78</v>
      </c>
      <c r="E1613" s="17">
        <v>117</v>
      </c>
      <c r="F1613" s="17">
        <v>11.34</v>
      </c>
      <c r="G1613" s="17">
        <v>-52.62</v>
      </c>
      <c r="H1613" s="17">
        <v>-23.63</v>
      </c>
      <c r="I1613" s="17">
        <v>31.74</v>
      </c>
      <c r="J1613" s="17">
        <v>304.89999999999998</v>
      </c>
      <c r="K1613" s="17">
        <v>105.7</v>
      </c>
      <c r="L1613" s="17">
        <v>-28.99</v>
      </c>
      <c r="M1613" s="17">
        <v>9.7000000000000003E-2</v>
      </c>
      <c r="N1613" s="50">
        <v>64.39</v>
      </c>
      <c r="O1613" s="17">
        <v>-12.28</v>
      </c>
      <c r="P1613" s="17">
        <v>76.67</v>
      </c>
      <c r="Q1613" s="17">
        <v>437.4</v>
      </c>
      <c r="R1613" s="17">
        <v>466.3</v>
      </c>
      <c r="S1613" s="17">
        <v>26.71</v>
      </c>
      <c r="T1613" s="17">
        <v>58.04</v>
      </c>
      <c r="U1613" s="17">
        <v>0.28499999999999998</v>
      </c>
      <c r="V1613" s="17">
        <v>291.5</v>
      </c>
      <c r="W1613" s="17">
        <v>27.3</v>
      </c>
      <c r="X1613" s="17">
        <v>0.11600000000000001</v>
      </c>
      <c r="Y1613" s="17">
        <v>1.16001</v>
      </c>
      <c r="Z1613" s="7">
        <f t="shared" si="550"/>
        <v>27.005000000000003</v>
      </c>
      <c r="AA1613" s="7">
        <f t="shared" si="564"/>
        <v>300.15499999999997</v>
      </c>
      <c r="AB1613" s="2">
        <f t="shared" si="551"/>
        <v>94.77000000000001</v>
      </c>
      <c r="AC1613" s="42">
        <f t="shared" si="552"/>
        <v>3.4294059840172855</v>
      </c>
      <c r="AD1613" s="42">
        <f t="shared" si="553"/>
        <v>1.9904272331236326</v>
      </c>
      <c r="AE1613" s="42">
        <f t="shared" si="554"/>
        <v>0.83949352401838451</v>
      </c>
      <c r="AF1613" s="42">
        <f t="shared" si="555"/>
        <v>386.35162051222107</v>
      </c>
      <c r="AG1613" s="42">
        <f t="shared" si="556"/>
        <v>370.89755569173224</v>
      </c>
      <c r="AH1613" s="6">
        <f t="shared" si="557"/>
        <v>419.90399999999994</v>
      </c>
      <c r="AI1613" s="4">
        <v>26.397590337094499</v>
      </c>
      <c r="AJ1613" s="4">
        <f t="shared" si="565"/>
        <v>299.54759033709445</v>
      </c>
      <c r="AK1613" s="8">
        <f t="shared" si="558"/>
        <v>0.21054227548326718</v>
      </c>
      <c r="AL1613" s="8">
        <f t="shared" si="559"/>
        <v>438.0857960284045</v>
      </c>
      <c r="AM1613" s="8">
        <f t="shared" si="560"/>
        <v>1.3294530125205628</v>
      </c>
      <c r="AN1613" s="8">
        <f t="shared" si="561"/>
        <v>-23.523133518135534</v>
      </c>
      <c r="AO1613" s="22">
        <f t="shared" si="562"/>
        <v>2.2809095924512671E-3</v>
      </c>
      <c r="AP1613" s="22">
        <f t="shared" si="563"/>
        <v>2.2628338585967703E-2</v>
      </c>
      <c r="AQ1613" s="19">
        <f t="shared" si="566"/>
        <v>2.2628338585967703E-2</v>
      </c>
      <c r="AX1613">
        <v>0.2092134306415768</v>
      </c>
      <c r="AY1613">
        <v>10.086206896551724</v>
      </c>
      <c r="AZ1613">
        <v>0.42025862068965519</v>
      </c>
      <c r="BA1613">
        <v>0.34040948275862071</v>
      </c>
      <c r="BB1613">
        <v>2.4913793103448305</v>
      </c>
      <c r="BC1613">
        <v>0.10380747126436794</v>
      </c>
      <c r="BD1613">
        <v>0.23660201149425275</v>
      </c>
      <c r="BE1613">
        <v>2.3660201149425276E-2</v>
      </c>
      <c r="BF1613">
        <v>0</v>
      </c>
      <c r="BG1613">
        <v>27.005000000000003</v>
      </c>
      <c r="BH1613">
        <v>0.32725293676171163</v>
      </c>
      <c r="BI1613">
        <v>3.5663861529881018</v>
      </c>
      <c r="BJ1613">
        <v>2.0699305231942944</v>
      </c>
      <c r="BK1613">
        <v>7.8403086915939391E-2</v>
      </c>
      <c r="BL1613">
        <v>2.1778635254427609E-4</v>
      </c>
      <c r="BP1613" s="51">
        <f t="shared" si="567"/>
        <v>0.32735094202231624</v>
      </c>
      <c r="BQ1613" s="51">
        <f t="shared" si="568"/>
        <v>9.4640804597701106E-3</v>
      </c>
      <c r="BR1613" s="51">
        <f t="shared" si="569"/>
        <v>7.9013257670979095E-2</v>
      </c>
      <c r="BS1613" s="51">
        <f t="shared" si="570"/>
        <v>8.3328991612268435E-2</v>
      </c>
      <c r="BT1613" s="51">
        <f t="shared" si="571"/>
        <v>2.1948127130827524E-4</v>
      </c>
      <c r="BU1613" s="51">
        <f t="shared" si="571"/>
        <v>2.3146942114519011E-4</v>
      </c>
    </row>
    <row r="1614" spans="1:73" x14ac:dyDescent="0.25">
      <c r="A1614" s="21">
        <v>43734.612500000003</v>
      </c>
      <c r="B1614" s="17">
        <v>295494</v>
      </c>
      <c r="C1614" s="17">
        <v>13.4</v>
      </c>
      <c r="D1614" s="17">
        <v>29.78</v>
      </c>
      <c r="E1614" s="17">
        <v>114.9</v>
      </c>
      <c r="F1614" s="17">
        <v>11.05</v>
      </c>
      <c r="G1614" s="17">
        <v>-51.99</v>
      </c>
      <c r="H1614" s="17">
        <v>-23.74</v>
      </c>
      <c r="I1614" s="17">
        <v>31.74</v>
      </c>
      <c r="J1614" s="17">
        <v>304.89999999999998</v>
      </c>
      <c r="K1614" s="17">
        <v>103.8</v>
      </c>
      <c r="L1614" s="17">
        <v>-28.25</v>
      </c>
      <c r="M1614" s="17">
        <v>9.6000000000000002E-2</v>
      </c>
      <c r="N1614" s="50">
        <v>62.87</v>
      </c>
      <c r="O1614" s="17">
        <v>-12.69</v>
      </c>
      <c r="P1614" s="17">
        <v>75.56</v>
      </c>
      <c r="Q1614" s="17">
        <v>437.9</v>
      </c>
      <c r="R1614" s="17">
        <v>466.2</v>
      </c>
      <c r="S1614" s="17">
        <v>26.7</v>
      </c>
      <c r="T1614" s="17">
        <v>58.12</v>
      </c>
      <c r="U1614" s="17">
        <v>0.53500000000000003</v>
      </c>
      <c r="V1614" s="17">
        <v>216</v>
      </c>
      <c r="W1614" s="17">
        <v>27.3</v>
      </c>
      <c r="X1614" s="17">
        <v>0.114</v>
      </c>
      <c r="Y1614" s="17">
        <v>1.1385259999999999</v>
      </c>
      <c r="Z1614" s="7">
        <f t="shared" si="550"/>
        <v>27</v>
      </c>
      <c r="AA1614" s="7">
        <f t="shared" si="564"/>
        <v>300.14999999999998</v>
      </c>
      <c r="AB1614" s="2">
        <f t="shared" si="551"/>
        <v>93.069000000000017</v>
      </c>
      <c r="AC1614" s="42">
        <f t="shared" si="552"/>
        <v>3.4122477378267591</v>
      </c>
      <c r="AD1614" s="42">
        <f t="shared" si="553"/>
        <v>1.9831983852249124</v>
      </c>
      <c r="AE1614" s="42">
        <f t="shared" si="554"/>
        <v>0.83905885308784756</v>
      </c>
      <c r="AF1614" s="42">
        <f t="shared" si="555"/>
        <v>386.12584680111155</v>
      </c>
      <c r="AG1614" s="42">
        <f t="shared" si="556"/>
        <v>370.68081292906709</v>
      </c>
      <c r="AH1614" s="6">
        <f t="shared" si="557"/>
        <v>420.38399999999996</v>
      </c>
      <c r="AI1614" s="4">
        <v>26.319887179529101</v>
      </c>
      <c r="AJ1614" s="4">
        <f t="shared" si="565"/>
        <v>299.46988717952905</v>
      </c>
      <c r="AK1614" s="8">
        <f t="shared" si="558"/>
        <v>0.21053175398096288</v>
      </c>
      <c r="AL1614" s="8">
        <f t="shared" si="559"/>
        <v>437.61067086946537</v>
      </c>
      <c r="AM1614" s="8">
        <f t="shared" si="560"/>
        <v>1.8214927772297096</v>
      </c>
      <c r="AN1614" s="8">
        <f t="shared" si="561"/>
        <v>-36.086843792208917</v>
      </c>
      <c r="AO1614" s="22">
        <f t="shared" si="562"/>
        <v>2.5501639534164645E-3</v>
      </c>
      <c r="AP1614" s="22">
        <f t="shared" si="563"/>
        <v>2.5299544347841423E-2</v>
      </c>
      <c r="AQ1614" s="19">
        <f t="shared" si="566"/>
        <v>2.5299544347841423E-2</v>
      </c>
      <c r="AX1614">
        <v>0.20915998442580921</v>
      </c>
      <c r="AY1614">
        <v>9.905172413793105</v>
      </c>
      <c r="AZ1614">
        <v>0.41271551724137939</v>
      </c>
      <c r="BA1614">
        <v>0.33429956896551732</v>
      </c>
      <c r="BB1614">
        <v>2.439655172413794</v>
      </c>
      <c r="BC1614">
        <v>0.10165229885057475</v>
      </c>
      <c r="BD1614">
        <v>0.23264727011494257</v>
      </c>
      <c r="BE1614">
        <v>2.3264727011494259E-2</v>
      </c>
      <c r="BF1614">
        <v>0</v>
      </c>
      <c r="BG1614">
        <v>27</v>
      </c>
      <c r="BH1614">
        <v>0.61431691637724817</v>
      </c>
      <c r="BI1614">
        <v>3.5653401758108458</v>
      </c>
      <c r="BJ1614">
        <v>2.0721757101812637</v>
      </c>
      <c r="BK1614">
        <v>8.7688849527880156E-2</v>
      </c>
      <c r="BL1614">
        <v>2.4358013757744487E-4</v>
      </c>
      <c r="BP1614" s="51">
        <f t="shared" si="567"/>
        <v>0.61450089116469897</v>
      </c>
      <c r="BQ1614" s="51">
        <f t="shared" si="568"/>
        <v>9.3058908045977034E-3</v>
      </c>
      <c r="BR1614" s="51">
        <f t="shared" si="569"/>
        <v>8.8948670127729446E-2</v>
      </c>
      <c r="BS1614" s="51">
        <f t="shared" si="570"/>
        <v>9.312397938816977E-2</v>
      </c>
      <c r="BT1614" s="51">
        <f t="shared" si="571"/>
        <v>2.470796392436929E-4</v>
      </c>
      <c r="BU1614" s="51">
        <f t="shared" si="571"/>
        <v>2.5867772052269377E-4</v>
      </c>
    </row>
    <row r="1615" spans="1:73" x14ac:dyDescent="0.25">
      <c r="A1615" s="21">
        <v>43734.612500000003</v>
      </c>
      <c r="B1615" s="17">
        <v>295495</v>
      </c>
      <c r="C1615" s="17">
        <v>13.39</v>
      </c>
      <c r="D1615" s="17">
        <v>29.77</v>
      </c>
      <c r="E1615" s="17">
        <v>113</v>
      </c>
      <c r="F1615" s="17">
        <v>10.82</v>
      </c>
      <c r="G1615" s="17">
        <v>-51.74</v>
      </c>
      <c r="H1615" s="17">
        <v>-24.1</v>
      </c>
      <c r="I1615" s="17">
        <v>31.73</v>
      </c>
      <c r="J1615" s="17">
        <v>304.89999999999998</v>
      </c>
      <c r="K1615" s="17">
        <v>102.2</v>
      </c>
      <c r="L1615" s="17">
        <v>-27.64</v>
      </c>
      <c r="M1615" s="17">
        <v>9.6000000000000002E-2</v>
      </c>
      <c r="N1615" s="50">
        <v>61.24</v>
      </c>
      <c r="O1615" s="17">
        <v>-13.28</v>
      </c>
      <c r="P1615" s="17">
        <v>74.52</v>
      </c>
      <c r="Q1615" s="17">
        <v>438.2</v>
      </c>
      <c r="R1615" s="17">
        <v>465.8</v>
      </c>
      <c r="S1615" s="17">
        <v>26.7</v>
      </c>
      <c r="T1615" s="17">
        <v>58.88</v>
      </c>
      <c r="U1615" s="17">
        <v>0.61499999999999999</v>
      </c>
      <c r="V1615" s="17">
        <v>196.5</v>
      </c>
      <c r="W1615" s="17">
        <v>27.3</v>
      </c>
      <c r="X1615" s="17">
        <v>0.112</v>
      </c>
      <c r="Y1615" s="17">
        <v>1.1193090000000001</v>
      </c>
      <c r="Z1615" s="7">
        <f t="shared" si="550"/>
        <v>27</v>
      </c>
      <c r="AA1615" s="7">
        <f t="shared" si="564"/>
        <v>300.14999999999998</v>
      </c>
      <c r="AB1615" s="2">
        <f t="shared" si="551"/>
        <v>91.53</v>
      </c>
      <c r="AC1615" s="42">
        <f t="shared" si="552"/>
        <v>3.4592457522990223</v>
      </c>
      <c r="AD1615" s="42">
        <f t="shared" si="553"/>
        <v>2.0368038989536643</v>
      </c>
      <c r="AE1615" s="42">
        <f t="shared" si="554"/>
        <v>0.8422650915147667</v>
      </c>
      <c r="AF1615" s="42">
        <f t="shared" si="555"/>
        <v>387.60132319121738</v>
      </c>
      <c r="AG1615" s="42">
        <f t="shared" si="556"/>
        <v>372.09727026356865</v>
      </c>
      <c r="AH1615" s="6">
        <f t="shared" si="557"/>
        <v>420.67199999999997</v>
      </c>
      <c r="AI1615" s="4">
        <v>26.530533870816502</v>
      </c>
      <c r="AJ1615" s="4">
        <f t="shared" si="565"/>
        <v>299.68053387081648</v>
      </c>
      <c r="AK1615" s="8">
        <f t="shared" si="558"/>
        <v>0.21053175398096288</v>
      </c>
      <c r="AL1615" s="8">
        <f t="shared" si="559"/>
        <v>438.9025227899495</v>
      </c>
      <c r="AM1615" s="8">
        <f t="shared" si="560"/>
        <v>1.9529364909028661</v>
      </c>
      <c r="AN1615" s="8">
        <f t="shared" si="561"/>
        <v>-26.707477392376312</v>
      </c>
      <c r="AO1615" s="22">
        <f t="shared" si="562"/>
        <v>2.2785313610250383E-3</v>
      </c>
      <c r="AP1615" s="22">
        <f t="shared" si="563"/>
        <v>2.2604744741596763E-2</v>
      </c>
      <c r="AQ1615" s="19">
        <f t="shared" si="566"/>
        <v>2.2604744741596763E-2</v>
      </c>
      <c r="AX1615">
        <v>0.20915998442580921</v>
      </c>
      <c r="AY1615">
        <v>9.7413793103448274</v>
      </c>
      <c r="AZ1615">
        <v>0.40589080459770116</v>
      </c>
      <c r="BA1615">
        <v>0.32877155172413797</v>
      </c>
      <c r="BB1615">
        <v>2.3793103448275881</v>
      </c>
      <c r="BC1615">
        <v>9.9137931034482832E-2</v>
      </c>
      <c r="BD1615">
        <v>0.22963362068965515</v>
      </c>
      <c r="BE1615">
        <v>2.2963362068965515E-2</v>
      </c>
      <c r="BF1615">
        <v>0</v>
      </c>
      <c r="BG1615">
        <v>27</v>
      </c>
      <c r="BH1615">
        <v>0.70617738985421985</v>
      </c>
      <c r="BI1615">
        <v>3.5653401758108458</v>
      </c>
      <c r="BJ1615">
        <v>2.0992722955174261</v>
      </c>
      <c r="BK1615">
        <v>8.9585262635519899E-2</v>
      </c>
      <c r="BL1615">
        <v>2.4884795176533306E-4</v>
      </c>
      <c r="BP1615" s="51">
        <f t="shared" si="567"/>
        <v>0.70638887489026136</v>
      </c>
      <c r="BQ1615" s="51">
        <f t="shared" si="568"/>
        <v>9.185344827586206E-3</v>
      </c>
      <c r="BR1615" s="51">
        <f t="shared" si="569"/>
        <v>9.1056879270573127E-2</v>
      </c>
      <c r="BS1615" s="51">
        <f t="shared" si="570"/>
        <v>9.5157072985497873E-2</v>
      </c>
      <c r="BT1615" s="51">
        <f t="shared" si="571"/>
        <v>2.5293577575159201E-4</v>
      </c>
      <c r="BU1615" s="51">
        <f t="shared" si="571"/>
        <v>2.643252027374941E-4</v>
      </c>
    </row>
    <row r="1616" spans="1:73" x14ac:dyDescent="0.25">
      <c r="A1616" s="21">
        <v>43734.612500000003</v>
      </c>
      <c r="B1616" s="17">
        <v>295496</v>
      </c>
      <c r="C1616" s="17">
        <v>13.39</v>
      </c>
      <c r="D1616" s="17">
        <v>29.77</v>
      </c>
      <c r="E1616" s="17">
        <v>111.2</v>
      </c>
      <c r="F1616" s="17">
        <v>10.57</v>
      </c>
      <c r="G1616" s="17">
        <v>-51.59</v>
      </c>
      <c r="H1616" s="17">
        <v>-24.01</v>
      </c>
      <c r="I1616" s="17">
        <v>31.72</v>
      </c>
      <c r="J1616" s="17">
        <v>304.89999999999998</v>
      </c>
      <c r="K1616" s="17">
        <v>100.7</v>
      </c>
      <c r="L1616" s="17">
        <v>-27.58</v>
      </c>
      <c r="M1616" s="17">
        <v>9.5000000000000001E-2</v>
      </c>
      <c r="N1616" s="50">
        <v>59.65</v>
      </c>
      <c r="O1616" s="17">
        <v>-13.45</v>
      </c>
      <c r="P1616" s="17">
        <v>73.099999999999994</v>
      </c>
      <c r="Q1616" s="17">
        <v>438.2</v>
      </c>
      <c r="R1616" s="17">
        <v>465.8</v>
      </c>
      <c r="S1616" s="17">
        <v>26.7</v>
      </c>
      <c r="T1616" s="17">
        <v>58.24</v>
      </c>
      <c r="U1616" s="17">
        <v>0.52500000000000002</v>
      </c>
      <c r="V1616" s="17">
        <v>44.5</v>
      </c>
      <c r="W1616" s="17">
        <v>27.3</v>
      </c>
      <c r="X1616" s="17">
        <v>0.11</v>
      </c>
      <c r="Y1616" s="17">
        <v>1.103194</v>
      </c>
      <c r="Z1616" s="7">
        <f t="shared" si="550"/>
        <v>27</v>
      </c>
      <c r="AA1616" s="7">
        <f t="shared" si="564"/>
        <v>300.14999999999998</v>
      </c>
      <c r="AB1616" s="2">
        <f t="shared" si="551"/>
        <v>90.072000000000003</v>
      </c>
      <c r="AC1616" s="42">
        <f t="shared" si="552"/>
        <v>3.4513213154083999</v>
      </c>
      <c r="AD1616" s="42">
        <f t="shared" si="553"/>
        <v>2.0100495340938522</v>
      </c>
      <c r="AE1616" s="42">
        <f t="shared" si="554"/>
        <v>0.84067402692390714</v>
      </c>
      <c r="AF1616" s="42">
        <f t="shared" si="555"/>
        <v>386.86913240364629</v>
      </c>
      <c r="AG1616" s="42">
        <f t="shared" si="556"/>
        <v>371.39436710750044</v>
      </c>
      <c r="AH1616" s="6">
        <f t="shared" si="557"/>
        <v>420.67199999999997</v>
      </c>
      <c r="AI1616" s="4">
        <v>26.495216203527001</v>
      </c>
      <c r="AJ1616" s="4">
        <f t="shared" si="565"/>
        <v>299.64521620352696</v>
      </c>
      <c r="AK1616" s="8">
        <f t="shared" si="558"/>
        <v>0.21053175398096288</v>
      </c>
      <c r="AL1616" s="8">
        <f t="shared" si="559"/>
        <v>438.68592695340379</v>
      </c>
      <c r="AM1616" s="8">
        <f t="shared" si="560"/>
        <v>1.804389179888862</v>
      </c>
      <c r="AN1616" s="8">
        <f t="shared" si="561"/>
        <v>-26.532373630305148</v>
      </c>
      <c r="AO1616" s="22">
        <f t="shared" si="562"/>
        <v>2.2462580281925231E-3</v>
      </c>
      <c r="AP1616" s="22">
        <f t="shared" si="563"/>
        <v>2.228456900773659E-2</v>
      </c>
      <c r="AQ1616" s="19">
        <f t="shared" si="566"/>
        <v>2.228456900773659E-2</v>
      </c>
      <c r="AX1616">
        <v>0.20915998442580921</v>
      </c>
      <c r="AY1616">
        <v>9.5862068965517242</v>
      </c>
      <c r="AZ1616">
        <v>0.39942528735632182</v>
      </c>
      <c r="BA1616">
        <v>0.32353448275862068</v>
      </c>
      <c r="BB1616">
        <v>2.3793103448275881</v>
      </c>
      <c r="BC1616">
        <v>9.9137931034482832E-2</v>
      </c>
      <c r="BD1616">
        <v>0.22439655172413786</v>
      </c>
      <c r="BE1616">
        <v>2.2439655172413787E-2</v>
      </c>
      <c r="BF1616">
        <v>0</v>
      </c>
      <c r="BG1616">
        <v>27</v>
      </c>
      <c r="BH1616">
        <v>0.60283435719262679</v>
      </c>
      <c r="BI1616">
        <v>3.5653401758108458</v>
      </c>
      <c r="BJ1616">
        <v>2.0764541183922365</v>
      </c>
      <c r="BK1616">
        <v>8.5017279036557494E-2</v>
      </c>
      <c r="BL1616">
        <v>2.3615910843488192E-4</v>
      </c>
      <c r="BP1616" s="51">
        <f t="shared" si="567"/>
        <v>0.6030148931990037</v>
      </c>
      <c r="BQ1616" s="51">
        <f t="shared" si="568"/>
        <v>8.975862068965515E-3</v>
      </c>
      <c r="BR1616" s="51">
        <f t="shared" si="569"/>
        <v>8.6216869218828221E-2</v>
      </c>
      <c r="BS1616" s="51">
        <f t="shared" si="570"/>
        <v>9.0246686833110767E-2</v>
      </c>
      <c r="BT1616" s="51">
        <f t="shared" si="571"/>
        <v>2.3949130338563396E-4</v>
      </c>
      <c r="BU1616" s="51">
        <f t="shared" si="571"/>
        <v>2.5068524120308545E-4</v>
      </c>
    </row>
    <row r="1617" spans="1:73" x14ac:dyDescent="0.25">
      <c r="A1617" s="21">
        <v>43734.612500000003</v>
      </c>
      <c r="B1617" s="17">
        <v>295497</v>
      </c>
      <c r="C1617" s="17">
        <v>13.39</v>
      </c>
      <c r="D1617" s="17">
        <v>29.77</v>
      </c>
      <c r="E1617" s="17">
        <v>109.8</v>
      </c>
      <c r="F1617" s="17">
        <v>10.36</v>
      </c>
      <c r="G1617" s="17">
        <v>-51.68</v>
      </c>
      <c r="H1617" s="17">
        <v>-24.01</v>
      </c>
      <c r="I1617" s="17">
        <v>31.72</v>
      </c>
      <c r="J1617" s="17">
        <v>304.89999999999998</v>
      </c>
      <c r="K1617" s="17">
        <v>99.5</v>
      </c>
      <c r="L1617" s="17">
        <v>-27.67</v>
      </c>
      <c r="M1617" s="17">
        <v>9.4E-2</v>
      </c>
      <c r="N1617" s="50">
        <v>58.16</v>
      </c>
      <c r="O1617" s="17">
        <v>-13.65</v>
      </c>
      <c r="P1617" s="17">
        <v>71.81</v>
      </c>
      <c r="Q1617" s="17">
        <v>438.1</v>
      </c>
      <c r="R1617" s="17">
        <v>465.8</v>
      </c>
      <c r="S1617" s="17">
        <v>26.7</v>
      </c>
      <c r="T1617" s="17">
        <v>58.56</v>
      </c>
      <c r="U1617" s="17">
        <v>0.3</v>
      </c>
      <c r="V1617" s="17">
        <v>336</v>
      </c>
      <c r="W1617" s="17">
        <v>27.35</v>
      </c>
      <c r="X1617" s="17">
        <v>0.109</v>
      </c>
      <c r="Y1617" s="17">
        <v>1.0878129999999999</v>
      </c>
      <c r="Z1617" s="7">
        <f t="shared" si="550"/>
        <v>27.024999999999999</v>
      </c>
      <c r="AA1617" s="7">
        <f t="shared" si="564"/>
        <v>300.17499999999995</v>
      </c>
      <c r="AB1617" s="2">
        <f t="shared" si="551"/>
        <v>88.938000000000002</v>
      </c>
      <c r="AC1617" s="42">
        <f t="shared" si="552"/>
        <v>3.4161050489415086</v>
      </c>
      <c r="AD1617" s="42">
        <f t="shared" si="553"/>
        <v>2.0004711166601474</v>
      </c>
      <c r="AE1617" s="42">
        <f t="shared" si="554"/>
        <v>0.84008998515124633</v>
      </c>
      <c r="AF1617" s="42">
        <f t="shared" si="555"/>
        <v>386.72918115001227</v>
      </c>
      <c r="AG1617" s="42">
        <f t="shared" si="556"/>
        <v>371.26001390401177</v>
      </c>
      <c r="AH1617" s="6">
        <f t="shared" si="557"/>
        <v>420.57600000000002</v>
      </c>
      <c r="AI1617" s="4">
        <v>26.339615262767399</v>
      </c>
      <c r="AJ1617" s="4">
        <f t="shared" si="565"/>
        <v>299.48961526276736</v>
      </c>
      <c r="AK1617" s="8">
        <f t="shared" si="558"/>
        <v>0.21058436499795755</v>
      </c>
      <c r="AL1617" s="8">
        <f t="shared" si="559"/>
        <v>437.72449426864637</v>
      </c>
      <c r="AM1617" s="8">
        <f t="shared" si="560"/>
        <v>1.3639900109604908</v>
      </c>
      <c r="AN1617" s="8">
        <f t="shared" si="561"/>
        <v>-27.232411653833708</v>
      </c>
      <c r="AO1617" s="22">
        <f t="shared" si="562"/>
        <v>2.2560885399214498E-3</v>
      </c>
      <c r="AP1617" s="22">
        <f t="shared" si="563"/>
        <v>2.2382095077428995E-2</v>
      </c>
      <c r="AQ1617" s="19">
        <f t="shared" si="566"/>
        <v>2.2382095077428995E-2</v>
      </c>
      <c r="AX1617">
        <v>0.20942733036757866</v>
      </c>
      <c r="AY1617">
        <v>9.4655172413793096</v>
      </c>
      <c r="AZ1617">
        <v>0.3943965517241379</v>
      </c>
      <c r="BA1617">
        <v>0.31946120689655172</v>
      </c>
      <c r="BB1617">
        <v>2.3879310344827576</v>
      </c>
      <c r="BC1617">
        <v>9.9497126436781561E-2</v>
      </c>
      <c r="BD1617">
        <v>0.21996408045977017</v>
      </c>
      <c r="BE1617">
        <v>2.1996408045977019E-2</v>
      </c>
      <c r="BF1617">
        <v>0</v>
      </c>
      <c r="BG1617">
        <v>27.024999999999999</v>
      </c>
      <c r="BH1617">
        <v>0.34447677553864381</v>
      </c>
      <c r="BI1617">
        <v>3.5705727349808702</v>
      </c>
      <c r="BJ1617">
        <v>2.0909273936047978</v>
      </c>
      <c r="BK1617">
        <v>7.4365444266496869E-2</v>
      </c>
      <c r="BL1617">
        <v>2.0657067851804687E-4</v>
      </c>
      <c r="BP1617" s="51">
        <f t="shared" si="567"/>
        <v>0.3445799389708592</v>
      </c>
      <c r="BQ1617" s="51">
        <f t="shared" si="568"/>
        <v>8.7985632183908077E-3</v>
      </c>
      <c r="BR1617" s="51">
        <f t="shared" si="569"/>
        <v>7.4973775552374E-2</v>
      </c>
      <c r="BS1617" s="51">
        <f t="shared" si="570"/>
        <v>7.8983155612641492E-2</v>
      </c>
      <c r="BT1617" s="51">
        <f t="shared" si="571"/>
        <v>2.0826048764548331E-4</v>
      </c>
      <c r="BU1617" s="51">
        <f t="shared" si="571"/>
        <v>2.1939765447955971E-4</v>
      </c>
    </row>
    <row r="1618" spans="1:73" x14ac:dyDescent="0.25">
      <c r="A1618" s="21">
        <v>43734.612500000003</v>
      </c>
      <c r="B1618" s="17">
        <v>295498</v>
      </c>
      <c r="C1618" s="17">
        <v>13.39</v>
      </c>
      <c r="D1618" s="17">
        <v>29.77</v>
      </c>
      <c r="E1618" s="17">
        <v>108.6</v>
      </c>
      <c r="F1618" s="17">
        <v>10.19</v>
      </c>
      <c r="G1618" s="17">
        <v>-51.55</v>
      </c>
      <c r="H1618" s="17">
        <v>-24.19</v>
      </c>
      <c r="I1618" s="17">
        <v>31.71</v>
      </c>
      <c r="J1618" s="17">
        <v>304.89999999999998</v>
      </c>
      <c r="K1618" s="17">
        <v>98.4</v>
      </c>
      <c r="L1618" s="17">
        <v>-27.37</v>
      </c>
      <c r="M1618" s="17">
        <v>9.4E-2</v>
      </c>
      <c r="N1618" s="50">
        <v>57.01</v>
      </c>
      <c r="O1618" s="17">
        <v>-14</v>
      </c>
      <c r="P1618" s="17">
        <v>71.02</v>
      </c>
      <c r="Q1618" s="17">
        <v>438.2</v>
      </c>
      <c r="R1618" s="17">
        <v>465.6</v>
      </c>
      <c r="S1618" s="17">
        <v>26.68</v>
      </c>
      <c r="T1618" s="17">
        <v>59.67</v>
      </c>
      <c r="U1618" s="17">
        <v>0.69499999999999995</v>
      </c>
      <c r="V1618" s="17">
        <v>340.5</v>
      </c>
      <c r="W1618" s="17">
        <v>27.3</v>
      </c>
      <c r="X1618" s="17">
        <v>0.108</v>
      </c>
      <c r="Y1618" s="17">
        <v>1.0769839999999999</v>
      </c>
      <c r="Z1618" s="7">
        <f t="shared" si="550"/>
        <v>26.990000000000002</v>
      </c>
      <c r="AA1618" s="7">
        <f t="shared" si="564"/>
        <v>300.14</v>
      </c>
      <c r="AB1618" s="2">
        <f t="shared" si="551"/>
        <v>87.966000000000008</v>
      </c>
      <c r="AC1618" s="42">
        <f t="shared" si="552"/>
        <v>3.3522372415797883</v>
      </c>
      <c r="AD1618" s="42">
        <f t="shared" si="553"/>
        <v>2.0002799620506595</v>
      </c>
      <c r="AE1618" s="42">
        <f t="shared" si="554"/>
        <v>0.84009251348187253</v>
      </c>
      <c r="AF1618" s="42">
        <f t="shared" si="555"/>
        <v>386.55000764613305</v>
      </c>
      <c r="AG1618" s="42">
        <f t="shared" si="556"/>
        <v>371.08800734028773</v>
      </c>
      <c r="AH1618" s="6">
        <f t="shared" si="557"/>
        <v>420.67199999999997</v>
      </c>
      <c r="AI1618" s="4">
        <v>26.0457687089703</v>
      </c>
      <c r="AJ1618" s="4">
        <f t="shared" si="565"/>
        <v>299.19576870897026</v>
      </c>
      <c r="AK1618" s="8">
        <f t="shared" si="558"/>
        <v>0.21051071202795529</v>
      </c>
      <c r="AL1618" s="8">
        <f t="shared" si="559"/>
        <v>435.93259468294269</v>
      </c>
      <c r="AM1618" s="8">
        <f t="shared" si="560"/>
        <v>2.0760746464180908</v>
      </c>
      <c r="AN1618" s="8">
        <f t="shared" si="561"/>
        <v>-57.103382969857456</v>
      </c>
      <c r="AO1618" s="22">
        <f t="shared" si="562"/>
        <v>2.957528266151377E-3</v>
      </c>
      <c r="AP1618" s="22">
        <f t="shared" si="563"/>
        <v>2.934090470114643E-2</v>
      </c>
      <c r="AQ1618" s="19">
        <f t="shared" si="566"/>
        <v>2.934090470114643E-2</v>
      </c>
      <c r="AX1618">
        <v>0.20905312643950125</v>
      </c>
      <c r="AY1618">
        <v>9.362068965517242</v>
      </c>
      <c r="AZ1618">
        <v>0.39008620689655177</v>
      </c>
      <c r="BA1618">
        <v>0.31596982758620695</v>
      </c>
      <c r="BB1618">
        <v>2.3620689655172442</v>
      </c>
      <c r="BC1618">
        <v>9.841954022988518E-2</v>
      </c>
      <c r="BD1618">
        <v>0.21755028735632176</v>
      </c>
      <c r="BE1618">
        <v>2.1755028735632176E-2</v>
      </c>
      <c r="BF1618">
        <v>0</v>
      </c>
      <c r="BG1618">
        <v>26.990000000000002</v>
      </c>
      <c r="BH1618">
        <v>0.79803786333119153</v>
      </c>
      <c r="BI1618">
        <v>3.5632490230394906</v>
      </c>
      <c r="BJ1618">
        <v>2.1261906920476643</v>
      </c>
      <c r="BK1618">
        <v>8.8904648825814628E-2</v>
      </c>
      <c r="BL1618">
        <v>2.4695735784948508E-4</v>
      </c>
      <c r="BP1618" s="51">
        <f t="shared" si="567"/>
        <v>0.79827685861582376</v>
      </c>
      <c r="BQ1618" s="51">
        <f t="shared" si="568"/>
        <v>8.7020114942528703E-3</v>
      </c>
      <c r="BR1618" s="51">
        <f t="shared" si="569"/>
        <v>9.0547169530217034E-2</v>
      </c>
      <c r="BS1618" s="51">
        <f t="shared" si="570"/>
        <v>9.4411348162001515E-2</v>
      </c>
      <c r="BT1618" s="51">
        <f t="shared" si="571"/>
        <v>2.5151991536171396E-4</v>
      </c>
      <c r="BU1618" s="51">
        <f t="shared" si="571"/>
        <v>2.6225374489444864E-4</v>
      </c>
    </row>
    <row r="1619" spans="1:73" x14ac:dyDescent="0.25">
      <c r="A1619" s="21">
        <v>43734.613194444442</v>
      </c>
      <c r="B1619" s="17">
        <v>295499</v>
      </c>
      <c r="C1619" s="17">
        <v>13.39</v>
      </c>
      <c r="D1619" s="17">
        <v>29.76</v>
      </c>
      <c r="E1619" s="17">
        <v>107.8</v>
      </c>
      <c r="F1619" s="17">
        <v>10.14</v>
      </c>
      <c r="G1619" s="17">
        <v>-51.18</v>
      </c>
      <c r="H1619" s="17">
        <v>-24.1</v>
      </c>
      <c r="I1619" s="17">
        <v>31.71</v>
      </c>
      <c r="J1619" s="17">
        <v>304.89999999999998</v>
      </c>
      <c r="K1619" s="17">
        <v>97.6</v>
      </c>
      <c r="L1619" s="17">
        <v>-27.07</v>
      </c>
      <c r="M1619" s="17">
        <v>9.4E-2</v>
      </c>
      <c r="N1619" s="50">
        <v>56.59</v>
      </c>
      <c r="O1619" s="17">
        <v>-13.97</v>
      </c>
      <c r="P1619" s="17">
        <v>70.56</v>
      </c>
      <c r="Q1619" s="17">
        <v>438.6</v>
      </c>
      <c r="R1619" s="17">
        <v>465.6</v>
      </c>
      <c r="S1619" s="17">
        <v>26.68</v>
      </c>
      <c r="T1619" s="17">
        <v>60.28</v>
      </c>
      <c r="U1619" s="17">
        <v>0.505</v>
      </c>
      <c r="V1619" s="17">
        <v>321.5</v>
      </c>
      <c r="W1619" s="17">
        <v>27.05</v>
      </c>
      <c r="X1619" s="17">
        <v>0.107</v>
      </c>
      <c r="Y1619" s="17">
        <v>1.07043</v>
      </c>
      <c r="Z1619" s="7">
        <f t="shared" si="550"/>
        <v>26.865000000000002</v>
      </c>
      <c r="AA1619" s="7">
        <f t="shared" si="564"/>
        <v>300.01499999999999</v>
      </c>
      <c r="AB1619" s="2">
        <f t="shared" si="551"/>
        <v>87.317999999999998</v>
      </c>
      <c r="AC1619" s="42">
        <f t="shared" si="552"/>
        <v>3.4107877272962832</v>
      </c>
      <c r="AD1619" s="42">
        <f t="shared" si="553"/>
        <v>2.0560228420141997</v>
      </c>
      <c r="AE1619" s="42">
        <f t="shared" si="554"/>
        <v>0.84345127118208696</v>
      </c>
      <c r="AF1619" s="42">
        <f t="shared" si="555"/>
        <v>387.44934549963187</v>
      </c>
      <c r="AG1619" s="42">
        <f t="shared" si="556"/>
        <v>371.95137167964657</v>
      </c>
      <c r="AH1619" s="6">
        <f t="shared" si="557"/>
        <v>421.05599999999998</v>
      </c>
      <c r="AI1619" s="4">
        <v>26.3007198619887</v>
      </c>
      <c r="AJ1619" s="4">
        <f t="shared" si="565"/>
        <v>299.45071986198866</v>
      </c>
      <c r="AK1619" s="8">
        <f t="shared" si="558"/>
        <v>0.21024780590208597</v>
      </c>
      <c r="AL1619" s="8">
        <f t="shared" si="559"/>
        <v>437.53144226078814</v>
      </c>
      <c r="AM1619" s="8">
        <f t="shared" si="560"/>
        <v>1.7696861480217332</v>
      </c>
      <c r="AN1619" s="8">
        <f t="shared" si="561"/>
        <v>-29.089181408130191</v>
      </c>
      <c r="AO1619" s="22">
        <f t="shared" si="562"/>
        <v>2.2768176724728187E-3</v>
      </c>
      <c r="AP1619" s="22">
        <f t="shared" si="563"/>
        <v>2.258774366232608E-2</v>
      </c>
      <c r="AQ1619" s="19">
        <f t="shared" si="566"/>
        <v>2.258774366232608E-2</v>
      </c>
      <c r="AX1619">
        <v>0.20772127056087297</v>
      </c>
      <c r="AY1619">
        <v>9.293103448275863</v>
      </c>
      <c r="AZ1619">
        <v>0.38721264367816094</v>
      </c>
      <c r="BA1619">
        <v>0.3136422413793104</v>
      </c>
      <c r="BB1619">
        <v>2.3275862068965516</v>
      </c>
      <c r="BC1619">
        <v>9.6982758620689655E-2</v>
      </c>
      <c r="BD1619">
        <v>0.21665948275862074</v>
      </c>
      <c r="BE1619">
        <v>2.1665948275862074E-2</v>
      </c>
      <c r="BF1619">
        <v>0</v>
      </c>
      <c r="BG1619">
        <v>26.865000000000002</v>
      </c>
      <c r="BH1619">
        <v>0.57986923882338381</v>
      </c>
      <c r="BI1619">
        <v>3.5371996108622397</v>
      </c>
      <c r="BJ1619">
        <v>2.1322239254277582</v>
      </c>
      <c r="BK1619">
        <v>8.0778013492680864E-2</v>
      </c>
      <c r="BL1619">
        <v>2.2438337081300238E-4</v>
      </c>
      <c r="BP1619" s="51">
        <f t="shared" si="567"/>
        <v>0.58004289726761304</v>
      </c>
      <c r="BQ1619" s="51">
        <f t="shared" si="568"/>
        <v>8.6663793103448298E-3</v>
      </c>
      <c r="BR1619" s="51">
        <f t="shared" si="569"/>
        <v>8.1881305688958878E-2</v>
      </c>
      <c r="BS1619" s="51">
        <f t="shared" si="570"/>
        <v>8.5770026174157465E-2</v>
      </c>
      <c r="BT1619" s="51">
        <f t="shared" si="571"/>
        <v>2.2744807135821911E-4</v>
      </c>
      <c r="BU1619" s="51">
        <f t="shared" si="571"/>
        <v>2.3825007270599296E-4</v>
      </c>
    </row>
    <row r="1620" spans="1:73" x14ac:dyDescent="0.25">
      <c r="A1620" s="21">
        <v>43734.613194444442</v>
      </c>
      <c r="B1620" s="17">
        <v>295500</v>
      </c>
      <c r="C1620" s="17">
        <v>13.4</v>
      </c>
      <c r="D1620" s="17">
        <v>29.76</v>
      </c>
      <c r="E1620" s="17">
        <v>106.9</v>
      </c>
      <c r="F1620" s="17">
        <v>9.75</v>
      </c>
      <c r="G1620" s="17">
        <v>-51.75</v>
      </c>
      <c r="H1620" s="17">
        <v>-24.42</v>
      </c>
      <c r="I1620" s="17">
        <v>31.7</v>
      </c>
      <c r="J1620" s="17">
        <v>304.89999999999998</v>
      </c>
      <c r="K1620" s="17">
        <v>97.2</v>
      </c>
      <c r="L1620" s="17">
        <v>-27.33</v>
      </c>
      <c r="M1620" s="17">
        <v>9.0999999999999998E-2</v>
      </c>
      <c r="N1620" s="50">
        <v>55.18</v>
      </c>
      <c r="O1620" s="17">
        <v>-14.67</v>
      </c>
      <c r="P1620" s="17">
        <v>69.86</v>
      </c>
      <c r="Q1620" s="17">
        <v>438</v>
      </c>
      <c r="R1620" s="17">
        <v>465.3</v>
      </c>
      <c r="S1620" s="17">
        <v>26.68</v>
      </c>
      <c r="T1620" s="17">
        <v>58.2</v>
      </c>
      <c r="U1620" s="17">
        <v>1.0149999999999999</v>
      </c>
      <c r="V1620" s="17">
        <v>174</v>
      </c>
      <c r="W1620" s="17">
        <v>27.1</v>
      </c>
      <c r="X1620" s="17">
        <v>0.106</v>
      </c>
      <c r="Y1620" s="17">
        <v>1.063437</v>
      </c>
      <c r="Z1620" s="7">
        <f t="shared" si="550"/>
        <v>26.89</v>
      </c>
      <c r="AA1620" s="7">
        <f t="shared" si="564"/>
        <v>300.03999999999996</v>
      </c>
      <c r="AB1620" s="2">
        <f t="shared" si="551"/>
        <v>86.589000000000013</v>
      </c>
      <c r="AC1620" s="42">
        <f t="shared" si="552"/>
        <v>3.3984385312678631</v>
      </c>
      <c r="AD1620" s="42">
        <f t="shared" si="553"/>
        <v>1.9778912251978964</v>
      </c>
      <c r="AE1620" s="42">
        <f t="shared" si="554"/>
        <v>0.83878136101286471</v>
      </c>
      <c r="AF1620" s="42">
        <f t="shared" si="555"/>
        <v>385.43261122861503</v>
      </c>
      <c r="AG1620" s="42">
        <f t="shared" si="556"/>
        <v>370.01530677947039</v>
      </c>
      <c r="AH1620" s="6">
        <f t="shared" si="557"/>
        <v>420.47999999999996</v>
      </c>
      <c r="AI1620" s="4">
        <v>26.247219660215698</v>
      </c>
      <c r="AJ1620" s="4">
        <f t="shared" si="565"/>
        <v>299.39721966021568</v>
      </c>
      <c r="AK1620" s="8">
        <f t="shared" si="558"/>
        <v>0.21030036960544157</v>
      </c>
      <c r="AL1620" s="8">
        <f t="shared" si="559"/>
        <v>437.19668892291344</v>
      </c>
      <c r="AM1620" s="8">
        <f t="shared" si="560"/>
        <v>2.5089013407266534</v>
      </c>
      <c r="AN1620" s="8">
        <f t="shared" si="561"/>
        <v>-46.977148651364047</v>
      </c>
      <c r="AO1620" s="22">
        <f t="shared" si="562"/>
        <v>2.6622664350549681E-3</v>
      </c>
      <c r="AP1620" s="22">
        <f t="shared" si="563"/>
        <v>2.6411685275845993E-2</v>
      </c>
      <c r="AQ1620" s="19">
        <f t="shared" si="566"/>
        <v>2.6411685275845993E-2</v>
      </c>
      <c r="AX1620">
        <v>0.20798706927276575</v>
      </c>
      <c r="AY1620">
        <v>9.2155172413793114</v>
      </c>
      <c r="AZ1620">
        <v>0.38397988505747133</v>
      </c>
      <c r="BA1620">
        <v>0.31102370689655179</v>
      </c>
      <c r="BB1620">
        <v>2.3534482758620698</v>
      </c>
      <c r="BC1620">
        <v>9.8060344827586243E-2</v>
      </c>
      <c r="BD1620">
        <v>0.21296336206896554</v>
      </c>
      <c r="BE1620">
        <v>2.1296336206896554E-2</v>
      </c>
      <c r="BF1620">
        <v>0</v>
      </c>
      <c r="BG1620">
        <v>26.89</v>
      </c>
      <c r="BH1620">
        <v>1.1654797572390783</v>
      </c>
      <c r="BI1620">
        <v>3.542396181346346</v>
      </c>
      <c r="BJ1620">
        <v>2.0616745775435734</v>
      </c>
      <c r="BK1620">
        <v>0.10109499968578511</v>
      </c>
      <c r="BL1620">
        <v>2.8081944357162531E-4</v>
      </c>
      <c r="BP1620" s="51">
        <f t="shared" si="567"/>
        <v>1.1658287935180736</v>
      </c>
      <c r="BQ1620" s="51">
        <f t="shared" si="568"/>
        <v>8.5185344827586225E-3</v>
      </c>
      <c r="BR1620" s="51">
        <f t="shared" si="569"/>
        <v>0.10377663297861001</v>
      </c>
      <c r="BS1620" s="51">
        <f t="shared" si="570"/>
        <v>0.10747854070455616</v>
      </c>
      <c r="BT1620" s="51">
        <f t="shared" si="571"/>
        <v>2.8826842494058337E-4</v>
      </c>
      <c r="BU1620" s="51">
        <f t="shared" si="571"/>
        <v>2.9855150195710043E-4</v>
      </c>
    </row>
    <row r="1621" spans="1:73" x14ac:dyDescent="0.25">
      <c r="A1621" s="21">
        <v>43734.613194444442</v>
      </c>
      <c r="B1621" s="17">
        <v>295501</v>
      </c>
      <c r="C1621" s="17">
        <v>13.39</v>
      </c>
      <c r="D1621" s="17">
        <v>29.76</v>
      </c>
      <c r="E1621" s="17">
        <v>106.6</v>
      </c>
      <c r="F1621" s="17">
        <v>9.9700000000000006</v>
      </c>
      <c r="G1621" s="17">
        <v>-50.59</v>
      </c>
      <c r="H1621" s="17">
        <v>-23.82</v>
      </c>
      <c r="I1621" s="17">
        <v>31.69</v>
      </c>
      <c r="J1621" s="17">
        <v>304.8</v>
      </c>
      <c r="K1621" s="17">
        <v>96.6</v>
      </c>
      <c r="L1621" s="17">
        <v>-26.77</v>
      </c>
      <c r="M1621" s="17">
        <v>9.4E-2</v>
      </c>
      <c r="N1621" s="50">
        <v>56</v>
      </c>
      <c r="O1621" s="17">
        <v>-13.85</v>
      </c>
      <c r="P1621" s="17">
        <v>69.849999999999994</v>
      </c>
      <c r="Q1621" s="17">
        <v>439</v>
      </c>
      <c r="R1621" s="17">
        <v>465.8</v>
      </c>
      <c r="S1621" s="17">
        <v>26.68</v>
      </c>
      <c r="T1621" s="17">
        <v>58.49</v>
      </c>
      <c r="U1621" s="17">
        <v>1.1200000000000001</v>
      </c>
      <c r="V1621" s="17">
        <v>347</v>
      </c>
      <c r="W1621" s="17">
        <v>27.05</v>
      </c>
      <c r="X1621" s="17">
        <v>0.106</v>
      </c>
      <c r="Y1621" s="17">
        <v>1.060602</v>
      </c>
      <c r="Z1621" s="7">
        <f t="shared" si="550"/>
        <v>26.865000000000002</v>
      </c>
      <c r="AA1621" s="7">
        <f t="shared" si="564"/>
        <v>300.01499999999999</v>
      </c>
      <c r="AB1621" s="2">
        <f t="shared" si="551"/>
        <v>86.346000000000004</v>
      </c>
      <c r="AC1621" s="42">
        <f t="shared" si="552"/>
        <v>3.4523752676753365</v>
      </c>
      <c r="AD1621" s="42">
        <f t="shared" si="553"/>
        <v>2.0192942940633043</v>
      </c>
      <c r="AE1621" s="42">
        <f t="shared" si="554"/>
        <v>0.84127996767940916</v>
      </c>
      <c r="AF1621" s="42">
        <f t="shared" si="555"/>
        <v>386.45193148208637</v>
      </c>
      <c r="AG1621" s="42">
        <f t="shared" si="556"/>
        <v>370.9938542228029</v>
      </c>
      <c r="AH1621" s="6">
        <f t="shared" si="557"/>
        <v>421.44</v>
      </c>
      <c r="AI1621" s="4">
        <v>26.4872508908492</v>
      </c>
      <c r="AJ1621" s="4">
        <f t="shared" si="565"/>
        <v>299.6372508908492</v>
      </c>
      <c r="AK1621" s="8">
        <f t="shared" si="558"/>
        <v>0.21024780590208597</v>
      </c>
      <c r="AL1621" s="8">
        <f t="shared" si="559"/>
        <v>438.67385501389674</v>
      </c>
      <c r="AM1621" s="8">
        <f t="shared" si="560"/>
        <v>2.6354790835823381</v>
      </c>
      <c r="AN1621" s="8">
        <f t="shared" si="561"/>
        <v>-29.000367888134974</v>
      </c>
      <c r="AO1621" s="22">
        <f t="shared" si="562"/>
        <v>2.2353689139085111E-3</v>
      </c>
      <c r="AP1621" s="22">
        <f t="shared" si="563"/>
        <v>2.217654080454283E-2</v>
      </c>
      <c r="AQ1621" s="19">
        <f t="shared" si="566"/>
        <v>2.217654080454283E-2</v>
      </c>
      <c r="AX1621">
        <v>0.20772127056087297</v>
      </c>
      <c r="AY1621">
        <v>9.1896551724137936</v>
      </c>
      <c r="AZ1621">
        <v>0.38290229885057475</v>
      </c>
      <c r="BA1621">
        <v>0.31015086206896558</v>
      </c>
      <c r="BB1621">
        <v>2.3103448275862077</v>
      </c>
      <c r="BC1621">
        <v>9.6264367816091989E-2</v>
      </c>
      <c r="BD1621">
        <v>0.21388649425287359</v>
      </c>
      <c r="BE1621">
        <v>2.138864942528736E-2</v>
      </c>
      <c r="BF1621">
        <v>0</v>
      </c>
      <c r="BG1621">
        <v>26.865000000000002</v>
      </c>
      <c r="BH1621">
        <v>1.2860466286776038</v>
      </c>
      <c r="BI1621">
        <v>3.5371996108622397</v>
      </c>
      <c r="BJ1621">
        <v>2.0689080523933239</v>
      </c>
      <c r="BK1621">
        <v>0.10483467386962003</v>
      </c>
      <c r="BL1621">
        <v>2.9120742741561118E-4</v>
      </c>
      <c r="BP1621" s="51">
        <f t="shared" si="567"/>
        <v>1.2864317721578744</v>
      </c>
      <c r="BQ1621" s="51">
        <f t="shared" si="568"/>
        <v>8.5554597701149437E-3</v>
      </c>
      <c r="BR1621" s="51">
        <f t="shared" si="569"/>
        <v>0.10788522140313868</v>
      </c>
      <c r="BS1621" s="51">
        <f t="shared" si="570"/>
        <v>0.11157756458778469</v>
      </c>
      <c r="BT1621" s="51">
        <f t="shared" si="571"/>
        <v>2.9968117056427412E-4</v>
      </c>
      <c r="BU1621" s="51">
        <f t="shared" si="571"/>
        <v>3.0993767941051302E-4</v>
      </c>
    </row>
    <row r="1622" spans="1:73" x14ac:dyDescent="0.25">
      <c r="A1622" s="21">
        <v>43734.613194444442</v>
      </c>
      <c r="B1622" s="17">
        <v>295502</v>
      </c>
      <c r="C1622" s="17">
        <v>13.4</v>
      </c>
      <c r="D1622" s="17">
        <v>29.76</v>
      </c>
      <c r="E1622" s="17">
        <v>106</v>
      </c>
      <c r="F1622" s="17">
        <v>9.61</v>
      </c>
      <c r="G1622" s="17">
        <v>-51.19</v>
      </c>
      <c r="H1622" s="17">
        <v>-24.02</v>
      </c>
      <c r="I1622" s="17">
        <v>31.67</v>
      </c>
      <c r="J1622" s="17">
        <v>304.8</v>
      </c>
      <c r="K1622" s="17">
        <v>96.4</v>
      </c>
      <c r="L1622" s="17">
        <v>-27.18</v>
      </c>
      <c r="M1622" s="17">
        <v>9.0999999999999998E-2</v>
      </c>
      <c r="N1622" s="50">
        <v>54.78</v>
      </c>
      <c r="O1622" s="17">
        <v>-14.41</v>
      </c>
      <c r="P1622" s="17">
        <v>69.19</v>
      </c>
      <c r="Q1622" s="17">
        <v>438.3</v>
      </c>
      <c r="R1622" s="17">
        <v>465.5</v>
      </c>
      <c r="S1622" s="17">
        <v>26.68</v>
      </c>
      <c r="T1622" s="17">
        <v>58.95</v>
      </c>
      <c r="U1622" s="17">
        <v>0.76</v>
      </c>
      <c r="V1622" s="17">
        <v>346.5</v>
      </c>
      <c r="W1622" s="17">
        <v>27.3</v>
      </c>
      <c r="X1622" s="17">
        <v>0.105</v>
      </c>
      <c r="Y1622" s="17">
        <v>1.053766</v>
      </c>
      <c r="Z1622" s="7">
        <f t="shared" si="550"/>
        <v>26.990000000000002</v>
      </c>
      <c r="AA1622" s="7">
        <f t="shared" si="564"/>
        <v>300.14</v>
      </c>
      <c r="AB1622" s="2">
        <f t="shared" si="551"/>
        <v>85.86</v>
      </c>
      <c r="AC1622" s="42">
        <f t="shared" si="552"/>
        <v>3.4344623813563642</v>
      </c>
      <c r="AD1622" s="42">
        <f t="shared" si="553"/>
        <v>2.024615573809577</v>
      </c>
      <c r="AE1622" s="42">
        <f t="shared" si="554"/>
        <v>0.84154650426049027</v>
      </c>
      <c r="AF1622" s="42">
        <f t="shared" si="555"/>
        <v>387.21902937596928</v>
      </c>
      <c r="AG1622" s="42">
        <f t="shared" si="556"/>
        <v>371.73026820093048</v>
      </c>
      <c r="AH1622" s="6">
        <f t="shared" si="557"/>
        <v>420.76799999999997</v>
      </c>
      <c r="AI1622" s="4">
        <v>26.4188751453067</v>
      </c>
      <c r="AJ1622" s="4">
        <f t="shared" si="565"/>
        <v>299.56887514530666</v>
      </c>
      <c r="AK1622" s="8">
        <f t="shared" si="558"/>
        <v>0.21051071202795529</v>
      </c>
      <c r="AL1622" s="8">
        <f t="shared" si="559"/>
        <v>438.22054940583376</v>
      </c>
      <c r="AM1622" s="8">
        <f t="shared" si="560"/>
        <v>2.1709876784542099</v>
      </c>
      <c r="AN1622" s="8">
        <f t="shared" si="561"/>
        <v>-36.118433302458286</v>
      </c>
      <c r="AO1622" s="22">
        <f t="shared" si="562"/>
        <v>2.3814894218520829E-3</v>
      </c>
      <c r="AP1622" s="22">
        <f t="shared" si="563"/>
        <v>2.3626166137806177E-2</v>
      </c>
      <c r="AQ1622" s="19">
        <f t="shared" si="566"/>
        <v>2.3626166137806177E-2</v>
      </c>
      <c r="AX1622">
        <v>0.20905312643950125</v>
      </c>
      <c r="AY1622">
        <v>9.1379310344827598</v>
      </c>
      <c r="AZ1622">
        <v>0.38074712643678166</v>
      </c>
      <c r="BA1622">
        <v>0.30840517241379317</v>
      </c>
      <c r="BB1622">
        <v>2.3448275862068955</v>
      </c>
      <c r="BC1622">
        <v>9.7701149425287306E-2</v>
      </c>
      <c r="BD1622">
        <v>0.21070402298850588</v>
      </c>
      <c r="BE1622">
        <v>2.1070402298850589E-2</v>
      </c>
      <c r="BF1622">
        <v>0</v>
      </c>
      <c r="BG1622">
        <v>26.990000000000002</v>
      </c>
      <c r="BH1622">
        <v>0.87267449803123109</v>
      </c>
      <c r="BI1622">
        <v>3.5632490230394906</v>
      </c>
      <c r="BJ1622">
        <v>2.1005352990817796</v>
      </c>
      <c r="BK1622">
        <v>9.0211853471317424E-2</v>
      </c>
      <c r="BL1622">
        <v>2.5058848186477063E-4</v>
      </c>
      <c r="BP1622" s="51">
        <f t="shared" si="567"/>
        <v>0.8729358453928433</v>
      </c>
      <c r="BQ1622" s="51">
        <f t="shared" si="568"/>
        <v>8.4281609195402361E-3</v>
      </c>
      <c r="BR1622" s="51">
        <f t="shared" si="569"/>
        <v>9.2026944265020144E-2</v>
      </c>
      <c r="BS1622" s="51">
        <f t="shared" si="570"/>
        <v>9.5754137715018492E-2</v>
      </c>
      <c r="BT1622" s="51">
        <f t="shared" si="571"/>
        <v>2.5563040073616703E-4</v>
      </c>
      <c r="BU1622" s="51">
        <f t="shared" si="571"/>
        <v>2.6598371587505137E-4</v>
      </c>
    </row>
    <row r="1623" spans="1:73" x14ac:dyDescent="0.25">
      <c r="A1623" s="21">
        <v>43734.613194444442</v>
      </c>
      <c r="B1623" s="17">
        <v>295503</v>
      </c>
      <c r="C1623" s="17">
        <v>13.4</v>
      </c>
      <c r="D1623" s="17">
        <v>29.75</v>
      </c>
      <c r="E1623" s="17">
        <v>105.4</v>
      </c>
      <c r="F1623" s="17">
        <v>9.6300000000000008</v>
      </c>
      <c r="G1623" s="17">
        <v>-51.45</v>
      </c>
      <c r="H1623" s="17">
        <v>-24.11</v>
      </c>
      <c r="I1623" s="17">
        <v>31.66</v>
      </c>
      <c r="J1623" s="17">
        <v>304.8</v>
      </c>
      <c r="K1623" s="17">
        <v>95.7</v>
      </c>
      <c r="L1623" s="17">
        <v>-27.33</v>
      </c>
      <c r="M1623" s="17">
        <v>9.0999999999999998E-2</v>
      </c>
      <c r="N1623" s="50">
        <v>53.93</v>
      </c>
      <c r="O1623" s="17">
        <v>-14.48</v>
      </c>
      <c r="P1623" s="17">
        <v>68.41</v>
      </c>
      <c r="Q1623" s="17">
        <v>438</v>
      </c>
      <c r="R1623" s="17">
        <v>465.3</v>
      </c>
      <c r="S1623" s="17">
        <v>26.66</v>
      </c>
      <c r="T1623" s="17">
        <v>58.28</v>
      </c>
      <c r="U1623" s="17">
        <v>0.36</v>
      </c>
      <c r="V1623" s="17">
        <v>256.5</v>
      </c>
      <c r="W1623" s="17">
        <v>27.35</v>
      </c>
      <c r="X1623" s="17">
        <v>0.105</v>
      </c>
      <c r="Y1623" s="17">
        <v>1.048265</v>
      </c>
      <c r="Z1623" s="7">
        <f t="shared" si="550"/>
        <v>27.005000000000003</v>
      </c>
      <c r="AA1623" s="7">
        <f t="shared" si="564"/>
        <v>300.15499999999997</v>
      </c>
      <c r="AB1623" s="2">
        <f t="shared" si="551"/>
        <v>85.374000000000009</v>
      </c>
      <c r="AC1623" s="42">
        <f t="shared" si="552"/>
        <v>3.3962831753227372</v>
      </c>
      <c r="AD1623" s="42">
        <f t="shared" si="553"/>
        <v>1.9793538345780914</v>
      </c>
      <c r="AE1623" s="42">
        <f t="shared" si="554"/>
        <v>0.83882406243396135</v>
      </c>
      <c r="AF1623" s="42">
        <f t="shared" si="555"/>
        <v>386.04352097290058</v>
      </c>
      <c r="AG1623" s="42">
        <f t="shared" si="556"/>
        <v>370.60178013398456</v>
      </c>
      <c r="AH1623" s="6">
        <f t="shared" si="557"/>
        <v>420.47999999999996</v>
      </c>
      <c r="AI1623" s="4">
        <v>26.248142148386499</v>
      </c>
      <c r="AJ1623" s="4">
        <f t="shared" si="565"/>
        <v>299.39814214838646</v>
      </c>
      <c r="AK1623" s="8">
        <f t="shared" si="558"/>
        <v>0.21054227548326718</v>
      </c>
      <c r="AL1623" s="8">
        <f t="shared" si="559"/>
        <v>437.16921586757564</v>
      </c>
      <c r="AM1623" s="8">
        <f t="shared" si="560"/>
        <v>1.4941761944295593</v>
      </c>
      <c r="AN1623" s="8">
        <f t="shared" si="561"/>
        <v>-32.942504816970761</v>
      </c>
      <c r="AO1623" s="22">
        <f t="shared" si="562"/>
        <v>2.3154486198255944E-3</v>
      </c>
      <c r="AP1623" s="22">
        <f t="shared" si="563"/>
        <v>2.2970991713668551E-2</v>
      </c>
      <c r="AQ1623" s="19">
        <f t="shared" si="566"/>
        <v>2.2970991713668551E-2</v>
      </c>
      <c r="AX1623">
        <v>0.2092134306415768</v>
      </c>
      <c r="AY1623">
        <v>9.0862068965517242</v>
      </c>
      <c r="AZ1623">
        <v>0.37859195402298851</v>
      </c>
      <c r="BA1623">
        <v>0.30665948275862071</v>
      </c>
      <c r="BB1623">
        <v>2.3534482758620698</v>
      </c>
      <c r="BC1623">
        <v>9.8060344827586243E-2</v>
      </c>
      <c r="BD1623">
        <v>0.20859913793103446</v>
      </c>
      <c r="BE1623">
        <v>2.0859913793103448E-2</v>
      </c>
      <c r="BF1623">
        <v>0</v>
      </c>
      <c r="BG1623">
        <v>27.005000000000003</v>
      </c>
      <c r="BH1623">
        <v>0.41337213064637257</v>
      </c>
      <c r="BI1623">
        <v>3.5663861529881018</v>
      </c>
      <c r="BJ1623">
        <v>2.0784898499614659</v>
      </c>
      <c r="BK1623">
        <v>7.3917420118181268E-2</v>
      </c>
      <c r="BL1623">
        <v>2.0532616699494796E-4</v>
      </c>
      <c r="BP1623" s="51">
        <f t="shared" si="567"/>
        <v>0.41349592676503105</v>
      </c>
      <c r="BQ1623" s="51">
        <f t="shared" si="568"/>
        <v>8.3439655172413783E-3</v>
      </c>
      <c r="BR1623" s="51">
        <f t="shared" si="569"/>
        <v>7.4640809447303155E-2</v>
      </c>
      <c r="BS1623" s="51">
        <f t="shared" si="570"/>
        <v>7.8427257767143738E-2</v>
      </c>
      <c r="BT1623" s="51">
        <f t="shared" si="571"/>
        <v>2.0733558179806429E-4</v>
      </c>
      <c r="BU1623" s="51">
        <f t="shared" si="571"/>
        <v>2.1785349379762147E-4</v>
      </c>
    </row>
    <row r="1624" spans="1:73" x14ac:dyDescent="0.25">
      <c r="A1624" s="21">
        <v>43734.613194444442</v>
      </c>
      <c r="B1624" s="17">
        <v>295504</v>
      </c>
      <c r="C1624" s="17">
        <v>13.39</v>
      </c>
      <c r="D1624" s="17">
        <v>29.75</v>
      </c>
      <c r="E1624" s="17">
        <v>104.8</v>
      </c>
      <c r="F1624" s="17">
        <v>9.52</v>
      </c>
      <c r="G1624" s="17">
        <v>-51.75</v>
      </c>
      <c r="H1624" s="17">
        <v>-24.44</v>
      </c>
      <c r="I1624" s="17">
        <v>31.65</v>
      </c>
      <c r="J1624" s="17">
        <v>304.8</v>
      </c>
      <c r="K1624" s="17">
        <v>95.2</v>
      </c>
      <c r="L1624" s="17">
        <v>-27.31</v>
      </c>
      <c r="M1624" s="17">
        <v>9.0999999999999998E-2</v>
      </c>
      <c r="N1624" s="50">
        <v>53.01</v>
      </c>
      <c r="O1624" s="17">
        <v>-14.92</v>
      </c>
      <c r="P1624" s="17">
        <v>67.92</v>
      </c>
      <c r="Q1624" s="17">
        <v>437.6</v>
      </c>
      <c r="R1624" s="17">
        <v>464.9</v>
      </c>
      <c r="S1624" s="17">
        <v>26.66</v>
      </c>
      <c r="T1624" s="17">
        <v>59.22</v>
      </c>
      <c r="U1624" s="17">
        <v>0.78500000000000003</v>
      </c>
      <c r="V1624" s="17">
        <v>334</v>
      </c>
      <c r="W1624" s="17">
        <v>27.05</v>
      </c>
      <c r="X1624" s="17">
        <v>0.104</v>
      </c>
      <c r="Y1624" s="17">
        <v>1.044187</v>
      </c>
      <c r="Z1624" s="7">
        <f t="shared" si="550"/>
        <v>26.855</v>
      </c>
      <c r="AA1624" s="7">
        <f t="shared" si="564"/>
        <v>300.005</v>
      </c>
      <c r="AB1624" s="2">
        <f t="shared" si="551"/>
        <v>84.888000000000005</v>
      </c>
      <c r="AC1624" s="42">
        <f t="shared" si="552"/>
        <v>3.3914274691201447</v>
      </c>
      <c r="AD1624" s="42">
        <f t="shared" si="553"/>
        <v>2.0084033472129494</v>
      </c>
      <c r="AE1624" s="42">
        <f t="shared" si="554"/>
        <v>0.84063362253076435</v>
      </c>
      <c r="AF1624" s="42">
        <f t="shared" si="555"/>
        <v>386.10354298342895</v>
      </c>
      <c r="AG1624" s="42">
        <f t="shared" si="556"/>
        <v>370.6594012640918</v>
      </c>
      <c r="AH1624" s="6">
        <f t="shared" si="557"/>
        <v>420.096</v>
      </c>
      <c r="AI1624" s="4">
        <v>26.212183823966601</v>
      </c>
      <c r="AJ1624" s="4">
        <f t="shared" si="565"/>
        <v>299.36218382396657</v>
      </c>
      <c r="AK1624" s="8">
        <f t="shared" si="558"/>
        <v>0.21022678287343041</v>
      </c>
      <c r="AL1624" s="8">
        <f t="shared" si="559"/>
        <v>436.99204805854481</v>
      </c>
      <c r="AM1624" s="8">
        <f t="shared" si="560"/>
        <v>2.2064058018641997</v>
      </c>
      <c r="AN1624" s="8">
        <f t="shared" si="561"/>
        <v>-41.315467603879839</v>
      </c>
      <c r="AO1624" s="22">
        <f t="shared" si="562"/>
        <v>2.4904306347183114E-3</v>
      </c>
      <c r="AP1624" s="22">
        <f t="shared" si="563"/>
        <v>2.4706944902059484E-2</v>
      </c>
      <c r="AQ1624" s="19">
        <f t="shared" si="566"/>
        <v>2.4706944902059484E-2</v>
      </c>
      <c r="AX1624">
        <v>0.20761503109848203</v>
      </c>
      <c r="AY1624">
        <v>9.0344827586206904</v>
      </c>
      <c r="AZ1624">
        <v>0.37643678160919541</v>
      </c>
      <c r="BA1624">
        <v>0.30491379310344829</v>
      </c>
      <c r="BB1624">
        <v>2.353448275862065</v>
      </c>
      <c r="BC1624">
        <v>9.8060344827586035E-2</v>
      </c>
      <c r="BD1624">
        <v>0.20685344827586227</v>
      </c>
      <c r="BE1624">
        <v>2.068534482758623E-2</v>
      </c>
      <c r="BF1624">
        <v>0</v>
      </c>
      <c r="BG1624">
        <v>26.855</v>
      </c>
      <c r="BH1624">
        <v>0.9013808959927847</v>
      </c>
      <c r="BI1624">
        <v>3.5351228427369521</v>
      </c>
      <c r="BJ1624">
        <v>2.0934997474688233</v>
      </c>
      <c r="BK1624">
        <v>8.9733877456721581E-2</v>
      </c>
      <c r="BL1624">
        <v>2.4926077071311552E-4</v>
      </c>
      <c r="BP1624" s="51">
        <f t="shared" si="567"/>
        <v>0.90165084030708165</v>
      </c>
      <c r="BQ1624" s="51">
        <f t="shared" si="568"/>
        <v>8.2741379310344917E-3</v>
      </c>
      <c r="BR1624" s="51">
        <f t="shared" si="569"/>
        <v>9.1604988402144163E-2</v>
      </c>
      <c r="BS1624" s="51">
        <f t="shared" si="570"/>
        <v>9.5251258700485369E-2</v>
      </c>
      <c r="BT1624" s="51">
        <f t="shared" si="571"/>
        <v>2.5445830111706715E-4</v>
      </c>
      <c r="BU1624" s="51">
        <f t="shared" si="571"/>
        <v>2.6458682972357048E-4</v>
      </c>
    </row>
    <row r="1625" spans="1:73" x14ac:dyDescent="0.25">
      <c r="A1625" s="21">
        <v>43734.613888888889</v>
      </c>
      <c r="B1625" s="17">
        <v>295505</v>
      </c>
      <c r="C1625" s="17">
        <v>13.4</v>
      </c>
      <c r="D1625" s="17">
        <v>29.75</v>
      </c>
      <c r="E1625" s="17">
        <v>104</v>
      </c>
      <c r="F1625" s="17">
        <v>9.3699999999999992</v>
      </c>
      <c r="G1625" s="17">
        <v>-51.2</v>
      </c>
      <c r="H1625" s="17">
        <v>-24.59</v>
      </c>
      <c r="I1625" s="17">
        <v>31.63</v>
      </c>
      <c r="J1625" s="17">
        <v>304.8</v>
      </c>
      <c r="K1625" s="17">
        <v>94.6</v>
      </c>
      <c r="L1625" s="17">
        <v>-26.61</v>
      </c>
      <c r="M1625" s="17">
        <v>0.09</v>
      </c>
      <c r="N1625" s="50">
        <v>52.76</v>
      </c>
      <c r="O1625" s="17">
        <v>-15.22</v>
      </c>
      <c r="P1625" s="17">
        <v>67.97</v>
      </c>
      <c r="Q1625" s="17">
        <v>438.1</v>
      </c>
      <c r="R1625" s="17">
        <v>464.7</v>
      </c>
      <c r="S1625" s="17">
        <v>26.65</v>
      </c>
      <c r="T1625" s="17">
        <v>58.5</v>
      </c>
      <c r="U1625" s="17">
        <v>0.64500000000000002</v>
      </c>
      <c r="V1625" s="17">
        <v>338.5</v>
      </c>
      <c r="W1625" s="17">
        <v>27.1</v>
      </c>
      <c r="X1625" s="17">
        <v>0.104</v>
      </c>
      <c r="Y1625" s="17">
        <v>1.0359780000000001</v>
      </c>
      <c r="Z1625" s="7">
        <f t="shared" si="550"/>
        <v>26.875</v>
      </c>
      <c r="AA1625" s="7">
        <f t="shared" si="564"/>
        <v>300.02499999999998</v>
      </c>
      <c r="AB1625" s="2">
        <f t="shared" si="551"/>
        <v>84.240000000000009</v>
      </c>
      <c r="AC1625" s="42">
        <f t="shared" si="552"/>
        <v>3.4150281592685752</v>
      </c>
      <c r="AD1625" s="42">
        <f t="shared" si="553"/>
        <v>1.9977914731721165</v>
      </c>
      <c r="AE1625" s="42">
        <f t="shared" si="554"/>
        <v>0.8399890110447471</v>
      </c>
      <c r="AF1625" s="42">
        <f t="shared" si="555"/>
        <v>385.91036309535446</v>
      </c>
      <c r="AG1625" s="42">
        <f t="shared" si="556"/>
        <v>370.47394857154029</v>
      </c>
      <c r="AH1625" s="6">
        <f t="shared" si="557"/>
        <v>420.57600000000002</v>
      </c>
      <c r="AI1625" s="4">
        <v>26.320774747085199</v>
      </c>
      <c r="AJ1625" s="4">
        <f t="shared" si="565"/>
        <v>299.47077474708516</v>
      </c>
      <c r="AK1625" s="8">
        <f t="shared" si="558"/>
        <v>0.21026883033225344</v>
      </c>
      <c r="AL1625" s="8">
        <f t="shared" si="559"/>
        <v>437.65148247892432</v>
      </c>
      <c r="AM1625" s="8">
        <f t="shared" si="560"/>
        <v>2.0000019531240465</v>
      </c>
      <c r="AN1625" s="8">
        <f t="shared" si="561"/>
        <v>-32.289194767187908</v>
      </c>
      <c r="AO1625" s="22">
        <f t="shared" si="562"/>
        <v>2.2659264380166504E-3</v>
      </c>
      <c r="AP1625" s="22">
        <f t="shared" si="563"/>
        <v>2.2479694425429988E-2</v>
      </c>
      <c r="AQ1625" s="19">
        <f t="shared" si="566"/>
        <v>2.2479694425429988E-2</v>
      </c>
      <c r="AX1625">
        <v>0.20782755574255318</v>
      </c>
      <c r="AY1625">
        <v>8.9655172413793114</v>
      </c>
      <c r="AZ1625">
        <v>0.37356321839080464</v>
      </c>
      <c r="BA1625">
        <v>0.3025862068965518</v>
      </c>
      <c r="BB1625">
        <v>2.293103448275859</v>
      </c>
      <c r="BC1625">
        <v>9.5545977011494129E-2</v>
      </c>
      <c r="BD1625">
        <v>0.20704022988505766</v>
      </c>
      <c r="BE1625">
        <v>2.0704022988505766E-2</v>
      </c>
      <c r="BF1625">
        <v>0</v>
      </c>
      <c r="BG1625">
        <v>26.875</v>
      </c>
      <c r="BH1625">
        <v>0.74062506740808431</v>
      </c>
      <c r="BI1625">
        <v>3.5392774416550745</v>
      </c>
      <c r="BJ1625">
        <v>2.0704773033682189</v>
      </c>
      <c r="BK1625">
        <v>8.493315462600752E-2</v>
      </c>
      <c r="BL1625">
        <v>2.3592542951668755E-4</v>
      </c>
      <c r="BP1625" s="51">
        <f t="shared" si="567"/>
        <v>0.74084686878734729</v>
      </c>
      <c r="BQ1625" s="51">
        <f t="shared" si="568"/>
        <v>8.281609195402306E-3</v>
      </c>
      <c r="BR1625" s="51">
        <f t="shared" si="569"/>
        <v>8.6400923832436319E-2</v>
      </c>
      <c r="BS1625" s="51">
        <f t="shared" si="570"/>
        <v>9.0084220415100544E-2</v>
      </c>
      <c r="BT1625" s="51">
        <f t="shared" si="571"/>
        <v>2.4000256620121201E-4</v>
      </c>
      <c r="BU1625" s="51">
        <f t="shared" si="571"/>
        <v>2.5023394559750149E-4</v>
      </c>
    </row>
    <row r="1626" spans="1:73" x14ac:dyDescent="0.25">
      <c r="A1626" s="21">
        <v>43734.613888888889</v>
      </c>
      <c r="B1626" s="17">
        <v>295506</v>
      </c>
      <c r="C1626" s="17">
        <v>13.39</v>
      </c>
      <c r="D1626" s="17">
        <v>29.75</v>
      </c>
      <c r="E1626" s="17">
        <v>103.1</v>
      </c>
      <c r="F1626" s="17">
        <v>9.2200000000000006</v>
      </c>
      <c r="G1626" s="17">
        <v>-50.99</v>
      </c>
      <c r="H1626" s="17">
        <v>-24.29</v>
      </c>
      <c r="I1626" s="17">
        <v>31.62</v>
      </c>
      <c r="J1626" s="17">
        <v>304.8</v>
      </c>
      <c r="K1626" s="17">
        <v>93.9</v>
      </c>
      <c r="L1626" s="17">
        <v>-26.71</v>
      </c>
      <c r="M1626" s="17">
        <v>8.8999999999999996E-2</v>
      </c>
      <c r="N1626" s="50">
        <v>52.11</v>
      </c>
      <c r="O1626" s="17">
        <v>-15.06</v>
      </c>
      <c r="P1626" s="17">
        <v>67.17</v>
      </c>
      <c r="Q1626" s="17">
        <v>438.2</v>
      </c>
      <c r="R1626" s="17">
        <v>464.9</v>
      </c>
      <c r="S1626" s="17">
        <v>26.64</v>
      </c>
      <c r="T1626" s="17">
        <v>58.06</v>
      </c>
      <c r="U1626" s="17">
        <v>0.80500000000000005</v>
      </c>
      <c r="V1626" s="17">
        <v>13</v>
      </c>
      <c r="W1626" s="17">
        <v>27.1</v>
      </c>
      <c r="X1626" s="17">
        <v>0.10299999999999999</v>
      </c>
      <c r="Y1626" s="17">
        <v>1.028084</v>
      </c>
      <c r="Z1626" s="7">
        <f t="shared" si="550"/>
        <v>26.87</v>
      </c>
      <c r="AA1626" s="7">
        <f t="shared" si="564"/>
        <v>300.02</v>
      </c>
      <c r="AB1626" s="2">
        <f t="shared" si="551"/>
        <v>83.510999999999996</v>
      </c>
      <c r="AC1626" s="42">
        <f t="shared" si="552"/>
        <v>3.4385735930912471</v>
      </c>
      <c r="AD1626" s="42">
        <f t="shared" si="553"/>
        <v>1.9964358281487782</v>
      </c>
      <c r="AE1626" s="42">
        <f t="shared" si="554"/>
        <v>0.83990947998398957</v>
      </c>
      <c r="AF1626" s="42">
        <f t="shared" si="555"/>
        <v>385.84810255307599</v>
      </c>
      <c r="AG1626" s="42">
        <f t="shared" si="556"/>
        <v>370.41417845095293</v>
      </c>
      <c r="AH1626" s="6">
        <f t="shared" si="557"/>
        <v>420.67199999999997</v>
      </c>
      <c r="AI1626" s="4">
        <v>26.426063319793201</v>
      </c>
      <c r="AJ1626" s="4">
        <f t="shared" si="565"/>
        <v>299.57606331979321</v>
      </c>
      <c r="AK1626" s="8">
        <f t="shared" si="558"/>
        <v>0.21025831794197777</v>
      </c>
      <c r="AL1626" s="8">
        <f t="shared" si="559"/>
        <v>438.29775048854191</v>
      </c>
      <c r="AM1626" s="8">
        <f t="shared" si="560"/>
        <v>2.2343361010599994</v>
      </c>
      <c r="AN1626" s="8">
        <f t="shared" si="561"/>
        <v>-28.894156271603244</v>
      </c>
      <c r="AO1626" s="22">
        <f t="shared" si="562"/>
        <v>2.1594283049069323E-3</v>
      </c>
      <c r="AP1626" s="22">
        <f t="shared" si="563"/>
        <v>2.1423152849755218E-2</v>
      </c>
      <c r="AQ1626" s="19">
        <f t="shared" si="566"/>
        <v>2.1423152849755218E-2</v>
      </c>
      <c r="AX1626">
        <v>0.20777440743582989</v>
      </c>
      <c r="AY1626">
        <v>8.887931034482758</v>
      </c>
      <c r="AZ1626">
        <v>0.37033045977011492</v>
      </c>
      <c r="BA1626">
        <v>0.29996767241379313</v>
      </c>
      <c r="BB1626">
        <v>2.3017241379310334</v>
      </c>
      <c r="BC1626">
        <v>9.5905172413793052E-2</v>
      </c>
      <c r="BD1626">
        <v>0.20406250000000009</v>
      </c>
      <c r="BE1626">
        <v>2.0406250000000011E-2</v>
      </c>
      <c r="BF1626">
        <v>0</v>
      </c>
      <c r="BG1626">
        <v>26.87</v>
      </c>
      <c r="BH1626">
        <v>0.92434601436202768</v>
      </c>
      <c r="BI1626">
        <v>3.5382383933966368</v>
      </c>
      <c r="BJ1626">
        <v>2.0543012112060874</v>
      </c>
      <c r="BK1626">
        <v>9.0849595189846657E-2</v>
      </c>
      <c r="BL1626">
        <v>2.5235998663846295E-4</v>
      </c>
      <c r="BP1626" s="51">
        <f t="shared" si="567"/>
        <v>0.9246228362384723</v>
      </c>
      <c r="BQ1626" s="51">
        <f t="shared" si="568"/>
        <v>8.1625000000000031E-3</v>
      </c>
      <c r="BR1626" s="51">
        <f t="shared" si="569"/>
        <v>9.2788893811624903E-2</v>
      </c>
      <c r="BS1626" s="51">
        <f t="shared" si="570"/>
        <v>9.6382183183385192E-2</v>
      </c>
      <c r="BT1626" s="51">
        <f t="shared" si="571"/>
        <v>2.5774692725451362E-4</v>
      </c>
      <c r="BU1626" s="51">
        <f t="shared" si="571"/>
        <v>2.6772828662051444E-4</v>
      </c>
    </row>
    <row r="1627" spans="1:73" x14ac:dyDescent="0.25">
      <c r="A1627" s="21">
        <v>43734.613888888889</v>
      </c>
      <c r="B1627" s="17">
        <v>295507</v>
      </c>
      <c r="C1627" s="17">
        <v>13.39</v>
      </c>
      <c r="D1627" s="17">
        <v>29.74</v>
      </c>
      <c r="E1627" s="17">
        <v>102.2</v>
      </c>
      <c r="F1627" s="17">
        <v>9.17</v>
      </c>
      <c r="G1627" s="17">
        <v>-51.15</v>
      </c>
      <c r="H1627" s="17">
        <v>-24.24</v>
      </c>
      <c r="I1627" s="17">
        <v>31.61</v>
      </c>
      <c r="J1627" s="17">
        <v>304.8</v>
      </c>
      <c r="K1627" s="17">
        <v>93</v>
      </c>
      <c r="L1627" s="17">
        <v>-26.91</v>
      </c>
      <c r="M1627" s="17">
        <v>0.09</v>
      </c>
      <c r="N1627" s="50">
        <v>51.05</v>
      </c>
      <c r="O1627" s="17">
        <v>-15.07</v>
      </c>
      <c r="P1627" s="17">
        <v>66.12</v>
      </c>
      <c r="Q1627" s="17">
        <v>438</v>
      </c>
      <c r="R1627" s="17">
        <v>464.9</v>
      </c>
      <c r="S1627" s="17">
        <v>26.64</v>
      </c>
      <c r="T1627" s="17">
        <v>58.2</v>
      </c>
      <c r="U1627" s="17">
        <v>1.08</v>
      </c>
      <c r="V1627" s="17">
        <v>346.5</v>
      </c>
      <c r="W1627" s="17">
        <v>27.05</v>
      </c>
      <c r="X1627" s="17">
        <v>0.10199999999999999</v>
      </c>
      <c r="Y1627" s="17">
        <v>1.018702</v>
      </c>
      <c r="Z1627" s="7">
        <f t="shared" si="550"/>
        <v>26.844999999999999</v>
      </c>
      <c r="AA1627" s="7">
        <f t="shared" si="564"/>
        <v>299.995</v>
      </c>
      <c r="AB1627" s="2">
        <f t="shared" si="551"/>
        <v>82.782000000000011</v>
      </c>
      <c r="AC1627" s="42">
        <f t="shared" si="552"/>
        <v>3.4033293579679076</v>
      </c>
      <c r="AD1627" s="42">
        <f t="shared" si="553"/>
        <v>1.9807376863373225</v>
      </c>
      <c r="AE1627" s="42">
        <f t="shared" si="554"/>
        <v>0.83897186799199819</v>
      </c>
      <c r="AF1627" s="42">
        <f t="shared" si="555"/>
        <v>385.28892281421469</v>
      </c>
      <c r="AG1627" s="42">
        <f t="shared" si="556"/>
        <v>369.8773659016461</v>
      </c>
      <c r="AH1627" s="6">
        <f t="shared" si="557"/>
        <v>420.47999999999996</v>
      </c>
      <c r="AI1627" s="4">
        <v>26.265167530349199</v>
      </c>
      <c r="AJ1627" s="4">
        <f t="shared" si="565"/>
        <v>299.41516753034915</v>
      </c>
      <c r="AK1627" s="8">
        <f t="shared" si="558"/>
        <v>0.21020576124624002</v>
      </c>
      <c r="AL1627" s="8">
        <f t="shared" si="559"/>
        <v>437.31932287381653</v>
      </c>
      <c r="AM1627" s="8">
        <f t="shared" si="560"/>
        <v>2.5879890842119102</v>
      </c>
      <c r="AN1627" s="8">
        <f t="shared" si="561"/>
        <v>-43.712480974989845</v>
      </c>
      <c r="AO1627" s="22">
        <f t="shared" si="562"/>
        <v>2.4983534157695369E-3</v>
      </c>
      <c r="AP1627" s="22">
        <f t="shared" si="563"/>
        <v>2.478554484866103E-2</v>
      </c>
      <c r="AQ1627" s="19">
        <f t="shared" si="566"/>
        <v>2.478554484866103E-2</v>
      </c>
      <c r="AX1627">
        <v>0.20750883733983069</v>
      </c>
      <c r="AY1627">
        <v>8.8103448275862082</v>
      </c>
      <c r="AZ1627">
        <v>0.36709770114942536</v>
      </c>
      <c r="BA1627">
        <v>0.29734913793103457</v>
      </c>
      <c r="BB1627">
        <v>2.3189655172413772</v>
      </c>
      <c r="BC1627">
        <v>9.6623563218390718E-2</v>
      </c>
      <c r="BD1627">
        <v>0.20072557471264385</v>
      </c>
      <c r="BE1627">
        <v>2.0072557471264386E-2</v>
      </c>
      <c r="BF1627">
        <v>0</v>
      </c>
      <c r="BG1627">
        <v>26.844999999999999</v>
      </c>
      <c r="BH1627">
        <v>1.2401163919391178</v>
      </c>
      <c r="BI1627">
        <v>3.5330471368220793</v>
      </c>
      <c r="BJ1627">
        <v>2.0562334336304504</v>
      </c>
      <c r="BK1627">
        <v>0.10035141068900935</v>
      </c>
      <c r="BL1627">
        <v>2.7875391858058152E-4</v>
      </c>
      <c r="BP1627" s="51">
        <f t="shared" si="567"/>
        <v>1.2404877802950933</v>
      </c>
      <c r="BQ1627" s="51">
        <f t="shared" si="568"/>
        <v>8.0290229885057549E-3</v>
      </c>
      <c r="BR1627" s="51">
        <f t="shared" si="569"/>
        <v>0.10317700565604247</v>
      </c>
      <c r="BS1627" s="51">
        <f t="shared" si="570"/>
        <v>0.10664973709663156</v>
      </c>
      <c r="BT1627" s="51">
        <f t="shared" si="571"/>
        <v>2.8660279348900687E-4</v>
      </c>
      <c r="BU1627" s="51">
        <f t="shared" si="571"/>
        <v>2.9624926971286543E-4</v>
      </c>
    </row>
    <row r="1628" spans="1:73" x14ac:dyDescent="0.25">
      <c r="A1628" s="21">
        <v>43734.613888888889</v>
      </c>
      <c r="B1628" s="17">
        <v>295508</v>
      </c>
      <c r="C1628" s="17">
        <v>13.39</v>
      </c>
      <c r="D1628" s="17">
        <v>29.74</v>
      </c>
      <c r="E1628" s="17">
        <v>101.3</v>
      </c>
      <c r="F1628" s="17">
        <v>9.08</v>
      </c>
      <c r="G1628" s="17">
        <v>-50.66</v>
      </c>
      <c r="H1628" s="17">
        <v>-24.12</v>
      </c>
      <c r="I1628" s="17">
        <v>31.59</v>
      </c>
      <c r="J1628" s="17">
        <v>304.7</v>
      </c>
      <c r="K1628" s="17">
        <v>92.2</v>
      </c>
      <c r="L1628" s="17">
        <v>-26.54</v>
      </c>
      <c r="M1628" s="17">
        <v>0.09</v>
      </c>
      <c r="N1628" s="50">
        <v>50.59</v>
      </c>
      <c r="O1628" s="17">
        <v>-15.04</v>
      </c>
      <c r="P1628" s="17">
        <v>65.63</v>
      </c>
      <c r="Q1628" s="17">
        <v>438.4</v>
      </c>
      <c r="R1628" s="17">
        <v>464.9</v>
      </c>
      <c r="S1628" s="17">
        <v>26.62</v>
      </c>
      <c r="T1628" s="17">
        <v>58.07</v>
      </c>
      <c r="U1628" s="17">
        <v>1.05</v>
      </c>
      <c r="V1628" s="17">
        <v>342</v>
      </c>
      <c r="W1628" s="17">
        <v>27.05</v>
      </c>
      <c r="X1628" s="17">
        <v>0.10100000000000001</v>
      </c>
      <c r="Y1628" s="17">
        <v>1.010429</v>
      </c>
      <c r="Z1628" s="7">
        <f t="shared" si="550"/>
        <v>26.835000000000001</v>
      </c>
      <c r="AA1628" s="7">
        <f t="shared" si="564"/>
        <v>299.98499999999996</v>
      </c>
      <c r="AB1628" s="2">
        <f t="shared" si="551"/>
        <v>82.052999999999997</v>
      </c>
      <c r="AC1628" s="42">
        <f t="shared" si="552"/>
        <v>3.4419104079370118</v>
      </c>
      <c r="AD1628" s="42">
        <f t="shared" si="553"/>
        <v>1.9987173738890227</v>
      </c>
      <c r="AE1628" s="42">
        <f t="shared" si="554"/>
        <v>0.84006068707392478</v>
      </c>
      <c r="AF1628" s="42">
        <f t="shared" si="555"/>
        <v>385.73751460511778</v>
      </c>
      <c r="AG1628" s="42">
        <f t="shared" si="556"/>
        <v>370.30801402091305</v>
      </c>
      <c r="AH1628" s="6">
        <f t="shared" si="557"/>
        <v>420.86399999999998</v>
      </c>
      <c r="AI1628" s="4">
        <v>26.437714235751798</v>
      </c>
      <c r="AJ1628" s="4">
        <f t="shared" si="565"/>
        <v>299.58771423575178</v>
      </c>
      <c r="AK1628" s="8">
        <f t="shared" si="558"/>
        <v>0.21018474102046794</v>
      </c>
      <c r="AL1628" s="8">
        <f t="shared" si="559"/>
        <v>438.37857257193707</v>
      </c>
      <c r="AM1628" s="8">
        <f t="shared" si="560"/>
        <v>2.551791649998095</v>
      </c>
      <c r="AN1628" s="8">
        <f t="shared" si="561"/>
        <v>-29.531717144740313</v>
      </c>
      <c r="AO1628" s="22">
        <f t="shared" si="562"/>
        <v>2.1432686896366115E-3</v>
      </c>
      <c r="AP1628" s="22">
        <f t="shared" si="563"/>
        <v>2.1262837312933429E-2</v>
      </c>
      <c r="AQ1628" s="19">
        <f t="shared" si="566"/>
        <v>2.1262837312933429E-2</v>
      </c>
      <c r="AX1628">
        <v>0.20740268926937244</v>
      </c>
      <c r="AY1628">
        <v>8.7327586206896548</v>
      </c>
      <c r="AZ1628">
        <v>0.36386494252873564</v>
      </c>
      <c r="BA1628">
        <v>0.2947306034482759</v>
      </c>
      <c r="BB1628">
        <v>2.2844827586206899</v>
      </c>
      <c r="BC1628">
        <v>9.5186781609195414E-2</v>
      </c>
      <c r="BD1628">
        <v>0.19954382183908048</v>
      </c>
      <c r="BE1628">
        <v>1.9954382183908048E-2</v>
      </c>
      <c r="BF1628">
        <v>0</v>
      </c>
      <c r="BG1628">
        <v>26.835000000000001</v>
      </c>
      <c r="BH1628">
        <v>1.2056687143852536</v>
      </c>
      <c r="BI1628">
        <v>3.5309724926606423</v>
      </c>
      <c r="BJ1628">
        <v>2.0504357264880348</v>
      </c>
      <c r="BK1628">
        <v>9.9060595341227228E-2</v>
      </c>
      <c r="BL1628">
        <v>2.7516832039229782E-4</v>
      </c>
      <c r="BP1628" s="51">
        <f t="shared" si="567"/>
        <v>1.2060297863980074</v>
      </c>
      <c r="BQ1628" s="51">
        <f t="shared" si="568"/>
        <v>7.98175287356322E-3</v>
      </c>
      <c r="BR1628" s="51">
        <f t="shared" si="569"/>
        <v>0.10177865727026511</v>
      </c>
      <c r="BS1628" s="51">
        <f t="shared" si="570"/>
        <v>0.10523689059430547</v>
      </c>
      <c r="BT1628" s="51">
        <f t="shared" si="571"/>
        <v>2.8271849241740308E-4</v>
      </c>
      <c r="BU1628" s="51">
        <f t="shared" si="571"/>
        <v>2.9232469609529295E-4</v>
      </c>
    </row>
    <row r="1629" spans="1:73" x14ac:dyDescent="0.25">
      <c r="A1629" s="21">
        <v>43734.613888888889</v>
      </c>
      <c r="B1629" s="17">
        <v>295509</v>
      </c>
      <c r="C1629" s="17">
        <v>13.39</v>
      </c>
      <c r="D1629" s="17">
        <v>29.74</v>
      </c>
      <c r="E1629" s="17">
        <v>100.3</v>
      </c>
      <c r="F1629" s="17">
        <v>8.81</v>
      </c>
      <c r="G1629" s="17">
        <v>-51.15</v>
      </c>
      <c r="H1629" s="17">
        <v>-24.19</v>
      </c>
      <c r="I1629" s="17">
        <v>31.58</v>
      </c>
      <c r="J1629" s="17">
        <v>304.7</v>
      </c>
      <c r="K1629" s="17">
        <v>91.5</v>
      </c>
      <c r="L1629" s="17">
        <v>-26.95</v>
      </c>
      <c r="M1629" s="17">
        <v>8.7999999999999995E-2</v>
      </c>
      <c r="N1629" s="50">
        <v>49.13</v>
      </c>
      <c r="O1629" s="17">
        <v>-15.38</v>
      </c>
      <c r="P1629" s="17">
        <v>64.510000000000005</v>
      </c>
      <c r="Q1629" s="17">
        <v>437.8</v>
      </c>
      <c r="R1629" s="17">
        <v>464.8</v>
      </c>
      <c r="S1629" s="17">
        <v>26.62</v>
      </c>
      <c r="T1629" s="17">
        <v>58.33</v>
      </c>
      <c r="U1629" s="17">
        <v>0.71499999999999997</v>
      </c>
      <c r="V1629" s="17">
        <v>172</v>
      </c>
      <c r="W1629" s="17">
        <v>27</v>
      </c>
      <c r="X1629" s="17">
        <v>0.1</v>
      </c>
      <c r="Y1629" s="17">
        <v>1.0008680000000001</v>
      </c>
      <c r="Z1629" s="7">
        <f t="shared" si="550"/>
        <v>26.810000000000002</v>
      </c>
      <c r="AA1629" s="7">
        <f t="shared" si="564"/>
        <v>299.95999999999998</v>
      </c>
      <c r="AB1629" s="2">
        <f t="shared" si="551"/>
        <v>81.243000000000009</v>
      </c>
      <c r="AC1629" s="42">
        <f t="shared" si="552"/>
        <v>3.4142004334921188</v>
      </c>
      <c r="AD1629" s="42">
        <f t="shared" si="553"/>
        <v>1.9915031128559528</v>
      </c>
      <c r="AE1629" s="42">
        <f t="shared" si="554"/>
        <v>0.83963642358050539</v>
      </c>
      <c r="AF1629" s="42">
        <f t="shared" si="555"/>
        <v>385.41419748280583</v>
      </c>
      <c r="AG1629" s="42">
        <f t="shared" si="556"/>
        <v>369.99762958349356</v>
      </c>
      <c r="AH1629" s="6">
        <f t="shared" si="557"/>
        <v>420.28800000000001</v>
      </c>
      <c r="AI1629" s="4">
        <v>26.310984419855199</v>
      </c>
      <c r="AJ1629" s="4">
        <f t="shared" si="565"/>
        <v>299.46098441985515</v>
      </c>
      <c r="AK1629" s="8">
        <f t="shared" si="558"/>
        <v>0.2101321965869373</v>
      </c>
      <c r="AL1629" s="8">
        <f t="shared" si="559"/>
        <v>437.60955112424813</v>
      </c>
      <c r="AM1629" s="8">
        <f t="shared" si="560"/>
        <v>2.1057343582465475</v>
      </c>
      <c r="AN1629" s="8">
        <f t="shared" si="561"/>
        <v>-30.60963657274112</v>
      </c>
      <c r="AO1629" s="22">
        <f t="shared" si="562"/>
        <v>2.1537706416759755E-3</v>
      </c>
      <c r="AP1629" s="22">
        <f t="shared" si="563"/>
        <v>2.1367024575482896E-2</v>
      </c>
      <c r="AQ1629" s="19">
        <f t="shared" si="566"/>
        <v>2.1367024575482896E-2</v>
      </c>
      <c r="AX1629">
        <v>0.20713751887708168</v>
      </c>
      <c r="AY1629">
        <v>8.6465517241379306</v>
      </c>
      <c r="AZ1629">
        <v>0.36027298850574713</v>
      </c>
      <c r="BA1629">
        <v>0.29182112068965521</v>
      </c>
      <c r="BB1629">
        <v>2.3275862068965516</v>
      </c>
      <c r="BC1629">
        <v>9.6982758620689655E-2</v>
      </c>
      <c r="BD1629">
        <v>0.19483836206896554</v>
      </c>
      <c r="BE1629">
        <v>1.9483836206896556E-2</v>
      </c>
      <c r="BF1629">
        <v>0</v>
      </c>
      <c r="BG1629">
        <v>26.810000000000002</v>
      </c>
      <c r="BH1629">
        <v>0.82100298170043451</v>
      </c>
      <c r="BI1629">
        <v>3.5257905244308065</v>
      </c>
      <c r="BJ1629">
        <v>2.0565936129004894</v>
      </c>
      <c r="BK1629">
        <v>8.4574943426131005E-2</v>
      </c>
      <c r="BL1629">
        <v>2.3493039840591945E-4</v>
      </c>
      <c r="BP1629" s="51">
        <f t="shared" si="567"/>
        <v>0.82124885454721441</v>
      </c>
      <c r="BQ1629" s="51">
        <f t="shared" si="568"/>
        <v>7.7935344827586217E-3</v>
      </c>
      <c r="BR1629" s="51">
        <f t="shared" si="569"/>
        <v>8.6191854067602255E-2</v>
      </c>
      <c r="BS1629" s="51">
        <f t="shared" si="570"/>
        <v>8.9639450961704212E-2</v>
      </c>
      <c r="BT1629" s="51">
        <f t="shared" si="571"/>
        <v>2.394218168544507E-4</v>
      </c>
      <c r="BU1629" s="51">
        <f t="shared" si="571"/>
        <v>2.489984748936228E-4</v>
      </c>
    </row>
    <row r="1630" spans="1:73" x14ac:dyDescent="0.25">
      <c r="A1630" s="21">
        <v>43734.613888888889</v>
      </c>
      <c r="B1630" s="17">
        <v>295510</v>
      </c>
      <c r="C1630" s="17">
        <v>13.39</v>
      </c>
      <c r="D1630" s="17">
        <v>29.73</v>
      </c>
      <c r="E1630" s="17">
        <v>99.4</v>
      </c>
      <c r="F1630" s="17">
        <v>8.74</v>
      </c>
      <c r="G1630" s="17">
        <v>-50.89</v>
      </c>
      <c r="H1630" s="17">
        <v>-24.11</v>
      </c>
      <c r="I1630" s="17">
        <v>31.58</v>
      </c>
      <c r="J1630" s="17">
        <v>304.7</v>
      </c>
      <c r="K1630" s="17">
        <v>90.7</v>
      </c>
      <c r="L1630" s="17">
        <v>-26.79</v>
      </c>
      <c r="M1630" s="17">
        <v>8.7999999999999995E-2</v>
      </c>
      <c r="N1630" s="50">
        <v>48.54</v>
      </c>
      <c r="O1630" s="17">
        <v>-15.37</v>
      </c>
      <c r="P1630" s="17">
        <v>63.91</v>
      </c>
      <c r="Q1630" s="17">
        <v>438</v>
      </c>
      <c r="R1630" s="17">
        <v>464.8</v>
      </c>
      <c r="S1630" s="17">
        <v>26.6</v>
      </c>
      <c r="T1630" s="17">
        <v>58.94</v>
      </c>
      <c r="U1630" s="17">
        <v>1.0249999999999999</v>
      </c>
      <c r="V1630" s="17">
        <v>341</v>
      </c>
      <c r="W1630" s="17">
        <v>27.05</v>
      </c>
      <c r="X1630" s="17">
        <v>9.9000000000000005E-2</v>
      </c>
      <c r="Y1630" s="17">
        <v>0.99325980000000003</v>
      </c>
      <c r="Z1630" s="7">
        <f t="shared" si="550"/>
        <v>26.825000000000003</v>
      </c>
      <c r="AA1630" s="7">
        <f t="shared" si="564"/>
        <v>299.97499999999997</v>
      </c>
      <c r="AB1630" s="2">
        <f t="shared" si="551"/>
        <v>80.51400000000001</v>
      </c>
      <c r="AC1630" s="42">
        <f t="shared" si="552"/>
        <v>3.4299659391458444</v>
      </c>
      <c r="AD1630" s="42">
        <f t="shared" si="553"/>
        <v>2.0216219245325608</v>
      </c>
      <c r="AE1630" s="42">
        <f t="shared" si="554"/>
        <v>0.84143461541078501</v>
      </c>
      <c r="AF1630" s="42">
        <f t="shared" si="555"/>
        <v>386.31687669544647</v>
      </c>
      <c r="AG1630" s="42">
        <f t="shared" si="556"/>
        <v>370.86420162762857</v>
      </c>
      <c r="AH1630" s="6">
        <f t="shared" si="557"/>
        <v>420.47999999999996</v>
      </c>
      <c r="AI1630" s="4">
        <v>26.383279187710102</v>
      </c>
      <c r="AJ1630" s="4">
        <f t="shared" si="565"/>
        <v>299.53327918771009</v>
      </c>
      <c r="AK1630" s="8">
        <f t="shared" si="558"/>
        <v>0.2101637221960678</v>
      </c>
      <c r="AL1630" s="8">
        <f t="shared" si="559"/>
        <v>438.04800657768158</v>
      </c>
      <c r="AM1630" s="8">
        <f t="shared" si="560"/>
        <v>2.521230168489184</v>
      </c>
      <c r="AN1630" s="8">
        <f t="shared" si="561"/>
        <v>-32.441493680787801</v>
      </c>
      <c r="AO1630" s="22">
        <f t="shared" si="562"/>
        <v>2.173282664969029E-3</v>
      </c>
      <c r="AP1630" s="22">
        <f t="shared" si="563"/>
        <v>2.1560598521172699E-2</v>
      </c>
      <c r="AQ1630" s="19">
        <f t="shared" si="566"/>
        <v>2.1560598521172699E-2</v>
      </c>
      <c r="AX1630">
        <v>0.20729658687156458</v>
      </c>
      <c r="AY1630">
        <v>8.5689655172413808</v>
      </c>
      <c r="AZ1630">
        <v>0.35704022988505751</v>
      </c>
      <c r="BA1630">
        <v>0.28920258620689659</v>
      </c>
      <c r="BB1630">
        <v>2.3103448275862077</v>
      </c>
      <c r="BC1630">
        <v>9.6264367816091989E-2</v>
      </c>
      <c r="BD1630">
        <v>0.19293821839080461</v>
      </c>
      <c r="BE1630">
        <v>1.9293821839080461E-2</v>
      </c>
      <c r="BF1630">
        <v>0</v>
      </c>
      <c r="BG1630">
        <v>26.825000000000003</v>
      </c>
      <c r="BH1630">
        <v>1.1769623164236998</v>
      </c>
      <c r="BI1630">
        <v>3.5288989097958168</v>
      </c>
      <c r="BJ1630">
        <v>2.0799330174336546</v>
      </c>
      <c r="BK1630">
        <v>9.5437348702586411E-2</v>
      </c>
      <c r="BL1630">
        <v>2.6510374639607335E-4</v>
      </c>
      <c r="BP1630" s="51">
        <f t="shared" si="567"/>
        <v>1.1773147914837689</v>
      </c>
      <c r="BQ1630" s="51">
        <f t="shared" si="568"/>
        <v>7.717528735632184E-3</v>
      </c>
      <c r="BR1630" s="51">
        <f t="shared" si="569"/>
        <v>9.7998794634395758E-2</v>
      </c>
      <c r="BS1630" s="51">
        <f t="shared" si="570"/>
        <v>0.101347276964573</v>
      </c>
      <c r="BT1630" s="51">
        <f t="shared" si="571"/>
        <v>2.7221887398443269E-4</v>
      </c>
      <c r="BU1630" s="51">
        <f t="shared" si="571"/>
        <v>2.8152021379048055E-4</v>
      </c>
    </row>
    <row r="1631" spans="1:73" x14ac:dyDescent="0.25">
      <c r="A1631" s="21">
        <v>43734.614583333336</v>
      </c>
      <c r="B1631" s="17">
        <v>295511</v>
      </c>
      <c r="C1631" s="17">
        <v>13.39</v>
      </c>
      <c r="D1631" s="17">
        <v>29.73</v>
      </c>
      <c r="E1631" s="17">
        <v>98.7</v>
      </c>
      <c r="F1631" s="17">
        <v>8.73</v>
      </c>
      <c r="G1631" s="17">
        <v>-50.56</v>
      </c>
      <c r="H1631" s="17">
        <v>-23.82</v>
      </c>
      <c r="I1631" s="17">
        <v>31.57</v>
      </c>
      <c r="J1631" s="17">
        <v>304.7</v>
      </c>
      <c r="K1631" s="17">
        <v>90</v>
      </c>
      <c r="L1631" s="17">
        <v>-26.74</v>
      </c>
      <c r="M1631" s="17">
        <v>8.7999999999999995E-2</v>
      </c>
      <c r="N1631" s="50">
        <v>48.16</v>
      </c>
      <c r="O1631" s="17">
        <v>-15.09</v>
      </c>
      <c r="P1631" s="17">
        <v>63.25</v>
      </c>
      <c r="Q1631" s="17">
        <v>438.3</v>
      </c>
      <c r="R1631" s="17">
        <v>465</v>
      </c>
      <c r="S1631" s="17">
        <v>26.58</v>
      </c>
      <c r="T1631" s="17">
        <v>58.42</v>
      </c>
      <c r="U1631" s="17">
        <v>0.56999999999999995</v>
      </c>
      <c r="V1631" s="17">
        <v>182.5</v>
      </c>
      <c r="W1631" s="17">
        <v>27</v>
      </c>
      <c r="X1631" s="17">
        <v>9.9000000000000005E-2</v>
      </c>
      <c r="Y1631" s="17">
        <v>0.98556659999999996</v>
      </c>
      <c r="Z1631" s="7">
        <f t="shared" si="550"/>
        <v>26.79</v>
      </c>
      <c r="AA1631" s="7">
        <f t="shared" si="564"/>
        <v>299.94</v>
      </c>
      <c r="AB1631" s="2">
        <f t="shared" si="551"/>
        <v>79.947000000000003</v>
      </c>
      <c r="AC1631" s="42">
        <f t="shared" si="552"/>
        <v>3.4087221608538045</v>
      </c>
      <c r="AD1631" s="42">
        <f t="shared" si="553"/>
        <v>1.9913754863707929</v>
      </c>
      <c r="AE1631" s="42">
        <f t="shared" si="554"/>
        <v>0.83963673458310262</v>
      </c>
      <c r="AF1631" s="42">
        <f t="shared" si="555"/>
        <v>385.31155965795983</v>
      </c>
      <c r="AG1631" s="42">
        <f t="shared" si="556"/>
        <v>369.89909727164144</v>
      </c>
      <c r="AH1631" s="6">
        <f t="shared" si="557"/>
        <v>420.76799999999997</v>
      </c>
      <c r="AI1631" s="4">
        <v>26.2844115319811</v>
      </c>
      <c r="AJ1631" s="4">
        <f t="shared" si="565"/>
        <v>299.43441153198108</v>
      </c>
      <c r="AK1631" s="8">
        <f t="shared" si="558"/>
        <v>0.21009016734579511</v>
      </c>
      <c r="AL1631" s="8">
        <f t="shared" si="559"/>
        <v>437.45242214036705</v>
      </c>
      <c r="AM1631" s="8">
        <f t="shared" si="560"/>
        <v>1.8801304808443482</v>
      </c>
      <c r="AN1631" s="8">
        <f t="shared" si="561"/>
        <v>-27.690170792720121</v>
      </c>
      <c r="AO1631" s="22">
        <f t="shared" si="562"/>
        <v>2.0722427855110912E-3</v>
      </c>
      <c r="AP1631" s="22">
        <f t="shared" si="563"/>
        <v>2.0558206926772654E-2</v>
      </c>
      <c r="AQ1631" s="19">
        <f t="shared" si="566"/>
        <v>2.0558206926772654E-2</v>
      </c>
      <c r="AX1631">
        <v>0.20692558792704718</v>
      </c>
      <c r="AY1631">
        <v>8.5086206896551726</v>
      </c>
      <c r="AZ1631">
        <v>0.35452586206896552</v>
      </c>
      <c r="BA1631">
        <v>0.28716594827586212</v>
      </c>
      <c r="BB1631">
        <v>2.3017241379310334</v>
      </c>
      <c r="BC1631">
        <v>9.5905172413793052E-2</v>
      </c>
      <c r="BD1631">
        <v>0.19126077586206908</v>
      </c>
      <c r="BE1631">
        <v>1.9126077586206908E-2</v>
      </c>
      <c r="BF1631">
        <v>0</v>
      </c>
      <c r="BG1631">
        <v>26.79</v>
      </c>
      <c r="BH1631">
        <v>0.65450587352342326</v>
      </c>
      <c r="BI1631">
        <v>3.5216497208880035</v>
      </c>
      <c r="BJ1631">
        <v>2.0573477669427715</v>
      </c>
      <c r="BK1631">
        <v>7.7700294533190897E-2</v>
      </c>
      <c r="BL1631">
        <v>2.1583415148108582E-4</v>
      </c>
      <c r="BP1631" s="51">
        <f t="shared" si="567"/>
        <v>0.65470188404463248</v>
      </c>
      <c r="BQ1631" s="51">
        <f t="shared" si="568"/>
        <v>7.6504310344827631E-3</v>
      </c>
      <c r="BR1631" s="51">
        <f t="shared" si="569"/>
        <v>7.8897127655020272E-2</v>
      </c>
      <c r="BS1631" s="51">
        <f t="shared" si="570"/>
        <v>8.231208893608534E-2</v>
      </c>
      <c r="BT1631" s="51">
        <f t="shared" si="571"/>
        <v>2.1915868793061187E-4</v>
      </c>
      <c r="BU1631" s="51">
        <f t="shared" si="571"/>
        <v>2.2864469148912593E-4</v>
      </c>
    </row>
    <row r="1632" spans="1:73" x14ac:dyDescent="0.25">
      <c r="A1632" s="21">
        <v>43734.614583333336</v>
      </c>
      <c r="B1632" s="17">
        <v>295512</v>
      </c>
      <c r="C1632" s="17">
        <v>13.4</v>
      </c>
      <c r="D1632" s="17">
        <v>29.73</v>
      </c>
      <c r="E1632" s="17">
        <v>98</v>
      </c>
      <c r="F1632" s="17">
        <v>8.49</v>
      </c>
      <c r="G1632" s="17">
        <v>-50.81</v>
      </c>
      <c r="H1632" s="17">
        <v>-24.11</v>
      </c>
      <c r="I1632" s="17">
        <v>31.56</v>
      </c>
      <c r="J1632" s="17">
        <v>304.7</v>
      </c>
      <c r="K1632" s="17">
        <v>89.5</v>
      </c>
      <c r="L1632" s="17">
        <v>-26.7</v>
      </c>
      <c r="M1632" s="17">
        <v>8.6999999999999994E-2</v>
      </c>
      <c r="N1632" s="50">
        <v>47.21</v>
      </c>
      <c r="O1632" s="17">
        <v>-15.62</v>
      </c>
      <c r="P1632" s="17">
        <v>62.83</v>
      </c>
      <c r="Q1632" s="17">
        <v>438</v>
      </c>
      <c r="R1632" s="17">
        <v>464.7</v>
      </c>
      <c r="S1632" s="17">
        <v>26.58</v>
      </c>
      <c r="T1632" s="17">
        <v>59.87</v>
      </c>
      <c r="U1632" s="17">
        <v>0.40500000000000003</v>
      </c>
      <c r="V1632" s="17">
        <v>311.5</v>
      </c>
      <c r="W1632" s="17">
        <v>26.9</v>
      </c>
      <c r="X1632" s="17">
        <v>9.8000000000000004E-2</v>
      </c>
      <c r="Y1632" s="17">
        <v>0.97982530000000001</v>
      </c>
      <c r="Z1632" s="7">
        <f t="shared" si="550"/>
        <v>26.74</v>
      </c>
      <c r="AA1632" s="7">
        <f t="shared" si="564"/>
        <v>299.89</v>
      </c>
      <c r="AB1632" s="2">
        <f t="shared" si="551"/>
        <v>79.38000000000001</v>
      </c>
      <c r="AC1632" s="42">
        <f t="shared" si="552"/>
        <v>3.4035177327669075</v>
      </c>
      <c r="AD1632" s="42">
        <f t="shared" si="553"/>
        <v>2.0376860666075474</v>
      </c>
      <c r="AE1632" s="42">
        <f t="shared" si="554"/>
        <v>0.84242163844148465</v>
      </c>
      <c r="AF1632" s="42">
        <f t="shared" si="555"/>
        <v>386.3318460632845</v>
      </c>
      <c r="AG1632" s="42">
        <f t="shared" si="556"/>
        <v>370.87857222075309</v>
      </c>
      <c r="AH1632" s="6">
        <f t="shared" si="557"/>
        <v>420.47999999999996</v>
      </c>
      <c r="AI1632" s="4">
        <v>26.256249189636801</v>
      </c>
      <c r="AJ1632" s="4">
        <f t="shared" si="565"/>
        <v>299.40624918963675</v>
      </c>
      <c r="AK1632" s="8">
        <f t="shared" si="558"/>
        <v>0.20998511876244863</v>
      </c>
      <c r="AL1632" s="8">
        <f t="shared" si="559"/>
        <v>437.29386428087849</v>
      </c>
      <c r="AM1632" s="8">
        <f t="shared" si="560"/>
        <v>1.5848131790529763</v>
      </c>
      <c r="AN1632" s="8">
        <f t="shared" si="561"/>
        <v>-22.332650235348414</v>
      </c>
      <c r="AO1632" s="22">
        <f t="shared" si="562"/>
        <v>1.9343109394665779E-3</v>
      </c>
      <c r="AP1632" s="22">
        <f t="shared" si="563"/>
        <v>1.9189819278085298E-2</v>
      </c>
      <c r="AQ1632" s="19">
        <f t="shared" si="566"/>
        <v>1.9189819278085298E-2</v>
      </c>
      <c r="AX1632">
        <v>0.20639655832856266</v>
      </c>
      <c r="AY1632">
        <v>8.4482758620689662</v>
      </c>
      <c r="AZ1632">
        <v>0.35201149425287359</v>
      </c>
      <c r="BA1632">
        <v>0.28512931034482764</v>
      </c>
      <c r="BB1632">
        <v>2.3017241379310334</v>
      </c>
      <c r="BC1632">
        <v>9.5905172413793052E-2</v>
      </c>
      <c r="BD1632">
        <v>0.1892241379310346</v>
      </c>
      <c r="BE1632">
        <v>1.892241379310346E-2</v>
      </c>
      <c r="BF1632">
        <v>0</v>
      </c>
      <c r="BG1632">
        <v>26.74</v>
      </c>
      <c r="BH1632">
        <v>0.46504364697716921</v>
      </c>
      <c r="BI1632">
        <v>3.5113162408037821</v>
      </c>
      <c r="BJ1632">
        <v>2.1022250333692241</v>
      </c>
      <c r="BK1632">
        <v>6.9581413344176599E-2</v>
      </c>
      <c r="BL1632">
        <v>1.9328170373382391E-4</v>
      </c>
      <c r="BP1632" s="51">
        <f t="shared" si="567"/>
        <v>0.46518291761065994</v>
      </c>
      <c r="BQ1632" s="51">
        <f t="shared" si="568"/>
        <v>7.5689655172413838E-3</v>
      </c>
      <c r="BR1632" s="51">
        <f t="shared" si="569"/>
        <v>7.0352979365432278E-2</v>
      </c>
      <c r="BS1632" s="51">
        <f t="shared" si="570"/>
        <v>7.3765605543942861E-2</v>
      </c>
      <c r="BT1632" s="51">
        <f t="shared" si="571"/>
        <v>1.9542494268175634E-4</v>
      </c>
      <c r="BU1632" s="51">
        <f t="shared" si="571"/>
        <v>2.0490445984428573E-4</v>
      </c>
    </row>
    <row r="1633" spans="1:73" x14ac:dyDescent="0.25">
      <c r="A1633" s="21">
        <v>43734.614583333336</v>
      </c>
      <c r="B1633" s="17">
        <v>295513</v>
      </c>
      <c r="C1633" s="17">
        <v>13.39</v>
      </c>
      <c r="D1633" s="17">
        <v>29.73</v>
      </c>
      <c r="E1633" s="17">
        <v>97.4</v>
      </c>
      <c r="F1633" s="17">
        <v>8.32</v>
      </c>
      <c r="G1633" s="17">
        <v>-51.24</v>
      </c>
      <c r="H1633" s="17">
        <v>-24.54</v>
      </c>
      <c r="I1633" s="17">
        <v>31.55</v>
      </c>
      <c r="J1633" s="17">
        <v>304.7</v>
      </c>
      <c r="K1633" s="17">
        <v>89.1</v>
      </c>
      <c r="L1633" s="17">
        <v>-26.7</v>
      </c>
      <c r="M1633" s="17">
        <v>8.5000000000000006E-2</v>
      </c>
      <c r="N1633" s="50">
        <v>46.18</v>
      </c>
      <c r="O1633" s="17">
        <v>-16.22</v>
      </c>
      <c r="P1633" s="17">
        <v>62.4</v>
      </c>
      <c r="Q1633" s="17">
        <v>437.5</v>
      </c>
      <c r="R1633" s="17">
        <v>464.2</v>
      </c>
      <c r="S1633" s="17">
        <v>26.58</v>
      </c>
      <c r="T1633" s="17">
        <v>60.55</v>
      </c>
      <c r="U1633" s="17">
        <v>0.26</v>
      </c>
      <c r="V1633" s="17">
        <v>182.5</v>
      </c>
      <c r="W1633" s="17">
        <v>27.15</v>
      </c>
      <c r="X1633" s="17">
        <v>9.7000000000000003E-2</v>
      </c>
      <c r="Y1633" s="17">
        <v>0.9733813</v>
      </c>
      <c r="Z1633" s="7">
        <f t="shared" si="550"/>
        <v>26.864999999999998</v>
      </c>
      <c r="AA1633" s="7">
        <f t="shared" si="564"/>
        <v>300.01499999999999</v>
      </c>
      <c r="AB1633" s="2">
        <f t="shared" si="551"/>
        <v>78.894000000000005</v>
      </c>
      <c r="AC1633" s="42">
        <f t="shared" si="552"/>
        <v>3.4591993855531178</v>
      </c>
      <c r="AD1633" s="42">
        <f t="shared" si="553"/>
        <v>2.0945452279524126</v>
      </c>
      <c r="AE1633" s="42">
        <f t="shared" si="554"/>
        <v>0.84569319414274702</v>
      </c>
      <c r="AF1633" s="42">
        <f t="shared" si="555"/>
        <v>388.47919940281105</v>
      </c>
      <c r="AG1633" s="42">
        <f t="shared" si="556"/>
        <v>372.94003142669857</v>
      </c>
      <c r="AH1633" s="6">
        <f t="shared" si="557"/>
        <v>420</v>
      </c>
      <c r="AI1633" s="4">
        <v>26.517645620003499</v>
      </c>
      <c r="AJ1633" s="4">
        <f t="shared" si="565"/>
        <v>299.6676456200035</v>
      </c>
      <c r="AK1633" s="8">
        <f t="shared" si="558"/>
        <v>0.21024780590208597</v>
      </c>
      <c r="AL1633" s="8">
        <f t="shared" si="559"/>
        <v>438.86000809751647</v>
      </c>
      <c r="AM1633" s="8">
        <f t="shared" si="560"/>
        <v>1.2698055953570218</v>
      </c>
      <c r="AN1633" s="8">
        <f t="shared" si="561"/>
        <v>-12.848442953035873</v>
      </c>
      <c r="AO1633" s="22">
        <f t="shared" si="562"/>
        <v>1.6605336513480383E-3</v>
      </c>
      <c r="AP1633" s="22">
        <f t="shared" si="563"/>
        <v>1.6473742677242685E-2</v>
      </c>
      <c r="AQ1633" s="19">
        <f t="shared" si="566"/>
        <v>1.6473742677242685E-2</v>
      </c>
      <c r="AX1633">
        <v>0.20772127056087297</v>
      </c>
      <c r="AY1633">
        <v>8.3965517241379324</v>
      </c>
      <c r="AZ1633">
        <v>0.3498563218390805</v>
      </c>
      <c r="BA1633">
        <v>0.28338362068965522</v>
      </c>
      <c r="BB1633">
        <v>2.3017241379310334</v>
      </c>
      <c r="BC1633">
        <v>9.5905172413793052E-2</v>
      </c>
      <c r="BD1633">
        <v>0.18747844827586219</v>
      </c>
      <c r="BE1633">
        <v>1.8747844827586218E-2</v>
      </c>
      <c r="BF1633">
        <v>0</v>
      </c>
      <c r="BG1633">
        <v>26.864999999999998</v>
      </c>
      <c r="BH1633">
        <v>0.29854653880015802</v>
      </c>
      <c r="BI1633">
        <v>3.5371996108622397</v>
      </c>
      <c r="BJ1633">
        <v>2.1417743643770861</v>
      </c>
      <c r="BK1633">
        <v>6.3070384175248309E-2</v>
      </c>
      <c r="BL1633">
        <v>1.7519551159791196E-4</v>
      </c>
      <c r="BP1633" s="51">
        <f t="shared" si="567"/>
        <v>0.298635947108078</v>
      </c>
      <c r="BQ1633" s="51">
        <f t="shared" si="568"/>
        <v>7.4991379310344877E-3</v>
      </c>
      <c r="BR1633" s="51">
        <f t="shared" si="569"/>
        <v>6.352180714171729E-2</v>
      </c>
      <c r="BS1633" s="51">
        <f t="shared" si="570"/>
        <v>6.6940851955863467E-2</v>
      </c>
      <c r="BT1633" s="51">
        <f t="shared" si="571"/>
        <v>1.7644946428254803E-4</v>
      </c>
      <c r="BU1633" s="51">
        <f t="shared" si="571"/>
        <v>1.8594681098850962E-4</v>
      </c>
    </row>
    <row r="1634" spans="1:73" x14ac:dyDescent="0.25">
      <c r="A1634" s="21">
        <v>43734.614583333336</v>
      </c>
      <c r="B1634" s="17">
        <v>295514</v>
      </c>
      <c r="C1634" s="17">
        <v>13.39</v>
      </c>
      <c r="D1634" s="17">
        <v>29.72</v>
      </c>
      <c r="E1634" s="17">
        <v>97.1</v>
      </c>
      <c r="F1634" s="17">
        <v>8.32</v>
      </c>
      <c r="G1634" s="17">
        <v>-51.01</v>
      </c>
      <c r="H1634" s="17">
        <v>-24.28</v>
      </c>
      <c r="I1634" s="17">
        <v>31.55</v>
      </c>
      <c r="J1634" s="17">
        <v>304.7</v>
      </c>
      <c r="K1634" s="17">
        <v>88.8</v>
      </c>
      <c r="L1634" s="17">
        <v>-26.74</v>
      </c>
      <c r="M1634" s="17">
        <v>8.5999999999999993E-2</v>
      </c>
      <c r="N1634" s="50">
        <v>46.1</v>
      </c>
      <c r="O1634" s="17">
        <v>-15.95</v>
      </c>
      <c r="P1634" s="17">
        <v>62.05</v>
      </c>
      <c r="Q1634" s="17">
        <v>437.7</v>
      </c>
      <c r="R1634" s="17">
        <v>464.5</v>
      </c>
      <c r="S1634" s="17">
        <v>26.57</v>
      </c>
      <c r="T1634" s="17">
        <v>59.28</v>
      </c>
      <c r="U1634" s="17">
        <v>0.155</v>
      </c>
      <c r="V1634" s="17">
        <v>10.5</v>
      </c>
      <c r="W1634" s="17">
        <v>27.2</v>
      </c>
      <c r="X1634" s="17">
        <v>9.7000000000000003E-2</v>
      </c>
      <c r="Y1634" s="17">
        <v>0.96882469999999998</v>
      </c>
      <c r="Z1634" s="7">
        <f t="shared" si="550"/>
        <v>26.884999999999998</v>
      </c>
      <c r="AA1634" s="7">
        <f t="shared" si="564"/>
        <v>300.03499999999997</v>
      </c>
      <c r="AB1634" s="2">
        <f t="shared" si="551"/>
        <v>78.650999999999996</v>
      </c>
      <c r="AC1634" s="42">
        <f t="shared" si="552"/>
        <v>3.4704223394020466</v>
      </c>
      <c r="AD1634" s="42">
        <f t="shared" si="553"/>
        <v>2.0572663627975332</v>
      </c>
      <c r="AE1634" s="42">
        <f t="shared" si="554"/>
        <v>0.8435161606974021</v>
      </c>
      <c r="AF1634" s="42">
        <f t="shared" si="555"/>
        <v>387.58248620841692</v>
      </c>
      <c r="AG1634" s="42">
        <f t="shared" si="556"/>
        <v>372.07918676008023</v>
      </c>
      <c r="AH1634" s="6">
        <f t="shared" si="557"/>
        <v>420.19199999999995</v>
      </c>
      <c r="AI1634" s="4">
        <v>26.569385943076298</v>
      </c>
      <c r="AJ1634" s="4">
        <f t="shared" si="565"/>
        <v>299.7193859430763</v>
      </c>
      <c r="AK1634" s="8">
        <f t="shared" si="558"/>
        <v>0.21028985616397949</v>
      </c>
      <c r="AL1634" s="8">
        <f t="shared" si="559"/>
        <v>439.17161820868563</v>
      </c>
      <c r="AM1634" s="8">
        <f t="shared" si="560"/>
        <v>0.98042959334161284</v>
      </c>
      <c r="AN1634" s="8">
        <f t="shared" si="561"/>
        <v>-9.0139103399871061</v>
      </c>
      <c r="AO1634" s="22">
        <f t="shared" si="562"/>
        <v>1.5649070885570078E-3</v>
      </c>
      <c r="AP1634" s="22">
        <f t="shared" si="563"/>
        <v>1.5525055255431172E-2</v>
      </c>
      <c r="AQ1634" s="19">
        <f t="shared" si="566"/>
        <v>1.5525055255431172E-2</v>
      </c>
      <c r="AX1634">
        <v>0.20793388665907642</v>
      </c>
      <c r="AY1634">
        <v>8.3706896551724128</v>
      </c>
      <c r="AZ1634">
        <v>0.34877873563218387</v>
      </c>
      <c r="BA1634">
        <v>0.28251077586206896</v>
      </c>
      <c r="BB1634">
        <v>2.3103448275862077</v>
      </c>
      <c r="BC1634">
        <v>9.6264367816091989E-2</v>
      </c>
      <c r="BD1634">
        <v>0.18624640804597697</v>
      </c>
      <c r="BE1634">
        <v>1.8624640804597699E-2</v>
      </c>
      <c r="BF1634">
        <v>0</v>
      </c>
      <c r="BG1634">
        <v>26.884999999999998</v>
      </c>
      <c r="BH1634">
        <v>0.17797966736163265</v>
      </c>
      <c r="BI1634">
        <v>3.5413563355727478</v>
      </c>
      <c r="BJ1634">
        <v>2.0993160357275249</v>
      </c>
      <c r="BK1634">
        <v>5.8647356063457015E-2</v>
      </c>
      <c r="BL1634">
        <v>1.629093223984917E-4</v>
      </c>
      <c r="BP1634" s="51">
        <f t="shared" si="567"/>
        <v>0.17803296846827726</v>
      </c>
      <c r="BQ1634" s="51">
        <f t="shared" si="568"/>
        <v>7.4498563218390792E-3</v>
      </c>
      <c r="BR1634" s="51">
        <f t="shared" si="569"/>
        <v>5.8899370456247276E-2</v>
      </c>
      <c r="BS1634" s="51">
        <f t="shared" si="570"/>
        <v>6.2320378215129681E-2</v>
      </c>
      <c r="BT1634" s="51">
        <f t="shared" si="571"/>
        <v>1.6360936237846466E-4</v>
      </c>
      <c r="BU1634" s="51">
        <f t="shared" si="571"/>
        <v>1.7311216170869356E-4</v>
      </c>
    </row>
    <row r="1635" spans="1:73" x14ac:dyDescent="0.25">
      <c r="A1635" s="21">
        <v>43734.614583333336</v>
      </c>
      <c r="B1635" s="17">
        <v>295515</v>
      </c>
      <c r="C1635" s="17">
        <v>13.39</v>
      </c>
      <c r="D1635" s="17">
        <v>29.72</v>
      </c>
      <c r="E1635" s="17">
        <v>96.8</v>
      </c>
      <c r="F1635" s="17">
        <v>8.4499999999999993</v>
      </c>
      <c r="G1635" s="17">
        <v>-50.43</v>
      </c>
      <c r="H1635" s="17">
        <v>-24.35</v>
      </c>
      <c r="I1635" s="17">
        <v>31.54</v>
      </c>
      <c r="J1635" s="17">
        <v>304.7</v>
      </c>
      <c r="K1635" s="17">
        <v>88.4</v>
      </c>
      <c r="L1635" s="17">
        <v>-26.07</v>
      </c>
      <c r="M1635" s="17">
        <v>8.6999999999999994E-2</v>
      </c>
      <c r="N1635" s="50">
        <v>46.4</v>
      </c>
      <c r="O1635" s="17">
        <v>-15.9</v>
      </c>
      <c r="P1635" s="17">
        <v>62.3</v>
      </c>
      <c r="Q1635" s="17">
        <v>438.2</v>
      </c>
      <c r="R1635" s="17">
        <v>464.3</v>
      </c>
      <c r="S1635" s="17">
        <v>26.55</v>
      </c>
      <c r="T1635" s="17">
        <v>59.32</v>
      </c>
      <c r="U1635" s="17">
        <v>0.4</v>
      </c>
      <c r="V1635" s="17">
        <v>178</v>
      </c>
      <c r="W1635" s="17">
        <v>27.1</v>
      </c>
      <c r="X1635" s="17">
        <v>9.7000000000000003E-2</v>
      </c>
      <c r="Y1635" s="17">
        <v>0.96746109999999996</v>
      </c>
      <c r="Z1635" s="7">
        <f t="shared" si="550"/>
        <v>26.825000000000003</v>
      </c>
      <c r="AA1635" s="7">
        <f t="shared" si="564"/>
        <v>299.97499999999997</v>
      </c>
      <c r="AB1635" s="2">
        <f t="shared" si="551"/>
        <v>78.408000000000001</v>
      </c>
      <c r="AC1635" s="42">
        <f t="shared" si="552"/>
        <v>3.5006914089325849</v>
      </c>
      <c r="AD1635" s="42">
        <f t="shared" si="553"/>
        <v>2.0766101437788094</v>
      </c>
      <c r="AE1635" s="42">
        <f t="shared" si="554"/>
        <v>0.84466994985326493</v>
      </c>
      <c r="AF1635" s="42">
        <f t="shared" si="555"/>
        <v>387.80227350940316</v>
      </c>
      <c r="AG1635" s="42">
        <f t="shared" si="556"/>
        <v>372.29018256902702</v>
      </c>
      <c r="AH1635" s="6">
        <f t="shared" si="557"/>
        <v>420.67199999999997</v>
      </c>
      <c r="AI1635" s="4">
        <v>26.697396263227201</v>
      </c>
      <c r="AJ1635" s="4">
        <f t="shared" si="565"/>
        <v>299.84739626322715</v>
      </c>
      <c r="AK1635" s="8">
        <f t="shared" si="558"/>
        <v>0.2101637221960678</v>
      </c>
      <c r="AL1635" s="8">
        <f t="shared" si="559"/>
        <v>439.97105305955927</v>
      </c>
      <c r="AM1635" s="8">
        <f t="shared" si="560"/>
        <v>1.5750000000000002</v>
      </c>
      <c r="AN1635" s="8">
        <f t="shared" si="561"/>
        <v>-5.8544275422024317</v>
      </c>
      <c r="AO1635" s="22">
        <f t="shared" si="562"/>
        <v>1.4801079251454796E-3</v>
      </c>
      <c r="AP1635" s="22">
        <f t="shared" si="563"/>
        <v>1.4683783778546077E-2</v>
      </c>
      <c r="AQ1635" s="19">
        <f t="shared" si="566"/>
        <v>1.4683783778546077E-2</v>
      </c>
      <c r="AX1635">
        <v>0.20729658687156458</v>
      </c>
      <c r="AY1635">
        <v>8.3448275862068968</v>
      </c>
      <c r="AZ1635">
        <v>0.34770114942528735</v>
      </c>
      <c r="BA1635">
        <v>0.28163793103448276</v>
      </c>
      <c r="BB1635">
        <v>2.2500000000000022</v>
      </c>
      <c r="BC1635">
        <v>9.3750000000000097E-2</v>
      </c>
      <c r="BD1635">
        <v>0.18788793103448265</v>
      </c>
      <c r="BE1635">
        <v>1.8788793103448265E-2</v>
      </c>
      <c r="BF1635">
        <v>0</v>
      </c>
      <c r="BG1635">
        <v>26.825000000000003</v>
      </c>
      <c r="BH1635">
        <v>0.45930236738485847</v>
      </c>
      <c r="BI1635">
        <v>3.5288989097958168</v>
      </c>
      <c r="BJ1635">
        <v>2.0933428332908783</v>
      </c>
      <c r="BK1635">
        <v>6.9366561527894485E-2</v>
      </c>
      <c r="BL1635">
        <v>1.9268489313304022E-4</v>
      </c>
      <c r="BP1635" s="51">
        <f t="shared" si="567"/>
        <v>0.4594399186278123</v>
      </c>
      <c r="BQ1635" s="51">
        <f t="shared" si="568"/>
        <v>7.5155172413793056E-3</v>
      </c>
      <c r="BR1635" s="51">
        <f t="shared" si="569"/>
        <v>7.0124184710593881E-2</v>
      </c>
      <c r="BS1635" s="51">
        <f t="shared" si="570"/>
        <v>7.3517694738065201E-2</v>
      </c>
      <c r="BT1635" s="51">
        <f t="shared" si="571"/>
        <v>1.9478940197387187E-4</v>
      </c>
      <c r="BU1635" s="51">
        <f t="shared" si="571"/>
        <v>2.0421581871684778E-4</v>
      </c>
    </row>
    <row r="1636" spans="1:73" x14ac:dyDescent="0.25">
      <c r="A1636" s="21">
        <v>43734.614583333336</v>
      </c>
      <c r="B1636" s="17">
        <v>295516</v>
      </c>
      <c r="C1636" s="17">
        <v>13.39</v>
      </c>
      <c r="D1636" s="17">
        <v>29.72</v>
      </c>
      <c r="E1636" s="17">
        <v>96.7</v>
      </c>
      <c r="F1636" s="17">
        <v>8.42</v>
      </c>
      <c r="G1636" s="17">
        <v>-50.46</v>
      </c>
      <c r="H1636" s="17">
        <v>-24.16</v>
      </c>
      <c r="I1636" s="17">
        <v>31.53</v>
      </c>
      <c r="J1636" s="17">
        <v>304.7</v>
      </c>
      <c r="K1636" s="17">
        <v>88.3</v>
      </c>
      <c r="L1636" s="17">
        <v>-26.3</v>
      </c>
      <c r="M1636" s="17">
        <v>8.6999999999999994E-2</v>
      </c>
      <c r="N1636" s="50">
        <v>46.24</v>
      </c>
      <c r="O1636" s="17">
        <v>-15.74</v>
      </c>
      <c r="P1636" s="17">
        <v>61.98</v>
      </c>
      <c r="Q1636" s="17">
        <v>438.1</v>
      </c>
      <c r="R1636" s="17">
        <v>464.4</v>
      </c>
      <c r="S1636" s="17">
        <v>26.53</v>
      </c>
      <c r="T1636" s="17">
        <v>58.16</v>
      </c>
      <c r="U1636" s="17">
        <v>0.41</v>
      </c>
      <c r="V1636" s="17">
        <v>180</v>
      </c>
      <c r="W1636" s="17">
        <v>27.2</v>
      </c>
      <c r="X1636" s="17">
        <v>9.6000000000000002E-2</v>
      </c>
      <c r="Y1636" s="17">
        <v>0.96498099999999998</v>
      </c>
      <c r="Z1636" s="7">
        <f t="shared" si="550"/>
        <v>26.865000000000002</v>
      </c>
      <c r="AA1636" s="7">
        <f t="shared" si="564"/>
        <v>300.01499999999999</v>
      </c>
      <c r="AB1636" s="2">
        <f t="shared" si="551"/>
        <v>78.327000000000012</v>
      </c>
      <c r="AC1636" s="42">
        <f t="shared" si="552"/>
        <v>3.4696060684840537</v>
      </c>
      <c r="AD1636" s="42">
        <f t="shared" si="553"/>
        <v>2.0179228894303254</v>
      </c>
      <c r="AE1636" s="42">
        <f t="shared" si="554"/>
        <v>0.84119824003139987</v>
      </c>
      <c r="AF1636" s="42">
        <f t="shared" si="555"/>
        <v>386.41438891761072</v>
      </c>
      <c r="AG1636" s="42">
        <f t="shared" si="556"/>
        <v>370.9578133609063</v>
      </c>
      <c r="AH1636" s="6">
        <f t="shared" si="557"/>
        <v>420.57600000000002</v>
      </c>
      <c r="AI1636" s="4">
        <v>26.563882720639398</v>
      </c>
      <c r="AJ1636" s="4">
        <f t="shared" si="565"/>
        <v>299.71388272063939</v>
      </c>
      <c r="AK1636" s="8">
        <f t="shared" si="558"/>
        <v>0.21024780590208597</v>
      </c>
      <c r="AL1636" s="8">
        <f t="shared" si="559"/>
        <v>439.1431880797204</v>
      </c>
      <c r="AM1636" s="8">
        <f t="shared" si="560"/>
        <v>1.5945659675911812</v>
      </c>
      <c r="AN1636" s="8">
        <f t="shared" si="561"/>
        <v>-13.986809289309422</v>
      </c>
      <c r="AO1636" s="22">
        <f t="shared" si="562"/>
        <v>1.6802230391245736E-3</v>
      </c>
      <c r="AP1636" s="22">
        <f t="shared" si="563"/>
        <v>1.6669076212001088E-2</v>
      </c>
      <c r="AQ1636" s="19">
        <f t="shared" si="566"/>
        <v>1.6669076212001088E-2</v>
      </c>
      <c r="AX1636">
        <v>0.20772127056087297</v>
      </c>
      <c r="AY1636">
        <v>8.3362068965517242</v>
      </c>
      <c r="AZ1636">
        <v>0.34734195402298851</v>
      </c>
      <c r="BA1636">
        <v>0.28134698275862069</v>
      </c>
      <c r="BB1636">
        <v>2.2672413793103412</v>
      </c>
      <c r="BC1636">
        <v>9.4468390804597555E-2</v>
      </c>
      <c r="BD1636">
        <v>0.18687859195402312</v>
      </c>
      <c r="BE1636">
        <v>1.8687859195402313E-2</v>
      </c>
      <c r="BF1636">
        <v>0</v>
      </c>
      <c r="BG1636">
        <v>26.865000000000002</v>
      </c>
      <c r="BH1636">
        <v>0.4707849265694799</v>
      </c>
      <c r="BI1636">
        <v>3.5371996108622397</v>
      </c>
      <c r="BJ1636">
        <v>2.0572352936774787</v>
      </c>
      <c r="BK1636">
        <v>7.0105204545249503E-2</v>
      </c>
      <c r="BL1636">
        <v>1.9473667929235973E-4</v>
      </c>
      <c r="BP1636" s="51">
        <f t="shared" si="567"/>
        <v>0.47092591659350758</v>
      </c>
      <c r="BQ1636" s="51">
        <f t="shared" si="568"/>
        <v>7.4751436781609251E-3</v>
      </c>
      <c r="BR1636" s="51">
        <f t="shared" si="569"/>
        <v>7.0888462507080377E-2</v>
      </c>
      <c r="BS1636" s="51">
        <f t="shared" si="570"/>
        <v>7.4263359080018354E-2</v>
      </c>
      <c r="BT1636" s="51">
        <f t="shared" si="571"/>
        <v>1.9691239585300106E-4</v>
      </c>
      <c r="BU1636" s="51">
        <f t="shared" si="571"/>
        <v>2.0628710855560655E-4</v>
      </c>
    </row>
    <row r="1637" spans="1:73" x14ac:dyDescent="0.25">
      <c r="A1637" s="21">
        <v>43734.615277777775</v>
      </c>
      <c r="B1637" s="17">
        <v>295517</v>
      </c>
      <c r="C1637" s="17">
        <v>13.41</v>
      </c>
      <c r="D1637" s="17">
        <v>29.72</v>
      </c>
      <c r="E1637" s="17">
        <v>96.5</v>
      </c>
      <c r="F1637" s="17">
        <v>8.4</v>
      </c>
      <c r="G1637" s="17">
        <v>-50.27</v>
      </c>
      <c r="H1637" s="17">
        <v>-24.07</v>
      </c>
      <c r="I1637" s="17">
        <v>31.51</v>
      </c>
      <c r="J1637" s="17">
        <v>304.7</v>
      </c>
      <c r="K1637" s="17">
        <v>88.1</v>
      </c>
      <c r="L1637" s="17">
        <v>-26.2</v>
      </c>
      <c r="M1637" s="17">
        <v>8.6999999999999994E-2</v>
      </c>
      <c r="N1637" s="50">
        <v>46.27</v>
      </c>
      <c r="O1637" s="17">
        <v>-15.67</v>
      </c>
      <c r="P1637" s="17">
        <v>61.94</v>
      </c>
      <c r="Q1637" s="17">
        <v>438.2</v>
      </c>
      <c r="R1637" s="17">
        <v>464.4</v>
      </c>
      <c r="S1637" s="17">
        <v>26.53</v>
      </c>
      <c r="T1637" s="17">
        <v>57.92</v>
      </c>
      <c r="U1637" s="17">
        <v>0.42499999999999999</v>
      </c>
      <c r="V1637" s="17">
        <v>35</v>
      </c>
      <c r="W1637" s="17">
        <v>27.2</v>
      </c>
      <c r="X1637" s="17">
        <v>9.6000000000000002E-2</v>
      </c>
      <c r="Y1637" s="17">
        <v>0.96358250000000001</v>
      </c>
      <c r="Z1637" s="7">
        <f t="shared" si="550"/>
        <v>26.865000000000002</v>
      </c>
      <c r="AA1637" s="7">
        <f t="shared" si="564"/>
        <v>300.01499999999999</v>
      </c>
      <c r="AB1637" s="2">
        <f t="shared" si="551"/>
        <v>78.165000000000006</v>
      </c>
      <c r="AC1637" s="42">
        <f t="shared" si="552"/>
        <v>3.4568010981338033</v>
      </c>
      <c r="AD1637" s="42">
        <f t="shared" si="553"/>
        <v>2.0021791960390991</v>
      </c>
      <c r="AE1637" s="42">
        <f t="shared" si="554"/>
        <v>0.84025658255870683</v>
      </c>
      <c r="AF1637" s="42">
        <f t="shared" si="555"/>
        <v>385.98182738863414</v>
      </c>
      <c r="AG1637" s="42">
        <f t="shared" si="556"/>
        <v>370.54255429308876</v>
      </c>
      <c r="AH1637" s="6">
        <f t="shared" si="557"/>
        <v>420.67199999999997</v>
      </c>
      <c r="AI1637" s="4">
        <v>26.506970400081499</v>
      </c>
      <c r="AJ1637" s="4">
        <f t="shared" si="565"/>
        <v>299.65697040008149</v>
      </c>
      <c r="AK1637" s="8">
        <f t="shared" si="558"/>
        <v>0.21024780590208597</v>
      </c>
      <c r="AL1637" s="8">
        <f t="shared" si="559"/>
        <v>438.79462751469526</v>
      </c>
      <c r="AM1637" s="8">
        <f t="shared" si="560"/>
        <v>1.623472840086954</v>
      </c>
      <c r="AN1637" s="8">
        <f t="shared" si="561"/>
        <v>-16.931851284115332</v>
      </c>
      <c r="AO1637" s="22">
        <f t="shared" si="562"/>
        <v>1.7537598614659393E-3</v>
      </c>
      <c r="AP1637" s="22">
        <f t="shared" si="563"/>
        <v>1.7398616795277027E-2</v>
      </c>
      <c r="AQ1637" s="19">
        <f t="shared" si="566"/>
        <v>1.7398616795277027E-2</v>
      </c>
      <c r="AX1637">
        <v>0.20772127056087297</v>
      </c>
      <c r="AY1637">
        <v>8.318965517241379</v>
      </c>
      <c r="AZ1637">
        <v>0.34662356321839077</v>
      </c>
      <c r="BA1637">
        <v>0.28076508620689655</v>
      </c>
      <c r="BB1637">
        <v>2.2586206896551717</v>
      </c>
      <c r="BC1637">
        <v>9.4109195402298826E-2</v>
      </c>
      <c r="BD1637">
        <v>0.18665589080459771</v>
      </c>
      <c r="BE1637">
        <v>1.8665589080459771E-2</v>
      </c>
      <c r="BF1637">
        <v>0</v>
      </c>
      <c r="BG1637">
        <v>26.865000000000002</v>
      </c>
      <c r="BH1637">
        <v>0.48800876534641208</v>
      </c>
      <c r="BI1637">
        <v>3.5371996108622397</v>
      </c>
      <c r="BJ1637">
        <v>2.0487460146114094</v>
      </c>
      <c r="BK1637">
        <v>7.0801098204266069E-2</v>
      </c>
      <c r="BL1637">
        <v>1.9666971723407241E-4</v>
      </c>
      <c r="BP1637" s="51">
        <f t="shared" si="567"/>
        <v>0.48815491354205054</v>
      </c>
      <c r="BQ1637" s="51">
        <f t="shared" si="568"/>
        <v>7.4662356321839084E-3</v>
      </c>
      <c r="BR1637" s="51">
        <f t="shared" si="569"/>
        <v>7.1620246808008242E-2</v>
      </c>
      <c r="BS1637" s="51">
        <f t="shared" si="570"/>
        <v>7.4987840162896988E-2</v>
      </c>
      <c r="BT1637" s="51">
        <f t="shared" si="571"/>
        <v>1.989451300222451E-4</v>
      </c>
      <c r="BU1637" s="51">
        <f t="shared" si="571"/>
        <v>2.082995560080472E-4</v>
      </c>
    </row>
    <row r="1638" spans="1:73" x14ac:dyDescent="0.25">
      <c r="A1638" s="21">
        <v>43734.615277777775</v>
      </c>
      <c r="B1638" s="17">
        <v>295518</v>
      </c>
      <c r="C1638" s="17">
        <v>13.4</v>
      </c>
      <c r="D1638" s="17">
        <v>29.71</v>
      </c>
      <c r="E1638" s="17">
        <v>96.3</v>
      </c>
      <c r="F1638" s="17">
        <v>8.51</v>
      </c>
      <c r="G1638" s="17">
        <v>-50.58</v>
      </c>
      <c r="H1638" s="17">
        <v>-24.04</v>
      </c>
      <c r="I1638" s="17">
        <v>31.5</v>
      </c>
      <c r="J1638" s="17">
        <v>304.7</v>
      </c>
      <c r="K1638" s="17">
        <v>87.8</v>
      </c>
      <c r="L1638" s="17">
        <v>-26.54</v>
      </c>
      <c r="M1638" s="17">
        <v>8.7999999999999995E-2</v>
      </c>
      <c r="N1638" s="50">
        <v>45.76</v>
      </c>
      <c r="O1638" s="17">
        <v>-15.53</v>
      </c>
      <c r="P1638" s="17">
        <v>61.29</v>
      </c>
      <c r="Q1638" s="17">
        <v>437.8</v>
      </c>
      <c r="R1638" s="17">
        <v>464.4</v>
      </c>
      <c r="S1638" s="17">
        <v>26.53</v>
      </c>
      <c r="T1638" s="17">
        <v>58.59</v>
      </c>
      <c r="U1638" s="17">
        <v>0.89</v>
      </c>
      <c r="V1638" s="17">
        <v>349.5</v>
      </c>
      <c r="W1638" s="17">
        <v>27.1</v>
      </c>
      <c r="X1638" s="17">
        <v>9.6000000000000002E-2</v>
      </c>
      <c r="Y1638" s="17">
        <v>0.96196400000000004</v>
      </c>
      <c r="Z1638" s="7">
        <f t="shared" si="550"/>
        <v>26.815000000000001</v>
      </c>
      <c r="AA1638" s="7">
        <f t="shared" si="564"/>
        <v>299.96499999999997</v>
      </c>
      <c r="AB1638" s="2">
        <f t="shared" si="551"/>
        <v>78.003</v>
      </c>
      <c r="AC1638" s="42">
        <f t="shared" si="552"/>
        <v>3.4245267628297769</v>
      </c>
      <c r="AD1638" s="42">
        <f t="shared" si="553"/>
        <v>2.0064302303419663</v>
      </c>
      <c r="AE1638" s="42">
        <f t="shared" si="554"/>
        <v>0.84053150098919682</v>
      </c>
      <c r="AF1638" s="42">
        <f t="shared" si="555"/>
        <v>385.85078622823244</v>
      </c>
      <c r="AG1638" s="42">
        <f t="shared" si="556"/>
        <v>370.41675477910314</v>
      </c>
      <c r="AH1638" s="6">
        <f t="shared" si="557"/>
        <v>420.28800000000001</v>
      </c>
      <c r="AI1638" s="4">
        <v>26.3579223246232</v>
      </c>
      <c r="AJ1638" s="4">
        <f t="shared" si="565"/>
        <v>299.50792232462317</v>
      </c>
      <c r="AK1638" s="8">
        <f t="shared" si="558"/>
        <v>0.21014270477299257</v>
      </c>
      <c r="AL1638" s="8">
        <f t="shared" si="559"/>
        <v>437.89550171304199</v>
      </c>
      <c r="AM1638" s="8">
        <f t="shared" si="560"/>
        <v>2.349338337702767</v>
      </c>
      <c r="AN1638" s="8">
        <f t="shared" si="561"/>
        <v>-31.280670989842307</v>
      </c>
      <c r="AO1638" s="22">
        <f t="shared" si="562"/>
        <v>2.0887250050384059E-3</v>
      </c>
      <c r="AP1638" s="22">
        <f t="shared" si="563"/>
        <v>2.0721722940448366E-2</v>
      </c>
      <c r="AQ1638" s="19">
        <f t="shared" si="566"/>
        <v>2.0721722940448366E-2</v>
      </c>
      <c r="AX1638">
        <v>0.20719053013086805</v>
      </c>
      <c r="AY1638">
        <v>8.3017241379310338</v>
      </c>
      <c r="AZ1638">
        <v>0.34590517241379309</v>
      </c>
      <c r="BA1638">
        <v>0.28018318965517242</v>
      </c>
      <c r="BB1638">
        <v>2.293103448275859</v>
      </c>
      <c r="BC1638">
        <v>9.5545977011494129E-2</v>
      </c>
      <c r="BD1638">
        <v>0.18463721264367827</v>
      </c>
      <c r="BE1638">
        <v>1.8463721264367829E-2</v>
      </c>
      <c r="BF1638">
        <v>0</v>
      </c>
      <c r="BG1638">
        <v>26.815000000000001</v>
      </c>
      <c r="BH1638">
        <v>1.02194776743131</v>
      </c>
      <c r="BI1638">
        <v>3.5268263877709343</v>
      </c>
      <c r="BJ1638">
        <v>2.0663675805949904</v>
      </c>
      <c r="BK1638">
        <v>8.8566860324529373E-2</v>
      </c>
      <c r="BL1638">
        <v>2.4601905645702606E-4</v>
      </c>
      <c r="BP1638" s="51">
        <f t="shared" si="567"/>
        <v>1.0222538189468824</v>
      </c>
      <c r="BQ1638" s="51">
        <f t="shared" si="568"/>
        <v>7.3854885057471308E-3</v>
      </c>
      <c r="BR1638" s="51">
        <f t="shared" si="569"/>
        <v>9.0650176435488908E-2</v>
      </c>
      <c r="BS1638" s="51">
        <f t="shared" si="570"/>
        <v>9.388141341125722E-2</v>
      </c>
      <c r="BT1638" s="51">
        <f t="shared" si="571"/>
        <v>2.5180604565413583E-4</v>
      </c>
      <c r="BU1638" s="51">
        <f t="shared" si="571"/>
        <v>2.6078170392015895E-4</v>
      </c>
    </row>
    <row r="1639" spans="1:73" x14ac:dyDescent="0.25">
      <c r="A1639" s="21">
        <v>43734.615277777775</v>
      </c>
      <c r="B1639" s="17">
        <v>295519</v>
      </c>
      <c r="C1639" s="17">
        <v>13.39</v>
      </c>
      <c r="D1639" s="17">
        <v>29.71</v>
      </c>
      <c r="E1639" s="17">
        <v>96.1</v>
      </c>
      <c r="F1639" s="17">
        <v>8.35</v>
      </c>
      <c r="G1639" s="17">
        <v>-50.62</v>
      </c>
      <c r="H1639" s="17">
        <v>-24.18</v>
      </c>
      <c r="I1639" s="17">
        <v>31.49</v>
      </c>
      <c r="J1639" s="17">
        <v>304.60000000000002</v>
      </c>
      <c r="K1639" s="17">
        <v>87.8</v>
      </c>
      <c r="L1639" s="17">
        <v>-26.44</v>
      </c>
      <c r="M1639" s="17">
        <v>8.6999999999999994E-2</v>
      </c>
      <c r="N1639" s="50">
        <v>45.52</v>
      </c>
      <c r="O1639" s="17">
        <v>-15.83</v>
      </c>
      <c r="P1639" s="17">
        <v>61.35</v>
      </c>
      <c r="Q1639" s="17">
        <v>437.8</v>
      </c>
      <c r="R1639" s="17">
        <v>464.2</v>
      </c>
      <c r="S1639" s="17">
        <v>26.53</v>
      </c>
      <c r="T1639" s="17">
        <v>58.81</v>
      </c>
      <c r="U1639" s="17">
        <v>0.57499999999999996</v>
      </c>
      <c r="V1639" s="17">
        <v>341</v>
      </c>
      <c r="W1639" s="17">
        <v>27.1</v>
      </c>
      <c r="X1639" s="17">
        <v>9.6000000000000002E-2</v>
      </c>
      <c r="Y1639" s="17">
        <v>0.95955069999999998</v>
      </c>
      <c r="Z1639" s="7">
        <f t="shared" si="550"/>
        <v>26.815000000000001</v>
      </c>
      <c r="AA1639" s="7">
        <f t="shared" si="564"/>
        <v>299.96499999999997</v>
      </c>
      <c r="AB1639" s="2">
        <f t="shared" si="551"/>
        <v>77.840999999999994</v>
      </c>
      <c r="AC1639" s="42">
        <f t="shared" si="552"/>
        <v>3.4168529653317714</v>
      </c>
      <c r="AD1639" s="42">
        <f t="shared" si="553"/>
        <v>2.0094512289116149</v>
      </c>
      <c r="AE1639" s="42">
        <f t="shared" si="554"/>
        <v>0.84071235846437531</v>
      </c>
      <c r="AF1639" s="42">
        <f t="shared" si="555"/>
        <v>385.93380988518129</v>
      </c>
      <c r="AG1639" s="42">
        <f t="shared" si="556"/>
        <v>370.496457489774</v>
      </c>
      <c r="AH1639" s="6">
        <f t="shared" si="557"/>
        <v>420.28800000000001</v>
      </c>
      <c r="AI1639" s="4">
        <v>26.323401075524501</v>
      </c>
      <c r="AJ1639" s="4">
        <f t="shared" si="565"/>
        <v>299.47340107552446</v>
      </c>
      <c r="AK1639" s="8">
        <f t="shared" si="558"/>
        <v>0.21014270477299257</v>
      </c>
      <c r="AL1639" s="8">
        <f t="shared" si="559"/>
        <v>437.68418137144198</v>
      </c>
      <c r="AM1639" s="8">
        <f t="shared" si="560"/>
        <v>1.8883586623043831</v>
      </c>
      <c r="AN1639" s="8">
        <f t="shared" si="561"/>
        <v>-27.041818496336301</v>
      </c>
      <c r="AO1639" s="22">
        <f t="shared" si="562"/>
        <v>1.993271839465171E-3</v>
      </c>
      <c r="AP1639" s="22">
        <f t="shared" si="563"/>
        <v>1.9774755749446142E-2</v>
      </c>
      <c r="AQ1639" s="19">
        <f t="shared" si="566"/>
        <v>1.9774755749446142E-2</v>
      </c>
      <c r="AX1639">
        <v>0.20719053013086805</v>
      </c>
      <c r="AY1639">
        <v>8.2844827586206886</v>
      </c>
      <c r="AZ1639">
        <v>0.34518678160919536</v>
      </c>
      <c r="BA1639">
        <v>0.27960129310344828</v>
      </c>
      <c r="BB1639">
        <v>2.2758620689655156</v>
      </c>
      <c r="BC1639">
        <v>9.4827586206896478E-2</v>
      </c>
      <c r="BD1639">
        <v>0.18477370689655181</v>
      </c>
      <c r="BE1639">
        <v>1.8477370689655184E-2</v>
      </c>
      <c r="BF1639">
        <v>0</v>
      </c>
      <c r="BG1639">
        <v>26.815000000000001</v>
      </c>
      <c r="BH1639">
        <v>0.66024715311573401</v>
      </c>
      <c r="BI1639">
        <v>3.5268263877709343</v>
      </c>
      <c r="BJ1639">
        <v>2.0741265986480868</v>
      </c>
      <c r="BK1639">
        <v>7.5966399724246902E-2</v>
      </c>
      <c r="BL1639">
        <v>2.1101777701179697E-4</v>
      </c>
      <c r="BP1639" s="51">
        <f t="shared" si="567"/>
        <v>0.66044488302748006</v>
      </c>
      <c r="BQ1639" s="51">
        <f t="shared" si="568"/>
        <v>7.3909482758620724E-3</v>
      </c>
      <c r="BR1639" s="51">
        <f t="shared" si="569"/>
        <v>7.7145428038159658E-2</v>
      </c>
      <c r="BS1639" s="51">
        <f t="shared" si="570"/>
        <v>8.0444642256946614E-2</v>
      </c>
      <c r="BT1639" s="51">
        <f t="shared" si="571"/>
        <v>2.1429285566155459E-4</v>
      </c>
      <c r="BU1639" s="51">
        <f t="shared" si="571"/>
        <v>2.2345733960262948E-4</v>
      </c>
    </row>
    <row r="1640" spans="1:73" x14ac:dyDescent="0.25">
      <c r="A1640" s="21">
        <v>43734.615277777775</v>
      </c>
      <c r="B1640" s="17">
        <v>295520</v>
      </c>
      <c r="C1640" s="17">
        <v>13.39</v>
      </c>
      <c r="D1640" s="17">
        <v>29.71</v>
      </c>
      <c r="E1640" s="17">
        <v>95.9</v>
      </c>
      <c r="F1640" s="17">
        <v>8.44</v>
      </c>
      <c r="G1640" s="17">
        <v>-50.29</v>
      </c>
      <c r="H1640" s="17">
        <v>-24.14</v>
      </c>
      <c r="I1640" s="17">
        <v>31.49</v>
      </c>
      <c r="J1640" s="17">
        <v>304.60000000000002</v>
      </c>
      <c r="K1640" s="17">
        <v>87.5</v>
      </c>
      <c r="L1640" s="17">
        <v>-26.16</v>
      </c>
      <c r="M1640" s="17">
        <v>8.7999999999999995E-2</v>
      </c>
      <c r="N1640" s="50">
        <v>45.65</v>
      </c>
      <c r="O1640" s="17">
        <v>-15.7</v>
      </c>
      <c r="P1640" s="17">
        <v>61.35</v>
      </c>
      <c r="Q1640" s="17">
        <v>438.1</v>
      </c>
      <c r="R1640" s="17">
        <v>464.2</v>
      </c>
      <c r="S1640" s="17">
        <v>26.51</v>
      </c>
      <c r="T1640" s="17">
        <v>59.43</v>
      </c>
      <c r="U1640" s="17">
        <v>0.67</v>
      </c>
      <c r="V1640" s="17">
        <v>333.5</v>
      </c>
      <c r="W1640" s="17">
        <v>27.1</v>
      </c>
      <c r="X1640" s="17">
        <v>9.6000000000000002E-2</v>
      </c>
      <c r="Y1640" s="17">
        <v>0.95919319999999997</v>
      </c>
      <c r="Z1640" s="7">
        <f t="shared" si="550"/>
        <v>26.805</v>
      </c>
      <c r="AA1640" s="7">
        <f t="shared" si="564"/>
        <v>299.95499999999998</v>
      </c>
      <c r="AB1640" s="2">
        <f t="shared" si="551"/>
        <v>77.679000000000016</v>
      </c>
      <c r="AC1640" s="42">
        <f t="shared" si="552"/>
        <v>3.4000983349272569</v>
      </c>
      <c r="AD1640" s="42">
        <f t="shared" si="553"/>
        <v>2.0206784404472686</v>
      </c>
      <c r="AE1640" s="42">
        <f t="shared" si="554"/>
        <v>0.84138647095419516</v>
      </c>
      <c r="AF1640" s="42">
        <f t="shared" si="555"/>
        <v>386.19176253838873</v>
      </c>
      <c r="AG1640" s="42">
        <f t="shared" si="556"/>
        <v>370.74409203685315</v>
      </c>
      <c r="AH1640" s="6">
        <f t="shared" si="557"/>
        <v>420.57600000000002</v>
      </c>
      <c r="AI1640" s="4">
        <v>26.2468306786139</v>
      </c>
      <c r="AJ1640" s="4">
        <f t="shared" si="565"/>
        <v>299.39683067861387</v>
      </c>
      <c r="AK1640" s="8">
        <f t="shared" si="558"/>
        <v>0.21012168875119575</v>
      </c>
      <c r="AL1640" s="8">
        <f t="shared" si="559"/>
        <v>437.21825221084151</v>
      </c>
      <c r="AM1640" s="8">
        <f t="shared" si="560"/>
        <v>2.0383932091233037</v>
      </c>
      <c r="AN1640" s="8">
        <f t="shared" si="561"/>
        <v>-33.143197985431371</v>
      </c>
      <c r="AO1640" s="22">
        <f t="shared" si="562"/>
        <v>2.1457703704721477E-3</v>
      </c>
      <c r="AP1640" s="22">
        <f t="shared" si="563"/>
        <v>2.1287655868288662E-2</v>
      </c>
      <c r="AQ1640" s="19">
        <f t="shared" si="566"/>
        <v>2.1287655868288662E-2</v>
      </c>
      <c r="AX1640">
        <v>0.20708451903174754</v>
      </c>
      <c r="AY1640">
        <v>8.2672413793103452</v>
      </c>
      <c r="AZ1640">
        <v>0.34446839080459773</v>
      </c>
      <c r="BA1640">
        <v>0.2790193965517242</v>
      </c>
      <c r="BB1640">
        <v>2.2499999999999973</v>
      </c>
      <c r="BC1640">
        <v>9.3749999999999889E-2</v>
      </c>
      <c r="BD1640">
        <v>0.18526939655172431</v>
      </c>
      <c r="BE1640">
        <v>1.8526939655172433E-2</v>
      </c>
      <c r="BF1640">
        <v>0</v>
      </c>
      <c r="BG1640">
        <v>26.805</v>
      </c>
      <c r="BH1640">
        <v>0.76933146536963792</v>
      </c>
      <c r="BI1640">
        <v>3.5247549261294835</v>
      </c>
      <c r="BJ1640">
        <v>2.0947618525987521</v>
      </c>
      <c r="BK1640">
        <v>7.9427528253485327E-2</v>
      </c>
      <c r="BL1640">
        <v>2.2063202292634811E-4</v>
      </c>
      <c r="BP1640" s="51">
        <f t="shared" si="567"/>
        <v>0.76956186370158564</v>
      </c>
      <c r="BQ1640" s="51">
        <f t="shared" si="568"/>
        <v>7.4107758620689723E-3</v>
      </c>
      <c r="BR1640" s="51">
        <f t="shared" si="569"/>
        <v>8.0855155436461393E-2</v>
      </c>
      <c r="BS1640" s="51">
        <f t="shared" si="570"/>
        <v>8.4142644530801336E-2</v>
      </c>
      <c r="BT1640" s="51">
        <f t="shared" si="571"/>
        <v>2.2459765399017052E-4</v>
      </c>
      <c r="BU1640" s="51">
        <f t="shared" si="571"/>
        <v>2.3372956814111481E-4</v>
      </c>
    </row>
    <row r="1641" spans="1:73" x14ac:dyDescent="0.25">
      <c r="A1641" s="21">
        <v>43734.615277777775</v>
      </c>
      <c r="B1641" s="17">
        <v>295521</v>
      </c>
      <c r="C1641" s="17">
        <v>13.39</v>
      </c>
      <c r="D1641" s="17">
        <v>29.7</v>
      </c>
      <c r="E1641" s="17">
        <v>95.9</v>
      </c>
      <c r="F1641" s="17">
        <v>8.67</v>
      </c>
      <c r="G1641" s="17">
        <v>-49.88</v>
      </c>
      <c r="H1641" s="17">
        <v>-24.1</v>
      </c>
      <c r="I1641" s="17">
        <v>31.48</v>
      </c>
      <c r="J1641" s="17">
        <v>304.60000000000002</v>
      </c>
      <c r="K1641" s="17">
        <v>87.3</v>
      </c>
      <c r="L1641" s="17">
        <v>-25.78</v>
      </c>
      <c r="M1641" s="17">
        <v>0.09</v>
      </c>
      <c r="N1641" s="50">
        <v>46.05</v>
      </c>
      <c r="O1641" s="17">
        <v>-15.43</v>
      </c>
      <c r="P1641" s="17">
        <v>61.48</v>
      </c>
      <c r="Q1641" s="17">
        <v>438.4</v>
      </c>
      <c r="R1641" s="17">
        <v>464.2</v>
      </c>
      <c r="S1641" s="17">
        <v>26.51</v>
      </c>
      <c r="T1641" s="17">
        <v>59.7</v>
      </c>
      <c r="U1641" s="17">
        <v>0.81499999999999995</v>
      </c>
      <c r="V1641" s="17">
        <v>342.5</v>
      </c>
      <c r="W1641" s="17">
        <v>27</v>
      </c>
      <c r="X1641" s="17">
        <v>9.6000000000000002E-2</v>
      </c>
      <c r="Y1641" s="17">
        <v>0.95874879999999996</v>
      </c>
      <c r="Z1641" s="7">
        <f t="shared" si="550"/>
        <v>26.755000000000003</v>
      </c>
      <c r="AA1641" s="7">
        <f t="shared" si="564"/>
        <v>299.90499999999997</v>
      </c>
      <c r="AB1641" s="2">
        <f t="shared" si="551"/>
        <v>77.679000000000016</v>
      </c>
      <c r="AC1641" s="42">
        <f t="shared" si="552"/>
        <v>3.4266022229866446</v>
      </c>
      <c r="AD1641" s="42">
        <f t="shared" si="553"/>
        <v>2.0456815271230271</v>
      </c>
      <c r="AE1641" s="42">
        <f t="shared" si="554"/>
        <v>0.84288750182441796</v>
      </c>
      <c r="AF1641" s="42">
        <f t="shared" si="555"/>
        <v>386.62283276560129</v>
      </c>
      <c r="AG1641" s="42">
        <f t="shared" si="556"/>
        <v>371.15791945497722</v>
      </c>
      <c r="AH1641" s="6">
        <f t="shared" si="557"/>
        <v>420.86399999999998</v>
      </c>
      <c r="AI1641" s="4">
        <v>26.361640596932101</v>
      </c>
      <c r="AJ1641" s="4">
        <f t="shared" si="565"/>
        <v>299.51164059693207</v>
      </c>
      <c r="AK1641" s="8">
        <f t="shared" si="558"/>
        <v>0.21001662965975096</v>
      </c>
      <c r="AL1641" s="8">
        <f t="shared" si="559"/>
        <v>437.93450487002229</v>
      </c>
      <c r="AM1641" s="8">
        <f t="shared" si="560"/>
        <v>2.2481711317201811</v>
      </c>
      <c r="AN1641" s="8">
        <f t="shared" si="561"/>
        <v>-25.760802479738267</v>
      </c>
      <c r="AO1641" s="22">
        <f t="shared" si="562"/>
        <v>1.9678146786470305E-3</v>
      </c>
      <c r="AP1641" s="22">
        <f t="shared" si="563"/>
        <v>1.9522201568282289E-2</v>
      </c>
      <c r="AQ1641" s="19">
        <f t="shared" si="566"/>
        <v>1.9522201568282289E-2</v>
      </c>
      <c r="AX1641">
        <v>0.20655514761630103</v>
      </c>
      <c r="AY1641">
        <v>8.2672413793103452</v>
      </c>
      <c r="AZ1641">
        <v>0.34446839080459773</v>
      </c>
      <c r="BA1641">
        <v>0.2790193965517242</v>
      </c>
      <c r="BB1641">
        <v>2.224137931034484</v>
      </c>
      <c r="BC1641">
        <v>9.2672413793103495E-2</v>
      </c>
      <c r="BD1641">
        <v>0.18634698275862072</v>
      </c>
      <c r="BE1641">
        <v>1.8634698275862071E-2</v>
      </c>
      <c r="BF1641">
        <v>0</v>
      </c>
      <c r="BG1641">
        <v>26.755000000000003</v>
      </c>
      <c r="BH1641">
        <v>0.93582857354664906</v>
      </c>
      <c r="BI1641">
        <v>3.5144135077066418</v>
      </c>
      <c r="BJ1641">
        <v>2.0981048641008653</v>
      </c>
      <c r="BK1641">
        <v>8.4991905630145498E-2</v>
      </c>
      <c r="BL1641">
        <v>2.3608862675040415E-4</v>
      </c>
      <c r="BP1641" s="51">
        <f t="shared" si="567"/>
        <v>0.93610883420416746</v>
      </c>
      <c r="BQ1641" s="51">
        <f t="shared" si="568"/>
        <v>7.4538793103448289E-3</v>
      </c>
      <c r="BR1641" s="51">
        <f t="shared" si="569"/>
        <v>8.6835543692754438E-2</v>
      </c>
      <c r="BS1641" s="51">
        <f t="shared" si="570"/>
        <v>9.0109375030451494E-2</v>
      </c>
      <c r="BT1641" s="51">
        <f t="shared" si="571"/>
        <v>2.4120984359098454E-4</v>
      </c>
      <c r="BU1641" s="51">
        <f t="shared" si="571"/>
        <v>2.5030381952903194E-4</v>
      </c>
    </row>
    <row r="1642" spans="1:73" x14ac:dyDescent="0.25">
      <c r="A1642" s="21">
        <v>43734.615277777775</v>
      </c>
      <c r="B1642" s="17">
        <v>295522</v>
      </c>
      <c r="C1642" s="17">
        <v>13.39</v>
      </c>
      <c r="D1642" s="17">
        <v>29.7</v>
      </c>
      <c r="E1642" s="17">
        <v>95.8</v>
      </c>
      <c r="F1642" s="17">
        <v>8.3800000000000008</v>
      </c>
      <c r="G1642" s="17">
        <v>-49.96</v>
      </c>
      <c r="H1642" s="17">
        <v>-23.99</v>
      </c>
      <c r="I1642" s="17">
        <v>31.47</v>
      </c>
      <c r="J1642" s="17">
        <v>304.60000000000002</v>
      </c>
      <c r="K1642" s="17">
        <v>87.4</v>
      </c>
      <c r="L1642" s="17">
        <v>-25.98</v>
      </c>
      <c r="M1642" s="17">
        <v>8.6999999999999994E-2</v>
      </c>
      <c r="N1642" s="50">
        <v>45.84</v>
      </c>
      <c r="O1642" s="17">
        <v>-15.61</v>
      </c>
      <c r="P1642" s="17">
        <v>61.45</v>
      </c>
      <c r="Q1642" s="17">
        <v>438.3</v>
      </c>
      <c r="R1642" s="17">
        <v>464.3</v>
      </c>
      <c r="S1642" s="17">
        <v>26.51</v>
      </c>
      <c r="T1642" s="17">
        <v>58.74</v>
      </c>
      <c r="U1642" s="17">
        <v>0.58499999999999996</v>
      </c>
      <c r="V1642" s="17">
        <v>164.5</v>
      </c>
      <c r="W1642" s="17">
        <v>27</v>
      </c>
      <c r="X1642" s="17">
        <v>9.6000000000000002E-2</v>
      </c>
      <c r="Y1642" s="17">
        <v>0.95770619999999995</v>
      </c>
      <c r="Z1642" s="7">
        <f t="shared" si="550"/>
        <v>26.755000000000003</v>
      </c>
      <c r="AA1642" s="7">
        <f t="shared" si="564"/>
        <v>299.90499999999997</v>
      </c>
      <c r="AB1642" s="2">
        <f t="shared" si="551"/>
        <v>77.597999999999999</v>
      </c>
      <c r="AC1642" s="42">
        <f t="shared" si="552"/>
        <v>3.4064211715187689</v>
      </c>
      <c r="AD1642" s="42">
        <f t="shared" si="553"/>
        <v>2.000931796150125</v>
      </c>
      <c r="AE1642" s="42">
        <f t="shared" si="554"/>
        <v>0.84022576296937657</v>
      </c>
      <c r="AF1642" s="42">
        <f t="shared" si="555"/>
        <v>385.40192367157516</v>
      </c>
      <c r="AG1642" s="42">
        <f t="shared" si="556"/>
        <v>369.98584672471213</v>
      </c>
      <c r="AH1642" s="6">
        <f t="shared" si="557"/>
        <v>420.76799999999997</v>
      </c>
      <c r="AI1642" s="4">
        <v>26.270763353834202</v>
      </c>
      <c r="AJ1642" s="4">
        <f t="shared" si="565"/>
        <v>299.42076335383416</v>
      </c>
      <c r="AK1642" s="8">
        <f t="shared" si="558"/>
        <v>0.21001662965975096</v>
      </c>
      <c r="AL1642" s="8">
        <f t="shared" si="559"/>
        <v>437.37853748788461</v>
      </c>
      <c r="AM1642" s="8">
        <f t="shared" si="560"/>
        <v>1.9047083930355322</v>
      </c>
      <c r="AN1642" s="8">
        <f t="shared" si="561"/>
        <v>-26.867461369396324</v>
      </c>
      <c r="AO1642" s="22">
        <f t="shared" si="562"/>
        <v>2.0016627851562867E-3</v>
      </c>
      <c r="AP1642" s="22">
        <f t="shared" si="563"/>
        <v>1.9858000241373148E-2</v>
      </c>
      <c r="AQ1642" s="19">
        <f t="shared" si="566"/>
        <v>1.9858000241373148E-2</v>
      </c>
      <c r="AX1642">
        <v>0.20655514761630103</v>
      </c>
      <c r="AY1642">
        <v>8.2586206896551726</v>
      </c>
      <c r="AZ1642">
        <v>0.34410919540229884</v>
      </c>
      <c r="BA1642">
        <v>0.27872844827586207</v>
      </c>
      <c r="BB1642">
        <v>2.2413793103448278</v>
      </c>
      <c r="BC1642">
        <v>9.339080459770116E-2</v>
      </c>
      <c r="BD1642">
        <v>0.18533764367816091</v>
      </c>
      <c r="BE1642">
        <v>1.8533764367816091E-2</v>
      </c>
      <c r="BF1642">
        <v>0</v>
      </c>
      <c r="BG1642">
        <v>26.755000000000003</v>
      </c>
      <c r="BH1642">
        <v>0.6717297123003555</v>
      </c>
      <c r="BI1642">
        <v>3.5144135077066418</v>
      </c>
      <c r="BJ1642">
        <v>2.0643664944268814</v>
      </c>
      <c r="BK1642">
        <v>7.6493534987971637E-2</v>
      </c>
      <c r="BL1642">
        <v>2.1248204163325455E-4</v>
      </c>
      <c r="BP1642" s="51">
        <f t="shared" si="567"/>
        <v>0.67193088099317544</v>
      </c>
      <c r="BQ1642" s="51">
        <f t="shared" si="568"/>
        <v>7.413505747126437E-3</v>
      </c>
      <c r="BR1642" s="51">
        <f t="shared" si="569"/>
        <v>7.7703246530709758E-2</v>
      </c>
      <c r="BS1642" s="51">
        <f t="shared" si="570"/>
        <v>8.1007645125552752E-2</v>
      </c>
      <c r="BT1642" s="51">
        <f t="shared" si="571"/>
        <v>2.1584235147419377E-4</v>
      </c>
      <c r="BU1642" s="51">
        <f t="shared" si="571"/>
        <v>2.2502123645986875E-4</v>
      </c>
    </row>
    <row r="1643" spans="1:73" x14ac:dyDescent="0.25">
      <c r="A1643" s="21">
        <v>43734.615972222222</v>
      </c>
      <c r="B1643" s="17">
        <v>295523</v>
      </c>
      <c r="C1643" s="17">
        <v>13.4</v>
      </c>
      <c r="D1643" s="17">
        <v>29.7</v>
      </c>
      <c r="E1643" s="17">
        <v>95.8</v>
      </c>
      <c r="F1643" s="17">
        <v>8.27</v>
      </c>
      <c r="G1643" s="17">
        <v>-50.12</v>
      </c>
      <c r="H1643" s="17">
        <v>-24.31</v>
      </c>
      <c r="I1643" s="17">
        <v>31.47</v>
      </c>
      <c r="J1643" s="17">
        <v>304.60000000000002</v>
      </c>
      <c r="K1643" s="17">
        <v>87.5</v>
      </c>
      <c r="L1643" s="17">
        <v>-25.81</v>
      </c>
      <c r="M1643" s="17">
        <v>8.5999999999999993E-2</v>
      </c>
      <c r="N1643" s="50">
        <v>45.67</v>
      </c>
      <c r="O1643" s="17">
        <v>-16.05</v>
      </c>
      <c r="P1643" s="17">
        <v>61.72</v>
      </c>
      <c r="Q1643" s="17">
        <v>438.1</v>
      </c>
      <c r="R1643" s="17">
        <v>463.9</v>
      </c>
      <c r="S1643" s="17">
        <v>26.51</v>
      </c>
      <c r="T1643" s="17">
        <v>58.8</v>
      </c>
      <c r="U1643" s="17">
        <v>0.38500000000000001</v>
      </c>
      <c r="V1643" s="17">
        <v>271.5</v>
      </c>
      <c r="W1643" s="17">
        <v>27.05</v>
      </c>
      <c r="X1643" s="17">
        <v>9.6000000000000002E-2</v>
      </c>
      <c r="Y1643" s="17">
        <v>0.95791479999999996</v>
      </c>
      <c r="Z1643" s="7">
        <f t="shared" si="550"/>
        <v>26.78</v>
      </c>
      <c r="AA1643" s="7">
        <f t="shared" si="564"/>
        <v>299.92999999999995</v>
      </c>
      <c r="AB1643" s="2">
        <f t="shared" si="551"/>
        <v>77.597999999999999</v>
      </c>
      <c r="AC1643" s="42">
        <f t="shared" si="552"/>
        <v>3.4516985030827216</v>
      </c>
      <c r="AD1643" s="42">
        <f t="shared" si="553"/>
        <v>2.0295987198126402</v>
      </c>
      <c r="AE1643" s="42">
        <f t="shared" si="554"/>
        <v>0.84192664844253307</v>
      </c>
      <c r="AF1643" s="42">
        <f t="shared" si="555"/>
        <v>386.31088458158581</v>
      </c>
      <c r="AG1643" s="42">
        <f t="shared" si="556"/>
        <v>370.85844919832238</v>
      </c>
      <c r="AH1643" s="6">
        <f t="shared" si="557"/>
        <v>420.57600000000002</v>
      </c>
      <c r="AI1643" s="4">
        <v>26.4762586206453</v>
      </c>
      <c r="AJ1643" s="4">
        <f t="shared" si="565"/>
        <v>299.62625862064527</v>
      </c>
      <c r="AK1643" s="8">
        <f t="shared" si="558"/>
        <v>0.21006915482698951</v>
      </c>
      <c r="AL1643" s="8">
        <f t="shared" si="559"/>
        <v>438.62914906377506</v>
      </c>
      <c r="AM1643" s="8">
        <f t="shared" si="560"/>
        <v>1.545186578539951</v>
      </c>
      <c r="AN1643" s="8">
        <f t="shared" si="561"/>
        <v>-13.67178980241005</v>
      </c>
      <c r="AO1643" s="22">
        <f t="shared" si="562"/>
        <v>1.6681481076500555E-3</v>
      </c>
      <c r="AP1643" s="22">
        <f t="shared" si="563"/>
        <v>1.6549283810446888E-2</v>
      </c>
      <c r="AQ1643" s="19">
        <f t="shared" si="566"/>
        <v>1.6549283810446888E-2</v>
      </c>
      <c r="AX1643">
        <v>0.20681969086392321</v>
      </c>
      <c r="AY1643">
        <v>8.2586206896551726</v>
      </c>
      <c r="AZ1643">
        <v>0.34410919540229884</v>
      </c>
      <c r="BA1643">
        <v>0.27872844827586207</v>
      </c>
      <c r="BB1643">
        <v>2.2241379310344791</v>
      </c>
      <c r="BC1643">
        <v>9.26724137931033E-2</v>
      </c>
      <c r="BD1643">
        <v>0.18605603448275876</v>
      </c>
      <c r="BE1643">
        <v>1.8605603448275877E-2</v>
      </c>
      <c r="BF1643">
        <v>0</v>
      </c>
      <c r="BG1643">
        <v>26.78</v>
      </c>
      <c r="BH1643">
        <v>0.44207852860792629</v>
      </c>
      <c r="BI1643">
        <v>3.5195809082089093</v>
      </c>
      <c r="BJ1643">
        <v>2.0695135740268387</v>
      </c>
      <c r="BK1643">
        <v>6.844429860918444E-2</v>
      </c>
      <c r="BL1643">
        <v>1.9012305169217902E-4</v>
      </c>
      <c r="BP1643" s="51">
        <f t="shared" si="567"/>
        <v>0.44221092167926934</v>
      </c>
      <c r="BQ1643" s="51">
        <f t="shared" si="568"/>
        <v>7.4422413793103501E-3</v>
      </c>
      <c r="BR1643" s="51">
        <f t="shared" si="569"/>
        <v>6.9165875547172129E-2</v>
      </c>
      <c r="BS1643" s="51">
        <f t="shared" si="570"/>
        <v>7.2527556877095403E-2</v>
      </c>
      <c r="BT1643" s="51">
        <f t="shared" si="571"/>
        <v>1.9212743207547812E-4</v>
      </c>
      <c r="BU1643" s="51">
        <f t="shared" si="571"/>
        <v>2.0146543576970944E-4</v>
      </c>
    </row>
    <row r="1644" spans="1:73" x14ac:dyDescent="0.25">
      <c r="A1644" s="21">
        <v>43734.615972222222</v>
      </c>
      <c r="B1644" s="17">
        <v>295524</v>
      </c>
      <c r="C1644" s="17">
        <v>13.39</v>
      </c>
      <c r="D1644" s="17">
        <v>29.69</v>
      </c>
      <c r="E1644" s="17">
        <v>95.6</v>
      </c>
      <c r="F1644" s="17">
        <v>8.33</v>
      </c>
      <c r="G1644" s="17">
        <v>-50.84</v>
      </c>
      <c r="H1644" s="17">
        <v>-24.61</v>
      </c>
      <c r="I1644" s="17">
        <v>31.46</v>
      </c>
      <c r="J1644" s="17">
        <v>304.60000000000002</v>
      </c>
      <c r="K1644" s="17">
        <v>87.3</v>
      </c>
      <c r="L1644" s="17">
        <v>-26.24</v>
      </c>
      <c r="M1644" s="17">
        <v>8.6999999999999994E-2</v>
      </c>
      <c r="N1644" s="50">
        <v>44.75</v>
      </c>
      <c r="O1644" s="17">
        <v>-16.28</v>
      </c>
      <c r="P1644" s="17">
        <v>61.04</v>
      </c>
      <c r="Q1644" s="17">
        <v>437.3</v>
      </c>
      <c r="R1644" s="17">
        <v>463.6</v>
      </c>
      <c r="S1644" s="17">
        <v>26.51</v>
      </c>
      <c r="T1644" s="17">
        <v>59.41</v>
      </c>
      <c r="U1644" s="17">
        <v>0.31</v>
      </c>
      <c r="V1644" s="17">
        <v>227.5</v>
      </c>
      <c r="W1644" s="17">
        <v>27.1</v>
      </c>
      <c r="X1644" s="17">
        <v>9.6000000000000002E-2</v>
      </c>
      <c r="Y1644" s="17">
        <v>0.95673520000000001</v>
      </c>
      <c r="Z1644" s="7">
        <f t="shared" si="550"/>
        <v>26.805</v>
      </c>
      <c r="AA1644" s="7">
        <f t="shared" si="564"/>
        <v>299.95499999999998</v>
      </c>
      <c r="AB1644" s="2">
        <f t="shared" si="551"/>
        <v>77.436000000000007</v>
      </c>
      <c r="AC1644" s="42">
        <f t="shared" si="552"/>
        <v>3.4774974265622913</v>
      </c>
      <c r="AD1644" s="42">
        <f t="shared" si="553"/>
        <v>2.0659812211206572</v>
      </c>
      <c r="AE1644" s="42">
        <f t="shared" si="554"/>
        <v>0.84405839682032857</v>
      </c>
      <c r="AF1644" s="42">
        <f t="shared" si="555"/>
        <v>387.41816181533903</v>
      </c>
      <c r="AG1644" s="42">
        <f t="shared" si="556"/>
        <v>371.92143534272543</v>
      </c>
      <c r="AH1644" s="6">
        <f t="shared" si="557"/>
        <v>419.80799999999999</v>
      </c>
      <c r="AI1644" s="4">
        <v>26.593198763468099</v>
      </c>
      <c r="AJ1644" s="4">
        <f t="shared" si="565"/>
        <v>299.74319876346806</v>
      </c>
      <c r="AK1644" s="8">
        <f t="shared" si="558"/>
        <v>0.21012168875119575</v>
      </c>
      <c r="AL1644" s="8">
        <f t="shared" si="559"/>
        <v>439.33831749959432</v>
      </c>
      <c r="AM1644" s="8">
        <f t="shared" si="560"/>
        <v>1.3865368278556471</v>
      </c>
      <c r="AN1644" s="8">
        <f t="shared" si="561"/>
        <v>-8.5546133523723213</v>
      </c>
      <c r="AO1644" s="22">
        <f t="shared" si="562"/>
        <v>1.5142133761153675E-3</v>
      </c>
      <c r="AP1644" s="22">
        <f t="shared" si="563"/>
        <v>1.5022135502230289E-2</v>
      </c>
      <c r="AQ1644" s="19">
        <f t="shared" si="566"/>
        <v>1.5022135502230289E-2</v>
      </c>
      <c r="AX1644">
        <v>0.20708451903174754</v>
      </c>
      <c r="AY1644">
        <v>8.2413793103448274</v>
      </c>
      <c r="AZ1644">
        <v>0.34339080459770116</v>
      </c>
      <c r="BA1644">
        <v>0.27814655172413794</v>
      </c>
      <c r="BB1644">
        <v>2.2672413793103461</v>
      </c>
      <c r="BC1644">
        <v>9.4468390804597749E-2</v>
      </c>
      <c r="BD1644">
        <v>0.1836781609195402</v>
      </c>
      <c r="BE1644">
        <v>1.8367816091954019E-2</v>
      </c>
      <c r="BF1644">
        <v>0</v>
      </c>
      <c r="BG1644">
        <v>26.805</v>
      </c>
      <c r="BH1644">
        <v>0.3559593347232653</v>
      </c>
      <c r="BI1644">
        <v>3.5247549261294835</v>
      </c>
      <c r="BJ1644">
        <v>2.0940569016135258</v>
      </c>
      <c r="BK1644">
        <v>6.4438937572500757E-2</v>
      </c>
      <c r="BL1644">
        <v>1.789970488125021E-4</v>
      </c>
      <c r="BP1644" s="51">
        <f t="shared" si="567"/>
        <v>0.35606593693655453</v>
      </c>
      <c r="BQ1644" s="51">
        <f t="shared" si="568"/>
        <v>7.3471264367816081E-3</v>
      </c>
      <c r="BR1644" s="51">
        <f t="shared" si="569"/>
        <v>6.4988320888926004E-2</v>
      </c>
      <c r="BS1644" s="51">
        <f t="shared" si="570"/>
        <v>6.8324467684038992E-2</v>
      </c>
      <c r="BT1644" s="51">
        <f t="shared" si="571"/>
        <v>1.8052311358035002E-4</v>
      </c>
      <c r="BU1644" s="51">
        <f t="shared" si="571"/>
        <v>1.8979018801121942E-4</v>
      </c>
    </row>
    <row r="1645" spans="1:73" x14ac:dyDescent="0.25">
      <c r="A1645" s="21">
        <v>43734.615972222222</v>
      </c>
      <c r="B1645" s="17">
        <v>295525</v>
      </c>
      <c r="C1645" s="17">
        <v>13.4</v>
      </c>
      <c r="D1645" s="17">
        <v>29.69</v>
      </c>
      <c r="E1645" s="17">
        <v>95.5</v>
      </c>
      <c r="F1645" s="17">
        <v>8.1999999999999993</v>
      </c>
      <c r="G1645" s="17">
        <v>-50.87</v>
      </c>
      <c r="H1645" s="17">
        <v>-24.65</v>
      </c>
      <c r="I1645" s="17">
        <v>31.47</v>
      </c>
      <c r="J1645" s="17">
        <v>304.60000000000002</v>
      </c>
      <c r="K1645" s="17">
        <v>87.3</v>
      </c>
      <c r="L1645" s="17">
        <v>-26.22</v>
      </c>
      <c r="M1645" s="17">
        <v>8.5999999999999993E-2</v>
      </c>
      <c r="N1645" s="50">
        <v>44.62</v>
      </c>
      <c r="O1645" s="17">
        <v>-16.45</v>
      </c>
      <c r="P1645" s="17">
        <v>61.07</v>
      </c>
      <c r="Q1645" s="17">
        <v>437.3</v>
      </c>
      <c r="R1645" s="17">
        <v>463.5</v>
      </c>
      <c r="S1645" s="17">
        <v>26.51</v>
      </c>
      <c r="T1645" s="17">
        <v>59.55</v>
      </c>
      <c r="U1645" s="17">
        <v>0.22500000000000001</v>
      </c>
      <c r="V1645" s="17">
        <v>290.5</v>
      </c>
      <c r="W1645" s="17">
        <v>27.2</v>
      </c>
      <c r="X1645" s="17">
        <v>9.6000000000000002E-2</v>
      </c>
      <c r="Y1645" s="17">
        <v>0.95527700000000004</v>
      </c>
      <c r="Z1645" s="7">
        <f t="shared" si="550"/>
        <v>26.855</v>
      </c>
      <c r="AA1645" s="7">
        <f t="shared" si="564"/>
        <v>300.005</v>
      </c>
      <c r="AB1645" s="2">
        <f t="shared" si="551"/>
        <v>77.355000000000004</v>
      </c>
      <c r="AC1645" s="42">
        <f t="shared" si="552"/>
        <v>3.4526131750418294</v>
      </c>
      <c r="AD1645" s="42">
        <f t="shared" si="553"/>
        <v>2.0560311457374092</v>
      </c>
      <c r="AE1645" s="42">
        <f t="shared" si="554"/>
        <v>0.84345577863580745</v>
      </c>
      <c r="AF1645" s="42">
        <f t="shared" si="555"/>
        <v>387.39976102872799</v>
      </c>
      <c r="AG1645" s="42">
        <f t="shared" si="556"/>
        <v>371.90377058757883</v>
      </c>
      <c r="AH1645" s="6">
        <f t="shared" si="557"/>
        <v>419.80799999999999</v>
      </c>
      <c r="AI1645" s="4">
        <v>26.487373190406</v>
      </c>
      <c r="AJ1645" s="4">
        <f t="shared" si="565"/>
        <v>299.63737319040598</v>
      </c>
      <c r="AK1645" s="8">
        <f t="shared" si="558"/>
        <v>0.21022678287343041</v>
      </c>
      <c r="AL1645" s="8">
        <f t="shared" si="559"/>
        <v>438.67728192175764</v>
      </c>
      <c r="AM1645" s="8">
        <f t="shared" si="560"/>
        <v>1.1812500000000001</v>
      </c>
      <c r="AN1645" s="8">
        <f t="shared" si="561"/>
        <v>-12.649969588103241</v>
      </c>
      <c r="AO1645" s="22">
        <f t="shared" si="562"/>
        <v>1.6207362365968623E-3</v>
      </c>
      <c r="AP1645" s="22">
        <f t="shared" si="563"/>
        <v>1.6078922392030071E-2</v>
      </c>
      <c r="AQ1645" s="19">
        <f t="shared" si="566"/>
        <v>1.6078922392030071E-2</v>
      </c>
      <c r="AX1645">
        <v>0.20761503109848203</v>
      </c>
      <c r="AY1645">
        <v>8.2327586206896548</v>
      </c>
      <c r="AZ1645">
        <v>0.34303160919540227</v>
      </c>
      <c r="BA1645">
        <v>0.27785560344827587</v>
      </c>
      <c r="BB1645">
        <v>2.2586206896551717</v>
      </c>
      <c r="BC1645">
        <v>9.4109195402298826E-2</v>
      </c>
      <c r="BD1645">
        <v>0.18374640804597703</v>
      </c>
      <c r="BE1645">
        <v>1.8374640804597702E-2</v>
      </c>
      <c r="BF1645">
        <v>0</v>
      </c>
      <c r="BG1645">
        <v>26.855</v>
      </c>
      <c r="BH1645">
        <v>0.25835758165398287</v>
      </c>
      <c r="BI1645">
        <v>3.5351228427369521</v>
      </c>
      <c r="BJ1645">
        <v>2.105165652849855</v>
      </c>
      <c r="BK1645">
        <v>6.0876123780672683E-2</v>
      </c>
      <c r="BL1645">
        <v>1.6910034383520189E-4</v>
      </c>
      <c r="BP1645" s="51">
        <f t="shared" si="567"/>
        <v>0.25843495422814444</v>
      </c>
      <c r="BQ1645" s="51">
        <f t="shared" si="568"/>
        <v>7.3498563218390815E-3</v>
      </c>
      <c r="BR1645" s="51">
        <f t="shared" si="569"/>
        <v>6.1254388610800591E-2</v>
      </c>
      <c r="BS1645" s="51">
        <f t="shared" si="570"/>
        <v>6.461264838426703E-2</v>
      </c>
      <c r="BT1645" s="51">
        <f t="shared" si="571"/>
        <v>1.701510794744461E-4</v>
      </c>
      <c r="BU1645" s="51">
        <f t="shared" si="571"/>
        <v>1.7947957884518619E-4</v>
      </c>
    </row>
    <row r="1646" spans="1:73" x14ac:dyDescent="0.25">
      <c r="A1646" s="21">
        <v>43734.615972222222</v>
      </c>
      <c r="B1646" s="17">
        <v>295526</v>
      </c>
      <c r="C1646" s="17">
        <v>13.4</v>
      </c>
      <c r="D1646" s="17">
        <v>29.69</v>
      </c>
      <c r="E1646" s="17">
        <v>95.3</v>
      </c>
      <c r="F1646" s="17">
        <v>8.3000000000000007</v>
      </c>
      <c r="G1646" s="17">
        <v>-51.07</v>
      </c>
      <c r="H1646" s="17">
        <v>-24.73</v>
      </c>
      <c r="I1646" s="17">
        <v>31.47</v>
      </c>
      <c r="J1646" s="17">
        <v>304.60000000000002</v>
      </c>
      <c r="K1646" s="17">
        <v>87</v>
      </c>
      <c r="L1646" s="17">
        <v>-26.35</v>
      </c>
      <c r="M1646" s="17">
        <v>8.6999999999999994E-2</v>
      </c>
      <c r="N1646" s="50">
        <v>44.23</v>
      </c>
      <c r="O1646" s="17">
        <v>-16.420000000000002</v>
      </c>
      <c r="P1646" s="17">
        <v>60.65</v>
      </c>
      <c r="Q1646" s="17">
        <v>437.1</v>
      </c>
      <c r="R1646" s="17">
        <v>463.5</v>
      </c>
      <c r="S1646" s="17">
        <v>26.51</v>
      </c>
      <c r="T1646" s="17">
        <v>59.79</v>
      </c>
      <c r="U1646" s="17">
        <v>0.51500000000000001</v>
      </c>
      <c r="V1646" s="17">
        <v>330</v>
      </c>
      <c r="W1646" s="17">
        <v>27.1</v>
      </c>
      <c r="X1646" s="17">
        <v>9.5000000000000001E-2</v>
      </c>
      <c r="Y1646" s="17">
        <v>0.95459510000000003</v>
      </c>
      <c r="Z1646" s="7">
        <f t="shared" si="550"/>
        <v>26.805</v>
      </c>
      <c r="AA1646" s="7">
        <f t="shared" si="564"/>
        <v>299.95499999999998</v>
      </c>
      <c r="AB1646" s="2">
        <f t="shared" si="551"/>
        <v>77.192999999999998</v>
      </c>
      <c r="AC1646" s="42">
        <f t="shared" si="552"/>
        <v>3.4304118031259794</v>
      </c>
      <c r="AD1646" s="42">
        <f t="shared" si="553"/>
        <v>2.0510432170890227</v>
      </c>
      <c r="AE1646" s="42">
        <f t="shared" si="554"/>
        <v>0.84318296113839641</v>
      </c>
      <c r="AF1646" s="42">
        <f t="shared" si="555"/>
        <v>387.01634165223254</v>
      </c>
      <c r="AG1646" s="42">
        <f t="shared" si="556"/>
        <v>371.53568798614322</v>
      </c>
      <c r="AH1646" s="6">
        <f t="shared" si="557"/>
        <v>419.61599999999999</v>
      </c>
      <c r="AI1646" s="4">
        <v>26.3834098893769</v>
      </c>
      <c r="AJ1646" s="4">
        <f t="shared" si="565"/>
        <v>299.53340988937686</v>
      </c>
      <c r="AK1646" s="8">
        <f t="shared" si="558"/>
        <v>0.21012168875119575</v>
      </c>
      <c r="AL1646" s="8">
        <f t="shared" si="559"/>
        <v>438.05423236191621</v>
      </c>
      <c r="AM1646" s="8">
        <f t="shared" si="560"/>
        <v>1.7871219005708592</v>
      </c>
      <c r="AN1646" s="8">
        <f t="shared" si="561"/>
        <v>-21.947500952570476</v>
      </c>
      <c r="AO1646" s="22">
        <f t="shared" si="562"/>
        <v>1.8386986247175396E-3</v>
      </c>
      <c r="AP1646" s="22">
        <f t="shared" si="563"/>
        <v>1.8241273207566033E-2</v>
      </c>
      <c r="AQ1646" s="19">
        <f t="shared" si="566"/>
        <v>1.8241273207566033E-2</v>
      </c>
      <c r="AX1646">
        <v>0.20708451903174754</v>
      </c>
      <c r="AY1646">
        <v>8.2155172413793096</v>
      </c>
      <c r="AZ1646">
        <v>0.34231321839080459</v>
      </c>
      <c r="BA1646">
        <v>0.27727370689655173</v>
      </c>
      <c r="BB1646">
        <v>2.2758620689655156</v>
      </c>
      <c r="BC1646">
        <v>9.4827586206896478E-2</v>
      </c>
      <c r="BD1646">
        <v>0.18244612068965527</v>
      </c>
      <c r="BE1646">
        <v>1.8244612068965528E-2</v>
      </c>
      <c r="BF1646">
        <v>0</v>
      </c>
      <c r="BG1646">
        <v>26.805</v>
      </c>
      <c r="BH1646">
        <v>0.5913517980080053</v>
      </c>
      <c r="BI1646">
        <v>3.5247549261294835</v>
      </c>
      <c r="BJ1646">
        <v>2.1074509703328181</v>
      </c>
      <c r="BK1646">
        <v>7.2309308215169232E-2</v>
      </c>
      <c r="BL1646">
        <v>2.0085918948658119E-4</v>
      </c>
      <c r="BP1646" s="51">
        <f t="shared" si="567"/>
        <v>0.59152889523330832</v>
      </c>
      <c r="BQ1646" s="51">
        <f t="shared" si="568"/>
        <v>7.2978448275862109E-3</v>
      </c>
      <c r="BR1646" s="51">
        <f t="shared" si="569"/>
        <v>7.3318924710686073E-2</v>
      </c>
      <c r="BS1646" s="51">
        <f t="shared" si="570"/>
        <v>7.6588765332840314E-2</v>
      </c>
      <c r="BT1646" s="51">
        <f t="shared" si="571"/>
        <v>2.0366367975190576E-4</v>
      </c>
      <c r="BU1646" s="51">
        <f t="shared" si="571"/>
        <v>2.1274657036900085E-4</v>
      </c>
    </row>
    <row r="1647" spans="1:73" x14ac:dyDescent="0.25">
      <c r="A1647" s="21">
        <v>43734.615972222222</v>
      </c>
      <c r="B1647" s="17">
        <v>295527</v>
      </c>
      <c r="C1647" s="17">
        <v>13.4</v>
      </c>
      <c r="D1647" s="17">
        <v>29.68</v>
      </c>
      <c r="E1647" s="17">
        <v>95.1</v>
      </c>
      <c r="F1647" s="17">
        <v>8.3000000000000007</v>
      </c>
      <c r="G1647" s="17">
        <v>-50.39</v>
      </c>
      <c r="H1647" s="17">
        <v>-24.41</v>
      </c>
      <c r="I1647" s="17">
        <v>31.47</v>
      </c>
      <c r="J1647" s="17">
        <v>304.60000000000002</v>
      </c>
      <c r="K1647" s="17">
        <v>86.8</v>
      </c>
      <c r="L1647" s="17">
        <v>-25.98</v>
      </c>
      <c r="M1647" s="17">
        <v>8.6999999999999994E-2</v>
      </c>
      <c r="N1647" s="50">
        <v>44.76</v>
      </c>
      <c r="O1647" s="17">
        <v>-16.11</v>
      </c>
      <c r="P1647" s="17">
        <v>60.87</v>
      </c>
      <c r="Q1647" s="17">
        <v>437.8</v>
      </c>
      <c r="R1647" s="17">
        <v>463.8</v>
      </c>
      <c r="S1647" s="17">
        <v>26.52</v>
      </c>
      <c r="T1647" s="17">
        <v>59.05</v>
      </c>
      <c r="U1647" s="17">
        <v>0.60499999999999998</v>
      </c>
      <c r="V1647" s="17">
        <v>332</v>
      </c>
      <c r="W1647" s="17">
        <v>27</v>
      </c>
      <c r="X1647" s="17">
        <v>9.5000000000000001E-2</v>
      </c>
      <c r="Y1647" s="17">
        <v>0.95321199999999995</v>
      </c>
      <c r="Z1647" s="7">
        <f t="shared" si="550"/>
        <v>26.759999999999998</v>
      </c>
      <c r="AA1647" s="7">
        <f t="shared" si="564"/>
        <v>299.90999999999997</v>
      </c>
      <c r="AB1647" s="2">
        <f t="shared" si="551"/>
        <v>77.031000000000006</v>
      </c>
      <c r="AC1647" s="42">
        <f t="shared" si="552"/>
        <v>3.4580873206761868</v>
      </c>
      <c r="AD1647" s="42">
        <f t="shared" si="553"/>
        <v>2.0420005628592879</v>
      </c>
      <c r="AE1647" s="42">
        <f t="shared" si="554"/>
        <v>0.84266844057385937</v>
      </c>
      <c r="AF1647" s="42">
        <f t="shared" si="555"/>
        <v>386.54812884557987</v>
      </c>
      <c r="AG1647" s="42">
        <f t="shared" si="556"/>
        <v>371.08620369175668</v>
      </c>
      <c r="AH1647" s="6">
        <f t="shared" si="557"/>
        <v>420.28800000000001</v>
      </c>
      <c r="AI1647" s="4">
        <v>26.502834780636999</v>
      </c>
      <c r="AJ1647" s="4">
        <f t="shared" si="565"/>
        <v>299.65283478063697</v>
      </c>
      <c r="AK1647" s="8">
        <f t="shared" si="558"/>
        <v>0.21002713399267631</v>
      </c>
      <c r="AL1647" s="8">
        <f t="shared" si="559"/>
        <v>438.79699893475919</v>
      </c>
      <c r="AM1647" s="8">
        <f t="shared" si="560"/>
        <v>1.936993885509193</v>
      </c>
      <c r="AN1647" s="8">
        <f t="shared" si="561"/>
        <v>-14.510452836152574</v>
      </c>
      <c r="AO1647" s="22">
        <f t="shared" si="562"/>
        <v>1.6639516446479432E-3</v>
      </c>
      <c r="AP1647" s="22">
        <f t="shared" si="563"/>
        <v>1.6507651741385691E-2</v>
      </c>
      <c r="AQ1647" s="19">
        <f t="shared" si="566"/>
        <v>1.6507651741385691E-2</v>
      </c>
      <c r="AX1647">
        <v>0.2066080334838486</v>
      </c>
      <c r="AY1647">
        <v>8.1982758620689644</v>
      </c>
      <c r="AZ1647">
        <v>0.34159482758620685</v>
      </c>
      <c r="BA1647">
        <v>0.27669181034482759</v>
      </c>
      <c r="BB1647">
        <v>2.2413793103448278</v>
      </c>
      <c r="BC1647">
        <v>9.339080459770116E-2</v>
      </c>
      <c r="BD1647">
        <v>0.18330100574712643</v>
      </c>
      <c r="BE1647">
        <v>1.8330100574712644E-2</v>
      </c>
      <c r="BF1647">
        <v>0</v>
      </c>
      <c r="BG1647">
        <v>26.759999999999998</v>
      </c>
      <c r="BH1647">
        <v>0.69469483066959836</v>
      </c>
      <c r="BI1647">
        <v>3.5154464587554908</v>
      </c>
      <c r="BJ1647">
        <v>2.0758711338951175</v>
      </c>
      <c r="BK1647">
        <v>7.6557390464687777E-2</v>
      </c>
      <c r="BL1647">
        <v>2.1265941795746605E-4</v>
      </c>
      <c r="BP1647" s="51">
        <f t="shared" si="567"/>
        <v>0.69490287692456609</v>
      </c>
      <c r="BQ1647" s="51">
        <f t="shared" si="568"/>
        <v>7.3320402298850578E-3</v>
      </c>
      <c r="BR1647" s="51">
        <f t="shared" si="569"/>
        <v>7.780758796853382E-2</v>
      </c>
      <c r="BS1647" s="51">
        <f t="shared" si="570"/>
        <v>8.1071692963413586E-2</v>
      </c>
      <c r="BT1647" s="51">
        <f t="shared" si="571"/>
        <v>2.1613218880148284E-4</v>
      </c>
      <c r="BU1647" s="51">
        <f t="shared" si="571"/>
        <v>2.2519914712059331E-4</v>
      </c>
    </row>
    <row r="1648" spans="1:73" x14ac:dyDescent="0.25">
      <c r="A1648" s="21">
        <v>43734.615972222222</v>
      </c>
      <c r="B1648" s="17">
        <v>295528</v>
      </c>
      <c r="C1648" s="17">
        <v>13.39</v>
      </c>
      <c r="D1648" s="17">
        <v>29.68</v>
      </c>
      <c r="E1648" s="17">
        <v>94.9</v>
      </c>
      <c r="F1648" s="17">
        <v>8.32</v>
      </c>
      <c r="G1648" s="17">
        <v>-50.47</v>
      </c>
      <c r="H1648" s="17">
        <v>-24.1</v>
      </c>
      <c r="I1648" s="17">
        <v>31.47</v>
      </c>
      <c r="J1648" s="17">
        <v>304.60000000000002</v>
      </c>
      <c r="K1648" s="17">
        <v>86.6</v>
      </c>
      <c r="L1648" s="17">
        <v>-26.37</v>
      </c>
      <c r="M1648" s="17">
        <v>8.7999999999999995E-2</v>
      </c>
      <c r="N1648" s="50">
        <v>44.41</v>
      </c>
      <c r="O1648" s="17">
        <v>-15.78</v>
      </c>
      <c r="P1648" s="17">
        <v>60.19</v>
      </c>
      <c r="Q1648" s="17">
        <v>437.7</v>
      </c>
      <c r="R1648" s="17">
        <v>464.1</v>
      </c>
      <c r="S1648" s="17">
        <v>26.51</v>
      </c>
      <c r="T1648" s="17">
        <v>58.57</v>
      </c>
      <c r="U1648" s="17">
        <v>0.76</v>
      </c>
      <c r="V1648" s="17">
        <v>338</v>
      </c>
      <c r="W1648" s="17">
        <v>27.15</v>
      </c>
      <c r="X1648" s="17">
        <v>9.5000000000000001E-2</v>
      </c>
      <c r="Y1648" s="17">
        <v>0.95028599999999996</v>
      </c>
      <c r="Z1648" s="7">
        <f t="shared" si="550"/>
        <v>26.83</v>
      </c>
      <c r="AA1648" s="7">
        <f t="shared" si="564"/>
        <v>299.97999999999996</v>
      </c>
      <c r="AB1648" s="2">
        <f t="shared" si="551"/>
        <v>76.869000000000014</v>
      </c>
      <c r="AC1648" s="42">
        <f t="shared" si="552"/>
        <v>3.4677622494010287</v>
      </c>
      <c r="AD1648" s="42">
        <f t="shared" si="553"/>
        <v>2.0310683494741828</v>
      </c>
      <c r="AE1648" s="42">
        <f t="shared" si="554"/>
        <v>0.84199372886318902</v>
      </c>
      <c r="AF1648" s="42">
        <f t="shared" si="555"/>
        <v>386.59934951064253</v>
      </c>
      <c r="AG1648" s="42">
        <f t="shared" si="556"/>
        <v>371.13537553021683</v>
      </c>
      <c r="AH1648" s="6">
        <f t="shared" si="557"/>
        <v>420.19199999999995</v>
      </c>
      <c r="AI1648" s="4">
        <v>26.552408022122101</v>
      </c>
      <c r="AJ1648" s="4">
        <f t="shared" si="565"/>
        <v>299.70240802212209</v>
      </c>
      <c r="AK1648" s="8">
        <f t="shared" si="558"/>
        <v>0.21017423143309932</v>
      </c>
      <c r="AL1648" s="8">
        <f t="shared" si="559"/>
        <v>439.08211635083904</v>
      </c>
      <c r="AM1648" s="8">
        <f t="shared" si="560"/>
        <v>2.1709876784542099</v>
      </c>
      <c r="AN1648" s="8">
        <f t="shared" si="561"/>
        <v>-17.555158483976829</v>
      </c>
      <c r="AO1648" s="22">
        <f t="shared" si="562"/>
        <v>1.7209471532209275E-3</v>
      </c>
      <c r="AP1648" s="22">
        <f t="shared" si="563"/>
        <v>1.7073090051670872E-2</v>
      </c>
      <c r="AQ1648" s="19">
        <f t="shared" si="566"/>
        <v>1.7073090051670872E-2</v>
      </c>
      <c r="AX1648">
        <v>0.20734963236235837</v>
      </c>
      <c r="AY1648">
        <v>8.181034482758621</v>
      </c>
      <c r="AZ1648">
        <v>0.34087643678160923</v>
      </c>
      <c r="BA1648">
        <v>0.27610991379310351</v>
      </c>
      <c r="BB1648">
        <v>2.2758620689655205</v>
      </c>
      <c r="BC1648">
        <v>9.4827586206896686E-2</v>
      </c>
      <c r="BD1648">
        <v>0.18128232758620683</v>
      </c>
      <c r="BE1648">
        <v>1.8128232758620685E-2</v>
      </c>
      <c r="BF1648">
        <v>0</v>
      </c>
      <c r="BG1648">
        <v>26.83</v>
      </c>
      <c r="BH1648">
        <v>0.87267449803123109</v>
      </c>
      <c r="BI1648">
        <v>3.5299355685946971</v>
      </c>
      <c r="BJ1648">
        <v>2.0674832625259141</v>
      </c>
      <c r="BK1648">
        <v>8.2663702654463947E-2</v>
      </c>
      <c r="BL1648">
        <v>2.2962139626239988E-4</v>
      </c>
      <c r="BP1648" s="51">
        <f t="shared" si="567"/>
        <v>0.8729358453928433</v>
      </c>
      <c r="BQ1648" s="51">
        <f t="shared" si="568"/>
        <v>7.2512931034482732E-3</v>
      </c>
      <c r="BR1648" s="51">
        <f t="shared" si="569"/>
        <v>8.4337687653117541E-2</v>
      </c>
      <c r="BS1648" s="51">
        <f t="shared" si="570"/>
        <v>8.7537142193266373E-2</v>
      </c>
      <c r="BT1648" s="51">
        <f t="shared" si="571"/>
        <v>2.3427135459199315E-4</v>
      </c>
      <c r="BU1648" s="51">
        <f t="shared" si="571"/>
        <v>2.4315872831462881E-4</v>
      </c>
    </row>
    <row r="1649" spans="1:73" x14ac:dyDescent="0.25">
      <c r="A1649" s="21">
        <v>43734.616666666669</v>
      </c>
      <c r="B1649" s="17">
        <v>295529</v>
      </c>
      <c r="C1649" s="17">
        <v>13.41</v>
      </c>
      <c r="D1649" s="17">
        <v>29.68</v>
      </c>
      <c r="E1649" s="17">
        <v>94.5</v>
      </c>
      <c r="F1649" s="17">
        <v>8.24</v>
      </c>
      <c r="G1649" s="17">
        <v>-50.16</v>
      </c>
      <c r="H1649" s="17">
        <v>-23.94</v>
      </c>
      <c r="I1649" s="17">
        <v>31.47</v>
      </c>
      <c r="J1649" s="17">
        <v>304.60000000000002</v>
      </c>
      <c r="K1649" s="17">
        <v>86.3</v>
      </c>
      <c r="L1649" s="17">
        <v>-26.22</v>
      </c>
      <c r="M1649" s="17">
        <v>8.6999999999999994E-2</v>
      </c>
      <c r="N1649" s="50">
        <v>44.39</v>
      </c>
      <c r="O1649" s="17">
        <v>-15.7</v>
      </c>
      <c r="P1649" s="17">
        <v>60.09</v>
      </c>
      <c r="Q1649" s="17">
        <v>438</v>
      </c>
      <c r="R1649" s="17">
        <v>464.3</v>
      </c>
      <c r="S1649" s="17">
        <v>26.51</v>
      </c>
      <c r="T1649" s="17">
        <v>58.7</v>
      </c>
      <c r="U1649" s="17">
        <v>0.63</v>
      </c>
      <c r="V1649" s="17">
        <v>328</v>
      </c>
      <c r="W1649" s="17">
        <v>27.15</v>
      </c>
      <c r="X1649" s="17">
        <v>9.5000000000000001E-2</v>
      </c>
      <c r="Y1649" s="17">
        <v>0.94719399999999998</v>
      </c>
      <c r="Z1649" s="7">
        <f t="shared" si="550"/>
        <v>26.83</v>
      </c>
      <c r="AA1649" s="7">
        <f t="shared" si="564"/>
        <v>299.97999999999996</v>
      </c>
      <c r="AB1649" s="2">
        <f t="shared" si="551"/>
        <v>76.545000000000002</v>
      </c>
      <c r="AC1649" s="42">
        <f t="shared" si="552"/>
        <v>3.4668374625813372</v>
      </c>
      <c r="AD1649" s="42">
        <f t="shared" si="553"/>
        <v>2.035033590535245</v>
      </c>
      <c r="AE1649" s="42">
        <f t="shared" si="554"/>
        <v>0.84222859852637411</v>
      </c>
      <c r="AF1649" s="42">
        <f t="shared" si="555"/>
        <v>386.70718933877254</v>
      </c>
      <c r="AG1649" s="42">
        <f t="shared" si="556"/>
        <v>371.23890176522161</v>
      </c>
      <c r="AH1649" s="6">
        <f t="shared" si="557"/>
        <v>420.47999999999996</v>
      </c>
      <c r="AI1649" s="4">
        <v>26.548303099729001</v>
      </c>
      <c r="AJ1649" s="4">
        <f t="shared" si="565"/>
        <v>299.698303099729</v>
      </c>
      <c r="AK1649" s="8">
        <f t="shared" si="558"/>
        <v>0.21017423143309932</v>
      </c>
      <c r="AL1649" s="8">
        <f t="shared" si="559"/>
        <v>439.05698447511816</v>
      </c>
      <c r="AM1649" s="8">
        <f t="shared" si="560"/>
        <v>1.9766093126867537</v>
      </c>
      <c r="AN1649" s="8">
        <f t="shared" si="561"/>
        <v>-16.219721389622446</v>
      </c>
      <c r="AO1649" s="22">
        <f t="shared" si="562"/>
        <v>1.690273299843798E-3</v>
      </c>
      <c r="AP1649" s="22">
        <f t="shared" si="563"/>
        <v>1.6768782356946295E-2</v>
      </c>
      <c r="AQ1649" s="19">
        <f t="shared" si="566"/>
        <v>1.6768782356946295E-2</v>
      </c>
      <c r="AX1649">
        <v>0.20734963236235837</v>
      </c>
      <c r="AY1649">
        <v>8.1465517241379306</v>
      </c>
      <c r="AZ1649">
        <v>0.33943965517241376</v>
      </c>
      <c r="BA1649">
        <v>0.27494612068965518</v>
      </c>
      <c r="BB1649">
        <v>2.2672413793103461</v>
      </c>
      <c r="BC1649">
        <v>9.4468390804597749E-2</v>
      </c>
      <c r="BD1649">
        <v>0.18047772988505745</v>
      </c>
      <c r="BE1649">
        <v>1.8047772988505746E-2</v>
      </c>
      <c r="BF1649">
        <v>0</v>
      </c>
      <c r="BG1649">
        <v>26.83</v>
      </c>
      <c r="BH1649">
        <v>0.72340122863115208</v>
      </c>
      <c r="BI1649">
        <v>3.5299355685946971</v>
      </c>
      <c r="BJ1649">
        <v>2.0720721787650875</v>
      </c>
      <c r="BK1649">
        <v>7.7155237914829297E-2</v>
      </c>
      <c r="BL1649">
        <v>2.1432010531897028E-4</v>
      </c>
      <c r="BP1649" s="51">
        <f t="shared" si="567"/>
        <v>0.72361787183880433</v>
      </c>
      <c r="BQ1649" s="51">
        <f t="shared" si="568"/>
        <v>7.2191091954022981E-3</v>
      </c>
      <c r="BR1649" s="51">
        <f t="shared" si="569"/>
        <v>7.8461789815292698E-2</v>
      </c>
      <c r="BS1649" s="51">
        <f t="shared" si="570"/>
        <v>8.1673598452443333E-2</v>
      </c>
      <c r="BT1649" s="51">
        <f t="shared" si="571"/>
        <v>2.1794941615359083E-4</v>
      </c>
      <c r="BU1649" s="51">
        <f t="shared" si="571"/>
        <v>2.268711068123426E-4</v>
      </c>
    </row>
    <row r="1650" spans="1:73" x14ac:dyDescent="0.25">
      <c r="A1650" s="21">
        <v>43734.616666666669</v>
      </c>
      <c r="B1650" s="17">
        <v>295530</v>
      </c>
      <c r="C1650" s="17">
        <v>13.4</v>
      </c>
      <c r="D1650" s="17">
        <v>29.67</v>
      </c>
      <c r="E1650" s="17">
        <v>94.3</v>
      </c>
      <c r="F1650" s="17">
        <v>8.31</v>
      </c>
      <c r="G1650" s="17">
        <v>-49.76</v>
      </c>
      <c r="H1650" s="17">
        <v>-23.74</v>
      </c>
      <c r="I1650" s="17">
        <v>31.46</v>
      </c>
      <c r="J1650" s="17">
        <v>304.60000000000002</v>
      </c>
      <c r="K1650" s="17">
        <v>86</v>
      </c>
      <c r="L1650" s="17">
        <v>-26.03</v>
      </c>
      <c r="M1650" s="17">
        <v>8.7999999999999995E-2</v>
      </c>
      <c r="N1650" s="50">
        <v>44.54</v>
      </c>
      <c r="O1650" s="17">
        <v>-15.43</v>
      </c>
      <c r="P1650" s="17">
        <v>59.96</v>
      </c>
      <c r="Q1650" s="17">
        <v>438.4</v>
      </c>
      <c r="R1650" s="17">
        <v>464.4</v>
      </c>
      <c r="S1650" s="17">
        <v>26.49</v>
      </c>
      <c r="T1650" s="17">
        <v>59.73</v>
      </c>
      <c r="U1650" s="17">
        <v>1.06</v>
      </c>
      <c r="V1650" s="17">
        <v>328.5</v>
      </c>
      <c r="W1650" s="17">
        <v>27</v>
      </c>
      <c r="X1650" s="17">
        <v>9.5000000000000001E-2</v>
      </c>
      <c r="Y1650" s="17">
        <v>0.94549079999999996</v>
      </c>
      <c r="Z1650" s="7">
        <f t="shared" si="550"/>
        <v>26.744999999999997</v>
      </c>
      <c r="AA1650" s="7">
        <f t="shared" si="564"/>
        <v>299.89499999999998</v>
      </c>
      <c r="AB1650" s="2">
        <f t="shared" si="551"/>
        <v>76.38300000000001</v>
      </c>
      <c r="AC1650" s="42">
        <f t="shared" si="552"/>
        <v>3.3687248315572038</v>
      </c>
      <c r="AD1650" s="42">
        <f t="shared" si="553"/>
        <v>2.0121393418891178</v>
      </c>
      <c r="AE1650" s="42">
        <f t="shared" si="554"/>
        <v>0.84090115548532951</v>
      </c>
      <c r="AF1650" s="42">
        <f t="shared" si="555"/>
        <v>385.660276527863</v>
      </c>
      <c r="AG1650" s="42">
        <f t="shared" si="556"/>
        <v>370.23386546674845</v>
      </c>
      <c r="AH1650" s="6">
        <f t="shared" si="557"/>
        <v>420.86399999999998</v>
      </c>
      <c r="AI1650" s="4">
        <v>26.098647196951401</v>
      </c>
      <c r="AJ1650" s="4">
        <f t="shared" si="565"/>
        <v>299.24864719695137</v>
      </c>
      <c r="AK1650" s="8">
        <f t="shared" si="558"/>
        <v>0.20999562204464295</v>
      </c>
      <c r="AL1650" s="8">
        <f t="shared" si="559"/>
        <v>436.32841353248415</v>
      </c>
      <c r="AM1650" s="8">
        <f t="shared" si="560"/>
        <v>2.5639142438857041</v>
      </c>
      <c r="AN1650" s="8">
        <f t="shared" si="561"/>
        <v>-48.274036701622556</v>
      </c>
      <c r="AO1650" s="22">
        <f t="shared" si="562"/>
        <v>2.4878151451822477E-3</v>
      </c>
      <c r="AP1650" s="22">
        <f t="shared" si="563"/>
        <v>2.4680997278801652E-2</v>
      </c>
      <c r="AQ1650" s="19">
        <f t="shared" si="566"/>
        <v>2.4680997278801652E-2</v>
      </c>
      <c r="AX1650">
        <v>0.2064494100405968</v>
      </c>
      <c r="AY1650">
        <v>8.1293103448275854</v>
      </c>
      <c r="AZ1650">
        <v>0.33872126436781608</v>
      </c>
      <c r="BA1650">
        <v>0.27436422413793105</v>
      </c>
      <c r="BB1650">
        <v>2.2413793103448278</v>
      </c>
      <c r="BC1650">
        <v>9.339080459770116E-2</v>
      </c>
      <c r="BD1650">
        <v>0.18097341954022989</v>
      </c>
      <c r="BE1650">
        <v>1.8097341954022989E-2</v>
      </c>
      <c r="BF1650">
        <v>0</v>
      </c>
      <c r="BG1650">
        <v>26.744999999999997</v>
      </c>
      <c r="BH1650">
        <v>1.2171512735698751</v>
      </c>
      <c r="BI1650">
        <v>3.5123483987877147</v>
      </c>
      <c r="BJ1650">
        <v>2.0979256985959016</v>
      </c>
      <c r="BK1650">
        <v>9.2651732867295444E-2</v>
      </c>
      <c r="BL1650">
        <v>2.5736592463137625E-4</v>
      </c>
      <c r="BP1650" s="51">
        <f t="shared" si="567"/>
        <v>1.2175157843637026</v>
      </c>
      <c r="BQ1650" s="51">
        <f t="shared" si="568"/>
        <v>7.2389367816091954E-3</v>
      </c>
      <c r="BR1650" s="51">
        <f t="shared" si="569"/>
        <v>9.5225231437245247E-2</v>
      </c>
      <c r="BS1650" s="51">
        <f t="shared" si="570"/>
        <v>9.835544222346522E-2</v>
      </c>
      <c r="BT1650" s="51">
        <f t="shared" si="571"/>
        <v>2.6451453177012569E-4</v>
      </c>
      <c r="BU1650" s="51">
        <f t="shared" si="571"/>
        <v>2.7320956173184784E-4</v>
      </c>
    </row>
    <row r="1651" spans="1:73" x14ac:dyDescent="0.25">
      <c r="A1651" s="21">
        <v>43734.616666666669</v>
      </c>
      <c r="B1651" s="17">
        <v>295531</v>
      </c>
      <c r="C1651" s="17">
        <v>13.4</v>
      </c>
      <c r="D1651" s="17">
        <v>29.67</v>
      </c>
      <c r="E1651" s="17">
        <v>93.9</v>
      </c>
      <c r="F1651" s="17">
        <v>8.27</v>
      </c>
      <c r="G1651" s="17">
        <v>-49.93</v>
      </c>
      <c r="H1651" s="17">
        <v>-24.07</v>
      </c>
      <c r="I1651" s="17">
        <v>31.45</v>
      </c>
      <c r="J1651" s="17">
        <v>304.60000000000002</v>
      </c>
      <c r="K1651" s="17">
        <v>85.6</v>
      </c>
      <c r="L1651" s="17">
        <v>-25.86</v>
      </c>
      <c r="M1651" s="17">
        <v>8.7999999999999995E-2</v>
      </c>
      <c r="N1651" s="50">
        <v>43.95</v>
      </c>
      <c r="O1651" s="17">
        <v>-15.81</v>
      </c>
      <c r="P1651" s="17">
        <v>59.76</v>
      </c>
      <c r="Q1651" s="17">
        <v>438.2</v>
      </c>
      <c r="R1651" s="17">
        <v>464.1</v>
      </c>
      <c r="S1651" s="17">
        <v>26.49</v>
      </c>
      <c r="T1651" s="17">
        <v>60.7</v>
      </c>
      <c r="U1651" s="17">
        <v>0.80500000000000005</v>
      </c>
      <c r="V1651" s="17">
        <v>339</v>
      </c>
      <c r="W1651" s="17">
        <v>26.85</v>
      </c>
      <c r="X1651" s="17">
        <v>9.4E-2</v>
      </c>
      <c r="Y1651" s="17">
        <v>0.94205709999999998</v>
      </c>
      <c r="Z1651" s="7">
        <f t="shared" si="550"/>
        <v>26.67</v>
      </c>
      <c r="AA1651" s="7">
        <f t="shared" si="564"/>
        <v>299.82</v>
      </c>
      <c r="AB1651" s="2">
        <f t="shared" si="551"/>
        <v>76.059000000000012</v>
      </c>
      <c r="AC1651" s="42">
        <f t="shared" si="552"/>
        <v>3.4240642293462904</v>
      </c>
      <c r="AD1651" s="42">
        <f t="shared" si="553"/>
        <v>2.0784069872131981</v>
      </c>
      <c r="AE1651" s="42">
        <f t="shared" si="554"/>
        <v>0.84483686444764339</v>
      </c>
      <c r="AF1651" s="42">
        <f t="shared" si="555"/>
        <v>387.0778447532864</v>
      </c>
      <c r="AG1651" s="42">
        <f t="shared" si="556"/>
        <v>371.59473096315492</v>
      </c>
      <c r="AH1651" s="6">
        <f t="shared" si="557"/>
        <v>420.67199999999997</v>
      </c>
      <c r="AI1651" s="4">
        <v>26.3423038410758</v>
      </c>
      <c r="AJ1651" s="4">
        <f t="shared" si="565"/>
        <v>299.4923038410758</v>
      </c>
      <c r="AK1651" s="8">
        <f t="shared" si="558"/>
        <v>0.20983810958342952</v>
      </c>
      <c r="AL1651" s="8">
        <f t="shared" si="559"/>
        <v>437.83892354018059</v>
      </c>
      <c r="AM1651" s="8">
        <f t="shared" si="560"/>
        <v>2.2343361010599994</v>
      </c>
      <c r="AN1651" s="8">
        <f t="shared" si="561"/>
        <v>-21.328501220376062</v>
      </c>
      <c r="AO1651" s="22">
        <f t="shared" si="562"/>
        <v>1.8277239095073399E-3</v>
      </c>
      <c r="AP1651" s="22">
        <f t="shared" si="563"/>
        <v>1.8132395778805658E-2</v>
      </c>
      <c r="AQ1651" s="19">
        <f t="shared" si="566"/>
        <v>1.8132395778805658E-2</v>
      </c>
      <c r="AX1651">
        <v>0.20565782851439821</v>
      </c>
      <c r="AY1651">
        <v>8.0948275862068968</v>
      </c>
      <c r="AZ1651">
        <v>0.33728448275862072</v>
      </c>
      <c r="BA1651">
        <v>0.27320043103448283</v>
      </c>
      <c r="BB1651">
        <v>2.2327586206896584</v>
      </c>
      <c r="BC1651">
        <v>9.3031609195402432E-2</v>
      </c>
      <c r="BD1651">
        <v>0.1801688218390804</v>
      </c>
      <c r="BE1651">
        <v>1.801688218390804E-2</v>
      </c>
      <c r="BF1651">
        <v>0</v>
      </c>
      <c r="BG1651">
        <v>26.67</v>
      </c>
      <c r="BH1651">
        <v>0.92434601436202768</v>
      </c>
      <c r="BI1651">
        <v>3.4968937484694678</v>
      </c>
      <c r="BJ1651">
        <v>2.1226145053209673</v>
      </c>
      <c r="BK1651">
        <v>8.1993549660306655E-2</v>
      </c>
      <c r="BL1651">
        <v>2.277598601675185E-4</v>
      </c>
      <c r="BP1651" s="51">
        <f t="shared" si="567"/>
        <v>0.9246228362384723</v>
      </c>
      <c r="BQ1651" s="51">
        <f t="shared" si="568"/>
        <v>7.206752873563216E-3</v>
      </c>
      <c r="BR1651" s="51">
        <f t="shared" si="569"/>
        <v>8.3757008528635282E-2</v>
      </c>
      <c r="BS1651" s="51">
        <f t="shared" si="570"/>
        <v>8.6920421287816615E-2</v>
      </c>
      <c r="BT1651" s="51">
        <f t="shared" si="571"/>
        <v>2.3265835702398691E-4</v>
      </c>
      <c r="BU1651" s="51">
        <f t="shared" si="571"/>
        <v>2.4144561468837948E-4</v>
      </c>
    </row>
    <row r="1652" spans="1:73" x14ac:dyDescent="0.25">
      <c r="A1652" s="21">
        <v>43734.616666666669</v>
      </c>
      <c r="B1652" s="17">
        <v>295532</v>
      </c>
      <c r="C1652" s="17">
        <v>13.39</v>
      </c>
      <c r="D1652" s="17">
        <v>29.67</v>
      </c>
      <c r="E1652" s="17">
        <v>93.5</v>
      </c>
      <c r="F1652" s="17">
        <v>8.24</v>
      </c>
      <c r="G1652" s="17">
        <v>-49.37</v>
      </c>
      <c r="H1652" s="17">
        <v>-23.67</v>
      </c>
      <c r="I1652" s="17">
        <v>31.44</v>
      </c>
      <c r="J1652" s="17">
        <v>304.60000000000002</v>
      </c>
      <c r="K1652" s="17">
        <v>85.3</v>
      </c>
      <c r="L1652" s="17">
        <v>-25.7</v>
      </c>
      <c r="M1652" s="17">
        <v>8.7999999999999995E-2</v>
      </c>
      <c r="N1652" s="50">
        <v>44.14</v>
      </c>
      <c r="O1652" s="17">
        <v>-15.43</v>
      </c>
      <c r="P1652" s="17">
        <v>59.57</v>
      </c>
      <c r="Q1652" s="17">
        <v>438.7</v>
      </c>
      <c r="R1652" s="17">
        <v>464.4</v>
      </c>
      <c r="S1652" s="17">
        <v>26.49</v>
      </c>
      <c r="T1652" s="17">
        <v>59.87</v>
      </c>
      <c r="U1652" s="17">
        <v>0.85499999999999998</v>
      </c>
      <c r="V1652" s="17">
        <v>326.5</v>
      </c>
      <c r="W1652" s="17">
        <v>26.85</v>
      </c>
      <c r="X1652" s="17">
        <v>9.4E-2</v>
      </c>
      <c r="Y1652" s="17">
        <v>0.9385424</v>
      </c>
      <c r="Z1652" s="7">
        <f t="shared" si="550"/>
        <v>26.67</v>
      </c>
      <c r="AA1652" s="7">
        <f t="shared" si="564"/>
        <v>299.82</v>
      </c>
      <c r="AB1652" s="2">
        <f t="shared" si="551"/>
        <v>75.734999999999999</v>
      </c>
      <c r="AC1652" s="42">
        <f t="shared" si="552"/>
        <v>3.4551353056551082</v>
      </c>
      <c r="AD1652" s="42">
        <f t="shared" si="553"/>
        <v>2.0685895074957132</v>
      </c>
      <c r="AE1652" s="42">
        <f t="shared" si="554"/>
        <v>0.84426504485806686</v>
      </c>
      <c r="AF1652" s="42">
        <f t="shared" si="555"/>
        <v>386.8158548903491</v>
      </c>
      <c r="AG1652" s="42">
        <f t="shared" si="556"/>
        <v>371.34322069473512</v>
      </c>
      <c r="AH1652" s="6">
        <f t="shared" si="557"/>
        <v>421.15199999999999</v>
      </c>
      <c r="AI1652" s="4">
        <v>26.4812458202946</v>
      </c>
      <c r="AJ1652" s="4">
        <f t="shared" si="565"/>
        <v>299.63124582029457</v>
      </c>
      <c r="AK1652" s="8">
        <f t="shared" si="558"/>
        <v>0.20983810958342952</v>
      </c>
      <c r="AL1652" s="8">
        <f t="shared" si="559"/>
        <v>438.68821807764488</v>
      </c>
      <c r="AM1652" s="8">
        <f t="shared" si="560"/>
        <v>2.3026801639611176</v>
      </c>
      <c r="AN1652" s="8">
        <f t="shared" si="561"/>
        <v>-12.661077924412135</v>
      </c>
      <c r="AO1652" s="22">
        <f t="shared" si="562"/>
        <v>1.6144518502794213E-3</v>
      </c>
      <c r="AP1652" s="22">
        <f t="shared" si="563"/>
        <v>1.601657655339328E-2</v>
      </c>
      <c r="AQ1652" s="19">
        <f t="shared" si="566"/>
        <v>1.601657655339328E-2</v>
      </c>
      <c r="AX1652">
        <v>0.20565782851439821</v>
      </c>
      <c r="AY1652">
        <v>8.0603448275862064</v>
      </c>
      <c r="AZ1652">
        <v>0.33584770114942525</v>
      </c>
      <c r="BA1652">
        <v>0.27203663793103444</v>
      </c>
      <c r="BB1652">
        <v>2.2155172413793096</v>
      </c>
      <c r="BC1652">
        <v>9.2313218390804572E-2</v>
      </c>
      <c r="BD1652">
        <v>0.17972341954022986</v>
      </c>
      <c r="BE1652">
        <v>1.7972341954022985E-2</v>
      </c>
      <c r="BF1652">
        <v>0</v>
      </c>
      <c r="BG1652">
        <v>26.67</v>
      </c>
      <c r="BH1652">
        <v>0.9817588102851349</v>
      </c>
      <c r="BI1652">
        <v>3.4968937484694678</v>
      </c>
      <c r="BJ1652">
        <v>2.0935902872086705</v>
      </c>
      <c r="BK1652">
        <v>8.4509219981813391E-2</v>
      </c>
      <c r="BL1652">
        <v>2.3474783328281495E-4</v>
      </c>
      <c r="BP1652" s="51">
        <f t="shared" si="567"/>
        <v>0.98205282606694877</v>
      </c>
      <c r="BQ1652" s="51">
        <f t="shared" si="568"/>
        <v>7.188936781609194E-3</v>
      </c>
      <c r="BR1652" s="51">
        <f t="shared" si="569"/>
        <v>8.6433428548120916E-2</v>
      </c>
      <c r="BS1652" s="51">
        <f t="shared" si="570"/>
        <v>8.9578988022776321E-2</v>
      </c>
      <c r="BT1652" s="51">
        <f t="shared" si="571"/>
        <v>2.4009285707811366E-4</v>
      </c>
      <c r="BU1652" s="51">
        <f t="shared" si="571"/>
        <v>2.4883052228548977E-4</v>
      </c>
    </row>
    <row r="1653" spans="1:73" x14ac:dyDescent="0.25">
      <c r="A1653" s="21">
        <v>43734.616666666669</v>
      </c>
      <c r="B1653" s="17">
        <v>295533</v>
      </c>
      <c r="C1653" s="17">
        <v>13.4</v>
      </c>
      <c r="D1653" s="17">
        <v>29.66</v>
      </c>
      <c r="E1653" s="17">
        <v>92.8</v>
      </c>
      <c r="F1653" s="17">
        <v>7.9980000000000002</v>
      </c>
      <c r="G1653" s="17">
        <v>-49.21</v>
      </c>
      <c r="H1653" s="17">
        <v>-23.61</v>
      </c>
      <c r="I1653" s="17">
        <v>31.42</v>
      </c>
      <c r="J1653" s="17">
        <v>304.60000000000002</v>
      </c>
      <c r="K1653" s="17">
        <v>84.8</v>
      </c>
      <c r="L1653" s="17">
        <v>-25.6</v>
      </c>
      <c r="M1653" s="17">
        <v>8.5999999999999993E-2</v>
      </c>
      <c r="N1653" s="50">
        <v>43.59</v>
      </c>
      <c r="O1653" s="17">
        <v>-15.61</v>
      </c>
      <c r="P1653" s="17">
        <v>59.2</v>
      </c>
      <c r="Q1653" s="17">
        <v>438.7</v>
      </c>
      <c r="R1653" s="17">
        <v>464.3</v>
      </c>
      <c r="S1653" s="17">
        <v>26.49</v>
      </c>
      <c r="T1653" s="17">
        <v>58.63</v>
      </c>
      <c r="U1653" s="17">
        <v>0.61499999999999999</v>
      </c>
      <c r="V1653" s="17">
        <v>312</v>
      </c>
      <c r="W1653" s="17">
        <v>26.9</v>
      </c>
      <c r="X1653" s="17">
        <v>9.2999999999999999E-2</v>
      </c>
      <c r="Y1653" s="17">
        <v>0.93226120000000001</v>
      </c>
      <c r="Z1653" s="7">
        <f t="shared" si="550"/>
        <v>26.695</v>
      </c>
      <c r="AA1653" s="7">
        <f t="shared" si="564"/>
        <v>299.84499999999997</v>
      </c>
      <c r="AB1653" s="2">
        <f t="shared" si="551"/>
        <v>75.168000000000006</v>
      </c>
      <c r="AC1653" s="42">
        <f t="shared" si="552"/>
        <v>3.4559737529596264</v>
      </c>
      <c r="AD1653" s="42">
        <f t="shared" si="553"/>
        <v>2.0262374113602291</v>
      </c>
      <c r="AE1653" s="42">
        <f t="shared" si="554"/>
        <v>0.84176123191446761</v>
      </c>
      <c r="AF1653" s="42">
        <f t="shared" si="555"/>
        <v>385.79733555816</v>
      </c>
      <c r="AG1653" s="42">
        <f t="shared" si="556"/>
        <v>370.36544213583358</v>
      </c>
      <c r="AH1653" s="6">
        <f t="shared" si="557"/>
        <v>421.15199999999999</v>
      </c>
      <c r="AI1653" s="4">
        <v>26.487325114018301</v>
      </c>
      <c r="AJ1653" s="4">
        <f t="shared" si="565"/>
        <v>299.63732511401827</v>
      </c>
      <c r="AK1653" s="8">
        <f t="shared" si="558"/>
        <v>0.20989060498243817</v>
      </c>
      <c r="AL1653" s="8">
        <f t="shared" si="559"/>
        <v>438.71896646308363</v>
      </c>
      <c r="AM1653" s="8">
        <f t="shared" si="560"/>
        <v>1.9529364909028661</v>
      </c>
      <c r="AN1653" s="8">
        <f t="shared" si="561"/>
        <v>-11.814424891455147</v>
      </c>
      <c r="AO1653" s="22">
        <f t="shared" si="562"/>
        <v>1.5815429996619073E-3</v>
      </c>
      <c r="AP1653" s="22">
        <f t="shared" si="563"/>
        <v>1.5690096005145052E-2</v>
      </c>
      <c r="AQ1653" s="19">
        <f t="shared" si="566"/>
        <v>1.5690096005145052E-2</v>
      </c>
      <c r="AX1653">
        <v>0.20592140484595373</v>
      </c>
      <c r="AY1653">
        <v>8</v>
      </c>
      <c r="AZ1653">
        <v>0.33333333333333331</v>
      </c>
      <c r="BA1653">
        <v>0.27</v>
      </c>
      <c r="BB1653">
        <v>2.2068965517241401</v>
      </c>
      <c r="BC1653">
        <v>9.1954022988505843E-2</v>
      </c>
      <c r="BD1653">
        <v>0.17804597701149416</v>
      </c>
      <c r="BE1653">
        <v>1.7804597701149418E-2</v>
      </c>
      <c r="BF1653">
        <v>0</v>
      </c>
      <c r="BG1653">
        <v>26.695</v>
      </c>
      <c r="BH1653">
        <v>0.70617738985421985</v>
      </c>
      <c r="BI1653">
        <v>3.502038702972873</v>
      </c>
      <c r="BJ1653">
        <v>2.0532452915529955</v>
      </c>
      <c r="BK1653">
        <v>7.5792923212843671E-2</v>
      </c>
      <c r="BL1653">
        <v>2.1053589781345463E-4</v>
      </c>
      <c r="BP1653" s="51">
        <f t="shared" si="567"/>
        <v>0.70638887489026136</v>
      </c>
      <c r="BQ1653" s="51">
        <f t="shared" si="568"/>
        <v>7.1218390804597669E-3</v>
      </c>
      <c r="BR1653" s="51">
        <f t="shared" si="569"/>
        <v>7.7053476258321263E-2</v>
      </c>
      <c r="BS1653" s="51">
        <f t="shared" si="570"/>
        <v>8.021908054636108E-2</v>
      </c>
      <c r="BT1653" s="51">
        <f t="shared" si="571"/>
        <v>2.1403743405089238E-4</v>
      </c>
      <c r="BU1653" s="51">
        <f t="shared" si="571"/>
        <v>2.2283077929544743E-4</v>
      </c>
    </row>
    <row r="1654" spans="1:73" x14ac:dyDescent="0.25">
      <c r="A1654" s="21">
        <v>43734.616666666669</v>
      </c>
      <c r="B1654" s="17">
        <v>295534</v>
      </c>
      <c r="C1654" s="17">
        <v>13.4</v>
      </c>
      <c r="D1654" s="17">
        <v>29.66</v>
      </c>
      <c r="E1654" s="17">
        <v>92.1</v>
      </c>
      <c r="F1654" s="17">
        <v>7.9160000000000004</v>
      </c>
      <c r="G1654" s="17">
        <v>-49.03</v>
      </c>
      <c r="H1654" s="17">
        <v>-23.55</v>
      </c>
      <c r="I1654" s="17">
        <v>31.41</v>
      </c>
      <c r="J1654" s="17">
        <v>304.60000000000002</v>
      </c>
      <c r="K1654" s="17">
        <v>84.2</v>
      </c>
      <c r="L1654" s="17">
        <v>-25.48</v>
      </c>
      <c r="M1654" s="17">
        <v>8.5999999999999993E-2</v>
      </c>
      <c r="N1654" s="50">
        <v>43.1</v>
      </c>
      <c r="O1654" s="17">
        <v>-15.63</v>
      </c>
      <c r="P1654" s="17">
        <v>58.73</v>
      </c>
      <c r="Q1654" s="17">
        <v>438.8</v>
      </c>
      <c r="R1654" s="17">
        <v>464.3</v>
      </c>
      <c r="S1654" s="17">
        <v>26.49</v>
      </c>
      <c r="T1654" s="17">
        <v>58.72</v>
      </c>
      <c r="U1654" s="17">
        <v>0.505</v>
      </c>
      <c r="V1654" s="17">
        <v>321</v>
      </c>
      <c r="W1654" s="17">
        <v>27</v>
      </c>
      <c r="X1654" s="17">
        <v>9.2999999999999999E-2</v>
      </c>
      <c r="Y1654" s="17">
        <v>0.92578240000000001</v>
      </c>
      <c r="Z1654" s="7">
        <f t="shared" si="550"/>
        <v>26.744999999999997</v>
      </c>
      <c r="AA1654" s="7">
        <f t="shared" si="564"/>
        <v>299.89499999999998</v>
      </c>
      <c r="AB1654" s="2">
        <f t="shared" si="551"/>
        <v>74.600999999999999</v>
      </c>
      <c r="AC1654" s="42">
        <f t="shared" si="552"/>
        <v>3.4245997391672169</v>
      </c>
      <c r="AD1654" s="42">
        <f t="shared" si="553"/>
        <v>2.0109249668389899</v>
      </c>
      <c r="AE1654" s="42">
        <f t="shared" si="554"/>
        <v>0.84082856359422853</v>
      </c>
      <c r="AF1654" s="42">
        <f t="shared" si="555"/>
        <v>385.62698390052736</v>
      </c>
      <c r="AG1654" s="42">
        <f t="shared" si="556"/>
        <v>370.20190454450625</v>
      </c>
      <c r="AH1654" s="6">
        <f t="shared" si="557"/>
        <v>421.24799999999999</v>
      </c>
      <c r="AI1654" s="4">
        <v>26.351713125719499</v>
      </c>
      <c r="AJ1654" s="4">
        <f t="shared" si="565"/>
        <v>299.50171312571945</v>
      </c>
      <c r="AK1654" s="8">
        <f t="shared" si="558"/>
        <v>0.20999562204464295</v>
      </c>
      <c r="AL1654" s="8">
        <f t="shared" si="559"/>
        <v>437.87646146507984</v>
      </c>
      <c r="AM1654" s="8">
        <f t="shared" si="560"/>
        <v>1.7696861480217332</v>
      </c>
      <c r="AN1654" s="8">
        <f t="shared" si="561"/>
        <v>-20.274314938147441</v>
      </c>
      <c r="AO1654" s="22">
        <f t="shared" si="562"/>
        <v>1.7827551118688801E-3</v>
      </c>
      <c r="AP1654" s="22">
        <f t="shared" si="563"/>
        <v>1.7686271486052181E-2</v>
      </c>
      <c r="AQ1654" s="19">
        <f t="shared" si="566"/>
        <v>1.7686271486052181E-2</v>
      </c>
      <c r="AX1654">
        <v>0.2064494100405968</v>
      </c>
      <c r="AY1654">
        <v>7.9396551724137927</v>
      </c>
      <c r="AZ1654">
        <v>0.33081896551724138</v>
      </c>
      <c r="BA1654">
        <v>0.26796336206896554</v>
      </c>
      <c r="BB1654">
        <v>2.1982758620689657</v>
      </c>
      <c r="BC1654">
        <v>9.1594827586206906E-2</v>
      </c>
      <c r="BD1654">
        <v>0.17636853448275863</v>
      </c>
      <c r="BE1654">
        <v>1.7636853448275865E-2</v>
      </c>
      <c r="BF1654">
        <v>0</v>
      </c>
      <c r="BG1654">
        <v>26.744999999999997</v>
      </c>
      <c r="BH1654">
        <v>0.57986923882338381</v>
      </c>
      <c r="BI1654">
        <v>3.5123483987877147</v>
      </c>
      <c r="BJ1654">
        <v>2.0624509797681458</v>
      </c>
      <c r="BK1654">
        <v>7.0855065230463421E-2</v>
      </c>
      <c r="BL1654">
        <v>1.9681962564017615E-4</v>
      </c>
      <c r="BP1654" s="51">
        <f t="shared" si="567"/>
        <v>0.58004289726761304</v>
      </c>
      <c r="BQ1654" s="51">
        <f t="shared" si="568"/>
        <v>7.0547413793103451E-3</v>
      </c>
      <c r="BR1654" s="51">
        <f t="shared" si="569"/>
        <v>7.1828290148010537E-2</v>
      </c>
      <c r="BS1654" s="51">
        <f t="shared" si="570"/>
        <v>7.4988652388816301E-2</v>
      </c>
      <c r="BT1654" s="51">
        <f t="shared" si="571"/>
        <v>1.9952302818891817E-4</v>
      </c>
      <c r="BU1654" s="51">
        <f t="shared" si="571"/>
        <v>2.0830181219115638E-4</v>
      </c>
    </row>
    <row r="1655" spans="1:73" x14ac:dyDescent="0.25">
      <c r="A1655" s="21">
        <v>43734.617361111108</v>
      </c>
      <c r="B1655" s="17">
        <v>295535</v>
      </c>
      <c r="C1655" s="17">
        <v>13.4</v>
      </c>
      <c r="D1655" s="17">
        <v>29.66</v>
      </c>
      <c r="E1655" s="17">
        <v>91.3</v>
      </c>
      <c r="F1655" s="17">
        <v>7.6909999999999998</v>
      </c>
      <c r="G1655" s="17">
        <v>-49.35</v>
      </c>
      <c r="H1655" s="17">
        <v>-23.74</v>
      </c>
      <c r="I1655" s="17">
        <v>31.4</v>
      </c>
      <c r="J1655" s="17">
        <v>304.5</v>
      </c>
      <c r="K1655" s="17">
        <v>83.6</v>
      </c>
      <c r="L1655" s="17">
        <v>-25.61</v>
      </c>
      <c r="M1655" s="17">
        <v>8.4000000000000005E-2</v>
      </c>
      <c r="N1655" s="50">
        <v>41.92</v>
      </c>
      <c r="O1655" s="17">
        <v>-16.05</v>
      </c>
      <c r="P1655" s="17">
        <v>57.96</v>
      </c>
      <c r="Q1655" s="17">
        <v>438.4</v>
      </c>
      <c r="R1655" s="17">
        <v>464</v>
      </c>
      <c r="S1655" s="17">
        <v>26.49</v>
      </c>
      <c r="T1655" s="17">
        <v>59.21</v>
      </c>
      <c r="U1655" s="17">
        <v>0.4</v>
      </c>
      <c r="V1655" s="17">
        <v>332.5</v>
      </c>
      <c r="W1655" s="17">
        <v>27.05</v>
      </c>
      <c r="X1655" s="17">
        <v>9.1999999999999998E-2</v>
      </c>
      <c r="Y1655" s="17">
        <v>0.91676709999999995</v>
      </c>
      <c r="Z1655" s="7">
        <f t="shared" si="550"/>
        <v>26.77</v>
      </c>
      <c r="AA1655" s="7">
        <f t="shared" si="564"/>
        <v>299.91999999999996</v>
      </c>
      <c r="AB1655" s="2">
        <f t="shared" si="551"/>
        <v>73.953000000000003</v>
      </c>
      <c r="AC1655" s="42">
        <f t="shared" si="552"/>
        <v>3.3852319307201837</v>
      </c>
      <c r="AD1655" s="42">
        <f t="shared" si="553"/>
        <v>2.0043958261794206</v>
      </c>
      <c r="AE1655" s="42">
        <f t="shared" si="554"/>
        <v>0.84042760664621352</v>
      </c>
      <c r="AF1655" s="42">
        <f t="shared" si="555"/>
        <v>385.57163616192565</v>
      </c>
      <c r="AG1655" s="42">
        <f t="shared" si="556"/>
        <v>370.14877071544862</v>
      </c>
      <c r="AH1655" s="6">
        <f t="shared" si="557"/>
        <v>420.86399999999998</v>
      </c>
      <c r="AI1655" s="4">
        <v>26.1761603274437</v>
      </c>
      <c r="AJ1655" s="4">
        <f t="shared" si="565"/>
        <v>299.32616032744369</v>
      </c>
      <c r="AK1655" s="8">
        <f t="shared" si="558"/>
        <v>0.21004814370929886</v>
      </c>
      <c r="AL1655" s="8">
        <f t="shared" si="559"/>
        <v>436.79556735827623</v>
      </c>
      <c r="AM1655" s="8">
        <f t="shared" si="560"/>
        <v>1.5750000000000002</v>
      </c>
      <c r="AN1655" s="8">
        <f t="shared" si="561"/>
        <v>-27.245215716963582</v>
      </c>
      <c r="AO1655" s="22">
        <f t="shared" si="562"/>
        <v>1.9426922168275754E-3</v>
      </c>
      <c r="AP1655" s="22">
        <f t="shared" si="563"/>
        <v>1.9272967852906161E-2</v>
      </c>
      <c r="AQ1655" s="19">
        <f t="shared" si="566"/>
        <v>1.9272967852906161E-2</v>
      </c>
      <c r="AX1655">
        <v>0.2067138393880302</v>
      </c>
      <c r="AY1655">
        <v>7.8706896551724137</v>
      </c>
      <c r="AZ1655">
        <v>0.32794540229885055</v>
      </c>
      <c r="BA1655">
        <v>0.26563577586206899</v>
      </c>
      <c r="BB1655">
        <v>2.2068965517241401</v>
      </c>
      <c r="BC1655">
        <v>9.1954022988505843E-2</v>
      </c>
      <c r="BD1655">
        <v>0.17368175287356313</v>
      </c>
      <c r="BE1655">
        <v>1.7368175287356315E-2</v>
      </c>
      <c r="BF1655">
        <v>0</v>
      </c>
      <c r="BG1655">
        <v>26.77</v>
      </c>
      <c r="BH1655">
        <v>0.45930236738485847</v>
      </c>
      <c r="BI1655">
        <v>3.5175131543166778</v>
      </c>
      <c r="BJ1655">
        <v>2.0827195386709052</v>
      </c>
      <c r="BK1655">
        <v>6.5556131289046693E-2</v>
      </c>
      <c r="BL1655">
        <v>1.8210036469179636E-4</v>
      </c>
      <c r="BP1655" s="51">
        <f t="shared" si="567"/>
        <v>0.4594399186278123</v>
      </c>
      <c r="BQ1655" s="51">
        <f t="shared" si="568"/>
        <v>6.9472701149425253E-3</v>
      </c>
      <c r="BR1655" s="51">
        <f t="shared" si="569"/>
        <v>6.6273939778283525E-2</v>
      </c>
      <c r="BS1655" s="51">
        <f t="shared" si="570"/>
        <v>6.9408550020994095E-2</v>
      </c>
      <c r="BT1655" s="51">
        <f t="shared" si="571"/>
        <v>1.8409427716189867E-4</v>
      </c>
      <c r="BU1655" s="51">
        <f t="shared" si="571"/>
        <v>1.9280152783609472E-4</v>
      </c>
    </row>
    <row r="1656" spans="1:73" x14ac:dyDescent="0.25">
      <c r="A1656" s="21">
        <v>43734.617361111108</v>
      </c>
      <c r="B1656" s="17">
        <v>295536</v>
      </c>
      <c r="C1656" s="17">
        <v>13.39</v>
      </c>
      <c r="D1656" s="17">
        <v>29.65</v>
      </c>
      <c r="E1656" s="17">
        <v>90.3</v>
      </c>
      <c r="F1656" s="17">
        <v>7.48</v>
      </c>
      <c r="G1656" s="17">
        <v>-49.48</v>
      </c>
      <c r="H1656" s="17">
        <v>-23.76</v>
      </c>
      <c r="I1656" s="17">
        <v>31.39</v>
      </c>
      <c r="J1656" s="17">
        <v>304.5</v>
      </c>
      <c r="K1656" s="17">
        <v>82.8</v>
      </c>
      <c r="L1656" s="17">
        <v>-25.72</v>
      </c>
      <c r="M1656" s="17">
        <v>8.3000000000000004E-2</v>
      </c>
      <c r="N1656" s="50">
        <v>40.82</v>
      </c>
      <c r="O1656" s="17">
        <v>-16.28</v>
      </c>
      <c r="P1656" s="17">
        <v>57.1</v>
      </c>
      <c r="Q1656" s="17">
        <v>438.2</v>
      </c>
      <c r="R1656" s="17">
        <v>463.9</v>
      </c>
      <c r="S1656" s="17">
        <v>26.5</v>
      </c>
      <c r="T1656" s="17">
        <v>59.95</v>
      </c>
      <c r="U1656" s="17">
        <v>0.41</v>
      </c>
      <c r="V1656" s="17">
        <v>325.5</v>
      </c>
      <c r="W1656" s="17">
        <v>27.05</v>
      </c>
      <c r="X1656" s="17">
        <v>9.0999999999999998E-2</v>
      </c>
      <c r="Y1656" s="17">
        <v>0.90725730000000004</v>
      </c>
      <c r="Z1656" s="7">
        <f t="shared" si="550"/>
        <v>26.774999999999999</v>
      </c>
      <c r="AA1656" s="7">
        <f t="shared" si="564"/>
        <v>299.92499999999995</v>
      </c>
      <c r="AB1656" s="2">
        <f t="shared" si="551"/>
        <v>73.143000000000001</v>
      </c>
      <c r="AC1656" s="42">
        <f t="shared" si="552"/>
        <v>3.4486405218950127</v>
      </c>
      <c r="AD1656" s="42">
        <f t="shared" si="553"/>
        <v>2.0674599928760604</v>
      </c>
      <c r="AE1656" s="42">
        <f t="shared" si="554"/>
        <v>0.84415683805129438</v>
      </c>
      <c r="AF1656" s="42">
        <f t="shared" si="555"/>
        <v>387.30836046254308</v>
      </c>
      <c r="AG1656" s="42">
        <f t="shared" si="556"/>
        <v>371.81602604404134</v>
      </c>
      <c r="AH1656" s="6">
        <f t="shared" si="557"/>
        <v>420.67199999999997</v>
      </c>
      <c r="AI1656" s="4">
        <v>26.462151585050201</v>
      </c>
      <c r="AJ1656" s="4">
        <f t="shared" si="565"/>
        <v>299.61215158505019</v>
      </c>
      <c r="AK1656" s="8">
        <f t="shared" si="558"/>
        <v>0.21005864909300775</v>
      </c>
      <c r="AL1656" s="8">
        <f t="shared" si="559"/>
        <v>438.54414401559939</v>
      </c>
      <c r="AM1656" s="8">
        <f t="shared" si="560"/>
        <v>1.5945659675911812</v>
      </c>
      <c r="AN1656" s="8">
        <f t="shared" si="561"/>
        <v>-14.531717095932835</v>
      </c>
      <c r="AO1656" s="22">
        <f t="shared" si="562"/>
        <v>1.5903629150199341E-3</v>
      </c>
      <c r="AP1656" s="22">
        <f t="shared" si="563"/>
        <v>1.5777596198787762E-2</v>
      </c>
      <c r="AQ1656" s="19">
        <f t="shared" si="566"/>
        <v>1.5777596198787762E-2</v>
      </c>
      <c r="AX1656">
        <v>0.20676675942854292</v>
      </c>
      <c r="AY1656">
        <v>7.7844827586206895</v>
      </c>
      <c r="AZ1656">
        <v>0.32435344827586204</v>
      </c>
      <c r="BA1656">
        <v>0.26272629310344825</v>
      </c>
      <c r="BB1656">
        <v>2.2155172413793096</v>
      </c>
      <c r="BC1656">
        <v>9.2313218390804572E-2</v>
      </c>
      <c r="BD1656">
        <v>0.17041307471264366</v>
      </c>
      <c r="BE1656">
        <v>1.7041307471264366E-2</v>
      </c>
      <c r="BF1656">
        <v>0</v>
      </c>
      <c r="BG1656">
        <v>26.774999999999999</v>
      </c>
      <c r="BH1656">
        <v>0.4707849265694799</v>
      </c>
      <c r="BI1656">
        <v>3.5185468989429278</v>
      </c>
      <c r="BJ1656">
        <v>2.1093688659162853</v>
      </c>
      <c r="BK1656">
        <v>6.4748431285119923E-2</v>
      </c>
      <c r="BL1656">
        <v>1.7985675356977756E-4</v>
      </c>
      <c r="BP1656" s="51">
        <f t="shared" si="567"/>
        <v>0.47092591659350758</v>
      </c>
      <c r="BQ1656" s="51">
        <f t="shared" si="568"/>
        <v>6.8165229885057471E-3</v>
      </c>
      <c r="BR1656" s="51">
        <f t="shared" si="569"/>
        <v>6.5474476492736119E-2</v>
      </c>
      <c r="BS1656" s="51">
        <f t="shared" si="570"/>
        <v>6.8548295578572824E-2</v>
      </c>
      <c r="BT1656" s="51">
        <f t="shared" si="571"/>
        <v>1.8187354581315589E-4</v>
      </c>
      <c r="BU1656" s="51">
        <f t="shared" si="571"/>
        <v>1.9041193216270228E-4</v>
      </c>
    </row>
    <row r="1657" spans="1:73" x14ac:dyDescent="0.25">
      <c r="A1657" s="21">
        <v>43734.617361111108</v>
      </c>
      <c r="B1657" s="17">
        <v>295537</v>
      </c>
      <c r="C1657" s="17">
        <v>13.39</v>
      </c>
      <c r="D1657" s="17">
        <v>29.65</v>
      </c>
      <c r="E1657" s="17">
        <v>89.2</v>
      </c>
      <c r="F1657" s="17">
        <v>7.3620000000000001</v>
      </c>
      <c r="G1657" s="17">
        <v>-49.67</v>
      </c>
      <c r="H1657" s="17">
        <v>-23.76</v>
      </c>
      <c r="I1657" s="17">
        <v>31.38</v>
      </c>
      <c r="J1657" s="17">
        <v>304.5</v>
      </c>
      <c r="K1657" s="17">
        <v>81.8</v>
      </c>
      <c r="L1657" s="17">
        <v>-25.91</v>
      </c>
      <c r="M1657" s="17">
        <v>8.3000000000000004E-2</v>
      </c>
      <c r="N1657" s="50">
        <v>39.51</v>
      </c>
      <c r="O1657" s="17">
        <v>-16.399999999999999</v>
      </c>
      <c r="P1657" s="17">
        <v>55.91</v>
      </c>
      <c r="Q1657" s="17">
        <v>438</v>
      </c>
      <c r="R1657" s="17">
        <v>463.9</v>
      </c>
      <c r="S1657" s="17">
        <v>26.5</v>
      </c>
      <c r="T1657" s="17">
        <v>59.08</v>
      </c>
      <c r="U1657" s="17">
        <v>0.59499999999999997</v>
      </c>
      <c r="V1657" s="17">
        <v>339</v>
      </c>
      <c r="W1657" s="17">
        <v>27.2</v>
      </c>
      <c r="X1657" s="17">
        <v>0.09</v>
      </c>
      <c r="Y1657" s="17">
        <v>0.89564679999999997</v>
      </c>
      <c r="Z1657" s="7">
        <f t="shared" si="550"/>
        <v>26.85</v>
      </c>
      <c r="AA1657" s="7">
        <f t="shared" si="564"/>
        <v>300</v>
      </c>
      <c r="AB1657" s="2">
        <f t="shared" si="551"/>
        <v>72.25200000000001</v>
      </c>
      <c r="AC1657" s="42">
        <f t="shared" si="552"/>
        <v>3.4696731011312973</v>
      </c>
      <c r="AD1657" s="42">
        <f t="shared" si="553"/>
        <v>2.0498828681483703</v>
      </c>
      <c r="AE1657" s="42">
        <f t="shared" si="554"/>
        <v>0.84309664491486391</v>
      </c>
      <c r="AF1657" s="42">
        <f t="shared" si="555"/>
        <v>387.20899611004955</v>
      </c>
      <c r="AG1657" s="42">
        <f t="shared" si="556"/>
        <v>371.72063626564756</v>
      </c>
      <c r="AH1657" s="6">
        <f t="shared" si="557"/>
        <v>420.47999999999996</v>
      </c>
      <c r="AI1657" s="4">
        <v>26.562768525062499</v>
      </c>
      <c r="AJ1657" s="4">
        <f t="shared" si="565"/>
        <v>299.71276852506247</v>
      </c>
      <c r="AK1657" s="8">
        <f t="shared" si="558"/>
        <v>0.210216271884655</v>
      </c>
      <c r="AL1657" s="8">
        <f t="shared" si="559"/>
        <v>439.14030934007252</v>
      </c>
      <c r="AM1657" s="8">
        <f t="shared" si="560"/>
        <v>1.9209189695299487</v>
      </c>
      <c r="AN1657" s="8">
        <f t="shared" si="561"/>
        <v>-16.072430567304295</v>
      </c>
      <c r="AO1657" s="22">
        <f t="shared" si="562"/>
        <v>1.5872084655065152E-3</v>
      </c>
      <c r="AP1657" s="22">
        <f t="shared" si="563"/>
        <v>1.5746301687212989E-2</v>
      </c>
      <c r="AQ1657" s="19">
        <f t="shared" si="566"/>
        <v>1.5746301687212989E-2</v>
      </c>
      <c r="AX1657">
        <v>0.20756192850716065</v>
      </c>
      <c r="AY1657">
        <v>7.6896551724137936</v>
      </c>
      <c r="AZ1657">
        <v>0.32040229885057475</v>
      </c>
      <c r="BA1657">
        <v>0.25952586206896555</v>
      </c>
      <c r="BB1657">
        <v>2.2327586206896535</v>
      </c>
      <c r="BC1657">
        <v>9.3031609195402223E-2</v>
      </c>
      <c r="BD1657">
        <v>0.16649425287356334</v>
      </c>
      <c r="BE1657">
        <v>1.6649425287356336E-2</v>
      </c>
      <c r="BF1657">
        <v>0</v>
      </c>
      <c r="BG1657">
        <v>26.85</v>
      </c>
      <c r="BH1657">
        <v>0.68321227148497687</v>
      </c>
      <c r="BI1657">
        <v>3.5340848570317789</v>
      </c>
      <c r="BJ1657">
        <v>2.0879373335343749</v>
      </c>
      <c r="BK1657">
        <v>7.1818882428174108E-2</v>
      </c>
      <c r="BL1657">
        <v>1.9949689563381696E-4</v>
      </c>
      <c r="BP1657" s="51">
        <f t="shared" si="567"/>
        <v>0.68341687895887071</v>
      </c>
      <c r="BQ1657" s="51">
        <f t="shared" si="568"/>
        <v>6.6597701149425335E-3</v>
      </c>
      <c r="BR1657" s="51">
        <f t="shared" si="569"/>
        <v>7.2969751652541714E-2</v>
      </c>
      <c r="BS1657" s="51">
        <f t="shared" si="570"/>
        <v>7.5940198095718559E-2</v>
      </c>
      <c r="BT1657" s="51">
        <f t="shared" si="571"/>
        <v>2.0269375459039363E-4</v>
      </c>
      <c r="BU1657" s="51">
        <f t="shared" si="571"/>
        <v>2.1094499471032931E-4</v>
      </c>
    </row>
    <row r="1658" spans="1:73" x14ac:dyDescent="0.25">
      <c r="A1658" s="21">
        <v>43734.617361111108</v>
      </c>
      <c r="B1658" s="17">
        <v>295538</v>
      </c>
      <c r="C1658" s="17">
        <v>13.39</v>
      </c>
      <c r="D1658" s="17">
        <v>29.65</v>
      </c>
      <c r="E1658" s="17">
        <v>88</v>
      </c>
      <c r="F1658" s="17">
        <v>7.31</v>
      </c>
      <c r="G1658" s="17">
        <v>-49.51</v>
      </c>
      <c r="H1658" s="17">
        <v>-23.75</v>
      </c>
      <c r="I1658" s="17">
        <v>31.38</v>
      </c>
      <c r="J1658" s="17">
        <v>304.5</v>
      </c>
      <c r="K1658" s="17">
        <v>80.7</v>
      </c>
      <c r="L1658" s="17">
        <v>-25.76</v>
      </c>
      <c r="M1658" s="17">
        <v>8.3000000000000004E-2</v>
      </c>
      <c r="N1658" s="50">
        <v>38.47</v>
      </c>
      <c r="O1658" s="17">
        <v>-16.440000000000001</v>
      </c>
      <c r="P1658" s="17">
        <v>54.91</v>
      </c>
      <c r="Q1658" s="17">
        <v>438.1</v>
      </c>
      <c r="R1658" s="17">
        <v>463.9</v>
      </c>
      <c r="S1658" s="17">
        <v>26.47</v>
      </c>
      <c r="T1658" s="17">
        <v>58.98</v>
      </c>
      <c r="U1658" s="17">
        <v>0.9</v>
      </c>
      <c r="V1658" s="17">
        <v>335</v>
      </c>
      <c r="W1658" s="17">
        <v>27</v>
      </c>
      <c r="X1658" s="17">
        <v>8.7999999999999995E-2</v>
      </c>
      <c r="Y1658" s="17">
        <v>0.883552</v>
      </c>
      <c r="Z1658" s="7">
        <f t="shared" si="550"/>
        <v>26.734999999999999</v>
      </c>
      <c r="AA1658" s="7">
        <f t="shared" si="564"/>
        <v>299.88499999999999</v>
      </c>
      <c r="AB1658" s="2">
        <f t="shared" si="551"/>
        <v>71.28</v>
      </c>
      <c r="AC1658" s="42">
        <f t="shared" si="552"/>
        <v>3.4387401880291599</v>
      </c>
      <c r="AD1658" s="42">
        <f t="shared" si="553"/>
        <v>2.0281689628995982</v>
      </c>
      <c r="AE1658" s="42">
        <f t="shared" si="554"/>
        <v>0.84185987312089072</v>
      </c>
      <c r="AF1658" s="42">
        <f t="shared" si="555"/>
        <v>386.04847522090131</v>
      </c>
      <c r="AG1658" s="42">
        <f t="shared" si="556"/>
        <v>370.60653621206524</v>
      </c>
      <c r="AH1658" s="6">
        <f t="shared" si="557"/>
        <v>420.57600000000002</v>
      </c>
      <c r="AI1658" s="4">
        <v>26.414171187672299</v>
      </c>
      <c r="AJ1658" s="4">
        <f t="shared" si="565"/>
        <v>299.56417118767229</v>
      </c>
      <c r="AK1658" s="8">
        <f t="shared" si="558"/>
        <v>0.20997461583048624</v>
      </c>
      <c r="AL1658" s="8">
        <f t="shared" si="559"/>
        <v>438.26117432707622</v>
      </c>
      <c r="AM1658" s="8">
        <f t="shared" si="560"/>
        <v>2.3625000000000003</v>
      </c>
      <c r="AN1658" s="8">
        <f t="shared" si="561"/>
        <v>-22.079318553587989</v>
      </c>
      <c r="AO1658" s="22">
        <f t="shared" si="562"/>
        <v>1.7241392013616493E-3</v>
      </c>
      <c r="AP1658" s="22">
        <f t="shared" si="563"/>
        <v>1.7104757569905708E-2</v>
      </c>
      <c r="AQ1658" s="19">
        <f t="shared" si="566"/>
        <v>1.7104757569905708E-2</v>
      </c>
      <c r="AX1658">
        <v>0.20634371799782261</v>
      </c>
      <c r="AY1658">
        <v>7.5862068965517242</v>
      </c>
      <c r="AZ1658">
        <v>0.31609195402298851</v>
      </c>
      <c r="BA1658">
        <v>0.25603448275862073</v>
      </c>
      <c r="BB1658">
        <v>2.2241379310344791</v>
      </c>
      <c r="BC1658">
        <v>9.26724137931033E-2</v>
      </c>
      <c r="BD1658">
        <v>0.16336206896551742</v>
      </c>
      <c r="BE1658">
        <v>1.6336206896551742E-2</v>
      </c>
      <c r="BF1658">
        <v>0</v>
      </c>
      <c r="BG1658">
        <v>26.734999999999999</v>
      </c>
      <c r="BH1658">
        <v>1.0334303266159315</v>
      </c>
      <c r="BI1658">
        <v>3.5102843470609812</v>
      </c>
      <c r="BJ1658">
        <v>2.0703657078965665</v>
      </c>
      <c r="BK1658">
        <v>8.2990687795959597E-2</v>
      </c>
      <c r="BL1658">
        <v>2.3052968832210999E-4</v>
      </c>
      <c r="BP1658" s="51">
        <f t="shared" si="567"/>
        <v>1.0337398169125778</v>
      </c>
      <c r="BQ1658" s="51">
        <f t="shared" si="568"/>
        <v>6.534482758620697E-3</v>
      </c>
      <c r="BR1658" s="51">
        <f t="shared" si="569"/>
        <v>8.4969934218430798E-2</v>
      </c>
      <c r="BS1658" s="51">
        <f t="shared" si="570"/>
        <v>8.7823698763391231E-2</v>
      </c>
      <c r="BT1658" s="51">
        <f t="shared" si="571"/>
        <v>2.3602759505119667E-4</v>
      </c>
      <c r="BU1658" s="51">
        <f t="shared" si="571"/>
        <v>2.4395471878719787E-4</v>
      </c>
    </row>
    <row r="1659" spans="1:73" x14ac:dyDescent="0.25">
      <c r="A1659" s="21">
        <v>43734.617361111108</v>
      </c>
      <c r="B1659" s="17">
        <v>295539</v>
      </c>
      <c r="C1659" s="17">
        <v>13.39</v>
      </c>
      <c r="D1659" s="17">
        <v>29.64</v>
      </c>
      <c r="E1659" s="17">
        <v>86.6</v>
      </c>
      <c r="F1659" s="17">
        <v>7.2130000000000001</v>
      </c>
      <c r="G1659" s="17">
        <v>-49.32</v>
      </c>
      <c r="H1659" s="17">
        <v>-23.73</v>
      </c>
      <c r="I1659" s="17">
        <v>31.37</v>
      </c>
      <c r="J1659" s="17">
        <v>304.5</v>
      </c>
      <c r="K1659" s="17">
        <v>79.39</v>
      </c>
      <c r="L1659" s="17">
        <v>-25.58</v>
      </c>
      <c r="M1659" s="17">
        <v>8.3000000000000004E-2</v>
      </c>
      <c r="N1659" s="50">
        <v>37.29</v>
      </c>
      <c r="O1659" s="17">
        <v>-16.52</v>
      </c>
      <c r="P1659" s="17">
        <v>53.81</v>
      </c>
      <c r="Q1659" s="17">
        <v>438.3</v>
      </c>
      <c r="R1659" s="17">
        <v>463.8</v>
      </c>
      <c r="S1659" s="17">
        <v>26.47</v>
      </c>
      <c r="T1659" s="17">
        <v>60.04</v>
      </c>
      <c r="U1659" s="17">
        <v>0.49</v>
      </c>
      <c r="V1659" s="17">
        <v>355</v>
      </c>
      <c r="W1659" s="17">
        <v>27.05</v>
      </c>
      <c r="X1659" s="17">
        <v>8.6999999999999994E-2</v>
      </c>
      <c r="Y1659" s="17">
        <v>0.86979320000000004</v>
      </c>
      <c r="Z1659" s="7">
        <f t="shared" si="550"/>
        <v>26.759999999999998</v>
      </c>
      <c r="AA1659" s="7">
        <f t="shared" si="564"/>
        <v>299.90999999999997</v>
      </c>
      <c r="AB1659" s="2">
        <f t="shared" si="551"/>
        <v>70.146000000000001</v>
      </c>
      <c r="AC1659" s="42">
        <f t="shared" si="552"/>
        <v>3.4176562229639842</v>
      </c>
      <c r="AD1659" s="42">
        <f t="shared" si="553"/>
        <v>2.0519607962675761</v>
      </c>
      <c r="AE1659" s="42">
        <f t="shared" si="554"/>
        <v>0.84325498444121738</v>
      </c>
      <c r="AF1659" s="42">
        <f t="shared" si="555"/>
        <v>386.81718773457624</v>
      </c>
      <c r="AG1659" s="42">
        <f t="shared" si="556"/>
        <v>371.3445002251932</v>
      </c>
      <c r="AH1659" s="6">
        <f t="shared" si="557"/>
        <v>420.76799999999997</v>
      </c>
      <c r="AI1659" s="4">
        <v>26.3218880181076</v>
      </c>
      <c r="AJ1659" s="4">
        <f t="shared" si="565"/>
        <v>299.47188801810756</v>
      </c>
      <c r="AK1659" s="8">
        <f t="shared" si="558"/>
        <v>0.21002713399267631</v>
      </c>
      <c r="AL1659" s="8">
        <f t="shared" si="559"/>
        <v>437.68995028162726</v>
      </c>
      <c r="AM1659" s="8">
        <f t="shared" si="560"/>
        <v>1.7432055601678191</v>
      </c>
      <c r="AN1659" s="8">
        <f t="shared" si="561"/>
        <v>-22.247141543083934</v>
      </c>
      <c r="AO1659" s="22">
        <f t="shared" si="562"/>
        <v>1.7195151759873191E-3</v>
      </c>
      <c r="AP1659" s="22">
        <f t="shared" si="563"/>
        <v>1.7058883760550557E-2</v>
      </c>
      <c r="AQ1659" s="19">
        <f t="shared" si="566"/>
        <v>1.7058883760550557E-2</v>
      </c>
      <c r="AX1659">
        <v>0.2066080334838486</v>
      </c>
      <c r="AY1659">
        <v>7.4655172413793105</v>
      </c>
      <c r="AZ1659">
        <v>0.31106321839080459</v>
      </c>
      <c r="BA1659">
        <v>0.25196120689655171</v>
      </c>
      <c r="BB1659">
        <v>2.1982758620689657</v>
      </c>
      <c r="BC1659">
        <v>9.1594827586206906E-2</v>
      </c>
      <c r="BD1659">
        <v>0.16036637931034481</v>
      </c>
      <c r="BE1659">
        <v>1.6036637931034482E-2</v>
      </c>
      <c r="BF1659">
        <v>0</v>
      </c>
      <c r="BG1659">
        <v>26.759999999999998</v>
      </c>
      <c r="BH1659">
        <v>0.56264540004645158</v>
      </c>
      <c r="BI1659">
        <v>3.5154464587554908</v>
      </c>
      <c r="BJ1659">
        <v>2.1106740538367967</v>
      </c>
      <c r="BK1659">
        <v>6.5252920551363836E-2</v>
      </c>
      <c r="BL1659">
        <v>1.8125811264267731E-4</v>
      </c>
      <c r="BP1659" s="51">
        <f t="shared" si="567"/>
        <v>0.56281390031907008</v>
      </c>
      <c r="BQ1659" s="51">
        <f t="shared" si="568"/>
        <v>6.4146551724137925E-3</v>
      </c>
      <c r="BR1659" s="51">
        <f t="shared" si="569"/>
        <v>6.6123272466436511E-2</v>
      </c>
      <c r="BS1659" s="51">
        <f t="shared" si="570"/>
        <v>6.9000279349563098E-2</v>
      </c>
      <c r="BT1659" s="51">
        <f t="shared" si="571"/>
        <v>1.8367575685121254E-4</v>
      </c>
      <c r="BU1659" s="51">
        <f t="shared" si="571"/>
        <v>1.9166744263767529E-4</v>
      </c>
    </row>
    <row r="1660" spans="1:73" x14ac:dyDescent="0.25">
      <c r="A1660" s="21">
        <v>43734.617361111108</v>
      </c>
      <c r="B1660" s="17">
        <v>295540</v>
      </c>
      <c r="C1660" s="17">
        <v>13.39</v>
      </c>
      <c r="D1660" s="17">
        <v>29.64</v>
      </c>
      <c r="E1660" s="17">
        <v>85</v>
      </c>
      <c r="F1660" s="17">
        <v>7.0119999999999996</v>
      </c>
      <c r="G1660" s="17">
        <v>-49.8</v>
      </c>
      <c r="H1660" s="17">
        <v>-24.26</v>
      </c>
      <c r="I1660" s="17">
        <v>31.36</v>
      </c>
      <c r="J1660" s="17">
        <v>304.5</v>
      </c>
      <c r="K1660" s="17">
        <v>78.03</v>
      </c>
      <c r="L1660" s="17">
        <v>-25.54</v>
      </c>
      <c r="M1660" s="17">
        <v>8.2000000000000003E-2</v>
      </c>
      <c r="N1660" s="50">
        <v>35.24</v>
      </c>
      <c r="O1660" s="17">
        <v>-17.25</v>
      </c>
      <c r="P1660" s="17">
        <v>52.49</v>
      </c>
      <c r="Q1660" s="17">
        <v>437.7</v>
      </c>
      <c r="R1660" s="17">
        <v>463.3</v>
      </c>
      <c r="S1660" s="17">
        <v>26.47</v>
      </c>
      <c r="T1660" s="17">
        <v>60.09</v>
      </c>
      <c r="U1660" s="17">
        <v>0.31</v>
      </c>
      <c r="V1660" s="17">
        <v>326.5</v>
      </c>
      <c r="W1660" s="17">
        <v>27.15</v>
      </c>
      <c r="X1660" s="17">
        <v>8.5000000000000006E-2</v>
      </c>
      <c r="Y1660" s="17">
        <v>0.85378240000000005</v>
      </c>
      <c r="Z1660" s="7">
        <f t="shared" si="550"/>
        <v>26.81</v>
      </c>
      <c r="AA1660" s="7">
        <f t="shared" si="564"/>
        <v>299.95999999999998</v>
      </c>
      <c r="AB1660" s="2">
        <f t="shared" si="551"/>
        <v>68.850000000000009</v>
      </c>
      <c r="AC1660" s="42">
        <f t="shared" si="552"/>
        <v>3.4429658903380309</v>
      </c>
      <c r="AD1660" s="42">
        <f t="shared" si="553"/>
        <v>2.0688782035041227</v>
      </c>
      <c r="AE1660" s="42">
        <f t="shared" si="554"/>
        <v>0.84422553259802235</v>
      </c>
      <c r="AF1660" s="42">
        <f t="shared" si="555"/>
        <v>387.52071373135658</v>
      </c>
      <c r="AG1660" s="42">
        <f t="shared" si="556"/>
        <v>372.01988518210231</v>
      </c>
      <c r="AH1660" s="6">
        <f t="shared" si="557"/>
        <v>420.19199999999995</v>
      </c>
      <c r="AI1660" s="4">
        <v>26.4400909396788</v>
      </c>
      <c r="AJ1660" s="4">
        <f t="shared" si="565"/>
        <v>299.59009093967876</v>
      </c>
      <c r="AK1660" s="8">
        <f t="shared" si="558"/>
        <v>0.2101321965869373</v>
      </c>
      <c r="AL1660" s="8">
        <f t="shared" si="559"/>
        <v>438.39983161252934</v>
      </c>
      <c r="AM1660" s="8">
        <f t="shared" si="560"/>
        <v>1.3865368278556471</v>
      </c>
      <c r="AN1660" s="8">
        <f t="shared" si="561"/>
        <v>-14.940559547254644</v>
      </c>
      <c r="AO1660" s="22">
        <f t="shared" si="562"/>
        <v>1.4942191064102077E-3</v>
      </c>
      <c r="AP1660" s="22">
        <f t="shared" si="563"/>
        <v>1.4823777309444014E-2</v>
      </c>
      <c r="AQ1660" s="19">
        <f t="shared" si="566"/>
        <v>1.4823777309444014E-2</v>
      </c>
      <c r="AX1660">
        <v>0.20713751887708165</v>
      </c>
      <c r="AY1660">
        <v>7.3275862068965516</v>
      </c>
      <c r="AZ1660">
        <v>0.30531609195402298</v>
      </c>
      <c r="BA1660">
        <v>0.24730603448275865</v>
      </c>
      <c r="BB1660">
        <v>2.2068965517241401</v>
      </c>
      <c r="BC1660">
        <v>9.1954022988505843E-2</v>
      </c>
      <c r="BD1660">
        <v>0.15535201149425282</v>
      </c>
      <c r="BE1660">
        <v>1.5535201149425283E-2</v>
      </c>
      <c r="BF1660">
        <v>0</v>
      </c>
      <c r="BG1660">
        <v>26.81</v>
      </c>
      <c r="BH1660">
        <v>0.3559593347232653</v>
      </c>
      <c r="BI1660">
        <v>3.5257905244308061</v>
      </c>
      <c r="BJ1660">
        <v>2.1186475261304718</v>
      </c>
      <c r="BK1660">
        <v>5.6542246032922773E-2</v>
      </c>
      <c r="BL1660">
        <v>1.5706179453589658E-4</v>
      </c>
      <c r="BP1660" s="51">
        <f t="shared" si="567"/>
        <v>0.35606593693655453</v>
      </c>
      <c r="BQ1660" s="51">
        <f t="shared" si="568"/>
        <v>6.2140804597701129E-3</v>
      </c>
      <c r="BR1660" s="51">
        <f t="shared" si="569"/>
        <v>5.7024687981762148E-2</v>
      </c>
      <c r="BS1660" s="51">
        <f t="shared" si="570"/>
        <v>5.9846533184829194E-2</v>
      </c>
      <c r="BT1660" s="51">
        <f t="shared" si="571"/>
        <v>1.5840191106045041E-4</v>
      </c>
      <c r="BU1660" s="51">
        <f t="shared" si="571"/>
        <v>1.6624036995785887E-4</v>
      </c>
    </row>
    <row r="1661" spans="1:73" x14ac:dyDescent="0.25">
      <c r="A1661" s="21">
        <v>43734.618055555555</v>
      </c>
      <c r="B1661" s="17">
        <v>295541</v>
      </c>
      <c r="C1661" s="17">
        <v>13.4</v>
      </c>
      <c r="D1661" s="17">
        <v>29.63</v>
      </c>
      <c r="E1661" s="17">
        <v>83.4</v>
      </c>
      <c r="F1661" s="17">
        <v>6.67</v>
      </c>
      <c r="G1661" s="17">
        <v>-50.18</v>
      </c>
      <c r="H1661" s="17">
        <v>-24.36</v>
      </c>
      <c r="I1661" s="17">
        <v>31.36</v>
      </c>
      <c r="J1661" s="17">
        <v>304.5</v>
      </c>
      <c r="K1661" s="17">
        <v>76.75</v>
      </c>
      <c r="L1661" s="17">
        <v>-25.82</v>
      </c>
      <c r="M1661" s="17">
        <v>0.08</v>
      </c>
      <c r="N1661" s="50">
        <v>33.24</v>
      </c>
      <c r="O1661" s="17">
        <v>-17.690000000000001</v>
      </c>
      <c r="P1661" s="17">
        <v>50.93</v>
      </c>
      <c r="Q1661" s="17">
        <v>437.3</v>
      </c>
      <c r="R1661" s="17">
        <v>463.2</v>
      </c>
      <c r="S1661" s="17">
        <v>26.47</v>
      </c>
      <c r="T1661" s="17">
        <v>59.71</v>
      </c>
      <c r="U1661" s="17">
        <v>0.20499999999999999</v>
      </c>
      <c r="V1661" s="17">
        <v>117.5</v>
      </c>
      <c r="W1661" s="17">
        <v>27.2</v>
      </c>
      <c r="X1661" s="17">
        <v>8.4000000000000005E-2</v>
      </c>
      <c r="Y1661" s="17">
        <v>0.83639750000000002</v>
      </c>
      <c r="Z1661" s="7">
        <f t="shared" si="550"/>
        <v>26.835000000000001</v>
      </c>
      <c r="AA1661" s="7">
        <f t="shared" si="564"/>
        <v>299.98499999999996</v>
      </c>
      <c r="AB1661" s="2">
        <f t="shared" si="551"/>
        <v>67.554000000000002</v>
      </c>
      <c r="AC1661" s="42">
        <f t="shared" si="552"/>
        <v>3.4637313869979276</v>
      </c>
      <c r="AD1661" s="42">
        <f t="shared" si="553"/>
        <v>2.0681940111764625</v>
      </c>
      <c r="AE1661" s="42">
        <f t="shared" si="554"/>
        <v>0.84417554185390609</v>
      </c>
      <c r="AF1661" s="42">
        <f t="shared" si="555"/>
        <v>387.62696602239538</v>
      </c>
      <c r="AG1661" s="42">
        <f t="shared" si="556"/>
        <v>372.12188738149956</v>
      </c>
      <c r="AH1661" s="6">
        <f t="shared" si="557"/>
        <v>419.80799999999999</v>
      </c>
      <c r="AI1661" s="4">
        <v>26.534978015416499</v>
      </c>
      <c r="AJ1661" s="4">
        <f t="shared" si="565"/>
        <v>299.6849780154165</v>
      </c>
      <c r="AK1661" s="8">
        <f t="shared" si="558"/>
        <v>0.21018474102046794</v>
      </c>
      <c r="AL1661" s="8">
        <f t="shared" si="559"/>
        <v>438.9740877168868</v>
      </c>
      <c r="AM1661" s="8">
        <f t="shared" si="560"/>
        <v>1.1275284087330129</v>
      </c>
      <c r="AN1661" s="8">
        <f t="shared" si="561"/>
        <v>-9.8541928454188081</v>
      </c>
      <c r="AO1661" s="22">
        <f t="shared" si="562"/>
        <v>1.326972345023863E-3</v>
      </c>
      <c r="AP1661" s="22">
        <f t="shared" si="563"/>
        <v>1.3164563653373771E-2</v>
      </c>
      <c r="AQ1661" s="19">
        <f t="shared" si="566"/>
        <v>1.3164563653373771E-2</v>
      </c>
      <c r="AX1661">
        <v>0.20740268926937244</v>
      </c>
      <c r="AY1661">
        <v>7.1896551724137936</v>
      </c>
      <c r="AZ1661">
        <v>0.29956896551724138</v>
      </c>
      <c r="BA1661">
        <v>0.24265086206896552</v>
      </c>
      <c r="BB1661">
        <v>2.2327586206896535</v>
      </c>
      <c r="BC1661">
        <v>9.3031609195402223E-2</v>
      </c>
      <c r="BD1661">
        <v>0.14961925287356331</v>
      </c>
      <c r="BE1661">
        <v>1.4961925287356332E-2</v>
      </c>
      <c r="BF1661">
        <v>0</v>
      </c>
      <c r="BG1661">
        <v>26.835000000000001</v>
      </c>
      <c r="BH1661">
        <v>0.23539246328473995</v>
      </c>
      <c r="BI1661">
        <v>3.5309724926606423</v>
      </c>
      <c r="BJ1661">
        <v>2.1083436753676694</v>
      </c>
      <c r="BK1661">
        <v>5.0657258724078641E-2</v>
      </c>
      <c r="BL1661">
        <v>1.4071460756688513E-4</v>
      </c>
      <c r="BP1661" s="51">
        <f t="shared" si="567"/>
        <v>0.23546295829675379</v>
      </c>
      <c r="BQ1661" s="51">
        <f t="shared" si="568"/>
        <v>5.9847701149425324E-3</v>
      </c>
      <c r="BR1661" s="51">
        <f t="shared" si="569"/>
        <v>5.0945129107302256E-2</v>
      </c>
      <c r="BS1661" s="51">
        <f t="shared" si="570"/>
        <v>5.3682555077694268E-2</v>
      </c>
      <c r="BT1661" s="51">
        <f t="shared" si="571"/>
        <v>1.4151424752028405E-4</v>
      </c>
      <c r="BU1661" s="51">
        <f t="shared" si="571"/>
        <v>1.4911820854915074E-4</v>
      </c>
    </row>
    <row r="1662" spans="1:73" x14ac:dyDescent="0.25">
      <c r="A1662" s="21">
        <v>43734.618055555555</v>
      </c>
      <c r="B1662" s="17">
        <v>295542</v>
      </c>
      <c r="C1662" s="17">
        <v>13.4</v>
      </c>
      <c r="D1662" s="17">
        <v>29.63</v>
      </c>
      <c r="E1662" s="17">
        <v>81.900000000000006</v>
      </c>
      <c r="F1662" s="17">
        <v>6.6059999999999999</v>
      </c>
      <c r="G1662" s="17">
        <v>-50.15</v>
      </c>
      <c r="H1662" s="17">
        <v>-24.74</v>
      </c>
      <c r="I1662" s="17">
        <v>31.37</v>
      </c>
      <c r="J1662" s="17">
        <v>304.5</v>
      </c>
      <c r="K1662" s="17">
        <v>75.28</v>
      </c>
      <c r="L1662" s="17">
        <v>-25.4</v>
      </c>
      <c r="M1662" s="17">
        <v>8.1000000000000003E-2</v>
      </c>
      <c r="N1662" s="50">
        <v>31.74</v>
      </c>
      <c r="O1662" s="17">
        <v>-18.14</v>
      </c>
      <c r="P1662" s="17">
        <v>49.88</v>
      </c>
      <c r="Q1662" s="17">
        <v>437.4</v>
      </c>
      <c r="R1662" s="17">
        <v>462.8</v>
      </c>
      <c r="S1662" s="17">
        <v>26.47</v>
      </c>
      <c r="T1662" s="17">
        <v>61.72</v>
      </c>
      <c r="U1662" s="17">
        <v>0.17499999999999999</v>
      </c>
      <c r="V1662" s="17">
        <v>39</v>
      </c>
      <c r="W1662" s="17">
        <v>27.05</v>
      </c>
      <c r="X1662" s="17">
        <v>8.2000000000000003E-2</v>
      </c>
      <c r="Y1662" s="17">
        <v>0.82079930000000001</v>
      </c>
      <c r="Z1662" s="7">
        <f t="shared" si="550"/>
        <v>26.759999999999998</v>
      </c>
      <c r="AA1662" s="7">
        <f t="shared" si="564"/>
        <v>299.90999999999997</v>
      </c>
      <c r="AB1662" s="2">
        <f t="shared" si="551"/>
        <v>66.339000000000013</v>
      </c>
      <c r="AC1662" s="42">
        <f t="shared" si="552"/>
        <v>3.4234754731977772</v>
      </c>
      <c r="AD1662" s="42">
        <f t="shared" si="553"/>
        <v>2.112969062057668</v>
      </c>
      <c r="AE1662" s="42">
        <f t="shared" si="554"/>
        <v>0.84679534172487136</v>
      </c>
      <c r="AF1662" s="42">
        <f t="shared" si="555"/>
        <v>388.44121732622597</v>
      </c>
      <c r="AG1662" s="42">
        <f t="shared" si="556"/>
        <v>372.90356863317692</v>
      </c>
      <c r="AH1662" s="6">
        <f t="shared" si="557"/>
        <v>419.90399999999994</v>
      </c>
      <c r="AI1662" s="4">
        <v>26.348062229260499</v>
      </c>
      <c r="AJ1662" s="4">
        <f t="shared" si="565"/>
        <v>299.49806222926048</v>
      </c>
      <c r="AK1662" s="8">
        <f t="shared" si="558"/>
        <v>0.21002713399267631</v>
      </c>
      <c r="AL1662" s="8">
        <f t="shared" si="559"/>
        <v>437.85008647195519</v>
      </c>
      <c r="AM1662" s="8">
        <f t="shared" si="560"/>
        <v>1.0417645787316825</v>
      </c>
      <c r="AN1662" s="8">
        <f t="shared" si="561"/>
        <v>-12.500911650910293</v>
      </c>
      <c r="AO1662" s="22">
        <f t="shared" si="562"/>
        <v>1.3873884162817836E-3</v>
      </c>
      <c r="AP1662" s="22">
        <f t="shared" si="563"/>
        <v>1.3763936518033853E-2</v>
      </c>
      <c r="AQ1662" s="19">
        <f t="shared" si="566"/>
        <v>1.3763936518033853E-2</v>
      </c>
      <c r="AX1662">
        <v>0.2066080334838486</v>
      </c>
      <c r="AY1662">
        <v>7.0603448275862073</v>
      </c>
      <c r="AZ1662">
        <v>0.29418103448275862</v>
      </c>
      <c r="BA1662">
        <v>0.2382866379310345</v>
      </c>
      <c r="BB1662">
        <v>2.1896551724137963</v>
      </c>
      <c r="BC1662">
        <v>9.1235632183908177E-2</v>
      </c>
      <c r="BD1662">
        <v>0.14705100574712632</v>
      </c>
      <c r="BE1662">
        <v>1.4705100574712632E-2</v>
      </c>
      <c r="BF1662">
        <v>0</v>
      </c>
      <c r="BG1662">
        <v>26.759999999999998</v>
      </c>
      <c r="BH1662">
        <v>0.20094478573087557</v>
      </c>
      <c r="BI1662">
        <v>3.5154464587554908</v>
      </c>
      <c r="BJ1662">
        <v>2.1697335543438889</v>
      </c>
      <c r="BK1662">
        <v>4.8184623009483243E-2</v>
      </c>
      <c r="BL1662">
        <v>1.3384617502634234E-4</v>
      </c>
      <c r="BP1662" s="51">
        <f t="shared" si="567"/>
        <v>0.20100496439966786</v>
      </c>
      <c r="BQ1662" s="51">
        <f t="shared" si="568"/>
        <v>5.8820402298850527E-3</v>
      </c>
      <c r="BR1662" s="51">
        <f t="shared" si="569"/>
        <v>4.8419495364981309E-2</v>
      </c>
      <c r="BS1662" s="51">
        <f t="shared" si="570"/>
        <v>5.1112661985286523E-2</v>
      </c>
      <c r="BT1662" s="51">
        <f t="shared" si="571"/>
        <v>1.344985982360592E-4</v>
      </c>
      <c r="BU1662" s="51">
        <f t="shared" si="571"/>
        <v>1.4197961662579589E-4</v>
      </c>
    </row>
    <row r="1663" spans="1:73" x14ac:dyDescent="0.25">
      <c r="A1663" s="21">
        <v>43734.618055555555</v>
      </c>
      <c r="B1663" s="17">
        <v>295543</v>
      </c>
      <c r="C1663" s="17">
        <v>13.4</v>
      </c>
      <c r="D1663" s="17">
        <v>29.63</v>
      </c>
      <c r="E1663" s="17">
        <v>80.2</v>
      </c>
      <c r="F1663" s="17">
        <v>6.2469999999999999</v>
      </c>
      <c r="G1663" s="17">
        <v>-49.86</v>
      </c>
      <c r="H1663" s="17">
        <v>-24.75</v>
      </c>
      <c r="I1663" s="17">
        <v>31.37</v>
      </c>
      <c r="J1663" s="17">
        <v>304.5</v>
      </c>
      <c r="K1663" s="17">
        <v>73.94</v>
      </c>
      <c r="L1663" s="17">
        <v>-25.11</v>
      </c>
      <c r="M1663" s="17">
        <v>7.8E-2</v>
      </c>
      <c r="N1663" s="50">
        <v>30.33</v>
      </c>
      <c r="O1663" s="17">
        <v>-18.5</v>
      </c>
      <c r="P1663" s="17">
        <v>48.83</v>
      </c>
      <c r="Q1663" s="17">
        <v>437.7</v>
      </c>
      <c r="R1663" s="17">
        <v>462.8</v>
      </c>
      <c r="S1663" s="17">
        <v>26.47</v>
      </c>
      <c r="T1663" s="17">
        <v>58.97</v>
      </c>
      <c r="U1663" s="17">
        <v>0.26</v>
      </c>
      <c r="V1663" s="17">
        <v>334</v>
      </c>
      <c r="W1663" s="17">
        <v>27.3</v>
      </c>
      <c r="X1663" s="17">
        <v>0.08</v>
      </c>
      <c r="Y1663" s="17">
        <v>0.80380750000000001</v>
      </c>
      <c r="Z1663" s="7">
        <f t="shared" si="550"/>
        <v>26.884999999999998</v>
      </c>
      <c r="AA1663" s="7">
        <f t="shared" si="564"/>
        <v>300.03499999999997</v>
      </c>
      <c r="AB1663" s="2">
        <f t="shared" si="551"/>
        <v>64.962000000000003</v>
      </c>
      <c r="AC1663" s="42">
        <f t="shared" si="552"/>
        <v>3.4537805575566036</v>
      </c>
      <c r="AD1663" s="42">
        <f t="shared" si="553"/>
        <v>2.0366943947911293</v>
      </c>
      <c r="AE1663" s="42">
        <f t="shared" si="554"/>
        <v>0.84230477281457017</v>
      </c>
      <c r="AF1663" s="42">
        <f t="shared" si="555"/>
        <v>387.02587241811023</v>
      </c>
      <c r="AG1663" s="42">
        <f t="shared" si="556"/>
        <v>371.54483752138583</v>
      </c>
      <c r="AH1663" s="6">
        <f t="shared" si="557"/>
        <v>420.19199999999995</v>
      </c>
      <c r="AI1663" s="4">
        <v>26.495392014330701</v>
      </c>
      <c r="AJ1663" s="4">
        <f t="shared" si="565"/>
        <v>299.6453920143307</v>
      </c>
      <c r="AK1663" s="8">
        <f t="shared" si="558"/>
        <v>0.21028985616397949</v>
      </c>
      <c r="AL1663" s="8">
        <f t="shared" si="559"/>
        <v>438.71835037988859</v>
      </c>
      <c r="AM1663" s="8">
        <f t="shared" si="560"/>
        <v>1.2698055953570218</v>
      </c>
      <c r="AN1663" s="8">
        <f t="shared" si="561"/>
        <v>-14.411380037785808</v>
      </c>
      <c r="AO1663" s="22">
        <f t="shared" si="562"/>
        <v>1.3863222398072595E-3</v>
      </c>
      <c r="AP1663" s="22">
        <f t="shared" si="563"/>
        <v>1.3753359245555468E-2</v>
      </c>
      <c r="AQ1663" s="19">
        <f t="shared" si="566"/>
        <v>1.3753359245555468E-2</v>
      </c>
      <c r="AX1663">
        <v>0.20793388665907642</v>
      </c>
      <c r="AY1663">
        <v>6.9137931034482767</v>
      </c>
      <c r="AZ1663">
        <v>0.28807471264367818</v>
      </c>
      <c r="BA1663">
        <v>0.23334051724137933</v>
      </c>
      <c r="BB1663">
        <v>2.163793103448278</v>
      </c>
      <c r="BC1663">
        <v>9.0158045977011589E-2</v>
      </c>
      <c r="BD1663">
        <v>0.14318247126436773</v>
      </c>
      <c r="BE1663">
        <v>1.4318247126436773E-2</v>
      </c>
      <c r="BF1663">
        <v>0</v>
      </c>
      <c r="BG1663">
        <v>26.884999999999998</v>
      </c>
      <c r="BH1663">
        <v>0.29854653880015802</v>
      </c>
      <c r="BI1663">
        <v>3.5413563355727478</v>
      </c>
      <c r="BJ1663">
        <v>2.0883378310872494</v>
      </c>
      <c r="BK1663">
        <v>5.1539668565940368E-2</v>
      </c>
      <c r="BL1663">
        <v>1.4316574601650102E-4</v>
      </c>
      <c r="BP1663" s="51">
        <f t="shared" si="567"/>
        <v>0.298635947108078</v>
      </c>
      <c r="BQ1663" s="51">
        <f t="shared" si="568"/>
        <v>5.7272988505747092E-3</v>
      </c>
      <c r="BR1663" s="51">
        <f t="shared" si="569"/>
        <v>5.1909100027881142E-2</v>
      </c>
      <c r="BS1663" s="51">
        <f t="shared" si="570"/>
        <v>5.4521000123281926E-2</v>
      </c>
      <c r="BT1663" s="51">
        <f t="shared" si="571"/>
        <v>1.4419194452189204E-4</v>
      </c>
      <c r="BU1663" s="51">
        <f t="shared" si="571"/>
        <v>1.5144722256467202E-4</v>
      </c>
    </row>
    <row r="1664" spans="1:73" x14ac:dyDescent="0.25">
      <c r="A1664" s="21">
        <v>43734.618055555555</v>
      </c>
      <c r="B1664" s="17">
        <v>295544</v>
      </c>
      <c r="C1664" s="17">
        <v>13.4</v>
      </c>
      <c r="D1664" s="17">
        <v>29.62</v>
      </c>
      <c r="E1664" s="17">
        <v>78.58</v>
      </c>
      <c r="F1664" s="17">
        <v>6.1059999999999999</v>
      </c>
      <c r="G1664" s="17">
        <v>-49.6</v>
      </c>
      <c r="H1664" s="17">
        <v>-24.36</v>
      </c>
      <c r="I1664" s="17">
        <v>31.37</v>
      </c>
      <c r="J1664" s="17">
        <v>304.5</v>
      </c>
      <c r="K1664" s="17">
        <v>72.47</v>
      </c>
      <c r="L1664" s="17">
        <v>-25.24</v>
      </c>
      <c r="M1664" s="17">
        <v>7.8E-2</v>
      </c>
      <c r="N1664" s="50">
        <v>28.97</v>
      </c>
      <c r="O1664" s="17">
        <v>-18.25</v>
      </c>
      <c r="P1664" s="17">
        <v>47.23</v>
      </c>
      <c r="Q1664" s="17">
        <v>438</v>
      </c>
      <c r="R1664" s="17">
        <v>463.2</v>
      </c>
      <c r="S1664" s="17">
        <v>26.46</v>
      </c>
      <c r="T1664" s="17">
        <v>59.57</v>
      </c>
      <c r="U1664" s="17">
        <v>0.16500000000000001</v>
      </c>
      <c r="V1664" s="17">
        <v>309.5</v>
      </c>
      <c r="W1664" s="17">
        <v>27.35</v>
      </c>
      <c r="X1664" s="17">
        <v>7.9000000000000001E-2</v>
      </c>
      <c r="Y1664" s="17">
        <v>0.78749849999999999</v>
      </c>
      <c r="Z1664" s="7">
        <f t="shared" si="550"/>
        <v>26.905000000000001</v>
      </c>
      <c r="AA1664" s="7">
        <f t="shared" si="564"/>
        <v>300.05499999999995</v>
      </c>
      <c r="AB1664" s="2">
        <f t="shared" si="551"/>
        <v>63.649800000000006</v>
      </c>
      <c r="AC1664" s="42">
        <f t="shared" si="552"/>
        <v>3.4587751438414815</v>
      </c>
      <c r="AD1664" s="42">
        <f t="shared" si="553"/>
        <v>2.0603923531863706</v>
      </c>
      <c r="AE1664" s="42">
        <f t="shared" si="554"/>
        <v>0.84369128429608231</v>
      </c>
      <c r="AF1664" s="42">
        <f t="shared" si="555"/>
        <v>387.76632782760367</v>
      </c>
      <c r="AG1664" s="42">
        <f t="shared" si="556"/>
        <v>372.25567471449949</v>
      </c>
      <c r="AH1664" s="6">
        <f t="shared" si="557"/>
        <v>420.47999999999996</v>
      </c>
      <c r="AI1664" s="4">
        <v>26.519515081364901</v>
      </c>
      <c r="AJ1664" s="4">
        <f t="shared" si="565"/>
        <v>299.66951508136486</v>
      </c>
      <c r="AK1664" s="8">
        <f t="shared" si="558"/>
        <v>0.21033191203229423</v>
      </c>
      <c r="AL1664" s="8">
        <f t="shared" si="559"/>
        <v>438.8607610142522</v>
      </c>
      <c r="AM1664" s="8">
        <f t="shared" si="560"/>
        <v>1.0115620655698789</v>
      </c>
      <c r="AN1664" s="8">
        <f t="shared" si="561"/>
        <v>-11.35900814534606</v>
      </c>
      <c r="AO1664" s="22">
        <f t="shared" si="562"/>
        <v>1.2901980848706914E-3</v>
      </c>
      <c r="AP1664" s="22">
        <f t="shared" si="563"/>
        <v>1.2799735335430605E-2</v>
      </c>
      <c r="AQ1664" s="19">
        <f t="shared" si="566"/>
        <v>1.2799735335430605E-2</v>
      </c>
      <c r="AX1664">
        <v>0.20814668575888423</v>
      </c>
      <c r="AY1664">
        <v>6.7741379310344829</v>
      </c>
      <c r="AZ1664">
        <v>0.28225574712643681</v>
      </c>
      <c r="BA1664">
        <v>0.22862715517241383</v>
      </c>
      <c r="BB1664">
        <v>2.1724137931034475</v>
      </c>
      <c r="BC1664">
        <v>9.0517241379310318E-2</v>
      </c>
      <c r="BD1664">
        <v>0.1381099137931035</v>
      </c>
      <c r="BE1664">
        <v>1.381099137931035E-2</v>
      </c>
      <c r="BF1664">
        <v>0</v>
      </c>
      <c r="BG1664">
        <v>26.905000000000001</v>
      </c>
      <c r="BH1664">
        <v>0.18946222654625411</v>
      </c>
      <c r="BI1664">
        <v>3.5455173146125452</v>
      </c>
      <c r="BJ1664">
        <v>2.1120646643146932</v>
      </c>
      <c r="BK1664">
        <v>4.5840645904514893E-2</v>
      </c>
      <c r="BL1664">
        <v>1.2733512751254136E-4</v>
      </c>
      <c r="BP1664" s="51">
        <f t="shared" si="567"/>
        <v>0.18951896643397256</v>
      </c>
      <c r="BQ1664" s="51">
        <f t="shared" si="568"/>
        <v>5.5243965517241403E-3</v>
      </c>
      <c r="BR1664" s="51">
        <f t="shared" si="569"/>
        <v>4.6050550489853778E-2</v>
      </c>
      <c r="BS1664" s="51">
        <f t="shared" si="570"/>
        <v>4.8586353645431117E-2</v>
      </c>
      <c r="BT1664" s="51">
        <f t="shared" si="571"/>
        <v>1.2791819580514939E-4</v>
      </c>
      <c r="BU1664" s="51">
        <f t="shared" si="571"/>
        <v>1.3496209345953089E-4</v>
      </c>
    </row>
    <row r="1665" spans="1:73" x14ac:dyDescent="0.25">
      <c r="A1665" s="21">
        <v>43734.618055555555</v>
      </c>
      <c r="B1665" s="17">
        <v>295545</v>
      </c>
      <c r="C1665" s="17">
        <v>13.41</v>
      </c>
      <c r="D1665" s="17">
        <v>29.62</v>
      </c>
      <c r="E1665" s="17">
        <v>77.040000000000006</v>
      </c>
      <c r="F1665" s="17">
        <v>6.0090000000000003</v>
      </c>
      <c r="G1665" s="17">
        <v>-49.84</v>
      </c>
      <c r="H1665" s="17">
        <v>-24.37</v>
      </c>
      <c r="I1665" s="17">
        <v>31.38</v>
      </c>
      <c r="J1665" s="17">
        <v>304.5</v>
      </c>
      <c r="K1665" s="17">
        <v>71.03</v>
      </c>
      <c r="L1665" s="17">
        <v>-25.47</v>
      </c>
      <c r="M1665" s="17">
        <v>7.8E-2</v>
      </c>
      <c r="N1665" s="50">
        <v>27.2</v>
      </c>
      <c r="O1665" s="17">
        <v>-18.36</v>
      </c>
      <c r="P1665" s="17">
        <v>45.56</v>
      </c>
      <c r="Q1665" s="17">
        <v>437.8</v>
      </c>
      <c r="R1665" s="17">
        <v>463.3</v>
      </c>
      <c r="S1665" s="17">
        <v>26.45</v>
      </c>
      <c r="T1665" s="17">
        <v>59.43</v>
      </c>
      <c r="U1665" s="17">
        <v>0.185</v>
      </c>
      <c r="V1665" s="17">
        <v>331</v>
      </c>
      <c r="W1665" s="17">
        <v>27.35</v>
      </c>
      <c r="X1665" s="17">
        <v>7.6999999999999999E-2</v>
      </c>
      <c r="Y1665" s="17">
        <v>0.77268890000000001</v>
      </c>
      <c r="Z1665" s="7">
        <f t="shared" si="550"/>
        <v>26.9</v>
      </c>
      <c r="AA1665" s="7">
        <f t="shared" si="564"/>
        <v>300.04999999999995</v>
      </c>
      <c r="AB1665" s="2">
        <f t="shared" si="551"/>
        <v>62.402400000000007</v>
      </c>
      <c r="AC1665" s="42">
        <f t="shared" si="552"/>
        <v>3.4855477043124781</v>
      </c>
      <c r="AD1665" s="42">
        <f t="shared" si="553"/>
        <v>2.0714610006729059</v>
      </c>
      <c r="AE1665" s="42">
        <f t="shared" si="554"/>
        <v>0.84433994239721366</v>
      </c>
      <c r="AF1665" s="42">
        <f t="shared" si="555"/>
        <v>388.03858998551357</v>
      </c>
      <c r="AG1665" s="42">
        <f t="shared" si="556"/>
        <v>372.517046386093</v>
      </c>
      <c r="AH1665" s="6">
        <f t="shared" si="557"/>
        <v>420.28800000000001</v>
      </c>
      <c r="AI1665" s="4">
        <v>26.637747828472701</v>
      </c>
      <c r="AJ1665" s="4">
        <f t="shared" si="565"/>
        <v>299.78774782847267</v>
      </c>
      <c r="AK1665" s="8">
        <f t="shared" si="558"/>
        <v>0.21032139753959309</v>
      </c>
      <c r="AL1665" s="8">
        <f t="shared" si="559"/>
        <v>439.58647579626688</v>
      </c>
      <c r="AM1665" s="8">
        <f t="shared" si="560"/>
        <v>1.0711158025629162</v>
      </c>
      <c r="AN1665" s="8">
        <f t="shared" si="561"/>
        <v>-8.1826882280732907</v>
      </c>
      <c r="AO1665" s="22">
        <f t="shared" si="562"/>
        <v>1.1685002837169864E-3</v>
      </c>
      <c r="AP1665" s="22">
        <f t="shared" si="563"/>
        <v>1.1592401621377384E-2</v>
      </c>
      <c r="AQ1665" s="19">
        <f t="shared" si="566"/>
        <v>1.1592401621377384E-2</v>
      </c>
      <c r="AX1665">
        <v>0.20809346882072433</v>
      </c>
      <c r="AY1665">
        <v>6.6413793103448286</v>
      </c>
      <c r="AZ1665">
        <v>0.27672413793103451</v>
      </c>
      <c r="BA1665">
        <v>0.22414655172413797</v>
      </c>
      <c r="BB1665">
        <v>2.1982758620689657</v>
      </c>
      <c r="BC1665">
        <v>9.1594827586206906E-2</v>
      </c>
      <c r="BD1665">
        <v>0.13255172413793107</v>
      </c>
      <c r="BE1665">
        <v>1.3255172413793107E-2</v>
      </c>
      <c r="BF1665">
        <v>0</v>
      </c>
      <c r="BG1665">
        <v>26.9</v>
      </c>
      <c r="BH1665">
        <v>0.21242734491549703</v>
      </c>
      <c r="BI1665">
        <v>3.5444766708090345</v>
      </c>
      <c r="BJ1665">
        <v>2.1064824854618092</v>
      </c>
      <c r="BK1665">
        <v>4.5227190307678723E-2</v>
      </c>
      <c r="BL1665">
        <v>1.2563108418799646E-4</v>
      </c>
      <c r="BP1665" s="51">
        <f t="shared" si="567"/>
        <v>0.21249096236536319</v>
      </c>
      <c r="BQ1665" s="51">
        <f t="shared" si="568"/>
        <v>5.3020689655172426E-3</v>
      </c>
      <c r="BR1665" s="51">
        <f t="shared" si="569"/>
        <v>4.5459171624101215E-2</v>
      </c>
      <c r="BS1665" s="51">
        <f t="shared" si="570"/>
        <v>4.7889562282886045E-2</v>
      </c>
      <c r="BT1665" s="51">
        <f t="shared" si="571"/>
        <v>1.2627547673361449E-4</v>
      </c>
      <c r="BU1665" s="51">
        <f t="shared" si="571"/>
        <v>1.3302656189690567E-4</v>
      </c>
    </row>
    <row r="1666" spans="1:73" x14ac:dyDescent="0.25">
      <c r="A1666" s="21">
        <v>43734.618055555555</v>
      </c>
      <c r="B1666" s="17">
        <v>295546</v>
      </c>
      <c r="C1666" s="17">
        <v>13.4</v>
      </c>
      <c r="D1666" s="17">
        <v>29.61</v>
      </c>
      <c r="E1666" s="17">
        <v>75.64</v>
      </c>
      <c r="F1666" s="17">
        <v>5.7610000000000001</v>
      </c>
      <c r="G1666" s="17">
        <v>-49.86</v>
      </c>
      <c r="H1666" s="17">
        <v>-24.43</v>
      </c>
      <c r="I1666" s="17">
        <v>31.38</v>
      </c>
      <c r="J1666" s="17">
        <v>304.5</v>
      </c>
      <c r="K1666" s="17">
        <v>69.87</v>
      </c>
      <c r="L1666" s="17">
        <v>-25.44</v>
      </c>
      <c r="M1666" s="17">
        <v>7.5999999999999998E-2</v>
      </c>
      <c r="N1666" s="50">
        <v>25.77</v>
      </c>
      <c r="O1666" s="17">
        <v>-18.670000000000002</v>
      </c>
      <c r="P1666" s="17">
        <v>44.44</v>
      </c>
      <c r="Q1666" s="17">
        <v>437.8</v>
      </c>
      <c r="R1666" s="17">
        <v>463.2</v>
      </c>
      <c r="S1666" s="17">
        <v>26.45</v>
      </c>
      <c r="T1666" s="17">
        <v>59.87</v>
      </c>
      <c r="U1666" s="17">
        <v>0.20499999999999999</v>
      </c>
      <c r="V1666" s="17">
        <v>326.5</v>
      </c>
      <c r="W1666" s="17">
        <v>27.45</v>
      </c>
      <c r="X1666" s="17">
        <v>7.5999999999999998E-2</v>
      </c>
      <c r="Y1666" s="17">
        <v>0.75860260000000002</v>
      </c>
      <c r="Z1666" s="7">
        <f t="shared" si="550"/>
        <v>26.95</v>
      </c>
      <c r="AA1666" s="7">
        <f t="shared" si="564"/>
        <v>300.09999999999997</v>
      </c>
      <c r="AB1666" s="2">
        <f t="shared" si="551"/>
        <v>61.268400000000007</v>
      </c>
      <c r="AC1666" s="42">
        <f t="shared" si="552"/>
        <v>3.4813484387219193</v>
      </c>
      <c r="AD1666" s="42">
        <f t="shared" si="553"/>
        <v>2.0842833102628133</v>
      </c>
      <c r="AE1666" s="42">
        <f t="shared" si="554"/>
        <v>0.8450652140742001</v>
      </c>
      <c r="AF1666" s="42">
        <f t="shared" si="555"/>
        <v>388.63084380191839</v>
      </c>
      <c r="AG1666" s="42">
        <f t="shared" si="556"/>
        <v>373.08561004984165</v>
      </c>
      <c r="AH1666" s="6">
        <f t="shared" si="557"/>
        <v>420.28800000000001</v>
      </c>
      <c r="AI1666" s="4">
        <v>26.6239038717897</v>
      </c>
      <c r="AJ1666" s="4">
        <f t="shared" si="565"/>
        <v>299.77390387178968</v>
      </c>
      <c r="AK1666" s="8">
        <f t="shared" si="558"/>
        <v>0.21042655823641598</v>
      </c>
      <c r="AL1666" s="8">
        <f t="shared" si="559"/>
        <v>439.48847979946305</v>
      </c>
      <c r="AM1666" s="8">
        <f t="shared" si="560"/>
        <v>1.1275284087330129</v>
      </c>
      <c r="AN1666" s="8">
        <f t="shared" si="561"/>
        <v>-10.710595551822653</v>
      </c>
      <c r="AO1666" s="22">
        <f t="shared" si="562"/>
        <v>1.2024914048046325E-3</v>
      </c>
      <c r="AP1666" s="22">
        <f t="shared" si="563"/>
        <v>1.1929619106644421E-2</v>
      </c>
      <c r="AQ1666" s="19">
        <f t="shared" si="566"/>
        <v>1.1929619106644421E-2</v>
      </c>
      <c r="AX1666">
        <v>0.20862615347804064</v>
      </c>
      <c r="AY1666">
        <v>6.5206896551724141</v>
      </c>
      <c r="AZ1666">
        <v>0.27169540229885059</v>
      </c>
      <c r="BA1666">
        <v>0.22007327586206898</v>
      </c>
      <c r="BB1666">
        <v>2.1896551724137914</v>
      </c>
      <c r="BC1666">
        <v>9.1235632183907969E-2</v>
      </c>
      <c r="BD1666">
        <v>0.12883764367816103</v>
      </c>
      <c r="BE1666">
        <v>1.2883764367816103E-2</v>
      </c>
      <c r="BF1666">
        <v>0</v>
      </c>
      <c r="BG1666">
        <v>26.95</v>
      </c>
      <c r="BH1666">
        <v>0.23539246328473995</v>
      </c>
      <c r="BI1666">
        <v>3.5548950913126438</v>
      </c>
      <c r="BJ1666">
        <v>2.1283156911688796</v>
      </c>
      <c r="BK1666">
        <v>4.5019414085168984E-2</v>
      </c>
      <c r="BL1666">
        <v>1.2505392801435828E-4</v>
      </c>
      <c r="BP1666" s="51">
        <f t="shared" si="567"/>
        <v>0.23546295829675379</v>
      </c>
      <c r="BQ1666" s="51">
        <f t="shared" si="568"/>
        <v>5.1535057471264415E-3</v>
      </c>
      <c r="BR1666" s="51">
        <f t="shared" si="569"/>
        <v>4.5274458215459536E-2</v>
      </c>
      <c r="BS1666" s="51">
        <f t="shared" si="570"/>
        <v>4.7635162201608759E-2</v>
      </c>
      <c r="BT1666" s="51">
        <f t="shared" si="571"/>
        <v>1.2576238393183204E-4</v>
      </c>
      <c r="BU1666" s="51">
        <f t="shared" si="571"/>
        <v>1.3231989500446878E-4</v>
      </c>
    </row>
    <row r="1667" spans="1:73" x14ac:dyDescent="0.25">
      <c r="A1667" s="21">
        <v>43734.618750000001</v>
      </c>
      <c r="B1667" s="17">
        <v>295547</v>
      </c>
      <c r="C1667" s="17">
        <v>13.4</v>
      </c>
      <c r="D1667" s="17">
        <v>29.61</v>
      </c>
      <c r="E1667" s="17">
        <v>74.36</v>
      </c>
      <c r="F1667" s="17">
        <v>5.7149999999999999</v>
      </c>
      <c r="G1667" s="17">
        <v>-50.05</v>
      </c>
      <c r="H1667" s="17">
        <v>-24.51</v>
      </c>
      <c r="I1667" s="17">
        <v>31.39</v>
      </c>
      <c r="J1667" s="17">
        <v>304.5</v>
      </c>
      <c r="K1667" s="17">
        <v>68.650000000000006</v>
      </c>
      <c r="L1667" s="17">
        <v>-25.54</v>
      </c>
      <c r="M1667" s="17">
        <v>7.6999999999999999E-2</v>
      </c>
      <c r="N1667" s="50">
        <v>24.32</v>
      </c>
      <c r="O1667" s="17">
        <v>-18.8</v>
      </c>
      <c r="P1667" s="17">
        <v>43.11</v>
      </c>
      <c r="Q1667" s="17">
        <v>437.7</v>
      </c>
      <c r="R1667" s="17">
        <v>463.2</v>
      </c>
      <c r="S1667" s="17">
        <v>26.46</v>
      </c>
      <c r="T1667" s="17">
        <v>60.06</v>
      </c>
      <c r="U1667" s="17">
        <v>0.17499999999999999</v>
      </c>
      <c r="V1667" s="17">
        <v>326.5</v>
      </c>
      <c r="W1667" s="17">
        <v>27.45</v>
      </c>
      <c r="X1667" s="17">
        <v>7.4999999999999997E-2</v>
      </c>
      <c r="Y1667" s="17">
        <v>0.74564900000000001</v>
      </c>
      <c r="Z1667" s="7">
        <f t="shared" si="550"/>
        <v>26.954999999999998</v>
      </c>
      <c r="AA1667" s="7">
        <f t="shared" si="564"/>
        <v>300.10499999999996</v>
      </c>
      <c r="AB1667" s="2">
        <f t="shared" si="551"/>
        <v>60.2316</v>
      </c>
      <c r="AC1667" s="42">
        <f t="shared" si="552"/>
        <v>3.4569382512202522</v>
      </c>
      <c r="AD1667" s="42">
        <f t="shared" si="553"/>
        <v>2.0762371136828834</v>
      </c>
      <c r="AE1667" s="42">
        <f t="shared" si="554"/>
        <v>0.84459591913030818</v>
      </c>
      <c r="AF1667" s="42">
        <f t="shared" si="555"/>
        <v>388.44090954510955</v>
      </c>
      <c r="AG1667" s="42">
        <f t="shared" si="556"/>
        <v>372.90327316330513</v>
      </c>
      <c r="AH1667" s="6">
        <f t="shared" si="557"/>
        <v>420.19199999999995</v>
      </c>
      <c r="AI1667" s="4">
        <v>26.5160324131148</v>
      </c>
      <c r="AJ1667" s="4">
        <f t="shared" si="565"/>
        <v>299.66603241311475</v>
      </c>
      <c r="AK1667" s="8">
        <f t="shared" si="558"/>
        <v>0.2104370762336267</v>
      </c>
      <c r="AL1667" s="8">
        <f t="shared" si="559"/>
        <v>438.82589764849337</v>
      </c>
      <c r="AM1667" s="8">
        <f t="shared" si="560"/>
        <v>1.0417645787316825</v>
      </c>
      <c r="AN1667" s="8">
        <f t="shared" si="561"/>
        <v>-13.32117472844144</v>
      </c>
      <c r="AO1667" s="22">
        <f t="shared" si="562"/>
        <v>1.2512568174524155E-3</v>
      </c>
      <c r="AP1667" s="22">
        <f t="shared" si="563"/>
        <v>1.2413408675652535E-2</v>
      </c>
      <c r="AQ1667" s="19">
        <f t="shared" si="566"/>
        <v>1.2413408675652535E-2</v>
      </c>
      <c r="AX1667">
        <v>0.20867948495760694</v>
      </c>
      <c r="AY1667">
        <v>6.4103448275862069</v>
      </c>
      <c r="AZ1667">
        <v>0.26709770114942527</v>
      </c>
      <c r="BA1667">
        <v>0.2163491379310345</v>
      </c>
      <c r="BB1667">
        <v>2.1982758620689657</v>
      </c>
      <c r="BC1667">
        <v>9.1594827586206906E-2</v>
      </c>
      <c r="BD1667">
        <v>0.12475431034482759</v>
      </c>
      <c r="BE1667">
        <v>1.2475431034482759E-2</v>
      </c>
      <c r="BF1667">
        <v>0</v>
      </c>
      <c r="BG1667">
        <v>26.954999999999998</v>
      </c>
      <c r="BH1667">
        <v>0.20094478573087557</v>
      </c>
      <c r="BI1667">
        <v>3.5559383989369389</v>
      </c>
      <c r="BJ1667">
        <v>2.1356966024015254</v>
      </c>
      <c r="BK1667">
        <v>4.2549611663829076E-2</v>
      </c>
      <c r="BL1667">
        <v>1.1819336573285855E-4</v>
      </c>
      <c r="BP1667" s="51">
        <f t="shared" si="567"/>
        <v>0.20100496439966786</v>
      </c>
      <c r="BQ1667" s="51">
        <f t="shared" si="568"/>
        <v>4.9901724137931041E-3</v>
      </c>
      <c r="BR1667" s="51">
        <f t="shared" si="569"/>
        <v>4.2755881606793202E-2</v>
      </c>
      <c r="BS1667" s="51">
        <f t="shared" si="570"/>
        <v>4.5046421752182278E-2</v>
      </c>
      <c r="BT1667" s="51">
        <f t="shared" si="571"/>
        <v>1.1876633779664778E-4</v>
      </c>
      <c r="BU1667" s="51">
        <f t="shared" si="571"/>
        <v>1.2512894931161745E-4</v>
      </c>
    </row>
    <row r="1668" spans="1:73" x14ac:dyDescent="0.25">
      <c r="A1668" s="21">
        <v>43734.618750000001</v>
      </c>
      <c r="B1668" s="17">
        <v>295548</v>
      </c>
      <c r="C1668" s="17">
        <v>13.4</v>
      </c>
      <c r="D1668" s="17">
        <v>29.61</v>
      </c>
      <c r="E1668" s="17">
        <v>73.260000000000005</v>
      </c>
      <c r="F1668" s="17">
        <v>5.577</v>
      </c>
      <c r="G1668" s="17">
        <v>-50.32</v>
      </c>
      <c r="H1668" s="17">
        <v>-24.86</v>
      </c>
      <c r="I1668" s="17">
        <v>31.4</v>
      </c>
      <c r="J1668" s="17">
        <v>304.60000000000002</v>
      </c>
      <c r="K1668" s="17">
        <v>67.69</v>
      </c>
      <c r="L1668" s="17">
        <v>-25.45</v>
      </c>
      <c r="M1668" s="17">
        <v>7.5999999999999998E-2</v>
      </c>
      <c r="N1668" s="50">
        <v>22.94</v>
      </c>
      <c r="O1668" s="17">
        <v>-19.29</v>
      </c>
      <c r="P1668" s="17">
        <v>42.23</v>
      </c>
      <c r="Q1668" s="17">
        <v>437.5</v>
      </c>
      <c r="R1668" s="17">
        <v>462.9</v>
      </c>
      <c r="S1668" s="17">
        <v>26.47</v>
      </c>
      <c r="T1668" s="17">
        <v>60.92</v>
      </c>
      <c r="U1668" s="17">
        <v>0.11</v>
      </c>
      <c r="V1668" s="17">
        <v>207.5</v>
      </c>
      <c r="W1668" s="17">
        <v>27.45</v>
      </c>
      <c r="X1668" s="17">
        <v>7.2999999999999995E-2</v>
      </c>
      <c r="Y1668" s="17">
        <v>0.73419009999999996</v>
      </c>
      <c r="Z1668" s="7">
        <f t="shared" si="550"/>
        <v>26.96</v>
      </c>
      <c r="AA1668" s="7">
        <f t="shared" si="564"/>
        <v>300.10999999999996</v>
      </c>
      <c r="AB1668" s="2">
        <f t="shared" si="551"/>
        <v>59.340600000000009</v>
      </c>
      <c r="AC1668" s="42">
        <f t="shared" si="552"/>
        <v>3.4591294592823472</v>
      </c>
      <c r="AD1668" s="42">
        <f t="shared" si="553"/>
        <v>2.1073016665948061</v>
      </c>
      <c r="AE1668" s="42">
        <f t="shared" si="554"/>
        <v>0.84638948585709317</v>
      </c>
      <c r="AF1668" s="42">
        <f t="shared" si="555"/>
        <v>389.29173738687416</v>
      </c>
      <c r="AG1668" s="42">
        <f t="shared" si="556"/>
        <v>373.7200678913992</v>
      </c>
      <c r="AH1668" s="6">
        <f t="shared" si="557"/>
        <v>420</v>
      </c>
      <c r="AI1668" s="4">
        <v>26.526258611849901</v>
      </c>
      <c r="AJ1668" s="4">
        <f t="shared" si="565"/>
        <v>299.6762586118499</v>
      </c>
      <c r="AK1668" s="8">
        <f t="shared" si="558"/>
        <v>0.21044759458132056</v>
      </c>
      <c r="AL1668" s="8">
        <f t="shared" si="559"/>
        <v>438.88722640510997</v>
      </c>
      <c r="AM1668" s="8">
        <f t="shared" si="560"/>
        <v>0.8259369679339944</v>
      </c>
      <c r="AN1668" s="8">
        <f t="shared" si="561"/>
        <v>-10.435619958997476</v>
      </c>
      <c r="AO1668" s="22">
        <f t="shared" si="562"/>
        <v>1.1594410429204285E-3</v>
      </c>
      <c r="AP1668" s="22">
        <f t="shared" si="563"/>
        <v>1.1502527139392317E-2</v>
      </c>
      <c r="AQ1668" s="19">
        <f t="shared" si="566"/>
        <v>1.1502527139392317E-2</v>
      </c>
      <c r="AX1668">
        <v>0.20873282790202383</v>
      </c>
      <c r="AY1668">
        <v>6.315517241379311</v>
      </c>
      <c r="AZ1668">
        <v>0.26314655172413798</v>
      </c>
      <c r="BA1668">
        <v>0.21314870689655177</v>
      </c>
      <c r="BB1668">
        <v>2.1896551724137914</v>
      </c>
      <c r="BC1668">
        <v>9.1235632183907969E-2</v>
      </c>
      <c r="BD1668">
        <v>0.1219130747126438</v>
      </c>
      <c r="BE1668">
        <v>1.219130747126438E-2</v>
      </c>
      <c r="BF1668">
        <v>0</v>
      </c>
      <c r="BG1668">
        <v>26.96</v>
      </c>
      <c r="BH1668">
        <v>0.12630815103083606</v>
      </c>
      <c r="BI1668">
        <v>3.5569819732584205</v>
      </c>
      <c r="BJ1668">
        <v>2.1669134181090297</v>
      </c>
      <c r="BK1668">
        <v>3.8790576547469834E-2</v>
      </c>
      <c r="BL1668">
        <v>1.0775160152074954E-4</v>
      </c>
      <c r="BP1668" s="51">
        <f t="shared" si="567"/>
        <v>0.12634597762264838</v>
      </c>
      <c r="BQ1668" s="51">
        <f t="shared" si="568"/>
        <v>4.8765229885057524E-3</v>
      </c>
      <c r="BR1668" s="51">
        <f t="shared" si="569"/>
        <v>3.8909368416245448E-2</v>
      </c>
      <c r="BS1668" s="51">
        <f t="shared" si="570"/>
        <v>4.1157489928566188E-2</v>
      </c>
      <c r="BT1668" s="51">
        <f t="shared" si="571"/>
        <v>1.0808157893401513E-4</v>
      </c>
      <c r="BU1668" s="51">
        <f t="shared" si="571"/>
        <v>1.1432636091268386E-4</v>
      </c>
    </row>
    <row r="1669" spans="1:73" x14ac:dyDescent="0.25">
      <c r="A1669" s="21">
        <v>43734.618750000001</v>
      </c>
      <c r="B1669" s="17">
        <v>295549</v>
      </c>
      <c r="C1669" s="17">
        <v>13.4</v>
      </c>
      <c r="D1669" s="17">
        <v>29.61</v>
      </c>
      <c r="E1669" s="17">
        <v>72.260000000000005</v>
      </c>
      <c r="F1669" s="17">
        <v>5.5090000000000003</v>
      </c>
      <c r="G1669" s="17">
        <v>-50.64</v>
      </c>
      <c r="H1669" s="17">
        <v>-25.04</v>
      </c>
      <c r="I1669" s="17">
        <v>31.41</v>
      </c>
      <c r="J1669" s="17">
        <v>304.60000000000002</v>
      </c>
      <c r="K1669" s="17">
        <v>66.75</v>
      </c>
      <c r="L1669" s="17">
        <v>-25.6</v>
      </c>
      <c r="M1669" s="17">
        <v>7.5999999999999998E-2</v>
      </c>
      <c r="N1669" s="50">
        <v>21.62</v>
      </c>
      <c r="O1669" s="17">
        <v>-19.53</v>
      </c>
      <c r="P1669" s="17">
        <v>41.16</v>
      </c>
      <c r="Q1669" s="17">
        <v>437.2</v>
      </c>
      <c r="R1669" s="17">
        <v>462.8</v>
      </c>
      <c r="S1669" s="17">
        <v>26.47</v>
      </c>
      <c r="T1669" s="17">
        <v>61.88</v>
      </c>
      <c r="U1669" s="17">
        <v>0.14499999999999999</v>
      </c>
      <c r="V1669" s="17">
        <v>221.5</v>
      </c>
      <c r="W1669" s="17">
        <v>27.3</v>
      </c>
      <c r="X1669" s="17">
        <v>7.1999999999999995E-2</v>
      </c>
      <c r="Y1669" s="17">
        <v>0.72411009999999998</v>
      </c>
      <c r="Z1669" s="7">
        <f t="shared" si="550"/>
        <v>26.884999999999998</v>
      </c>
      <c r="AA1669" s="7">
        <f t="shared" si="564"/>
        <v>300.03499999999997</v>
      </c>
      <c r="AB1669" s="2">
        <f t="shared" si="551"/>
        <v>58.530600000000007</v>
      </c>
      <c r="AC1669" s="42">
        <f t="shared" si="552"/>
        <v>3.4455034385958125</v>
      </c>
      <c r="AD1669" s="42">
        <f t="shared" si="553"/>
        <v>2.132077527803089</v>
      </c>
      <c r="AE1669" s="42">
        <f t="shared" si="554"/>
        <v>0.84783568210553206</v>
      </c>
      <c r="AF1669" s="42">
        <f t="shared" si="555"/>
        <v>389.56723875329925</v>
      </c>
      <c r="AG1669" s="42">
        <f t="shared" si="556"/>
        <v>373.98454920316726</v>
      </c>
      <c r="AH1669" s="6">
        <f t="shared" si="557"/>
        <v>419.71199999999999</v>
      </c>
      <c r="AI1669" s="4">
        <v>26.458457749327099</v>
      </c>
      <c r="AJ1669" s="4">
        <f t="shared" si="565"/>
        <v>299.6084577493271</v>
      </c>
      <c r="AK1669" s="8">
        <f t="shared" si="558"/>
        <v>0.21028985616397949</v>
      </c>
      <c r="AL1669" s="8">
        <f t="shared" si="559"/>
        <v>438.49210054574411</v>
      </c>
      <c r="AM1669" s="8">
        <f t="shared" si="560"/>
        <v>0.9482755730798933</v>
      </c>
      <c r="AN1669" s="8">
        <f t="shared" si="561"/>
        <v>-11.782490666424358</v>
      </c>
      <c r="AO1669" s="22">
        <f t="shared" si="562"/>
        <v>1.1741136862347173E-3</v>
      </c>
      <c r="AP1669" s="22">
        <f t="shared" si="563"/>
        <v>1.1648090796086859E-2</v>
      </c>
      <c r="AQ1669" s="19">
        <f t="shared" si="566"/>
        <v>1.1648090796086859E-2</v>
      </c>
      <c r="AX1669">
        <v>0.20793388665907642</v>
      </c>
      <c r="AY1669">
        <v>6.2293103448275868</v>
      </c>
      <c r="AZ1669">
        <v>0.25955459770114947</v>
      </c>
      <c r="BA1669">
        <v>0.21023922413793109</v>
      </c>
      <c r="BB1669">
        <v>2.2068965517241401</v>
      </c>
      <c r="BC1669">
        <v>9.1954022988505843E-2</v>
      </c>
      <c r="BD1669">
        <v>0.11828520114942524</v>
      </c>
      <c r="BE1669">
        <v>1.1828520114942525E-2</v>
      </c>
      <c r="BF1669">
        <v>0</v>
      </c>
      <c r="BG1669">
        <v>26.884999999999998</v>
      </c>
      <c r="BH1669">
        <v>0.16649710817701119</v>
      </c>
      <c r="BI1669">
        <v>3.5413563355727478</v>
      </c>
      <c r="BJ1669">
        <v>2.1913913004524166</v>
      </c>
      <c r="BK1669">
        <v>3.9100246998975977E-2</v>
      </c>
      <c r="BL1669">
        <v>1.0861179721937771E-4</v>
      </c>
      <c r="BP1669" s="51">
        <f t="shared" si="567"/>
        <v>0.16654697050258194</v>
      </c>
      <c r="BQ1669" s="51">
        <f t="shared" si="568"/>
        <v>4.7314080459770098E-3</v>
      </c>
      <c r="BR1669" s="51">
        <f t="shared" si="569"/>
        <v>3.9258101882396187E-2</v>
      </c>
      <c r="BS1669" s="51">
        <f t="shared" si="570"/>
        <v>4.1432220880973036E-2</v>
      </c>
      <c r="BT1669" s="51">
        <f t="shared" si="571"/>
        <v>1.0905028300665607E-4</v>
      </c>
      <c r="BU1669" s="51">
        <f t="shared" si="571"/>
        <v>1.1508950244714732E-4</v>
      </c>
    </row>
    <row r="1670" spans="1:73" x14ac:dyDescent="0.25">
      <c r="A1670" s="21">
        <v>43734.618750000001</v>
      </c>
      <c r="B1670" s="17">
        <v>295550</v>
      </c>
      <c r="C1670" s="17">
        <v>13.4</v>
      </c>
      <c r="D1670" s="17">
        <v>29.6</v>
      </c>
      <c r="E1670" s="17">
        <v>71.45</v>
      </c>
      <c r="F1670" s="17">
        <v>5.4630000000000001</v>
      </c>
      <c r="G1670" s="17">
        <v>-50.23</v>
      </c>
      <c r="H1670" s="17">
        <v>-25.23</v>
      </c>
      <c r="I1670" s="17">
        <v>31.41</v>
      </c>
      <c r="J1670" s="17">
        <v>304.60000000000002</v>
      </c>
      <c r="K1670" s="17">
        <v>65.989999999999995</v>
      </c>
      <c r="L1670" s="17">
        <v>-25.01</v>
      </c>
      <c r="M1670" s="17">
        <v>7.5999999999999998E-2</v>
      </c>
      <c r="N1670" s="50">
        <v>21.22</v>
      </c>
      <c r="O1670" s="17">
        <v>-19.760000000000002</v>
      </c>
      <c r="P1670" s="17">
        <v>40.98</v>
      </c>
      <c r="Q1670" s="17">
        <v>437.6</v>
      </c>
      <c r="R1670" s="17">
        <v>462.6</v>
      </c>
      <c r="S1670" s="17">
        <v>26.48</v>
      </c>
      <c r="T1670" s="17">
        <v>62.07</v>
      </c>
      <c r="U1670" s="17">
        <v>0.24</v>
      </c>
      <c r="V1670" s="17">
        <v>311.5</v>
      </c>
      <c r="W1670" s="17">
        <v>27.3</v>
      </c>
      <c r="X1670" s="17">
        <v>7.1999999999999995E-2</v>
      </c>
      <c r="Y1670" s="17">
        <v>0.71650159999999996</v>
      </c>
      <c r="Z1670" s="7">
        <f t="shared" ref="Z1670:Z1733" si="572">AVERAGE(S1670,W1670)</f>
        <v>26.89</v>
      </c>
      <c r="AA1670" s="7">
        <f t="shared" si="564"/>
        <v>300.03999999999996</v>
      </c>
      <c r="AB1670" s="2">
        <f t="shared" ref="AB1670:AB1733" si="573">E1670*$U$1828</f>
        <v>57.874500000000005</v>
      </c>
      <c r="AC1670" s="42">
        <f t="shared" ref="AC1670:AC1733" si="574">0.61121*EXP((18.678 - (AI1670/234.5))*(AI1670/(257.15+Z1670)))</f>
        <v>3.4115370498180484</v>
      </c>
      <c r="AD1670" s="42">
        <f t="shared" ref="AD1670:AD1733" si="575">T1670*AC1670/100</f>
        <v>2.1175410468220628</v>
      </c>
      <c r="AE1670" s="42">
        <f t="shared" ref="AE1670:AE1733" si="576">1.72*(AD1670/AA1670)^(0.143)</f>
        <v>0.84700462204845905</v>
      </c>
      <c r="AF1670" s="42">
        <f t="shared" ref="AF1670:AF1733" si="577">AE1670*$U$1835*AA1670^4</f>
        <v>389.21132296576707</v>
      </c>
      <c r="AG1670" s="42">
        <f t="shared" ref="AG1670:AG1733" si="578">$U$1832*AF1670</f>
        <v>373.6428700471364</v>
      </c>
      <c r="AH1670" s="6">
        <f t="shared" ref="AH1670:AH1733" si="579">$U$1832*($U$1833*Q1670+$U$1834*R1670)</f>
        <v>420.096</v>
      </c>
      <c r="AI1670" s="4">
        <v>26.30643015878</v>
      </c>
      <c r="AJ1670" s="4">
        <f t="shared" si="565"/>
        <v>299.45643015877999</v>
      </c>
      <c r="AK1670" s="8">
        <f t="shared" ref="AK1670:AK1733" si="580">(4*$U$1835*AA1670^3) / $U$1839</f>
        <v>0.21030036960544157</v>
      </c>
      <c r="AL1670" s="8">
        <f t="shared" ref="AL1670:AL1733" si="581">$U$1832*$U$1835*AA1670^4   +    $U$1839*AK1670*(AJ1670-AA1670)</f>
        <v>437.55941538382399</v>
      </c>
      <c r="AM1670" s="8">
        <f t="shared" ref="AM1670:AM1733" si="582">1.4*0.135*SQRT(U1670/$U$1845)</f>
        <v>1.2199897540553364</v>
      </c>
      <c r="AN1670" s="8">
        <f t="shared" ref="AN1670:AN1733" si="583">AM1670*$U$1839*(AJ1670-AA1670)</f>
        <v>-20.739080984376116</v>
      </c>
      <c r="AO1670" s="22">
        <f t="shared" ref="AO1670:AO1733" si="584">(AB1670+AH1670-AL1670-AN1670)/$U$1825</f>
        <v>1.3932288070029025E-3</v>
      </c>
      <c r="AP1670" s="22">
        <f t="shared" ref="AP1670:AP1733" si="585">AO1670*10*$U$1842*$U$1843</f>
        <v>1.3821877586434463E-2</v>
      </c>
      <c r="AQ1670" s="19">
        <f t="shared" si="566"/>
        <v>1.3821877586434463E-2</v>
      </c>
      <c r="AX1670">
        <v>0.20798706927276575</v>
      </c>
      <c r="AY1670">
        <v>6.1594827586206904</v>
      </c>
      <c r="AZ1670">
        <v>0.25664511494252878</v>
      </c>
      <c r="BA1670">
        <v>0.20788254310344834</v>
      </c>
      <c r="BB1670">
        <v>2.1551724137931036</v>
      </c>
      <c r="BC1670">
        <v>8.9798850574712652E-2</v>
      </c>
      <c r="BD1670">
        <v>0.11808369252873568</v>
      </c>
      <c r="BE1670">
        <v>1.1808369252873568E-2</v>
      </c>
      <c r="BF1670">
        <v>0</v>
      </c>
      <c r="BG1670">
        <v>26.89</v>
      </c>
      <c r="BH1670">
        <v>0.27558142043091505</v>
      </c>
      <c r="BI1670">
        <v>3.542396181346346</v>
      </c>
      <c r="BJ1670">
        <v>2.1987653097616771</v>
      </c>
      <c r="BK1670">
        <v>4.2949167288850926E-2</v>
      </c>
      <c r="BL1670">
        <v>1.1930324246903035E-4</v>
      </c>
      <c r="BP1670" s="51">
        <f t="shared" si="567"/>
        <v>0.27566395117668735</v>
      </c>
      <c r="BQ1670" s="51">
        <f t="shared" si="568"/>
        <v>4.7233477011494277E-3</v>
      </c>
      <c r="BR1670" s="51">
        <f t="shared" si="569"/>
        <v>4.3233982251483768E-2</v>
      </c>
      <c r="BS1670" s="51">
        <f t="shared" si="570"/>
        <v>4.5391004139150037E-2</v>
      </c>
      <c r="BT1670" s="51">
        <f t="shared" si="571"/>
        <v>1.2009439514301048E-4</v>
      </c>
      <c r="BU1670" s="51">
        <f t="shared" si="571"/>
        <v>1.2608612260875011E-4</v>
      </c>
    </row>
    <row r="1671" spans="1:73" x14ac:dyDescent="0.25">
      <c r="A1671" s="21">
        <v>43734.618750000001</v>
      </c>
      <c r="B1671" s="17">
        <v>295551</v>
      </c>
      <c r="C1671" s="17">
        <v>13.4</v>
      </c>
      <c r="D1671" s="17">
        <v>29.6</v>
      </c>
      <c r="E1671" s="17">
        <v>70.599999999999994</v>
      </c>
      <c r="F1671" s="17">
        <v>5.282</v>
      </c>
      <c r="G1671" s="17">
        <v>-50.25</v>
      </c>
      <c r="H1671" s="17">
        <v>-25.26</v>
      </c>
      <c r="I1671" s="17">
        <v>31.42</v>
      </c>
      <c r="J1671" s="17">
        <v>304.60000000000002</v>
      </c>
      <c r="K1671" s="17">
        <v>65.319999999999993</v>
      </c>
      <c r="L1671" s="17">
        <v>-24.99</v>
      </c>
      <c r="M1671" s="17">
        <v>7.4999999999999997E-2</v>
      </c>
      <c r="N1671" s="50">
        <v>20.350000000000001</v>
      </c>
      <c r="O1671" s="17">
        <v>-19.98</v>
      </c>
      <c r="P1671" s="17">
        <v>40.33</v>
      </c>
      <c r="Q1671" s="17">
        <v>437.7</v>
      </c>
      <c r="R1671" s="17">
        <v>462.6</v>
      </c>
      <c r="S1671" s="17">
        <v>26.48</v>
      </c>
      <c r="T1671" s="17">
        <v>61.83</v>
      </c>
      <c r="U1671" s="17">
        <v>0.44</v>
      </c>
      <c r="V1671" s="17">
        <v>317.5</v>
      </c>
      <c r="W1671" s="17">
        <v>27.1</v>
      </c>
      <c r="X1671" s="17">
        <v>7.0999999999999994E-2</v>
      </c>
      <c r="Y1671" s="17">
        <v>0.70916889999999999</v>
      </c>
      <c r="Z1671" s="7">
        <f t="shared" si="572"/>
        <v>26.79</v>
      </c>
      <c r="AA1671" s="7">
        <f t="shared" ref="AA1671:AA1734" si="586">CONVERT(Z1671,"C","K")</f>
        <v>299.94</v>
      </c>
      <c r="AB1671" s="2">
        <f t="shared" si="573"/>
        <v>57.186</v>
      </c>
      <c r="AC1671" s="42">
        <f t="shared" si="574"/>
        <v>3.4011739056665569</v>
      </c>
      <c r="AD1671" s="42">
        <f t="shared" si="575"/>
        <v>2.1029458258736322</v>
      </c>
      <c r="AE1671" s="42">
        <f t="shared" si="576"/>
        <v>0.84620764710343499</v>
      </c>
      <c r="AF1671" s="42">
        <f t="shared" si="577"/>
        <v>388.32696911695928</v>
      </c>
      <c r="AG1671" s="42">
        <f t="shared" si="578"/>
        <v>372.79389035228087</v>
      </c>
      <c r="AH1671" s="6">
        <f t="shared" si="579"/>
        <v>420.19199999999995</v>
      </c>
      <c r="AI1671" s="4">
        <v>26.250302216850301</v>
      </c>
      <c r="AJ1671" s="4">
        <f t="shared" ref="AJ1671:AJ1734" si="587">CONVERT(AI1671,"C","K")</f>
        <v>299.40030221685026</v>
      </c>
      <c r="AK1671" s="8">
        <f t="shared" si="580"/>
        <v>0.21009016734579511</v>
      </c>
      <c r="AL1671" s="8">
        <f t="shared" si="581"/>
        <v>437.24367563625032</v>
      </c>
      <c r="AM1671" s="8">
        <f t="shared" si="582"/>
        <v>1.6518739358679888</v>
      </c>
      <c r="AN1671" s="8">
        <f t="shared" si="583"/>
        <v>-25.969764986852596</v>
      </c>
      <c r="AO1671" s="22">
        <f t="shared" si="584"/>
        <v>1.5060976636688162E-3</v>
      </c>
      <c r="AP1671" s="22">
        <f t="shared" si="585"/>
        <v>1.4941621531087069E-2</v>
      </c>
      <c r="AQ1671" s="19">
        <f t="shared" ref="AQ1671:AQ1734" si="588">MAX(AP1671,0)</f>
        <v>1.4941621531087069E-2</v>
      </c>
      <c r="AX1671">
        <v>0.20692558792704718</v>
      </c>
      <c r="AY1671">
        <v>6.0862068965517242</v>
      </c>
      <c r="AZ1671">
        <v>0.25359195402298851</v>
      </c>
      <c r="BA1671">
        <v>0.2054094827586207</v>
      </c>
      <c r="BB1671">
        <v>2.1465517241379342</v>
      </c>
      <c r="BC1671">
        <v>8.9439655172413923E-2</v>
      </c>
      <c r="BD1671">
        <v>0.11596982758620678</v>
      </c>
      <c r="BE1671">
        <v>1.1596982758620679E-2</v>
      </c>
      <c r="BF1671">
        <v>0</v>
      </c>
      <c r="BG1671">
        <v>26.79</v>
      </c>
      <c r="BH1671">
        <v>0.50523260412334425</v>
      </c>
      <c r="BI1671">
        <v>3.5216497208880035</v>
      </c>
      <c r="BJ1671">
        <v>2.1774360224250526</v>
      </c>
      <c r="BK1671">
        <v>5.0490274058042281E-2</v>
      </c>
      <c r="BL1671">
        <v>1.4025076127233968E-4</v>
      </c>
      <c r="BP1671" s="51">
        <f t="shared" ref="BP1671:BP1734" si="589">U1671*(LN((2-0.08)/0.015)/LN(($AW$13-0.08)/0.015))</f>
        <v>0.5053839104905935</v>
      </c>
      <c r="BQ1671" s="51">
        <f t="shared" ref="BQ1671:BQ1734" si="590">0.04*BD1671</f>
        <v>4.6387931034482712E-3</v>
      </c>
      <c r="BR1671" s="51">
        <f t="shared" ref="BR1671:BR1734" si="591">(0.408*AX1671*(BD1671-BE1671) + $BF$6*($BN$7/(BG1671+273))*BP1671*(BI1671-BJ1671))  /  (AX1671 + $BF$6*(1 + $BN$8*BP1671))</f>
        <v>5.1097416774815309E-2</v>
      </c>
      <c r="BS1671" s="51">
        <f t="shared" ref="BS1671:BS1734" si="592">(0.408*AX1671*(BD1671-BQ1671) + $BF$6*($BN$7/(BG1671+273))*BP1671*(BI1671-BJ1671))  /  (AX1671 + $BF$6*(1 + $BN$8*BP1671))</f>
        <v>5.3185559669314597E-2</v>
      </c>
      <c r="BT1671" s="51">
        <f t="shared" ref="BT1671:BU1734" si="593">BR1671/60/6</f>
        <v>1.4193726881893141E-4</v>
      </c>
      <c r="BU1671" s="51">
        <f t="shared" si="593"/>
        <v>1.4773766574809611E-4</v>
      </c>
    </row>
    <row r="1672" spans="1:73" x14ac:dyDescent="0.25">
      <c r="A1672" s="21">
        <v>43734.618750000001</v>
      </c>
      <c r="B1672" s="17">
        <v>295552</v>
      </c>
      <c r="C1672" s="17">
        <v>13.4</v>
      </c>
      <c r="D1672" s="17">
        <v>29.59</v>
      </c>
      <c r="E1672" s="17">
        <v>69.77</v>
      </c>
      <c r="F1672" s="17">
        <v>5.22</v>
      </c>
      <c r="G1672" s="17">
        <v>-49.57</v>
      </c>
      <c r="H1672" s="17">
        <v>-24.82</v>
      </c>
      <c r="I1672" s="17">
        <v>31.42</v>
      </c>
      <c r="J1672" s="17">
        <v>304.60000000000002</v>
      </c>
      <c r="K1672" s="17">
        <v>64.55</v>
      </c>
      <c r="L1672" s="17">
        <v>-24.75</v>
      </c>
      <c r="M1672" s="17">
        <v>7.4999999999999997E-2</v>
      </c>
      <c r="N1672" s="50">
        <v>20.2</v>
      </c>
      <c r="O1672" s="17">
        <v>-19.600000000000001</v>
      </c>
      <c r="P1672" s="17">
        <v>39.799999999999997</v>
      </c>
      <c r="Q1672" s="17">
        <v>438.3</v>
      </c>
      <c r="R1672" s="17">
        <v>463.1</v>
      </c>
      <c r="S1672" s="17">
        <v>26.49</v>
      </c>
      <c r="T1672" s="17">
        <v>60.89</v>
      </c>
      <c r="U1672" s="17">
        <v>0.5</v>
      </c>
      <c r="V1672" s="17">
        <v>298</v>
      </c>
      <c r="W1672" s="17">
        <v>26.9</v>
      </c>
      <c r="X1672" s="17">
        <v>7.0000000000000007E-2</v>
      </c>
      <c r="Y1672" s="17">
        <v>0.70367679999999999</v>
      </c>
      <c r="Z1672" s="7">
        <f t="shared" si="572"/>
        <v>26.695</v>
      </c>
      <c r="AA1672" s="7">
        <f t="shared" si="586"/>
        <v>299.84499999999997</v>
      </c>
      <c r="AB1672" s="2">
        <f t="shared" si="573"/>
        <v>56.5137</v>
      </c>
      <c r="AC1672" s="42">
        <f t="shared" si="574"/>
        <v>3.454739619693842</v>
      </c>
      <c r="AD1672" s="42">
        <f t="shared" si="575"/>
        <v>2.1035909544315805</v>
      </c>
      <c r="AE1672" s="42">
        <f t="shared" si="576"/>
        <v>0.84628309959628556</v>
      </c>
      <c r="AF1672" s="42">
        <f t="shared" si="577"/>
        <v>387.86980508663214</v>
      </c>
      <c r="AG1672" s="42">
        <f t="shared" si="578"/>
        <v>372.35501288316686</v>
      </c>
      <c r="AH1672" s="6">
        <f t="shared" si="579"/>
        <v>420.76799999999997</v>
      </c>
      <c r="AI1672" s="4">
        <v>26.481830917539099</v>
      </c>
      <c r="AJ1672" s="4">
        <f t="shared" si="587"/>
        <v>299.63183091753911</v>
      </c>
      <c r="AK1672" s="8">
        <f t="shared" si="580"/>
        <v>0.20989060498243817</v>
      </c>
      <c r="AL1672" s="8">
        <f t="shared" si="581"/>
        <v>438.68537432319044</v>
      </c>
      <c r="AM1672" s="8">
        <f t="shared" si="582"/>
        <v>1.7609035322810842</v>
      </c>
      <c r="AN1672" s="8">
        <f t="shared" si="583"/>
        <v>-10.934533642811411</v>
      </c>
      <c r="AO1672" s="22">
        <f t="shared" si="584"/>
        <v>1.1284976804556851E-3</v>
      </c>
      <c r="AP1672" s="22">
        <f t="shared" si="585"/>
        <v>1.119554571182594E-2</v>
      </c>
      <c r="AQ1672" s="19">
        <f t="shared" si="588"/>
        <v>1.119554571182594E-2</v>
      </c>
      <c r="AX1672">
        <v>0.20592140484595373</v>
      </c>
      <c r="AY1672">
        <v>6.0146551724137929</v>
      </c>
      <c r="AZ1672">
        <v>0.25061063218390806</v>
      </c>
      <c r="BA1672">
        <v>0.20299461206896555</v>
      </c>
      <c r="BB1672">
        <v>2.1379310344827598</v>
      </c>
      <c r="BC1672">
        <v>8.9080459770114986E-2</v>
      </c>
      <c r="BD1672">
        <v>0.11391415229885056</v>
      </c>
      <c r="BE1672">
        <v>1.1391415229885057E-2</v>
      </c>
      <c r="BF1672">
        <v>0</v>
      </c>
      <c r="BG1672">
        <v>26.695</v>
      </c>
      <c r="BH1672">
        <v>0.57412795923107307</v>
      </c>
      <c r="BI1672">
        <v>3.502038702972873</v>
      </c>
      <c r="BJ1672">
        <v>2.1323913662401823</v>
      </c>
      <c r="BK1672">
        <v>5.2783372657953652E-2</v>
      </c>
      <c r="BL1672">
        <v>1.4662047960542683E-4</v>
      </c>
      <c r="BP1672" s="51">
        <f t="shared" si="589"/>
        <v>0.57429989828476535</v>
      </c>
      <c r="BQ1672" s="51">
        <f t="shared" si="590"/>
        <v>4.5565660919540223E-3</v>
      </c>
      <c r="BR1672" s="51">
        <f t="shared" si="591"/>
        <v>5.3504226987413375E-2</v>
      </c>
      <c r="BS1672" s="51">
        <f t="shared" si="592"/>
        <v>5.554472513472871E-2</v>
      </c>
      <c r="BT1672" s="51">
        <f t="shared" si="593"/>
        <v>1.4862285274281492E-4</v>
      </c>
      <c r="BU1672" s="51">
        <f t="shared" si="593"/>
        <v>1.5429090315202418E-4</v>
      </c>
    </row>
    <row r="1673" spans="1:73" x14ac:dyDescent="0.25">
      <c r="A1673" s="21">
        <v>43734.619444444441</v>
      </c>
      <c r="B1673" s="17">
        <v>295553</v>
      </c>
      <c r="C1673" s="17">
        <v>13.4</v>
      </c>
      <c r="D1673" s="17">
        <v>29.59</v>
      </c>
      <c r="E1673" s="17">
        <v>69.22</v>
      </c>
      <c r="F1673" s="17">
        <v>4.9420000000000002</v>
      </c>
      <c r="G1673" s="17">
        <v>-49.75</v>
      </c>
      <c r="H1673" s="17">
        <v>-24.92</v>
      </c>
      <c r="I1673" s="17">
        <v>31.42</v>
      </c>
      <c r="J1673" s="17">
        <v>304.60000000000002</v>
      </c>
      <c r="K1673" s="17">
        <v>64.28</v>
      </c>
      <c r="L1673" s="17">
        <v>-24.83</v>
      </c>
      <c r="M1673" s="17">
        <v>7.0999999999999994E-2</v>
      </c>
      <c r="N1673" s="50">
        <v>19.48</v>
      </c>
      <c r="O1673" s="17">
        <v>-19.98</v>
      </c>
      <c r="P1673" s="17">
        <v>39.46</v>
      </c>
      <c r="Q1673" s="17">
        <v>438.1</v>
      </c>
      <c r="R1673" s="17">
        <v>463</v>
      </c>
      <c r="S1673" s="17">
        <v>26.5</v>
      </c>
      <c r="T1673" s="17">
        <v>59.45</v>
      </c>
      <c r="U1673" s="17">
        <v>0.56999999999999995</v>
      </c>
      <c r="V1673" s="17">
        <v>313.5</v>
      </c>
      <c r="W1673" s="17">
        <v>27.1</v>
      </c>
      <c r="X1673" s="17">
        <v>7.0000000000000007E-2</v>
      </c>
      <c r="Y1673" s="17">
        <v>0.69661720000000005</v>
      </c>
      <c r="Z1673" s="7">
        <f t="shared" si="572"/>
        <v>26.8</v>
      </c>
      <c r="AA1673" s="7">
        <f t="shared" si="586"/>
        <v>299.95</v>
      </c>
      <c r="AB1673" s="2">
        <f t="shared" si="573"/>
        <v>56.068200000000004</v>
      </c>
      <c r="AC1673" s="42">
        <f t="shared" si="574"/>
        <v>3.472664008478342</v>
      </c>
      <c r="AD1673" s="42">
        <f t="shared" si="575"/>
        <v>2.0644987530403744</v>
      </c>
      <c r="AE1673" s="42">
        <f t="shared" si="576"/>
        <v>0.84397377206977298</v>
      </c>
      <c r="AF1673" s="42">
        <f t="shared" si="577"/>
        <v>387.35349100374691</v>
      </c>
      <c r="AG1673" s="42">
        <f t="shared" si="578"/>
        <v>371.859351363597</v>
      </c>
      <c r="AH1673" s="6">
        <f t="shared" si="579"/>
        <v>420.57600000000002</v>
      </c>
      <c r="AI1673" s="4">
        <v>26.571323138788301</v>
      </c>
      <c r="AJ1673" s="4">
        <f t="shared" si="587"/>
        <v>299.72132313878831</v>
      </c>
      <c r="AK1673" s="8">
        <f t="shared" si="580"/>
        <v>0.21011118126576206</v>
      </c>
      <c r="AL1673" s="8">
        <f t="shared" si="581"/>
        <v>439.20571509384587</v>
      </c>
      <c r="AM1673" s="8">
        <f t="shared" si="582"/>
        <v>1.8801304808443482</v>
      </c>
      <c r="AN1673" s="8">
        <f t="shared" si="583"/>
        <v>-12.524220277622588</v>
      </c>
      <c r="AO1673" s="22">
        <f t="shared" si="584"/>
        <v>1.1383367396343154E-3</v>
      </c>
      <c r="AP1673" s="22">
        <f t="shared" si="585"/>
        <v>1.1293156578647779E-2</v>
      </c>
      <c r="AQ1673" s="19">
        <f t="shared" si="588"/>
        <v>1.1293156578647779E-2</v>
      </c>
      <c r="AX1673">
        <v>0.20703153059292453</v>
      </c>
      <c r="AY1673">
        <v>5.9672413793103445</v>
      </c>
      <c r="AZ1673">
        <v>0.24863505747126435</v>
      </c>
      <c r="BA1673">
        <v>0.20139439655172414</v>
      </c>
      <c r="BB1673">
        <v>2.1465517241379293</v>
      </c>
      <c r="BC1673">
        <v>8.9439655172413715E-2</v>
      </c>
      <c r="BD1673">
        <v>0.11195474137931043</v>
      </c>
      <c r="BE1673">
        <v>1.1195474137931044E-2</v>
      </c>
      <c r="BF1673">
        <v>0</v>
      </c>
      <c r="BG1673">
        <v>26.8</v>
      </c>
      <c r="BH1673">
        <v>0.65450587352342326</v>
      </c>
      <c r="BI1673">
        <v>3.5237195928099276</v>
      </c>
      <c r="BJ1673">
        <v>2.0948512979255018</v>
      </c>
      <c r="BK1673">
        <v>5.6114408770664821E-2</v>
      </c>
      <c r="BL1673">
        <v>1.5587335769629118E-4</v>
      </c>
      <c r="BP1673" s="51">
        <f t="shared" si="589"/>
        <v>0.65470188404463248</v>
      </c>
      <c r="BQ1673" s="51">
        <f t="shared" si="590"/>
        <v>4.4781896551724168E-3</v>
      </c>
      <c r="BR1673" s="51">
        <f t="shared" si="591"/>
        <v>5.6980527635493688E-2</v>
      </c>
      <c r="BS1673" s="51">
        <f t="shared" si="592"/>
        <v>5.8979756484866433E-2</v>
      </c>
      <c r="BT1673" s="51">
        <f t="shared" si="593"/>
        <v>1.5827924343192693E-4</v>
      </c>
      <c r="BU1673" s="51">
        <f t="shared" si="593"/>
        <v>1.6383265690240675E-4</v>
      </c>
    </row>
    <row r="1674" spans="1:73" x14ac:dyDescent="0.25">
      <c r="A1674" s="21">
        <v>43734.619444444441</v>
      </c>
      <c r="B1674" s="17">
        <v>295554</v>
      </c>
      <c r="C1674" s="17">
        <v>13.41</v>
      </c>
      <c r="D1674" s="17">
        <v>29.59</v>
      </c>
      <c r="E1674" s="17">
        <v>68.87</v>
      </c>
      <c r="F1674" s="17">
        <v>4.9740000000000002</v>
      </c>
      <c r="G1674" s="17">
        <v>-49.22</v>
      </c>
      <c r="H1674" s="17">
        <v>-25.02</v>
      </c>
      <c r="I1674" s="17">
        <v>31.41</v>
      </c>
      <c r="J1674" s="17">
        <v>304.60000000000002</v>
      </c>
      <c r="K1674" s="17">
        <v>63.89</v>
      </c>
      <c r="L1674" s="17">
        <v>-24.19</v>
      </c>
      <c r="M1674" s="17">
        <v>7.1999999999999995E-2</v>
      </c>
      <c r="N1674" s="50">
        <v>19.649999999999999</v>
      </c>
      <c r="O1674" s="17">
        <v>-20.05</v>
      </c>
      <c r="P1674" s="17">
        <v>39.700000000000003</v>
      </c>
      <c r="Q1674" s="17">
        <v>438.6</v>
      </c>
      <c r="R1674" s="17">
        <v>462.8</v>
      </c>
      <c r="S1674" s="17">
        <v>26.51</v>
      </c>
      <c r="T1674" s="17">
        <v>58.67</v>
      </c>
      <c r="U1674" s="17">
        <v>0.63500000000000001</v>
      </c>
      <c r="V1674" s="17">
        <v>316.5</v>
      </c>
      <c r="W1674" s="17">
        <v>27</v>
      </c>
      <c r="X1674" s="17">
        <v>6.9000000000000006E-2</v>
      </c>
      <c r="Y1674" s="17">
        <v>0.69419310000000001</v>
      </c>
      <c r="Z1674" s="7">
        <f t="shared" si="572"/>
        <v>26.755000000000003</v>
      </c>
      <c r="AA1674" s="7">
        <f t="shared" si="586"/>
        <v>299.90499999999997</v>
      </c>
      <c r="AB1674" s="2">
        <f t="shared" si="573"/>
        <v>55.784700000000008</v>
      </c>
      <c r="AC1674" s="42">
        <f t="shared" si="574"/>
        <v>3.4490848591404837</v>
      </c>
      <c r="AD1674" s="42">
        <f t="shared" si="575"/>
        <v>2.0235780868577216</v>
      </c>
      <c r="AE1674" s="42">
        <f t="shared" si="576"/>
        <v>0.84157908205519238</v>
      </c>
      <c r="AF1674" s="42">
        <f t="shared" si="577"/>
        <v>386.02267561944649</v>
      </c>
      <c r="AG1674" s="42">
        <f t="shared" si="578"/>
        <v>370.58176859466863</v>
      </c>
      <c r="AH1674" s="6">
        <f t="shared" si="579"/>
        <v>421.05599999999998</v>
      </c>
      <c r="AI1674" s="4">
        <v>26.4622584146992</v>
      </c>
      <c r="AJ1674" s="4">
        <f t="shared" si="587"/>
        <v>299.61225841469917</v>
      </c>
      <c r="AK1674" s="8">
        <f t="shared" si="580"/>
        <v>0.21001662965975096</v>
      </c>
      <c r="AL1674" s="8">
        <f t="shared" si="581"/>
        <v>438.55006298813231</v>
      </c>
      <c r="AM1674" s="8">
        <f t="shared" si="582"/>
        <v>1.9844374990157789</v>
      </c>
      <c r="AN1674" s="8">
        <f t="shared" si="583"/>
        <v>-16.922414561695938</v>
      </c>
      <c r="AO1674" s="22">
        <f t="shared" si="584"/>
        <v>1.2579592094208681E-3</v>
      </c>
      <c r="AP1674" s="22">
        <f t="shared" si="585"/>
        <v>1.2479901444721485E-2</v>
      </c>
      <c r="AQ1674" s="19">
        <f t="shared" si="588"/>
        <v>1.2479901444721485E-2</v>
      </c>
      <c r="AX1674">
        <v>0.20655514761630103</v>
      </c>
      <c r="AY1674">
        <v>5.9370689655172422</v>
      </c>
      <c r="AZ1674">
        <v>0.24737787356321841</v>
      </c>
      <c r="BA1674">
        <v>0.20037607758620693</v>
      </c>
      <c r="BB1674">
        <v>2.0862068965517233</v>
      </c>
      <c r="BC1674">
        <v>8.6925287356321809E-2</v>
      </c>
      <c r="BD1674">
        <v>0.11345079022988512</v>
      </c>
      <c r="BE1674">
        <v>1.1345079022988513E-2</v>
      </c>
      <c r="BF1674">
        <v>0</v>
      </c>
      <c r="BG1674">
        <v>26.755000000000003</v>
      </c>
      <c r="BH1674">
        <v>0.72914250822346283</v>
      </c>
      <c r="BI1674">
        <v>3.5144135077066418</v>
      </c>
      <c r="BJ1674">
        <v>2.0619064049714866</v>
      </c>
      <c r="BK1674">
        <v>5.9715148206462773E-2</v>
      </c>
      <c r="BL1674">
        <v>1.658754116846188E-4</v>
      </c>
      <c r="BP1674" s="51">
        <f t="shared" si="589"/>
        <v>0.72936087082165202</v>
      </c>
      <c r="BQ1674" s="51">
        <f t="shared" si="590"/>
        <v>4.5380316091954047E-3</v>
      </c>
      <c r="BR1674" s="51">
        <f t="shared" si="591"/>
        <v>6.0738951960749764E-2</v>
      </c>
      <c r="BS1674" s="51">
        <f t="shared" si="592"/>
        <v>6.2755172797423223E-2</v>
      </c>
      <c r="BT1674" s="51">
        <f t="shared" si="593"/>
        <v>1.6871931100208268E-4</v>
      </c>
      <c r="BU1674" s="51">
        <f t="shared" si="593"/>
        <v>1.7431992443728674E-4</v>
      </c>
    </row>
    <row r="1675" spans="1:73" x14ac:dyDescent="0.25">
      <c r="A1675" s="21">
        <v>43734.619444444441</v>
      </c>
      <c r="B1675" s="17">
        <v>295555</v>
      </c>
      <c r="C1675" s="17">
        <v>13.4</v>
      </c>
      <c r="D1675" s="17">
        <v>29.58</v>
      </c>
      <c r="E1675" s="17">
        <v>68.569999999999993</v>
      </c>
      <c r="F1675" s="17">
        <v>4.8890000000000002</v>
      </c>
      <c r="G1675" s="17">
        <v>-49.2</v>
      </c>
      <c r="H1675" s="17">
        <v>-24.83</v>
      </c>
      <c r="I1675" s="17">
        <v>31.4</v>
      </c>
      <c r="J1675" s="17">
        <v>304.5</v>
      </c>
      <c r="K1675" s="17">
        <v>63.68</v>
      </c>
      <c r="L1675" s="17">
        <v>-24.37</v>
      </c>
      <c r="M1675" s="17">
        <v>7.0999999999999994E-2</v>
      </c>
      <c r="N1675" s="50">
        <v>19.37</v>
      </c>
      <c r="O1675" s="17">
        <v>-19.940000000000001</v>
      </c>
      <c r="P1675" s="17">
        <v>39.31</v>
      </c>
      <c r="Q1675" s="17">
        <v>438.6</v>
      </c>
      <c r="R1675" s="17">
        <v>462.9</v>
      </c>
      <c r="S1675" s="17">
        <v>26.51</v>
      </c>
      <c r="T1675" s="17">
        <v>58.51</v>
      </c>
      <c r="U1675" s="17">
        <v>0.55500000000000005</v>
      </c>
      <c r="V1675" s="17">
        <v>320.5</v>
      </c>
      <c r="W1675" s="17">
        <v>27.05</v>
      </c>
      <c r="X1675" s="17">
        <v>6.9000000000000006E-2</v>
      </c>
      <c r="Y1675" s="17">
        <v>0.69105450000000002</v>
      </c>
      <c r="Z1675" s="7">
        <f t="shared" si="572"/>
        <v>26.78</v>
      </c>
      <c r="AA1675" s="7">
        <f t="shared" si="586"/>
        <v>299.92999999999995</v>
      </c>
      <c r="AB1675" s="2">
        <f t="shared" si="573"/>
        <v>55.541699999999999</v>
      </c>
      <c r="AC1675" s="42">
        <f t="shared" si="574"/>
        <v>3.2928223836828709</v>
      </c>
      <c r="AD1675" s="42">
        <f t="shared" si="575"/>
        <v>1.9266303766928476</v>
      </c>
      <c r="AE1675" s="42">
        <f t="shared" si="576"/>
        <v>0.83568146881591887</v>
      </c>
      <c r="AF1675" s="42">
        <f t="shared" si="577"/>
        <v>383.44533700640068</v>
      </c>
      <c r="AG1675" s="42">
        <f t="shared" si="578"/>
        <v>368.10752352614463</v>
      </c>
      <c r="AH1675" s="6">
        <f t="shared" si="579"/>
        <v>421.05599999999998</v>
      </c>
      <c r="AI1675" s="4">
        <v>25.7513079082396</v>
      </c>
      <c r="AJ1675" s="4">
        <f t="shared" si="587"/>
        <v>298.90130790823957</v>
      </c>
      <c r="AK1675" s="8">
        <f t="shared" si="580"/>
        <v>0.21006915482698951</v>
      </c>
      <c r="AL1675" s="8">
        <f t="shared" si="581"/>
        <v>434.19294767198465</v>
      </c>
      <c r="AM1675" s="8">
        <f t="shared" si="582"/>
        <v>1.8552269908288852</v>
      </c>
      <c r="AN1675" s="8">
        <f t="shared" si="583"/>
        <v>-55.593362136101362</v>
      </c>
      <c r="AO1675" s="22">
        <f t="shared" si="584"/>
        <v>2.2327624915236921E-3</v>
      </c>
      <c r="AP1675" s="22">
        <f t="shared" si="585"/>
        <v>2.2150683134244578E-2</v>
      </c>
      <c r="AQ1675" s="19">
        <f t="shared" si="588"/>
        <v>2.2150683134244578E-2</v>
      </c>
      <c r="AX1675">
        <v>0.20681969086392321</v>
      </c>
      <c r="AY1675">
        <v>5.9112068965517235</v>
      </c>
      <c r="AZ1675">
        <v>0.24630028735632181</v>
      </c>
      <c r="BA1675">
        <v>0.19950323275862067</v>
      </c>
      <c r="BB1675">
        <v>2.0948275862068928</v>
      </c>
      <c r="BC1675">
        <v>8.7284482758620538E-2</v>
      </c>
      <c r="BD1675">
        <v>0.11221875000000013</v>
      </c>
      <c r="BE1675">
        <v>1.1221875000000013E-2</v>
      </c>
      <c r="BF1675">
        <v>0</v>
      </c>
      <c r="BG1675">
        <v>26.78</v>
      </c>
      <c r="BH1675">
        <v>0.63728203474649114</v>
      </c>
      <c r="BI1675">
        <v>3.5195809082089093</v>
      </c>
      <c r="BJ1675">
        <v>2.0593067893930326</v>
      </c>
      <c r="BK1675">
        <v>5.6141892273737587E-2</v>
      </c>
      <c r="BL1675">
        <v>1.5594970076038218E-4</v>
      </c>
      <c r="BP1675" s="51">
        <f t="shared" si="589"/>
        <v>0.63747288709608962</v>
      </c>
      <c r="BQ1675" s="51">
        <f t="shared" si="590"/>
        <v>4.4887500000000058E-3</v>
      </c>
      <c r="BR1675" s="51">
        <f t="shared" si="591"/>
        <v>5.6987249417933976E-2</v>
      </c>
      <c r="BS1675" s="51">
        <f t="shared" si="592"/>
        <v>5.8992577711139041E-2</v>
      </c>
      <c r="BT1675" s="51">
        <f t="shared" si="593"/>
        <v>1.5829791504981661E-4</v>
      </c>
      <c r="BU1675" s="51">
        <f t="shared" si="593"/>
        <v>1.6386827141983069E-4</v>
      </c>
    </row>
    <row r="1676" spans="1:73" x14ac:dyDescent="0.25">
      <c r="A1676" s="21">
        <v>43734.619444444441</v>
      </c>
      <c r="B1676" s="17">
        <v>295556</v>
      </c>
      <c r="C1676" s="17">
        <v>13.41</v>
      </c>
      <c r="D1676" s="17">
        <v>29.58</v>
      </c>
      <c r="E1676" s="17">
        <v>68.48</v>
      </c>
      <c r="F1676" s="17">
        <v>4.9029999999999996</v>
      </c>
      <c r="G1676" s="17">
        <v>-48.82</v>
      </c>
      <c r="H1676" s="17">
        <v>-24.89</v>
      </c>
      <c r="I1676" s="17">
        <v>31.38</v>
      </c>
      <c r="J1676" s="17">
        <v>304.5</v>
      </c>
      <c r="K1676" s="17">
        <v>63.58</v>
      </c>
      <c r="L1676" s="17">
        <v>-23.93</v>
      </c>
      <c r="M1676" s="17">
        <v>7.1999999999999995E-2</v>
      </c>
      <c r="N1676" s="50">
        <v>19.66</v>
      </c>
      <c r="O1676" s="17">
        <v>-19.989999999999998</v>
      </c>
      <c r="P1676" s="17">
        <v>39.65</v>
      </c>
      <c r="Q1676" s="17">
        <v>438.8</v>
      </c>
      <c r="R1676" s="17">
        <v>462.8</v>
      </c>
      <c r="S1676" s="17">
        <v>26.51</v>
      </c>
      <c r="T1676" s="17">
        <v>58.86</v>
      </c>
      <c r="U1676" s="17">
        <v>0.78</v>
      </c>
      <c r="V1676" s="17">
        <v>322</v>
      </c>
      <c r="W1676" s="17">
        <v>26.95</v>
      </c>
      <c r="X1676" s="17">
        <v>6.9000000000000006E-2</v>
      </c>
      <c r="Y1676" s="17">
        <v>0.68973799999999996</v>
      </c>
      <c r="Z1676" s="7">
        <f t="shared" si="572"/>
        <v>26.73</v>
      </c>
      <c r="AA1676" s="7">
        <f t="shared" si="586"/>
        <v>299.88</v>
      </c>
      <c r="AB1676" s="2">
        <f t="shared" si="573"/>
        <v>55.468800000000009</v>
      </c>
      <c r="AC1676" s="42">
        <f t="shared" si="574"/>
        <v>3.4121617272639981</v>
      </c>
      <c r="AD1676" s="42">
        <f t="shared" si="575"/>
        <v>2.0083983926675892</v>
      </c>
      <c r="AE1676" s="42">
        <f t="shared" si="576"/>
        <v>0.84068342481318248</v>
      </c>
      <c r="AF1676" s="42">
        <f t="shared" si="577"/>
        <v>385.48328598934557</v>
      </c>
      <c r="AG1676" s="42">
        <f t="shared" si="578"/>
        <v>370.06395454977172</v>
      </c>
      <c r="AH1676" s="6">
        <f t="shared" si="579"/>
        <v>421.24799999999999</v>
      </c>
      <c r="AI1676" s="4">
        <v>26.294338231815502</v>
      </c>
      <c r="AJ1676" s="4">
        <f t="shared" si="587"/>
        <v>299.44433823181549</v>
      </c>
      <c r="AK1676" s="8">
        <f t="shared" si="580"/>
        <v>0.20996411324875008</v>
      </c>
      <c r="AL1676" s="8">
        <f t="shared" si="581"/>
        <v>437.5295661284207</v>
      </c>
      <c r="AM1676" s="8">
        <f t="shared" si="582"/>
        <v>2.1993678068936084</v>
      </c>
      <c r="AN1676" s="8">
        <f t="shared" si="583"/>
        <v>-27.911797022333985</v>
      </c>
      <c r="AO1676" s="22">
        <f t="shared" si="584"/>
        <v>1.5287661422544632E-3</v>
      </c>
      <c r="AP1676" s="22">
        <f t="shared" si="585"/>
        <v>1.5166509887189565E-2</v>
      </c>
      <c r="AQ1676" s="19">
        <f t="shared" si="588"/>
        <v>1.5166509887189565E-2</v>
      </c>
      <c r="AX1676">
        <v>0.20629088904643836</v>
      </c>
      <c r="AY1676">
        <v>5.9034482758620692</v>
      </c>
      <c r="AZ1676">
        <v>0.24597701149425288</v>
      </c>
      <c r="BA1676">
        <v>0.19924137931034486</v>
      </c>
      <c r="BB1676">
        <v>2.0689655172413794</v>
      </c>
      <c r="BC1676">
        <v>8.6206896551724144E-2</v>
      </c>
      <c r="BD1676">
        <v>0.11303448275862071</v>
      </c>
      <c r="BE1676">
        <v>1.1303448275862072E-2</v>
      </c>
      <c r="BF1676">
        <v>0</v>
      </c>
      <c r="BG1676">
        <v>26.73</v>
      </c>
      <c r="BH1676">
        <v>0.89563961640047407</v>
      </c>
      <c r="BI1676">
        <v>3.5092527175024077</v>
      </c>
      <c r="BJ1676">
        <v>2.065546149521917</v>
      </c>
      <c r="BK1676">
        <v>6.5403962694055962E-2</v>
      </c>
      <c r="BL1676">
        <v>1.8167767415015547E-4</v>
      </c>
      <c r="BP1676" s="51">
        <f t="shared" si="589"/>
        <v>0.89590784132423396</v>
      </c>
      <c r="BQ1676" s="51">
        <f t="shared" si="590"/>
        <v>4.5213793103448287E-3</v>
      </c>
      <c r="BR1676" s="51">
        <f t="shared" si="591"/>
        <v>6.6768763461703656E-2</v>
      </c>
      <c r="BS1676" s="51">
        <f t="shared" si="592"/>
        <v>6.8758317828775548E-2</v>
      </c>
      <c r="BT1676" s="51">
        <f t="shared" si="593"/>
        <v>1.8546878739362127E-4</v>
      </c>
      <c r="BU1676" s="51">
        <f t="shared" si="593"/>
        <v>1.9099532730215428E-4</v>
      </c>
    </row>
    <row r="1677" spans="1:73" x14ac:dyDescent="0.25">
      <c r="A1677" s="21">
        <v>43734.619444444441</v>
      </c>
      <c r="B1677" s="17">
        <v>295557</v>
      </c>
      <c r="C1677" s="17">
        <v>13.4</v>
      </c>
      <c r="D1677" s="17">
        <v>29.58</v>
      </c>
      <c r="E1677" s="17">
        <v>68.45</v>
      </c>
      <c r="F1677" s="17">
        <v>4.8780000000000001</v>
      </c>
      <c r="G1677" s="17">
        <v>-48.25</v>
      </c>
      <c r="H1677" s="17">
        <v>-24.58</v>
      </c>
      <c r="I1677" s="17">
        <v>31.36</v>
      </c>
      <c r="J1677" s="17">
        <v>304.5</v>
      </c>
      <c r="K1677" s="17">
        <v>63.57</v>
      </c>
      <c r="L1677" s="17">
        <v>-23.67</v>
      </c>
      <c r="M1677" s="17">
        <v>7.0999999999999994E-2</v>
      </c>
      <c r="N1677" s="50">
        <v>20.190000000000001</v>
      </c>
      <c r="O1677" s="17">
        <v>-19.7</v>
      </c>
      <c r="P1677" s="17">
        <v>39.9</v>
      </c>
      <c r="Q1677" s="17">
        <v>439.3</v>
      </c>
      <c r="R1677" s="17">
        <v>462.9</v>
      </c>
      <c r="S1677" s="17">
        <v>26.51</v>
      </c>
      <c r="T1677" s="17">
        <v>57.98</v>
      </c>
      <c r="U1677" s="17">
        <v>1.1950000000000001</v>
      </c>
      <c r="V1677" s="17">
        <v>317.5</v>
      </c>
      <c r="W1677" s="17">
        <v>27</v>
      </c>
      <c r="X1677" s="17">
        <v>6.9000000000000006E-2</v>
      </c>
      <c r="Y1677" s="17">
        <v>0.68996159999999995</v>
      </c>
      <c r="Z1677" s="7">
        <f t="shared" si="572"/>
        <v>26.755000000000003</v>
      </c>
      <c r="AA1677" s="7">
        <f t="shared" si="586"/>
        <v>299.90499999999997</v>
      </c>
      <c r="AB1677" s="2">
        <f t="shared" si="573"/>
        <v>55.444500000000005</v>
      </c>
      <c r="AC1677" s="42">
        <f t="shared" si="574"/>
        <v>3.4178088451333779</v>
      </c>
      <c r="AD1677" s="42">
        <f t="shared" si="575"/>
        <v>1.9816455684083323</v>
      </c>
      <c r="AE1677" s="42">
        <f t="shared" si="576"/>
        <v>0.839062848496545</v>
      </c>
      <c r="AF1677" s="42">
        <f t="shared" si="577"/>
        <v>384.86850813655178</v>
      </c>
      <c r="AG1677" s="42">
        <f t="shared" si="578"/>
        <v>369.47376781108971</v>
      </c>
      <c r="AH1677" s="6">
        <f t="shared" si="579"/>
        <v>421.72800000000001</v>
      </c>
      <c r="AI1677" s="4">
        <v>26.322108664826899</v>
      </c>
      <c r="AJ1677" s="4">
        <f t="shared" si="587"/>
        <v>299.47210866482686</v>
      </c>
      <c r="AK1677" s="8">
        <f t="shared" si="580"/>
        <v>0.21001662965975096</v>
      </c>
      <c r="AL1677" s="8">
        <f t="shared" si="581"/>
        <v>437.69265703161795</v>
      </c>
      <c r="AM1677" s="8">
        <f t="shared" si="582"/>
        <v>2.7222907977473683</v>
      </c>
      <c r="AN1677" s="8">
        <f t="shared" si="583"/>
        <v>-34.32842613958519</v>
      </c>
      <c r="AO1677" s="22">
        <f t="shared" si="584"/>
        <v>1.6816276081403432E-3</v>
      </c>
      <c r="AP1677" s="22">
        <f t="shared" si="585"/>
        <v>1.6683010592987244E-2</v>
      </c>
      <c r="AQ1677" s="19">
        <f t="shared" si="588"/>
        <v>1.6683010592987244E-2</v>
      </c>
      <c r="AX1677">
        <v>0.20655514761630103</v>
      </c>
      <c r="AY1677">
        <v>5.9008620689655178</v>
      </c>
      <c r="AZ1677">
        <v>0.24586925287356323</v>
      </c>
      <c r="BA1677">
        <v>0.19915409482758623</v>
      </c>
      <c r="BB1677">
        <v>2.0344827586206868</v>
      </c>
      <c r="BC1677">
        <v>8.4770114942528618E-2</v>
      </c>
      <c r="BD1677">
        <v>0.11438397988505761</v>
      </c>
      <c r="BE1677">
        <v>1.1438397988505761E-2</v>
      </c>
      <c r="BF1677">
        <v>0</v>
      </c>
      <c r="BG1677">
        <v>26.755000000000003</v>
      </c>
      <c r="BH1677">
        <v>1.3721658225622646</v>
      </c>
      <c r="BI1677">
        <v>3.5144135077066418</v>
      </c>
      <c r="BJ1677">
        <v>2.037656951768311</v>
      </c>
      <c r="BK1677">
        <v>8.3168563324127615E-2</v>
      </c>
      <c r="BL1677">
        <v>2.3102378701146559E-4</v>
      </c>
      <c r="BP1677" s="51">
        <f t="shared" si="589"/>
        <v>1.3725767569005893</v>
      </c>
      <c r="BQ1677" s="51">
        <f t="shared" si="590"/>
        <v>4.5753591954023048E-3</v>
      </c>
      <c r="BR1677" s="51">
        <f t="shared" si="591"/>
        <v>8.5752480419483759E-2</v>
      </c>
      <c r="BS1677" s="51">
        <f t="shared" si="592"/>
        <v>8.7714646527413259E-2</v>
      </c>
      <c r="BT1677" s="51">
        <f t="shared" si="593"/>
        <v>2.3820133449856598E-4</v>
      </c>
      <c r="BU1677" s="51">
        <f t="shared" si="593"/>
        <v>2.4365179590948125E-4</v>
      </c>
    </row>
    <row r="1678" spans="1:73" x14ac:dyDescent="0.25">
      <c r="A1678" s="21">
        <v>43734.619444444441</v>
      </c>
      <c r="B1678" s="17">
        <v>295558</v>
      </c>
      <c r="C1678" s="17">
        <v>13.4</v>
      </c>
      <c r="D1678" s="17">
        <v>29.57</v>
      </c>
      <c r="E1678" s="17">
        <v>68.34</v>
      </c>
      <c r="F1678" s="17">
        <v>4.7140000000000004</v>
      </c>
      <c r="G1678" s="17">
        <v>-48.42</v>
      </c>
      <c r="H1678" s="17">
        <v>-24.64</v>
      </c>
      <c r="I1678" s="17">
        <v>31.33</v>
      </c>
      <c r="J1678" s="17">
        <v>304.5</v>
      </c>
      <c r="K1678" s="17">
        <v>63.63</v>
      </c>
      <c r="L1678" s="17">
        <v>-23.78</v>
      </c>
      <c r="M1678" s="17">
        <v>6.9000000000000006E-2</v>
      </c>
      <c r="N1678" s="50">
        <v>19.920000000000002</v>
      </c>
      <c r="O1678" s="17">
        <v>-19.920000000000002</v>
      </c>
      <c r="P1678" s="17">
        <v>39.85</v>
      </c>
      <c r="Q1678" s="17">
        <v>438.9</v>
      </c>
      <c r="R1678" s="17">
        <v>462.7</v>
      </c>
      <c r="S1678" s="17">
        <v>26.51</v>
      </c>
      <c r="T1678" s="17">
        <v>57.88</v>
      </c>
      <c r="U1678" s="17">
        <v>0.72</v>
      </c>
      <c r="V1678" s="17">
        <v>315</v>
      </c>
      <c r="W1678" s="17">
        <v>26.95</v>
      </c>
      <c r="X1678" s="17">
        <v>6.9000000000000006E-2</v>
      </c>
      <c r="Y1678" s="17">
        <v>0.69045469999999998</v>
      </c>
      <c r="Z1678" s="7">
        <f t="shared" si="572"/>
        <v>26.73</v>
      </c>
      <c r="AA1678" s="7">
        <f t="shared" si="586"/>
        <v>299.88</v>
      </c>
      <c r="AB1678" s="2">
        <f t="shared" si="573"/>
        <v>55.355400000000003</v>
      </c>
      <c r="AC1678" s="42">
        <f t="shared" si="574"/>
        <v>3.3721807113943187</v>
      </c>
      <c r="AD1678" s="42">
        <f t="shared" si="575"/>
        <v>1.9518181957550318</v>
      </c>
      <c r="AE1678" s="42">
        <f t="shared" si="576"/>
        <v>0.83725506388054682</v>
      </c>
      <c r="AF1678" s="42">
        <f t="shared" si="577"/>
        <v>383.91126042197624</v>
      </c>
      <c r="AG1678" s="42">
        <f t="shared" si="578"/>
        <v>368.55481000509718</v>
      </c>
      <c r="AH1678" s="6">
        <f t="shared" si="579"/>
        <v>421.34399999999994</v>
      </c>
      <c r="AI1678" s="4">
        <v>26.113031778812498</v>
      </c>
      <c r="AJ1678" s="4">
        <f t="shared" si="587"/>
        <v>299.26303177881249</v>
      </c>
      <c r="AK1678" s="8">
        <f t="shared" si="580"/>
        <v>0.20996411324875008</v>
      </c>
      <c r="AL1678" s="8">
        <f t="shared" si="581"/>
        <v>436.42064969779813</v>
      </c>
      <c r="AM1678" s="8">
        <f t="shared" si="582"/>
        <v>2.1130842387373012</v>
      </c>
      <c r="AN1678" s="8">
        <f t="shared" si="583"/>
        <v>-37.976950652919214</v>
      </c>
      <c r="AO1678" s="22">
        <f t="shared" si="584"/>
        <v>1.7829566905031367E-3</v>
      </c>
      <c r="AP1678" s="22">
        <f t="shared" si="585"/>
        <v>1.7688271297707479E-2</v>
      </c>
      <c r="AQ1678" s="19">
        <f t="shared" si="588"/>
        <v>1.7688271297707479E-2</v>
      </c>
      <c r="AX1678">
        <v>0.20629088904643836</v>
      </c>
      <c r="AY1678">
        <v>5.8913793103448278</v>
      </c>
      <c r="AZ1678">
        <v>0.24547413793103448</v>
      </c>
      <c r="BA1678">
        <v>0.19883405172413796</v>
      </c>
      <c r="BB1678">
        <v>2.0517241379310356</v>
      </c>
      <c r="BC1678">
        <v>8.5488505747126478E-2</v>
      </c>
      <c r="BD1678">
        <v>0.11334554597701148</v>
      </c>
      <c r="BE1678">
        <v>1.1334554597701149E-2</v>
      </c>
      <c r="BF1678">
        <v>0</v>
      </c>
      <c r="BG1678">
        <v>26.73</v>
      </c>
      <c r="BH1678">
        <v>0.82674426129274514</v>
      </c>
      <c r="BI1678">
        <v>3.5092527175024077</v>
      </c>
      <c r="BJ1678">
        <v>2.0311554728903936</v>
      </c>
      <c r="BK1678">
        <v>6.3836484318685424E-2</v>
      </c>
      <c r="BL1678">
        <v>1.7732356755190395E-4</v>
      </c>
      <c r="BP1678" s="51">
        <f t="shared" si="589"/>
        <v>0.8269918535300621</v>
      </c>
      <c r="BQ1678" s="51">
        <f t="shared" si="590"/>
        <v>4.5338218390804591E-3</v>
      </c>
      <c r="BR1678" s="51">
        <f t="shared" si="591"/>
        <v>6.5071318546727569E-2</v>
      </c>
      <c r="BS1678" s="51">
        <f t="shared" si="592"/>
        <v>6.7074008529236978E-2</v>
      </c>
      <c r="BT1678" s="51">
        <f t="shared" si="593"/>
        <v>1.8075366262979879E-4</v>
      </c>
      <c r="BU1678" s="51">
        <f t="shared" si="593"/>
        <v>1.8631669035899161E-4</v>
      </c>
    </row>
    <row r="1679" spans="1:73" x14ac:dyDescent="0.25">
      <c r="A1679" s="21">
        <v>43734.620138888888</v>
      </c>
      <c r="B1679" s="17">
        <v>295559</v>
      </c>
      <c r="C1679" s="17">
        <v>13.4</v>
      </c>
      <c r="D1679" s="17">
        <v>29.57</v>
      </c>
      <c r="E1679" s="17">
        <v>68.34</v>
      </c>
      <c r="F1679" s="17">
        <v>4.6079999999999997</v>
      </c>
      <c r="G1679" s="17">
        <v>-49.17</v>
      </c>
      <c r="H1679" s="17">
        <v>-25.06</v>
      </c>
      <c r="I1679" s="17">
        <v>31.31</v>
      </c>
      <c r="J1679" s="17">
        <v>304.5</v>
      </c>
      <c r="K1679" s="17">
        <v>63.73</v>
      </c>
      <c r="L1679" s="17">
        <v>-24.11</v>
      </c>
      <c r="M1679" s="17">
        <v>6.7000000000000004E-2</v>
      </c>
      <c r="N1679" s="50">
        <v>19.170000000000002</v>
      </c>
      <c r="O1679" s="17">
        <v>-20.45</v>
      </c>
      <c r="P1679" s="17">
        <v>39.619999999999997</v>
      </c>
      <c r="Q1679" s="17">
        <v>438</v>
      </c>
      <c r="R1679" s="17">
        <v>462.1</v>
      </c>
      <c r="S1679" s="17">
        <v>26.51</v>
      </c>
      <c r="T1679" s="17">
        <v>61.11</v>
      </c>
      <c r="U1679" s="17">
        <v>0.745</v>
      </c>
      <c r="V1679" s="17">
        <v>336.5</v>
      </c>
      <c r="W1679" s="17">
        <v>26.65</v>
      </c>
      <c r="X1679" s="17">
        <v>6.9000000000000006E-2</v>
      </c>
      <c r="Y1679" s="17">
        <v>0.69084000000000001</v>
      </c>
      <c r="Z1679" s="7">
        <f t="shared" si="572"/>
        <v>26.58</v>
      </c>
      <c r="AA1679" s="7">
        <f t="shared" si="586"/>
        <v>299.72999999999996</v>
      </c>
      <c r="AB1679" s="2">
        <f t="shared" si="573"/>
        <v>55.355400000000003</v>
      </c>
      <c r="AC1679" s="42">
        <f t="shared" si="574"/>
        <v>3.2901740311563232</v>
      </c>
      <c r="AD1679" s="42">
        <f t="shared" si="575"/>
        <v>2.0106253504396294</v>
      </c>
      <c r="AE1679" s="42">
        <f t="shared" si="576"/>
        <v>0.84087682131896047</v>
      </c>
      <c r="AF1679" s="42">
        <f t="shared" si="577"/>
        <v>384.80109129042472</v>
      </c>
      <c r="AG1679" s="42">
        <f t="shared" si="578"/>
        <v>369.40904763880769</v>
      </c>
      <c r="AH1679" s="6">
        <f t="shared" si="579"/>
        <v>420.47999999999996</v>
      </c>
      <c r="AI1679" s="4">
        <v>25.7206931698822</v>
      </c>
      <c r="AJ1679" s="4">
        <f t="shared" si="587"/>
        <v>298.8706931698822</v>
      </c>
      <c r="AK1679" s="8">
        <f t="shared" si="580"/>
        <v>0.20964919862285936</v>
      </c>
      <c r="AL1679" s="8">
        <f t="shared" si="581"/>
        <v>434.06624781540438</v>
      </c>
      <c r="AM1679" s="8">
        <f t="shared" si="582"/>
        <v>2.1494566900730985</v>
      </c>
      <c r="AN1679" s="8">
        <f t="shared" si="583"/>
        <v>-53.804357195768524</v>
      </c>
      <c r="AO1679" s="22">
        <f t="shared" si="584"/>
        <v>2.1775209461392373E-3</v>
      </c>
      <c r="AP1679" s="22">
        <f t="shared" si="585"/>
        <v>2.1602645457912059E-2</v>
      </c>
      <c r="AQ1679" s="19">
        <f t="shared" si="588"/>
        <v>2.1602645457912059E-2</v>
      </c>
      <c r="AX1679">
        <v>0.20471130230131793</v>
      </c>
      <c r="AY1679">
        <v>5.8913793103448278</v>
      </c>
      <c r="AZ1679">
        <v>0.24547413793103448</v>
      </c>
      <c r="BA1679">
        <v>0.19883405172413796</v>
      </c>
      <c r="BB1679">
        <v>2.0775862068965538</v>
      </c>
      <c r="BC1679">
        <v>8.6566091954023081E-2</v>
      </c>
      <c r="BD1679">
        <v>0.11226795977011488</v>
      </c>
      <c r="BE1679">
        <v>1.1226795977011489E-2</v>
      </c>
      <c r="BF1679">
        <v>0</v>
      </c>
      <c r="BG1679">
        <v>26.58</v>
      </c>
      <c r="BH1679">
        <v>0.85545065925429886</v>
      </c>
      <c r="BI1679">
        <v>3.4784263945635909</v>
      </c>
      <c r="BJ1679">
        <v>2.1256663697178104</v>
      </c>
      <c r="BK1679">
        <v>6.1724701033355443E-2</v>
      </c>
      <c r="BL1679">
        <v>1.7145750287043179E-4</v>
      </c>
      <c r="BP1679" s="51">
        <f t="shared" si="589"/>
        <v>0.85570684844430034</v>
      </c>
      <c r="BQ1679" s="51">
        <f t="shared" si="590"/>
        <v>4.4907183908045947E-3</v>
      </c>
      <c r="BR1679" s="51">
        <f t="shared" si="591"/>
        <v>6.2964455275709402E-2</v>
      </c>
      <c r="BS1679" s="51">
        <f t="shared" si="592"/>
        <v>6.4940676613210999E-2</v>
      </c>
      <c r="BT1679" s="51">
        <f t="shared" si="593"/>
        <v>1.7490126465474832E-4</v>
      </c>
      <c r="BU1679" s="51">
        <f t="shared" si="593"/>
        <v>1.8039076837003055E-4</v>
      </c>
    </row>
    <row r="1680" spans="1:73" x14ac:dyDescent="0.25">
      <c r="A1680" s="21">
        <v>43734.620138888888</v>
      </c>
      <c r="B1680" s="17">
        <v>295560</v>
      </c>
      <c r="C1680" s="17">
        <v>13.41</v>
      </c>
      <c r="D1680" s="17">
        <v>29.56</v>
      </c>
      <c r="E1680" s="17">
        <v>68.23</v>
      </c>
      <c r="F1680" s="17">
        <v>4.41</v>
      </c>
      <c r="G1680" s="17">
        <v>-49.56</v>
      </c>
      <c r="H1680" s="17">
        <v>-25.43</v>
      </c>
      <c r="I1680" s="17">
        <v>31.29</v>
      </c>
      <c r="J1680" s="17">
        <v>304.39999999999998</v>
      </c>
      <c r="K1680" s="17">
        <v>63.82</v>
      </c>
      <c r="L1680" s="17">
        <v>-24.14</v>
      </c>
      <c r="M1680" s="17">
        <v>6.5000000000000002E-2</v>
      </c>
      <c r="N1680" s="50">
        <v>18.670000000000002</v>
      </c>
      <c r="O1680" s="17">
        <v>-21.02</v>
      </c>
      <c r="P1680" s="17">
        <v>39.69</v>
      </c>
      <c r="Q1680" s="17">
        <v>437.5</v>
      </c>
      <c r="R1680" s="17">
        <v>461.7</v>
      </c>
      <c r="S1680" s="17">
        <v>26.51</v>
      </c>
      <c r="T1680" s="17">
        <v>61.27</v>
      </c>
      <c r="U1680" s="17">
        <v>0.79500000000000004</v>
      </c>
      <c r="V1680" s="17">
        <v>339.5</v>
      </c>
      <c r="W1680" s="17">
        <v>26.65</v>
      </c>
      <c r="X1680" s="17">
        <v>6.9000000000000006E-2</v>
      </c>
      <c r="Y1680" s="17">
        <v>0.69000010000000001</v>
      </c>
      <c r="Z1680" s="7">
        <f t="shared" si="572"/>
        <v>26.58</v>
      </c>
      <c r="AA1680" s="7">
        <f t="shared" si="586"/>
        <v>299.72999999999996</v>
      </c>
      <c r="AB1680" s="2">
        <f t="shared" si="573"/>
        <v>55.266300000000008</v>
      </c>
      <c r="AC1680" s="42">
        <f t="shared" si="574"/>
        <v>3.3786530952421319</v>
      </c>
      <c r="AD1680" s="42">
        <f t="shared" si="575"/>
        <v>2.0701007514548539</v>
      </c>
      <c r="AE1680" s="42">
        <f t="shared" si="576"/>
        <v>0.84438946930264946</v>
      </c>
      <c r="AF1680" s="42">
        <f t="shared" si="577"/>
        <v>386.4085452517819</v>
      </c>
      <c r="AG1680" s="42">
        <f t="shared" si="578"/>
        <v>370.95220344171059</v>
      </c>
      <c r="AH1680" s="6">
        <f t="shared" si="579"/>
        <v>420</v>
      </c>
      <c r="AI1680" s="4">
        <v>26.1286302448563</v>
      </c>
      <c r="AJ1680" s="4">
        <f t="shared" si="587"/>
        <v>299.27863024485629</v>
      </c>
      <c r="AK1680" s="8">
        <f t="shared" si="580"/>
        <v>0.20964919862285936</v>
      </c>
      <c r="AL1680" s="8">
        <f t="shared" si="581"/>
        <v>436.557552638765</v>
      </c>
      <c r="AM1680" s="8">
        <f t="shared" si="582"/>
        <v>2.2204148683297906</v>
      </c>
      <c r="AN1680" s="8">
        <f t="shared" si="583"/>
        <v>-29.1949050026329</v>
      </c>
      <c r="AO1680" s="22">
        <f t="shared" si="584"/>
        <v>1.547098419847898E-3</v>
      </c>
      <c r="AP1680" s="22">
        <f t="shared" si="585"/>
        <v>1.5348379868274779E-2</v>
      </c>
      <c r="AQ1680" s="19">
        <f t="shared" si="588"/>
        <v>1.5348379868274779E-2</v>
      </c>
      <c r="AX1680">
        <v>0.20471130230131793</v>
      </c>
      <c r="AY1680">
        <v>5.8818965517241386</v>
      </c>
      <c r="AZ1680">
        <v>0.24507902298850578</v>
      </c>
      <c r="BA1680">
        <v>0.19851400862068969</v>
      </c>
      <c r="BB1680">
        <v>2.0862068965517233</v>
      </c>
      <c r="BC1680">
        <v>8.6925287356321809E-2</v>
      </c>
      <c r="BD1680">
        <v>0.11158872126436788</v>
      </c>
      <c r="BE1680">
        <v>1.1158872126436788E-2</v>
      </c>
      <c r="BF1680">
        <v>0</v>
      </c>
      <c r="BG1680">
        <v>26.58</v>
      </c>
      <c r="BH1680">
        <v>0.91286345517740619</v>
      </c>
      <c r="BI1680">
        <v>3.4784263945635909</v>
      </c>
      <c r="BJ1680">
        <v>2.1312318519491122</v>
      </c>
      <c r="BK1680">
        <v>6.3315014653782781E-2</v>
      </c>
      <c r="BL1680">
        <v>1.7587504070495216E-4</v>
      </c>
      <c r="BP1680" s="51">
        <f t="shared" si="589"/>
        <v>0.91313683827277692</v>
      </c>
      <c r="BQ1680" s="51">
        <f t="shared" si="590"/>
        <v>4.4635488505747152E-3</v>
      </c>
      <c r="BR1680" s="51">
        <f t="shared" si="591"/>
        <v>6.4667396901395002E-2</v>
      </c>
      <c r="BS1680" s="51">
        <f t="shared" si="592"/>
        <v>6.6625371916162399E-2</v>
      </c>
      <c r="BT1680" s="51">
        <f t="shared" si="593"/>
        <v>1.7963165805943057E-4</v>
      </c>
      <c r="BU1680" s="51">
        <f t="shared" si="593"/>
        <v>1.8507047754489554E-4</v>
      </c>
    </row>
    <row r="1681" spans="1:73" x14ac:dyDescent="0.25">
      <c r="A1681" s="21">
        <v>43734.620138888888</v>
      </c>
      <c r="B1681" s="17">
        <v>295561</v>
      </c>
      <c r="C1681" s="17">
        <v>13.41</v>
      </c>
      <c r="D1681" s="17">
        <v>29.56</v>
      </c>
      <c r="E1681" s="17">
        <v>68.260000000000005</v>
      </c>
      <c r="F1681" s="17">
        <v>4.3440000000000003</v>
      </c>
      <c r="G1681" s="17">
        <v>-48.85</v>
      </c>
      <c r="H1681" s="17">
        <v>-24.89</v>
      </c>
      <c r="I1681" s="17">
        <v>31.28</v>
      </c>
      <c r="J1681" s="17">
        <v>304.39999999999998</v>
      </c>
      <c r="K1681" s="17">
        <v>63.91</v>
      </c>
      <c r="L1681" s="17">
        <v>-23.97</v>
      </c>
      <c r="M1681" s="17">
        <v>6.4000000000000001E-2</v>
      </c>
      <c r="N1681" s="50">
        <v>19.399999999999999</v>
      </c>
      <c r="O1681" s="17">
        <v>-20.54</v>
      </c>
      <c r="P1681" s="17">
        <v>39.94</v>
      </c>
      <c r="Q1681" s="17">
        <v>438.2</v>
      </c>
      <c r="R1681" s="17">
        <v>462.1</v>
      </c>
      <c r="S1681" s="17">
        <v>26.48</v>
      </c>
      <c r="T1681" s="17">
        <v>59.64</v>
      </c>
      <c r="U1681" s="17">
        <v>0.79500000000000004</v>
      </c>
      <c r="V1681" s="17">
        <v>336.5</v>
      </c>
      <c r="W1681" s="17">
        <v>26.9</v>
      </c>
      <c r="X1681" s="17">
        <v>6.9000000000000006E-2</v>
      </c>
      <c r="Y1681" s="17">
        <v>0.69030340000000001</v>
      </c>
      <c r="Z1681" s="7">
        <f t="shared" si="572"/>
        <v>26.689999999999998</v>
      </c>
      <c r="AA1681" s="7">
        <f t="shared" si="586"/>
        <v>299.83999999999997</v>
      </c>
      <c r="AB1681" s="2">
        <f t="shared" si="573"/>
        <v>55.290600000000005</v>
      </c>
      <c r="AC1681" s="42">
        <f t="shared" si="574"/>
        <v>3.3994913502421684</v>
      </c>
      <c r="AD1681" s="42">
        <f t="shared" si="575"/>
        <v>2.0274566412844295</v>
      </c>
      <c r="AE1681" s="42">
        <f t="shared" si="576"/>
        <v>0.84183565096548763</v>
      </c>
      <c r="AF1681" s="42">
        <f t="shared" si="577"/>
        <v>385.8057086658709</v>
      </c>
      <c r="AG1681" s="42">
        <f t="shared" si="578"/>
        <v>370.37348031923602</v>
      </c>
      <c r="AH1681" s="6">
        <f t="shared" si="579"/>
        <v>420.67199999999997</v>
      </c>
      <c r="AI1681" s="4">
        <v>26.233390420782101</v>
      </c>
      <c r="AJ1681" s="4">
        <f t="shared" si="587"/>
        <v>299.38339042078206</v>
      </c>
      <c r="AK1681" s="8">
        <f t="shared" si="580"/>
        <v>0.20988010520230091</v>
      </c>
      <c r="AL1681" s="8">
        <f t="shared" si="581"/>
        <v>437.16774418665494</v>
      </c>
      <c r="AM1681" s="8">
        <f t="shared" si="582"/>
        <v>2.2204148683297906</v>
      </c>
      <c r="AN1681" s="8">
        <f t="shared" si="583"/>
        <v>-29.533820413633769</v>
      </c>
      <c r="AO1681" s="22">
        <f t="shared" si="584"/>
        <v>1.556782048402853E-3</v>
      </c>
      <c r="AP1681" s="22">
        <f t="shared" si="585"/>
        <v>1.5444448746413335E-2</v>
      </c>
      <c r="AQ1681" s="19">
        <f t="shared" si="588"/>
        <v>1.5444448746413335E-2</v>
      </c>
      <c r="AX1681">
        <v>0.20586866685966923</v>
      </c>
      <c r="AY1681">
        <v>5.88448275862069</v>
      </c>
      <c r="AZ1681">
        <v>0.24518678160919541</v>
      </c>
      <c r="BA1681">
        <v>0.19860129310344829</v>
      </c>
      <c r="BB1681">
        <v>2.06034482758621</v>
      </c>
      <c r="BC1681">
        <v>8.5847701149425415E-2</v>
      </c>
      <c r="BD1681">
        <v>0.11275359195402287</v>
      </c>
      <c r="BE1681">
        <v>1.1275359195402289E-2</v>
      </c>
      <c r="BF1681">
        <v>0</v>
      </c>
      <c r="BG1681">
        <v>26.689999999999998</v>
      </c>
      <c r="BH1681">
        <v>0.91286345517740619</v>
      </c>
      <c r="BI1681">
        <v>3.5010091848407408</v>
      </c>
      <c r="BJ1681">
        <v>2.0880018778390177</v>
      </c>
      <c r="BK1681">
        <v>6.519558968387959E-2</v>
      </c>
      <c r="BL1681">
        <v>1.8109886023299885E-4</v>
      </c>
      <c r="BP1681" s="51">
        <f t="shared" si="589"/>
        <v>0.91313683827277692</v>
      </c>
      <c r="BQ1681" s="51">
        <f t="shared" si="590"/>
        <v>4.5101436781609149E-3</v>
      </c>
      <c r="BR1681" s="51">
        <f t="shared" si="591"/>
        <v>6.6582717444347392E-2</v>
      </c>
      <c r="BS1681" s="51">
        <f t="shared" si="592"/>
        <v>6.8564286982944006E-2</v>
      </c>
      <c r="BT1681" s="51">
        <f t="shared" si="593"/>
        <v>1.8495199290096496E-4</v>
      </c>
      <c r="BU1681" s="51">
        <f t="shared" si="593"/>
        <v>1.9045635273040002E-4</v>
      </c>
    </row>
    <row r="1682" spans="1:73" x14ac:dyDescent="0.25">
      <c r="A1682" s="21">
        <v>43734.620138888888</v>
      </c>
      <c r="B1682" s="17">
        <v>295562</v>
      </c>
      <c r="C1682" s="17">
        <v>13.4</v>
      </c>
      <c r="D1682" s="17">
        <v>29.56</v>
      </c>
      <c r="E1682" s="17">
        <v>68.349999999999994</v>
      </c>
      <c r="F1682" s="17">
        <v>4.351</v>
      </c>
      <c r="G1682" s="17">
        <v>-49.04</v>
      </c>
      <c r="H1682" s="17">
        <v>-24.78</v>
      </c>
      <c r="I1682" s="17">
        <v>31.27</v>
      </c>
      <c r="J1682" s="17">
        <v>304.39999999999998</v>
      </c>
      <c r="K1682" s="17">
        <v>64</v>
      </c>
      <c r="L1682" s="17">
        <v>-24.26</v>
      </c>
      <c r="M1682" s="17">
        <v>6.4000000000000001E-2</v>
      </c>
      <c r="N1682" s="50">
        <v>19.309999999999999</v>
      </c>
      <c r="O1682" s="17">
        <v>-20.43</v>
      </c>
      <c r="P1682" s="17">
        <v>39.74</v>
      </c>
      <c r="Q1682" s="17">
        <v>437.9</v>
      </c>
      <c r="R1682" s="17">
        <v>462.1</v>
      </c>
      <c r="S1682" s="17">
        <v>26.47</v>
      </c>
      <c r="T1682" s="17">
        <v>58.95</v>
      </c>
      <c r="U1682" s="17">
        <v>0.24</v>
      </c>
      <c r="V1682" s="17">
        <v>195.5</v>
      </c>
      <c r="W1682" s="17">
        <v>27</v>
      </c>
      <c r="X1682" s="17">
        <v>6.9000000000000006E-2</v>
      </c>
      <c r="Y1682" s="17">
        <v>0.69094420000000001</v>
      </c>
      <c r="Z1682" s="7">
        <f t="shared" si="572"/>
        <v>26.734999999999999</v>
      </c>
      <c r="AA1682" s="7">
        <f t="shared" si="586"/>
        <v>299.88499999999999</v>
      </c>
      <c r="AB1682" s="2">
        <f t="shared" si="573"/>
        <v>55.363500000000002</v>
      </c>
      <c r="AC1682" s="42">
        <f t="shared" si="574"/>
        <v>3.4171897140575878</v>
      </c>
      <c r="AD1682" s="42">
        <f t="shared" si="575"/>
        <v>2.014433336436948</v>
      </c>
      <c r="AE1682" s="42">
        <f t="shared" si="576"/>
        <v>0.8410421919993073</v>
      </c>
      <c r="AF1682" s="42">
        <f t="shared" si="577"/>
        <v>385.67351430367171</v>
      </c>
      <c r="AG1682" s="42">
        <f t="shared" si="578"/>
        <v>370.24657373152485</v>
      </c>
      <c r="AH1682" s="6">
        <f t="shared" si="579"/>
        <v>420.38399999999996</v>
      </c>
      <c r="AI1682" s="4">
        <v>26.317456095663299</v>
      </c>
      <c r="AJ1682" s="4">
        <f t="shared" si="587"/>
        <v>299.46745609566329</v>
      </c>
      <c r="AK1682" s="8">
        <f t="shared" si="580"/>
        <v>0.20997461583048624</v>
      </c>
      <c r="AL1682" s="8">
        <f t="shared" si="581"/>
        <v>437.66961060982021</v>
      </c>
      <c r="AM1682" s="8">
        <f t="shared" si="582"/>
        <v>1.2199897540553364</v>
      </c>
      <c r="AN1682" s="8">
        <f t="shared" si="583"/>
        <v>-14.838801176682576</v>
      </c>
      <c r="AO1682" s="22">
        <f t="shared" si="584"/>
        <v>1.2056395423456652E-3</v>
      </c>
      <c r="AP1682" s="22">
        <f t="shared" si="585"/>
        <v>1.1960850998706014E-2</v>
      </c>
      <c r="AQ1682" s="19">
        <f t="shared" si="588"/>
        <v>1.1960850998706014E-2</v>
      </c>
      <c r="AX1682">
        <v>0.20634371799782261</v>
      </c>
      <c r="AY1682">
        <v>5.8922413793103443</v>
      </c>
      <c r="AZ1682">
        <v>0.24551005747126434</v>
      </c>
      <c r="BA1682">
        <v>0.19886314655172413</v>
      </c>
      <c r="BB1682">
        <v>2.0862068965517282</v>
      </c>
      <c r="BC1682">
        <v>8.6925287356322004E-2</v>
      </c>
      <c r="BD1682">
        <v>0.11193785919540213</v>
      </c>
      <c r="BE1682">
        <v>1.1193785919540213E-2</v>
      </c>
      <c r="BF1682">
        <v>0</v>
      </c>
      <c r="BG1682">
        <v>26.734999999999999</v>
      </c>
      <c r="BH1682">
        <v>0.27558142043091505</v>
      </c>
      <c r="BI1682">
        <v>3.5102843470609812</v>
      </c>
      <c r="BJ1682">
        <v>2.0693126225924483</v>
      </c>
      <c r="BK1682">
        <v>4.2070561038158115E-2</v>
      </c>
      <c r="BL1682">
        <v>1.168626695504392E-4</v>
      </c>
      <c r="BP1682" s="51">
        <f t="shared" si="589"/>
        <v>0.27566395117668735</v>
      </c>
      <c r="BQ1682" s="51">
        <f t="shared" si="590"/>
        <v>4.477514367816085E-3</v>
      </c>
      <c r="BR1682" s="51">
        <f t="shared" si="591"/>
        <v>4.2351510398555843E-2</v>
      </c>
      <c r="BS1682" s="51">
        <f t="shared" si="592"/>
        <v>4.4392142235534865E-2</v>
      </c>
      <c r="BT1682" s="51">
        <f t="shared" si="593"/>
        <v>1.176430844404329E-4</v>
      </c>
      <c r="BU1682" s="51">
        <f t="shared" si="593"/>
        <v>1.2331150620981907E-4</v>
      </c>
    </row>
    <row r="1683" spans="1:73" x14ac:dyDescent="0.25">
      <c r="A1683" s="21">
        <v>43734.620138888888</v>
      </c>
      <c r="B1683" s="17">
        <v>295563</v>
      </c>
      <c r="C1683" s="17">
        <v>13.4</v>
      </c>
      <c r="D1683" s="17">
        <v>29.55</v>
      </c>
      <c r="E1683" s="17">
        <v>68.53</v>
      </c>
      <c r="F1683" s="17">
        <v>4.3789999999999996</v>
      </c>
      <c r="G1683" s="17">
        <v>-49.16</v>
      </c>
      <c r="H1683" s="17">
        <v>-24.92</v>
      </c>
      <c r="I1683" s="17">
        <v>31.26</v>
      </c>
      <c r="J1683" s="17">
        <v>304.39999999999998</v>
      </c>
      <c r="K1683" s="17">
        <v>64.150000000000006</v>
      </c>
      <c r="L1683" s="17">
        <v>-24.23</v>
      </c>
      <c r="M1683" s="17">
        <v>6.4000000000000001E-2</v>
      </c>
      <c r="N1683" s="50">
        <v>19.38</v>
      </c>
      <c r="O1683" s="17">
        <v>-20.54</v>
      </c>
      <c r="P1683" s="17">
        <v>39.92</v>
      </c>
      <c r="Q1683" s="17">
        <v>437.7</v>
      </c>
      <c r="R1683" s="17">
        <v>461.9</v>
      </c>
      <c r="S1683" s="17">
        <v>26.45</v>
      </c>
      <c r="T1683" s="17">
        <v>59.33</v>
      </c>
      <c r="U1683" s="17">
        <v>0.77500000000000002</v>
      </c>
      <c r="V1683" s="17">
        <v>334</v>
      </c>
      <c r="W1683" s="17">
        <v>27</v>
      </c>
      <c r="X1683" s="17">
        <v>6.9000000000000006E-2</v>
      </c>
      <c r="Y1683" s="17">
        <v>0.69418639999999998</v>
      </c>
      <c r="Z1683" s="7">
        <f t="shared" si="572"/>
        <v>26.725000000000001</v>
      </c>
      <c r="AA1683" s="7">
        <f t="shared" si="586"/>
        <v>299.875</v>
      </c>
      <c r="AB1683" s="2">
        <f t="shared" si="573"/>
        <v>55.509300000000003</v>
      </c>
      <c r="AC1683" s="42">
        <f t="shared" si="574"/>
        <v>3.383386089322975</v>
      </c>
      <c r="AD1683" s="42">
        <f t="shared" si="575"/>
        <v>2.0073629667953212</v>
      </c>
      <c r="AE1683" s="42">
        <f t="shared" si="576"/>
        <v>0.84062343740301126</v>
      </c>
      <c r="AF1683" s="42">
        <f t="shared" si="577"/>
        <v>385.43007293372784</v>
      </c>
      <c r="AG1683" s="42">
        <f t="shared" si="578"/>
        <v>370.01287001637871</v>
      </c>
      <c r="AH1683" s="6">
        <f t="shared" si="579"/>
        <v>420.19199999999995</v>
      </c>
      <c r="AI1683" s="4">
        <v>26.163596828660999</v>
      </c>
      <c r="AJ1683" s="4">
        <f t="shared" si="587"/>
        <v>299.31359682866099</v>
      </c>
      <c r="AK1683" s="8">
        <f t="shared" si="580"/>
        <v>0.20995361101723417</v>
      </c>
      <c r="AL1683" s="8">
        <f t="shared" si="581"/>
        <v>436.73131415272513</v>
      </c>
      <c r="AM1683" s="8">
        <f t="shared" si="582"/>
        <v>2.1923072178643213</v>
      </c>
      <c r="AN1683" s="8">
        <f t="shared" si="583"/>
        <v>-35.852278384300064</v>
      </c>
      <c r="AO1683" s="22">
        <f t="shared" si="584"/>
        <v>1.7047301983377091E-3</v>
      </c>
      <c r="AP1683" s="22">
        <f t="shared" si="585"/>
        <v>1.6912205662765103E-2</v>
      </c>
      <c r="AQ1683" s="19">
        <f t="shared" si="588"/>
        <v>1.6912205662765103E-2</v>
      </c>
      <c r="AX1683">
        <v>0.20623807147247208</v>
      </c>
      <c r="AY1683">
        <v>5.9077586206896555</v>
      </c>
      <c r="AZ1683">
        <v>0.2461566091954023</v>
      </c>
      <c r="BA1683">
        <v>0.19938685344827589</v>
      </c>
      <c r="BB1683">
        <v>2.0862068965517233</v>
      </c>
      <c r="BC1683">
        <v>8.6925287356321809E-2</v>
      </c>
      <c r="BD1683">
        <v>0.11246156609195408</v>
      </c>
      <c r="BE1683">
        <v>1.124615660919541E-2</v>
      </c>
      <c r="BF1683">
        <v>0</v>
      </c>
      <c r="BG1683">
        <v>26.725000000000001</v>
      </c>
      <c r="BH1683">
        <v>0.88989833680816333</v>
      </c>
      <c r="BI1683">
        <v>3.5082213520711685</v>
      </c>
      <c r="BJ1683">
        <v>2.081427728183824</v>
      </c>
      <c r="BK1683">
        <v>6.463636160607078E-2</v>
      </c>
      <c r="BL1683">
        <v>1.7954544890575215E-4</v>
      </c>
      <c r="BP1683" s="51">
        <f t="shared" si="589"/>
        <v>0.89016484234138638</v>
      </c>
      <c r="BQ1683" s="51">
        <f t="shared" si="590"/>
        <v>4.4984626436781637E-3</v>
      </c>
      <c r="BR1683" s="51">
        <f t="shared" si="591"/>
        <v>6.5977173247613929E-2</v>
      </c>
      <c r="BS1683" s="51">
        <f t="shared" si="592"/>
        <v>6.795713234244867E-2</v>
      </c>
      <c r="BT1683" s="51">
        <f t="shared" si="593"/>
        <v>1.8326992568781648E-4</v>
      </c>
      <c r="BU1683" s="51">
        <f t="shared" si="593"/>
        <v>1.8876981206235742E-4</v>
      </c>
    </row>
    <row r="1684" spans="1:73" x14ac:dyDescent="0.25">
      <c r="A1684" s="21">
        <v>43734.620138888888</v>
      </c>
      <c r="B1684" s="17">
        <v>295564</v>
      </c>
      <c r="C1684" s="17">
        <v>13.4</v>
      </c>
      <c r="D1684" s="17">
        <v>29.55</v>
      </c>
      <c r="E1684" s="17">
        <v>68.900000000000006</v>
      </c>
      <c r="F1684" s="17">
        <v>4.5970000000000004</v>
      </c>
      <c r="G1684" s="17">
        <v>-48.35</v>
      </c>
      <c r="H1684" s="17">
        <v>-24.71</v>
      </c>
      <c r="I1684" s="17">
        <v>31.25</v>
      </c>
      <c r="J1684" s="17">
        <v>304.39999999999998</v>
      </c>
      <c r="K1684" s="17">
        <v>64.3</v>
      </c>
      <c r="L1684" s="17">
        <v>-23.64</v>
      </c>
      <c r="M1684" s="17">
        <v>6.7000000000000004E-2</v>
      </c>
      <c r="N1684" s="50">
        <v>20.55</v>
      </c>
      <c r="O1684" s="17">
        <v>-20.11</v>
      </c>
      <c r="P1684" s="17">
        <v>40.67</v>
      </c>
      <c r="Q1684" s="17">
        <v>438.4</v>
      </c>
      <c r="R1684" s="17">
        <v>462.1</v>
      </c>
      <c r="S1684" s="17">
        <v>26.44</v>
      </c>
      <c r="T1684" s="17">
        <v>58.8</v>
      </c>
      <c r="U1684" s="17">
        <v>0.80500000000000005</v>
      </c>
      <c r="V1684" s="17">
        <v>314</v>
      </c>
      <c r="W1684" s="17">
        <v>26.85</v>
      </c>
      <c r="X1684" s="17">
        <v>7.0000000000000007E-2</v>
      </c>
      <c r="Y1684" s="17">
        <v>0.69858010000000004</v>
      </c>
      <c r="Z1684" s="7">
        <f t="shared" si="572"/>
        <v>26.645000000000003</v>
      </c>
      <c r="AA1684" s="7">
        <f t="shared" si="586"/>
        <v>299.79499999999996</v>
      </c>
      <c r="AB1684" s="2">
        <f t="shared" si="573"/>
        <v>55.809000000000012</v>
      </c>
      <c r="AC1684" s="42">
        <f t="shared" si="574"/>
        <v>3.3415848893857407</v>
      </c>
      <c r="AD1684" s="42">
        <f t="shared" si="575"/>
        <v>1.9648519149588153</v>
      </c>
      <c r="AE1684" s="42">
        <f t="shared" si="576"/>
        <v>0.83808626775838824</v>
      </c>
      <c r="AF1684" s="42">
        <f t="shared" si="577"/>
        <v>383.85687654659739</v>
      </c>
      <c r="AG1684" s="42">
        <f t="shared" si="578"/>
        <v>368.50260148473347</v>
      </c>
      <c r="AH1684" s="6">
        <f t="shared" si="579"/>
        <v>420.86399999999998</v>
      </c>
      <c r="AI1684" s="4">
        <v>25.965014458594101</v>
      </c>
      <c r="AJ1684" s="4">
        <f t="shared" si="587"/>
        <v>299.11501445859409</v>
      </c>
      <c r="AK1684" s="8">
        <f t="shared" si="580"/>
        <v>0.20978562293817668</v>
      </c>
      <c r="AL1684" s="8">
        <f t="shared" si="581"/>
        <v>435.53988103381982</v>
      </c>
      <c r="AM1684" s="8">
        <f t="shared" si="582"/>
        <v>2.2343361010599994</v>
      </c>
      <c r="AN1684" s="8">
        <f t="shared" si="583"/>
        <v>-44.257682169134</v>
      </c>
      <c r="AO1684" s="22">
        <f t="shared" si="584"/>
        <v>1.9455208800563193E-3</v>
      </c>
      <c r="AP1684" s="22">
        <f t="shared" si="585"/>
        <v>1.9301030319519276E-2</v>
      </c>
      <c r="AQ1684" s="19">
        <f t="shared" si="588"/>
        <v>1.9301030319519276E-2</v>
      </c>
      <c r="AX1684">
        <v>0.20539453603735977</v>
      </c>
      <c r="AY1684">
        <v>5.9396551724137936</v>
      </c>
      <c r="AZ1684">
        <v>0.24748563218390807</v>
      </c>
      <c r="BA1684">
        <v>0.20046336206896553</v>
      </c>
      <c r="BB1684">
        <v>2.0431034482758661</v>
      </c>
      <c r="BC1684">
        <v>8.5129310344827749E-2</v>
      </c>
      <c r="BD1684">
        <v>0.11533405172413778</v>
      </c>
      <c r="BE1684">
        <v>1.1533405172413779E-2</v>
      </c>
      <c r="BF1684">
        <v>0</v>
      </c>
      <c r="BG1684">
        <v>26.645000000000003</v>
      </c>
      <c r="BH1684">
        <v>0.92434601436202768</v>
      </c>
      <c r="BI1684">
        <v>3.4917553801004808</v>
      </c>
      <c r="BJ1684">
        <v>2.0531521634990826</v>
      </c>
      <c r="BK1684">
        <v>6.6963804332133878E-2</v>
      </c>
      <c r="BL1684">
        <v>1.8601056758926076E-4</v>
      </c>
      <c r="BP1684" s="51">
        <f t="shared" si="589"/>
        <v>0.9246228362384723</v>
      </c>
      <c r="BQ1684" s="51">
        <f t="shared" si="590"/>
        <v>4.6133620689655114E-3</v>
      </c>
      <c r="BR1684" s="51">
        <f t="shared" si="591"/>
        <v>6.8407842261100305E-2</v>
      </c>
      <c r="BS1684" s="51">
        <f t="shared" si="592"/>
        <v>7.0432149295527366E-2</v>
      </c>
      <c r="BT1684" s="51">
        <f t="shared" si="593"/>
        <v>1.9002178405861194E-4</v>
      </c>
      <c r="BU1684" s="51">
        <f t="shared" si="593"/>
        <v>1.9564485915424268E-4</v>
      </c>
    </row>
    <row r="1685" spans="1:73" x14ac:dyDescent="0.25">
      <c r="A1685" s="21">
        <v>43734.620833333334</v>
      </c>
      <c r="B1685" s="17">
        <v>295565</v>
      </c>
      <c r="C1685" s="17">
        <v>13.41</v>
      </c>
      <c r="D1685" s="17">
        <v>29.54</v>
      </c>
      <c r="E1685" s="17">
        <v>69.150000000000006</v>
      </c>
      <c r="F1685" s="17">
        <v>4.6219999999999999</v>
      </c>
      <c r="G1685" s="17">
        <v>-48.3</v>
      </c>
      <c r="H1685" s="17">
        <v>-24.65</v>
      </c>
      <c r="I1685" s="17">
        <v>31.23</v>
      </c>
      <c r="J1685" s="17">
        <v>304.39999999999998</v>
      </c>
      <c r="K1685" s="17">
        <v>64.53</v>
      </c>
      <c r="L1685" s="17">
        <v>-23.65</v>
      </c>
      <c r="M1685" s="17">
        <v>6.7000000000000004E-2</v>
      </c>
      <c r="N1685" s="50">
        <v>20.85</v>
      </c>
      <c r="O1685" s="17">
        <v>-20.03</v>
      </c>
      <c r="P1685" s="17">
        <v>40.880000000000003</v>
      </c>
      <c r="Q1685" s="17">
        <v>438.4</v>
      </c>
      <c r="R1685" s="17">
        <v>462</v>
      </c>
      <c r="S1685" s="17">
        <v>26.44</v>
      </c>
      <c r="T1685" s="17">
        <v>59.19</v>
      </c>
      <c r="U1685" s="17">
        <v>0.46500000000000002</v>
      </c>
      <c r="V1685" s="17">
        <v>322.5</v>
      </c>
      <c r="W1685" s="17">
        <v>26.8</v>
      </c>
      <c r="X1685" s="17">
        <v>7.0000000000000007E-2</v>
      </c>
      <c r="Y1685" s="17">
        <v>0.70049110000000003</v>
      </c>
      <c r="Z1685" s="7">
        <f t="shared" si="572"/>
        <v>26.62</v>
      </c>
      <c r="AA1685" s="7">
        <f t="shared" si="586"/>
        <v>299.77</v>
      </c>
      <c r="AB1685" s="2">
        <f t="shared" si="573"/>
        <v>56.011500000000005</v>
      </c>
      <c r="AC1685" s="42">
        <f t="shared" si="574"/>
        <v>3.4204176233501662</v>
      </c>
      <c r="AD1685" s="42">
        <f t="shared" si="575"/>
        <v>2.0245451912609633</v>
      </c>
      <c r="AE1685" s="42">
        <f t="shared" si="576"/>
        <v>0.84169077612099685</v>
      </c>
      <c r="AF1685" s="42">
        <f t="shared" si="577"/>
        <v>385.3792244759905</v>
      </c>
      <c r="AG1685" s="42">
        <f t="shared" si="578"/>
        <v>369.96405549695089</v>
      </c>
      <c r="AH1685" s="6">
        <f t="shared" si="579"/>
        <v>420.86399999999998</v>
      </c>
      <c r="AI1685" s="4">
        <v>26.321249134760802</v>
      </c>
      <c r="AJ1685" s="4">
        <f t="shared" si="587"/>
        <v>299.4712491347608</v>
      </c>
      <c r="AK1685" s="8">
        <f t="shared" si="580"/>
        <v>0.20973314504595</v>
      </c>
      <c r="AL1685" s="8">
        <f t="shared" si="581"/>
        <v>437.72343689732094</v>
      </c>
      <c r="AM1685" s="8">
        <f t="shared" si="582"/>
        <v>1.6981538689117663</v>
      </c>
      <c r="AN1685" s="8">
        <f t="shared" si="583"/>
        <v>-14.778375433647209</v>
      </c>
      <c r="AO1685" s="22">
        <f t="shared" si="584"/>
        <v>1.2287365014499775E-3</v>
      </c>
      <c r="AP1685" s="22">
        <f t="shared" si="585"/>
        <v>1.2189990203805741E-2</v>
      </c>
      <c r="AQ1685" s="19">
        <f t="shared" si="588"/>
        <v>1.2189990203805741E-2</v>
      </c>
      <c r="AX1685">
        <v>0.20513152717301961</v>
      </c>
      <c r="AY1685">
        <v>5.9612068965517251</v>
      </c>
      <c r="AZ1685">
        <v>0.24838362068965522</v>
      </c>
      <c r="BA1685">
        <v>0.20119073275862073</v>
      </c>
      <c r="BB1685">
        <v>2.0344827586206917</v>
      </c>
      <c r="BC1685">
        <v>8.4770114942528826E-2</v>
      </c>
      <c r="BD1685">
        <v>0.11642061781609191</v>
      </c>
      <c r="BE1685">
        <v>1.1642061781609191E-2</v>
      </c>
      <c r="BF1685">
        <v>0</v>
      </c>
      <c r="BG1685">
        <v>26.62</v>
      </c>
      <c r="BH1685">
        <v>0.53393900208489797</v>
      </c>
      <c r="BI1685">
        <v>3.48662359077227</v>
      </c>
      <c r="BJ1685">
        <v>2.0637325033781067</v>
      </c>
      <c r="BK1685">
        <v>5.288506447756039E-2</v>
      </c>
      <c r="BL1685">
        <v>1.469029568821122E-4</v>
      </c>
      <c r="BP1685" s="51">
        <f t="shared" si="589"/>
        <v>0.53409890540483185</v>
      </c>
      <c r="BQ1685" s="51">
        <f t="shared" si="590"/>
        <v>4.6568247126436762E-3</v>
      </c>
      <c r="BR1685" s="51">
        <f t="shared" si="591"/>
        <v>5.356041967343976E-2</v>
      </c>
      <c r="BS1685" s="51">
        <f t="shared" si="592"/>
        <v>5.5648426352277229E-2</v>
      </c>
      <c r="BT1685" s="51">
        <f t="shared" si="593"/>
        <v>1.4877894353733267E-4</v>
      </c>
      <c r="BU1685" s="51">
        <f t="shared" si="593"/>
        <v>1.5457896208965897E-4</v>
      </c>
    </row>
    <row r="1686" spans="1:73" x14ac:dyDescent="0.25">
      <c r="A1686" s="21">
        <v>43734.620833333334</v>
      </c>
      <c r="B1686" s="17">
        <v>295566</v>
      </c>
      <c r="C1686" s="17">
        <v>13.41</v>
      </c>
      <c r="D1686" s="17">
        <v>29.54</v>
      </c>
      <c r="E1686" s="17">
        <v>69.27</v>
      </c>
      <c r="F1686" s="17">
        <v>4.5110000000000001</v>
      </c>
      <c r="G1686" s="17">
        <v>-48.4</v>
      </c>
      <c r="H1686" s="17">
        <v>-24.74</v>
      </c>
      <c r="I1686" s="17">
        <v>31.21</v>
      </c>
      <c r="J1686" s="17">
        <v>304.39999999999998</v>
      </c>
      <c r="K1686" s="17">
        <v>64.760000000000005</v>
      </c>
      <c r="L1686" s="17">
        <v>-23.66</v>
      </c>
      <c r="M1686" s="17">
        <v>6.5000000000000002E-2</v>
      </c>
      <c r="N1686" s="50">
        <v>20.87</v>
      </c>
      <c r="O1686" s="17">
        <v>-20.23</v>
      </c>
      <c r="P1686" s="17">
        <v>41.1</v>
      </c>
      <c r="Q1686" s="17">
        <v>438.2</v>
      </c>
      <c r="R1686" s="17">
        <v>461.8</v>
      </c>
      <c r="S1686" s="17">
        <v>26.42</v>
      </c>
      <c r="T1686" s="17">
        <v>58.65</v>
      </c>
      <c r="U1686" s="17">
        <v>0.41499999999999998</v>
      </c>
      <c r="V1686" s="17">
        <v>352</v>
      </c>
      <c r="W1686" s="17">
        <v>26.95</v>
      </c>
      <c r="X1686" s="17">
        <v>7.0000000000000007E-2</v>
      </c>
      <c r="Y1686" s="17">
        <v>0.70168129999999995</v>
      </c>
      <c r="Z1686" s="7">
        <f t="shared" si="572"/>
        <v>26.685000000000002</v>
      </c>
      <c r="AA1686" s="7">
        <f t="shared" si="586"/>
        <v>299.83499999999998</v>
      </c>
      <c r="AB1686" s="2">
        <f t="shared" si="573"/>
        <v>56.108699999999999</v>
      </c>
      <c r="AC1686" s="42">
        <f t="shared" si="574"/>
        <v>3.391484536137289</v>
      </c>
      <c r="AD1686" s="42">
        <f t="shared" si="575"/>
        <v>1.98910568044452</v>
      </c>
      <c r="AE1686" s="42">
        <f t="shared" si="576"/>
        <v>0.83954184572817225</v>
      </c>
      <c r="AF1686" s="42">
        <f t="shared" si="577"/>
        <v>384.72881500847512</v>
      </c>
      <c r="AG1686" s="42">
        <f t="shared" si="578"/>
        <v>369.33966240813612</v>
      </c>
      <c r="AH1686" s="6">
        <f t="shared" si="579"/>
        <v>420.67199999999997</v>
      </c>
      <c r="AI1686" s="4">
        <v>26.1966575285898</v>
      </c>
      <c r="AJ1686" s="4">
        <f t="shared" si="587"/>
        <v>299.34665752858979</v>
      </c>
      <c r="AK1686" s="8">
        <f t="shared" si="580"/>
        <v>0.20986960577233726</v>
      </c>
      <c r="AL1686" s="8">
        <f t="shared" si="581"/>
        <v>436.94453921046971</v>
      </c>
      <c r="AM1686" s="8">
        <f t="shared" si="582"/>
        <v>1.6042594670127397</v>
      </c>
      <c r="AN1686" s="8">
        <f t="shared" si="583"/>
        <v>-22.821258598499309</v>
      </c>
      <c r="AO1686" s="22">
        <f t="shared" si="584"/>
        <v>1.4275696689703935E-3</v>
      </c>
      <c r="AP1686" s="22">
        <f t="shared" si="585"/>
        <v>1.4162564764263044E-2</v>
      </c>
      <c r="AQ1686" s="19">
        <f t="shared" si="588"/>
        <v>1.4162564764263044E-2</v>
      </c>
      <c r="AX1686">
        <v>0.20581594023530725</v>
      </c>
      <c r="AY1686">
        <v>5.9715517241379308</v>
      </c>
      <c r="AZ1686">
        <v>0.24881465517241377</v>
      </c>
      <c r="BA1686">
        <v>0.20153987068965518</v>
      </c>
      <c r="BB1686">
        <v>2.0344827586206917</v>
      </c>
      <c r="BC1686">
        <v>8.4770114942528826E-2</v>
      </c>
      <c r="BD1686">
        <v>0.11676975574712635</v>
      </c>
      <c r="BE1686">
        <v>1.1676975574712636E-2</v>
      </c>
      <c r="BF1686">
        <v>0</v>
      </c>
      <c r="BG1686">
        <v>26.685000000000002</v>
      </c>
      <c r="BH1686">
        <v>0.47652620616179064</v>
      </c>
      <c r="BI1686">
        <v>3.4999799303811368</v>
      </c>
      <c r="BJ1686">
        <v>2.0527382291685368</v>
      </c>
      <c r="BK1686">
        <v>5.1161694476400128E-2</v>
      </c>
      <c r="BL1686">
        <v>1.4211581799000036E-4</v>
      </c>
      <c r="BP1686" s="51">
        <f t="shared" si="589"/>
        <v>0.47666891557635521</v>
      </c>
      <c r="BQ1686" s="51">
        <f t="shared" si="590"/>
        <v>4.6707902298850539E-3</v>
      </c>
      <c r="BR1686" s="51">
        <f t="shared" si="591"/>
        <v>5.1745563365567987E-2</v>
      </c>
      <c r="BS1686" s="51">
        <f t="shared" si="592"/>
        <v>5.3848547846327491E-2</v>
      </c>
      <c r="BT1686" s="51">
        <f t="shared" si="593"/>
        <v>1.4373767601546662E-4</v>
      </c>
      <c r="BU1686" s="51">
        <f t="shared" si="593"/>
        <v>1.4957929957313192E-4</v>
      </c>
    </row>
    <row r="1687" spans="1:73" x14ac:dyDescent="0.25">
      <c r="A1687" s="21">
        <v>43734.620833333334</v>
      </c>
      <c r="B1687" s="17">
        <v>295567</v>
      </c>
      <c r="C1687" s="17">
        <v>13.4</v>
      </c>
      <c r="D1687" s="17">
        <v>29.54</v>
      </c>
      <c r="E1687" s="17">
        <v>69.38</v>
      </c>
      <c r="F1687" s="17">
        <v>4.4930000000000003</v>
      </c>
      <c r="G1687" s="17">
        <v>-48.82</v>
      </c>
      <c r="H1687" s="17">
        <v>-24.88</v>
      </c>
      <c r="I1687" s="17">
        <v>31.2</v>
      </c>
      <c r="J1687" s="17">
        <v>304.3</v>
      </c>
      <c r="K1687" s="17">
        <v>64.89</v>
      </c>
      <c r="L1687" s="17">
        <v>-23.94</v>
      </c>
      <c r="M1687" s="17">
        <v>6.5000000000000002E-2</v>
      </c>
      <c r="N1687" s="50">
        <v>20.56</v>
      </c>
      <c r="O1687" s="17">
        <v>-20.39</v>
      </c>
      <c r="P1687" s="17">
        <v>40.950000000000003</v>
      </c>
      <c r="Q1687" s="17">
        <v>437.7</v>
      </c>
      <c r="R1687" s="17">
        <v>461.6</v>
      </c>
      <c r="S1687" s="17">
        <v>26.41</v>
      </c>
      <c r="T1687" s="17">
        <v>59.14</v>
      </c>
      <c r="U1687" s="17">
        <v>0.38500000000000001</v>
      </c>
      <c r="V1687" s="17">
        <v>165.5</v>
      </c>
      <c r="W1687" s="17">
        <v>26.95</v>
      </c>
      <c r="X1687" s="17">
        <v>7.0000000000000007E-2</v>
      </c>
      <c r="Y1687" s="17">
        <v>0.70256479999999999</v>
      </c>
      <c r="Z1687" s="7">
        <f t="shared" si="572"/>
        <v>26.68</v>
      </c>
      <c r="AA1687" s="7">
        <f t="shared" si="586"/>
        <v>299.83</v>
      </c>
      <c r="AB1687" s="2">
        <f t="shared" si="573"/>
        <v>56.197800000000001</v>
      </c>
      <c r="AC1687" s="42">
        <f t="shared" si="574"/>
        <v>3.3762595623857634</v>
      </c>
      <c r="AD1687" s="42">
        <f t="shared" si="575"/>
        <v>1.9967199051949405</v>
      </c>
      <c r="AE1687" s="42">
        <f t="shared" si="576"/>
        <v>0.84000266104795895</v>
      </c>
      <c r="AF1687" s="42">
        <f t="shared" si="577"/>
        <v>384.91431229347904</v>
      </c>
      <c r="AG1687" s="42">
        <f t="shared" si="578"/>
        <v>369.51773980173988</v>
      </c>
      <c r="AH1687" s="6">
        <f t="shared" si="579"/>
        <v>420.19199999999995</v>
      </c>
      <c r="AI1687" s="4">
        <v>26.126995730426099</v>
      </c>
      <c r="AJ1687" s="4">
        <f t="shared" si="587"/>
        <v>299.27699573042605</v>
      </c>
      <c r="AK1687" s="8">
        <f t="shared" si="580"/>
        <v>0.20985910669254138</v>
      </c>
      <c r="AL1687" s="8">
        <f t="shared" si="581"/>
        <v>436.52005425897823</v>
      </c>
      <c r="AM1687" s="8">
        <f t="shared" si="582"/>
        <v>1.545186578539951</v>
      </c>
      <c r="AN1687" s="8">
        <f t="shared" si="583"/>
        <v>-24.891432802185676</v>
      </c>
      <c r="AO1687" s="22">
        <f t="shared" si="584"/>
        <v>1.4755011476377765E-3</v>
      </c>
      <c r="AP1687" s="22">
        <f t="shared" si="585"/>
        <v>1.4638081080999657E-2</v>
      </c>
      <c r="AQ1687" s="19">
        <f t="shared" si="588"/>
        <v>1.4638081080999657E-2</v>
      </c>
      <c r="AX1687">
        <v>0.20576322497093186</v>
      </c>
      <c r="AY1687">
        <v>5.9810344827586208</v>
      </c>
      <c r="AZ1687">
        <v>0.24920977011494252</v>
      </c>
      <c r="BA1687">
        <v>0.20185991379310345</v>
      </c>
      <c r="BB1687">
        <v>2.06034482758621</v>
      </c>
      <c r="BC1687">
        <v>8.5847701149425415E-2</v>
      </c>
      <c r="BD1687">
        <v>0.11601221264367803</v>
      </c>
      <c r="BE1687">
        <v>1.1601221264367804E-2</v>
      </c>
      <c r="BF1687">
        <v>0</v>
      </c>
      <c r="BG1687">
        <v>26.68</v>
      </c>
      <c r="BH1687">
        <v>0.44207852860792629</v>
      </c>
      <c r="BI1687">
        <v>3.4989509395372536</v>
      </c>
      <c r="BJ1687">
        <v>2.0692795856423318</v>
      </c>
      <c r="BK1687">
        <v>4.9428213217582083E-2</v>
      </c>
      <c r="BL1687">
        <v>1.3730059227106135E-4</v>
      </c>
      <c r="BP1687" s="51">
        <f t="shared" si="589"/>
        <v>0.44221092167926934</v>
      </c>
      <c r="BQ1687" s="51">
        <f t="shared" si="590"/>
        <v>4.6404885057471212E-3</v>
      </c>
      <c r="BR1687" s="51">
        <f t="shared" si="591"/>
        <v>4.995277173528391E-2</v>
      </c>
      <c r="BS1687" s="51">
        <f t="shared" si="592"/>
        <v>5.2046078316538784E-2</v>
      </c>
      <c r="BT1687" s="51">
        <f t="shared" si="593"/>
        <v>1.3875769926467753E-4</v>
      </c>
      <c r="BU1687" s="51">
        <f t="shared" si="593"/>
        <v>1.445724397681633E-4</v>
      </c>
    </row>
    <row r="1688" spans="1:73" x14ac:dyDescent="0.25">
      <c r="A1688" s="21">
        <v>43734.620833333334</v>
      </c>
      <c r="B1688" s="17">
        <v>295568</v>
      </c>
      <c r="C1688" s="17">
        <v>13.4</v>
      </c>
      <c r="D1688" s="17">
        <v>29.53</v>
      </c>
      <c r="E1688" s="17">
        <v>69.430000000000007</v>
      </c>
      <c r="F1688" s="17">
        <v>4.4530000000000003</v>
      </c>
      <c r="G1688" s="17">
        <v>-49.34</v>
      </c>
      <c r="H1688" s="17">
        <v>-25.11</v>
      </c>
      <c r="I1688" s="17">
        <v>31.19</v>
      </c>
      <c r="J1688" s="17">
        <v>304.3</v>
      </c>
      <c r="K1688" s="17">
        <v>64.98</v>
      </c>
      <c r="L1688" s="17">
        <v>-24.23</v>
      </c>
      <c r="M1688" s="17">
        <v>6.4000000000000001E-2</v>
      </c>
      <c r="N1688" s="50">
        <v>20.09</v>
      </c>
      <c r="O1688" s="17">
        <v>-20.66</v>
      </c>
      <c r="P1688" s="17">
        <v>40.75</v>
      </c>
      <c r="Q1688" s="17">
        <v>437.1</v>
      </c>
      <c r="R1688" s="17">
        <v>461.3</v>
      </c>
      <c r="S1688" s="17">
        <v>26.41</v>
      </c>
      <c r="T1688" s="17">
        <v>59.91</v>
      </c>
      <c r="U1688" s="17">
        <v>0.245</v>
      </c>
      <c r="V1688" s="17">
        <v>245.5</v>
      </c>
      <c r="W1688" s="17">
        <v>27.05</v>
      </c>
      <c r="X1688" s="17">
        <v>7.0000000000000007E-2</v>
      </c>
      <c r="Y1688" s="17">
        <v>0.70296999999999998</v>
      </c>
      <c r="Z1688" s="7">
        <f t="shared" si="572"/>
        <v>26.73</v>
      </c>
      <c r="AA1688" s="7">
        <f t="shared" si="586"/>
        <v>299.88</v>
      </c>
      <c r="AB1688" s="2">
        <f t="shared" si="573"/>
        <v>56.23830000000001</v>
      </c>
      <c r="AC1688" s="42">
        <f t="shared" si="574"/>
        <v>3.3776365571078615</v>
      </c>
      <c r="AD1688" s="42">
        <f t="shared" si="575"/>
        <v>2.0235420613633197</v>
      </c>
      <c r="AE1688" s="42">
        <f t="shared" si="576"/>
        <v>0.84158697198485644</v>
      </c>
      <c r="AF1688" s="42">
        <f t="shared" si="577"/>
        <v>385.89759454177198</v>
      </c>
      <c r="AG1688" s="42">
        <f t="shared" si="578"/>
        <v>370.46169076010108</v>
      </c>
      <c r="AH1688" s="6">
        <f t="shared" si="579"/>
        <v>419.61599999999999</v>
      </c>
      <c r="AI1688" s="4">
        <v>26.137898391495401</v>
      </c>
      <c r="AJ1688" s="4">
        <f t="shared" si="587"/>
        <v>299.28789839149539</v>
      </c>
      <c r="AK1688" s="8">
        <f t="shared" si="580"/>
        <v>0.20996411324875008</v>
      </c>
      <c r="AL1688" s="8">
        <f t="shared" si="581"/>
        <v>436.5727402324772</v>
      </c>
      <c r="AM1688" s="8">
        <f t="shared" si="582"/>
        <v>1.2326324725967592</v>
      </c>
      <c r="AN1688" s="8">
        <f t="shared" si="583"/>
        <v>-21.260346098930523</v>
      </c>
      <c r="AO1688" s="22">
        <f t="shared" si="584"/>
        <v>1.3793703820033339E-3</v>
      </c>
      <c r="AP1688" s="22">
        <f t="shared" si="585"/>
        <v>1.36843915877801E-2</v>
      </c>
      <c r="AQ1688" s="19">
        <f t="shared" si="588"/>
        <v>1.36843915877801E-2</v>
      </c>
      <c r="AX1688">
        <v>0.20629088904643836</v>
      </c>
      <c r="AY1688">
        <v>5.985344827586208</v>
      </c>
      <c r="AZ1688">
        <v>0.249389367816092</v>
      </c>
      <c r="BA1688">
        <v>0.20200538793103454</v>
      </c>
      <c r="BB1688">
        <v>2.0862068965517233</v>
      </c>
      <c r="BC1688">
        <v>8.6925287356321809E-2</v>
      </c>
      <c r="BD1688">
        <v>0.11508010057471273</v>
      </c>
      <c r="BE1688">
        <v>1.1508010057471273E-2</v>
      </c>
      <c r="BF1688">
        <v>0</v>
      </c>
      <c r="BG1688">
        <v>26.73</v>
      </c>
      <c r="BH1688">
        <v>0.28132270002322579</v>
      </c>
      <c r="BI1688">
        <v>3.5092527175024077</v>
      </c>
      <c r="BJ1688">
        <v>2.1023933030556923</v>
      </c>
      <c r="BK1688">
        <v>4.2865714705037368E-2</v>
      </c>
      <c r="BL1688">
        <v>1.1907142973621491E-4</v>
      </c>
      <c r="BP1688" s="51">
        <f t="shared" si="589"/>
        <v>0.28140695015953504</v>
      </c>
      <c r="BQ1688" s="51">
        <f t="shared" si="590"/>
        <v>4.6032040229885092E-3</v>
      </c>
      <c r="BR1688" s="51">
        <f t="shared" si="591"/>
        <v>4.3157744446860456E-2</v>
      </c>
      <c r="BS1688" s="51">
        <f t="shared" si="592"/>
        <v>4.5254830021231998E-2</v>
      </c>
      <c r="BT1688" s="51">
        <f t="shared" si="593"/>
        <v>1.1988262346350127E-4</v>
      </c>
      <c r="BU1688" s="51">
        <f t="shared" si="593"/>
        <v>1.257078611700889E-4</v>
      </c>
    </row>
    <row r="1689" spans="1:73" x14ac:dyDescent="0.25">
      <c r="A1689" s="21">
        <v>43734.620833333334</v>
      </c>
      <c r="B1689" s="17">
        <v>295569</v>
      </c>
      <c r="C1689" s="17">
        <v>13.4</v>
      </c>
      <c r="D1689" s="17">
        <v>29.53</v>
      </c>
      <c r="E1689" s="17">
        <v>69.53</v>
      </c>
      <c r="F1689" s="17">
        <v>4.5629999999999997</v>
      </c>
      <c r="G1689" s="17">
        <v>-49.36</v>
      </c>
      <c r="H1689" s="17">
        <v>-25.07</v>
      </c>
      <c r="I1689" s="17">
        <v>31.19</v>
      </c>
      <c r="J1689" s="17">
        <v>304.3</v>
      </c>
      <c r="K1689" s="17">
        <v>64.97</v>
      </c>
      <c r="L1689" s="17">
        <v>-24.29</v>
      </c>
      <c r="M1689" s="17">
        <v>6.6000000000000003E-2</v>
      </c>
      <c r="N1689" s="50">
        <v>20.170000000000002</v>
      </c>
      <c r="O1689" s="17">
        <v>-20.5</v>
      </c>
      <c r="P1689" s="17">
        <v>40.67</v>
      </c>
      <c r="Q1689" s="17">
        <v>437.1</v>
      </c>
      <c r="R1689" s="17">
        <v>461.4</v>
      </c>
      <c r="S1689" s="17">
        <v>26.41</v>
      </c>
      <c r="T1689" s="17">
        <v>60.43</v>
      </c>
      <c r="U1689" s="17">
        <v>0.42499999999999999</v>
      </c>
      <c r="V1689" s="17">
        <v>318</v>
      </c>
      <c r="W1689" s="17">
        <v>27</v>
      </c>
      <c r="X1689" s="17">
        <v>7.0000000000000007E-2</v>
      </c>
      <c r="Y1689" s="17">
        <v>0.70315190000000005</v>
      </c>
      <c r="Z1689" s="7">
        <f t="shared" si="572"/>
        <v>26.704999999999998</v>
      </c>
      <c r="AA1689" s="7">
        <f t="shared" si="586"/>
        <v>299.85499999999996</v>
      </c>
      <c r="AB1689" s="2">
        <f t="shared" si="573"/>
        <v>56.319300000000005</v>
      </c>
      <c r="AC1689" s="42">
        <f t="shared" si="574"/>
        <v>3.3844063715570951</v>
      </c>
      <c r="AD1689" s="42">
        <f t="shared" si="575"/>
        <v>2.0451967703319527</v>
      </c>
      <c r="AE1689" s="42">
        <f t="shared" si="576"/>
        <v>0.84287903314814072</v>
      </c>
      <c r="AF1689" s="42">
        <f t="shared" si="577"/>
        <v>386.36118514011622</v>
      </c>
      <c r="AG1689" s="42">
        <f t="shared" si="578"/>
        <v>370.90673773451158</v>
      </c>
      <c r="AH1689" s="6">
        <f t="shared" si="579"/>
        <v>419.61599999999999</v>
      </c>
      <c r="AI1689" s="4">
        <v>26.166379924280299</v>
      </c>
      <c r="AJ1689" s="4">
        <f t="shared" si="587"/>
        <v>299.31637992428028</v>
      </c>
      <c r="AK1689" s="8">
        <f t="shared" si="580"/>
        <v>0.20991160559325678</v>
      </c>
      <c r="AL1689" s="8">
        <f t="shared" si="581"/>
        <v>436.75389899389432</v>
      </c>
      <c r="AM1689" s="8">
        <f t="shared" si="582"/>
        <v>1.623472840086954</v>
      </c>
      <c r="AN1689" s="8">
        <f t="shared" si="583"/>
        <v>-25.472293415965119</v>
      </c>
      <c r="AO1689" s="22">
        <f t="shared" si="584"/>
        <v>1.4730522585400575E-3</v>
      </c>
      <c r="AP1689" s="22">
        <f t="shared" si="585"/>
        <v>1.4613786259387232E-2</v>
      </c>
      <c r="AQ1689" s="19">
        <f t="shared" si="588"/>
        <v>1.4613786259387232E-2</v>
      </c>
      <c r="AX1689">
        <v>0.2060269149120349</v>
      </c>
      <c r="AY1689">
        <v>5.9939655172413797</v>
      </c>
      <c r="AZ1689">
        <v>0.24974856321839081</v>
      </c>
      <c r="BA1689">
        <v>0.20229633620689658</v>
      </c>
      <c r="BB1689">
        <v>2.0948275862068928</v>
      </c>
      <c r="BC1689">
        <v>8.7284482758620538E-2</v>
      </c>
      <c r="BD1689">
        <v>0.11501185344827604</v>
      </c>
      <c r="BE1689">
        <v>1.1501185344827605E-2</v>
      </c>
      <c r="BF1689">
        <v>0</v>
      </c>
      <c r="BG1689">
        <v>26.704999999999998</v>
      </c>
      <c r="BH1689">
        <v>0.48800876534641208</v>
      </c>
      <c r="BI1689">
        <v>3.5040985304819974</v>
      </c>
      <c r="BJ1689">
        <v>2.1175267419702708</v>
      </c>
      <c r="BK1689">
        <v>5.0262675613808427E-2</v>
      </c>
      <c r="BL1689">
        <v>1.3961854337169008E-4</v>
      </c>
      <c r="BP1689" s="51">
        <f t="shared" si="589"/>
        <v>0.48815491354205054</v>
      </c>
      <c r="BQ1689" s="51">
        <f t="shared" si="590"/>
        <v>4.6004741379310418E-3</v>
      </c>
      <c r="BR1689" s="51">
        <f t="shared" si="591"/>
        <v>5.0849129702974311E-2</v>
      </c>
      <c r="BS1689" s="51">
        <f t="shared" si="592"/>
        <v>5.2919662998784284E-2</v>
      </c>
      <c r="BT1689" s="51">
        <f t="shared" si="593"/>
        <v>1.4124758250826197E-4</v>
      </c>
      <c r="BU1689" s="51">
        <f t="shared" si="593"/>
        <v>1.469990638855119E-4</v>
      </c>
    </row>
    <row r="1690" spans="1:73" x14ac:dyDescent="0.25">
      <c r="A1690" s="21">
        <v>43734.620833333334</v>
      </c>
      <c r="B1690" s="17">
        <v>295570</v>
      </c>
      <c r="C1690" s="17">
        <v>13.4</v>
      </c>
      <c r="D1690" s="17">
        <v>29.52</v>
      </c>
      <c r="E1690" s="17">
        <v>69.52</v>
      </c>
      <c r="F1690" s="17">
        <v>4.6399999999999997</v>
      </c>
      <c r="G1690" s="17">
        <v>-48.97</v>
      </c>
      <c r="H1690" s="17">
        <v>-24.89</v>
      </c>
      <c r="I1690" s="17">
        <v>31.19</v>
      </c>
      <c r="J1690" s="17">
        <v>304.3</v>
      </c>
      <c r="K1690" s="17">
        <v>64.88</v>
      </c>
      <c r="L1690" s="17">
        <v>-24.08</v>
      </c>
      <c r="M1690" s="17">
        <v>6.7000000000000004E-2</v>
      </c>
      <c r="N1690" s="50">
        <v>20.55</v>
      </c>
      <c r="O1690" s="17">
        <v>-20.260000000000002</v>
      </c>
      <c r="P1690" s="17">
        <v>40.81</v>
      </c>
      <c r="Q1690" s="17">
        <v>437.4</v>
      </c>
      <c r="R1690" s="17">
        <v>461.5</v>
      </c>
      <c r="S1690" s="17">
        <v>26.41</v>
      </c>
      <c r="T1690" s="17">
        <v>60.02</v>
      </c>
      <c r="U1690" s="17">
        <v>0.875</v>
      </c>
      <c r="V1690" s="17">
        <v>350</v>
      </c>
      <c r="W1690" s="17">
        <v>26.9</v>
      </c>
      <c r="X1690" s="17">
        <v>7.0000000000000007E-2</v>
      </c>
      <c r="Y1690" s="17">
        <v>0.70384049999999998</v>
      </c>
      <c r="Z1690" s="7">
        <f t="shared" si="572"/>
        <v>26.655000000000001</v>
      </c>
      <c r="AA1690" s="7">
        <f t="shared" si="586"/>
        <v>299.80499999999995</v>
      </c>
      <c r="AB1690" s="2">
        <f t="shared" si="573"/>
        <v>56.311199999999999</v>
      </c>
      <c r="AC1690" s="42">
        <f t="shared" si="574"/>
        <v>3.3988492670195667</v>
      </c>
      <c r="AD1690" s="42">
        <f t="shared" si="575"/>
        <v>2.0399893300651439</v>
      </c>
      <c r="AE1690" s="42">
        <f t="shared" si="576"/>
        <v>0.8425918952284519</v>
      </c>
      <c r="AF1690" s="42">
        <f t="shared" si="577"/>
        <v>385.97201961641997</v>
      </c>
      <c r="AG1690" s="42">
        <f t="shared" si="578"/>
        <v>370.53313883176315</v>
      </c>
      <c r="AH1690" s="6">
        <f t="shared" si="579"/>
        <v>419.90399999999994</v>
      </c>
      <c r="AI1690" s="4">
        <v>26.227231038621401</v>
      </c>
      <c r="AJ1690" s="4">
        <f t="shared" si="587"/>
        <v>299.3772310386214</v>
      </c>
      <c r="AK1690" s="8">
        <f t="shared" si="580"/>
        <v>0.20980661654587379</v>
      </c>
      <c r="AL1690" s="8">
        <f t="shared" si="581"/>
        <v>437.13959794156898</v>
      </c>
      <c r="AM1690" s="8">
        <f t="shared" si="582"/>
        <v>2.3294564145954739</v>
      </c>
      <c r="AN1690" s="8">
        <f t="shared" si="583"/>
        <v>-29.02714637003114</v>
      </c>
      <c r="AO1690" s="22">
        <f t="shared" si="584"/>
        <v>1.5516345706469896E-3</v>
      </c>
      <c r="AP1690" s="22">
        <f t="shared" si="585"/>
        <v>1.5393381895754763E-2</v>
      </c>
      <c r="AQ1690" s="19">
        <f t="shared" si="588"/>
        <v>1.5393381895754763E-2</v>
      </c>
      <c r="AX1690">
        <v>0.20549981898111253</v>
      </c>
      <c r="AY1690">
        <v>5.9931034482758623</v>
      </c>
      <c r="AZ1690">
        <v>0.24971264367816093</v>
      </c>
      <c r="BA1690">
        <v>0.20226724137931038</v>
      </c>
      <c r="BB1690">
        <v>2.0775862068965538</v>
      </c>
      <c r="BC1690">
        <v>8.6566091954023081E-2</v>
      </c>
      <c r="BD1690">
        <v>0.11570114942528729</v>
      </c>
      <c r="BE1690">
        <v>1.157011494252873E-2</v>
      </c>
      <c r="BF1690">
        <v>0</v>
      </c>
      <c r="BG1690">
        <v>26.655000000000001</v>
      </c>
      <c r="BH1690">
        <v>1.0047239286543779</v>
      </c>
      <c r="BI1690">
        <v>3.4938099375660729</v>
      </c>
      <c r="BJ1690">
        <v>2.0969847245271573</v>
      </c>
      <c r="BK1690">
        <v>6.8684514335005983E-2</v>
      </c>
      <c r="BL1690">
        <v>1.9079031759723883E-4</v>
      </c>
      <c r="BP1690" s="51">
        <f t="shared" si="589"/>
        <v>1.0050248219983393</v>
      </c>
      <c r="BQ1690" s="51">
        <f t="shared" si="590"/>
        <v>4.6280459770114916E-3</v>
      </c>
      <c r="BR1690" s="51">
        <f t="shared" si="591"/>
        <v>7.0286029036108713E-2</v>
      </c>
      <c r="BS1690" s="51">
        <f t="shared" si="592"/>
        <v>7.2308039774083274E-2</v>
      </c>
      <c r="BT1690" s="51">
        <f t="shared" si="593"/>
        <v>1.9523896954474641E-4</v>
      </c>
      <c r="BU1690" s="51">
        <f t="shared" si="593"/>
        <v>2.0085566603912021E-4</v>
      </c>
    </row>
    <row r="1691" spans="1:73" x14ac:dyDescent="0.25">
      <c r="A1691" s="21">
        <v>43734.621527777781</v>
      </c>
      <c r="B1691" s="17">
        <v>295571</v>
      </c>
      <c r="C1691" s="17">
        <v>13.39</v>
      </c>
      <c r="D1691" s="17">
        <v>29.52</v>
      </c>
      <c r="E1691" s="17">
        <v>69.42</v>
      </c>
      <c r="F1691" s="17">
        <v>4.6959999999999997</v>
      </c>
      <c r="G1691" s="17">
        <v>-48.47</v>
      </c>
      <c r="H1691" s="17">
        <v>-24.66</v>
      </c>
      <c r="I1691" s="17">
        <v>31.18</v>
      </c>
      <c r="J1691" s="17">
        <v>304.3</v>
      </c>
      <c r="K1691" s="17">
        <v>64.72</v>
      </c>
      <c r="L1691" s="17">
        <v>-23.81</v>
      </c>
      <c r="M1691" s="17">
        <v>6.8000000000000005E-2</v>
      </c>
      <c r="N1691" s="50">
        <v>20.95</v>
      </c>
      <c r="O1691" s="17">
        <v>-19.96</v>
      </c>
      <c r="P1691" s="17">
        <v>40.909999999999997</v>
      </c>
      <c r="Q1691" s="17">
        <v>437.9</v>
      </c>
      <c r="R1691" s="17">
        <v>461.7</v>
      </c>
      <c r="S1691" s="17">
        <v>26.39</v>
      </c>
      <c r="T1691" s="17">
        <v>59.07</v>
      </c>
      <c r="U1691" s="17">
        <v>0.95499999999999996</v>
      </c>
      <c r="V1691" s="17">
        <v>343</v>
      </c>
      <c r="W1691" s="17">
        <v>26.95</v>
      </c>
      <c r="X1691" s="17">
        <v>7.0000000000000007E-2</v>
      </c>
      <c r="Y1691" s="17">
        <v>0.70278989999999997</v>
      </c>
      <c r="Z1691" s="7">
        <f t="shared" si="572"/>
        <v>26.67</v>
      </c>
      <c r="AA1691" s="7">
        <f t="shared" si="586"/>
        <v>299.82</v>
      </c>
      <c r="AB1691" s="2">
        <f t="shared" si="573"/>
        <v>56.230200000000004</v>
      </c>
      <c r="AC1691" s="42">
        <f t="shared" si="574"/>
        <v>3.3445810262760931</v>
      </c>
      <c r="AD1691" s="42">
        <f t="shared" si="575"/>
        <v>1.9756440122212882</v>
      </c>
      <c r="AE1691" s="42">
        <f t="shared" si="576"/>
        <v>0.83873298739135327</v>
      </c>
      <c r="AF1691" s="42">
        <f t="shared" si="577"/>
        <v>384.28123907115565</v>
      </c>
      <c r="AG1691" s="42">
        <f t="shared" si="578"/>
        <v>368.90998950830942</v>
      </c>
      <c r="AH1691" s="6">
        <f t="shared" si="579"/>
        <v>420.38399999999996</v>
      </c>
      <c r="AI1691" s="4">
        <v>25.9810973776707</v>
      </c>
      <c r="AJ1691" s="4">
        <f t="shared" si="587"/>
        <v>299.1310973776707</v>
      </c>
      <c r="AK1691" s="8">
        <f t="shared" si="580"/>
        <v>0.20983810958342952</v>
      </c>
      <c r="AL1691" s="8">
        <f t="shared" si="581"/>
        <v>435.63101864353507</v>
      </c>
      <c r="AM1691" s="8">
        <f t="shared" si="582"/>
        <v>2.4336170996070847</v>
      </c>
      <c r="AN1691" s="8">
        <f t="shared" si="583"/>
        <v>-48.837179124493652</v>
      </c>
      <c r="AO1691" s="22">
        <f t="shared" si="584"/>
        <v>2.0464427601865173E-3</v>
      </c>
      <c r="AP1691" s="22">
        <f t="shared" si="585"/>
        <v>2.0302251271843083E-2</v>
      </c>
      <c r="AQ1691" s="19">
        <f t="shared" si="588"/>
        <v>2.0302251271843083E-2</v>
      </c>
      <c r="AX1691">
        <v>0.20565782851439821</v>
      </c>
      <c r="AY1691">
        <v>5.9844827586206897</v>
      </c>
      <c r="AZ1691">
        <v>0.24935344827586206</v>
      </c>
      <c r="BA1691">
        <v>0.20197629310344828</v>
      </c>
      <c r="BB1691">
        <v>2.0517241379310356</v>
      </c>
      <c r="BC1691">
        <v>8.5488505747126478E-2</v>
      </c>
      <c r="BD1691">
        <v>0.1164877873563218</v>
      </c>
      <c r="BE1691">
        <v>1.164877873563218E-2</v>
      </c>
      <c r="BF1691">
        <v>0</v>
      </c>
      <c r="BG1691">
        <v>26.67</v>
      </c>
      <c r="BH1691">
        <v>1.0965844021313496</v>
      </c>
      <c r="BI1691">
        <v>3.4968937484694678</v>
      </c>
      <c r="BJ1691">
        <v>2.0656151372209148</v>
      </c>
      <c r="BK1691">
        <v>7.2974592475561387E-2</v>
      </c>
      <c r="BL1691">
        <v>2.0270720132100384E-4</v>
      </c>
      <c r="BP1691" s="51">
        <f t="shared" si="589"/>
        <v>1.0969128057239017</v>
      </c>
      <c r="BQ1691" s="51">
        <f t="shared" si="590"/>
        <v>4.659511494252872E-3</v>
      </c>
      <c r="BR1691" s="51">
        <f t="shared" si="591"/>
        <v>7.4820816165550239E-2</v>
      </c>
      <c r="BS1691" s="51">
        <f t="shared" si="592"/>
        <v>7.6846729092024488E-2</v>
      </c>
      <c r="BT1691" s="51">
        <f t="shared" si="593"/>
        <v>2.0783560045986178E-4</v>
      </c>
      <c r="BU1691" s="51">
        <f t="shared" si="593"/>
        <v>2.1346313636673466E-4</v>
      </c>
    </row>
    <row r="1692" spans="1:73" x14ac:dyDescent="0.25">
      <c r="A1692" s="21">
        <v>43734.621527777781</v>
      </c>
      <c r="B1692" s="17">
        <v>295572</v>
      </c>
      <c r="C1692" s="17">
        <v>13.39</v>
      </c>
      <c r="D1692" s="17">
        <v>29.52</v>
      </c>
      <c r="E1692" s="17">
        <v>69.12</v>
      </c>
      <c r="F1692" s="17">
        <v>4.6710000000000003</v>
      </c>
      <c r="G1692" s="17">
        <v>-48.78</v>
      </c>
      <c r="H1692" s="17">
        <v>-24.76</v>
      </c>
      <c r="I1692" s="17">
        <v>31.17</v>
      </c>
      <c r="J1692" s="17">
        <v>304.3</v>
      </c>
      <c r="K1692" s="17">
        <v>64.45</v>
      </c>
      <c r="L1692" s="17">
        <v>-24.02</v>
      </c>
      <c r="M1692" s="17">
        <v>6.8000000000000005E-2</v>
      </c>
      <c r="N1692" s="50">
        <v>20.34</v>
      </c>
      <c r="O1692" s="17">
        <v>-20.09</v>
      </c>
      <c r="P1692" s="17">
        <v>40.43</v>
      </c>
      <c r="Q1692" s="17">
        <v>437.5</v>
      </c>
      <c r="R1692" s="17">
        <v>461.5</v>
      </c>
      <c r="S1692" s="17">
        <v>26.39</v>
      </c>
      <c r="T1692" s="17">
        <v>59.29</v>
      </c>
      <c r="U1692" s="17">
        <v>0.57499999999999996</v>
      </c>
      <c r="V1692" s="17">
        <v>344</v>
      </c>
      <c r="W1692" s="17">
        <v>27</v>
      </c>
      <c r="X1692" s="17">
        <v>7.0000000000000007E-2</v>
      </c>
      <c r="Y1692" s="17">
        <v>0.699855</v>
      </c>
      <c r="Z1692" s="7">
        <f t="shared" si="572"/>
        <v>26.695</v>
      </c>
      <c r="AA1692" s="7">
        <f t="shared" si="586"/>
        <v>299.84499999999997</v>
      </c>
      <c r="AB1692" s="2">
        <f t="shared" si="573"/>
        <v>55.987200000000009</v>
      </c>
      <c r="AC1692" s="42">
        <f t="shared" si="574"/>
        <v>3.2937052492571435</v>
      </c>
      <c r="AD1692" s="42">
        <f t="shared" si="575"/>
        <v>1.9528378422845603</v>
      </c>
      <c r="AE1692" s="42">
        <f t="shared" si="576"/>
        <v>0.83733157231174227</v>
      </c>
      <c r="AF1692" s="42">
        <f t="shared" si="577"/>
        <v>383.76712698194149</v>
      </c>
      <c r="AG1692" s="42">
        <f t="shared" si="578"/>
        <v>368.41644190266379</v>
      </c>
      <c r="AH1692" s="6">
        <f t="shared" si="579"/>
        <v>420</v>
      </c>
      <c r="AI1692" s="4">
        <v>25.747675344494201</v>
      </c>
      <c r="AJ1692" s="4">
        <f t="shared" si="587"/>
        <v>298.89767534449419</v>
      </c>
      <c r="AK1692" s="8">
        <f t="shared" si="580"/>
        <v>0.20989060498243817</v>
      </c>
      <c r="AL1692" s="8">
        <f t="shared" si="581"/>
        <v>434.19666395278017</v>
      </c>
      <c r="AM1692" s="8">
        <f t="shared" si="582"/>
        <v>1.8883586623043831</v>
      </c>
      <c r="AN1692" s="8">
        <f t="shared" si="583"/>
        <v>-52.11032839142792</v>
      </c>
      <c r="AO1692" s="22">
        <f t="shared" si="584"/>
        <v>2.1394118569192763E-3</v>
      </c>
      <c r="AP1692" s="22">
        <f t="shared" si="585"/>
        <v>2.1224574631726712E-2</v>
      </c>
      <c r="AQ1692" s="19">
        <f t="shared" si="588"/>
        <v>2.1224574631726712E-2</v>
      </c>
      <c r="AX1692">
        <v>0.20592140484595373</v>
      </c>
      <c r="AY1692">
        <v>5.9586206896551728</v>
      </c>
      <c r="AZ1692">
        <v>0.24827586206896554</v>
      </c>
      <c r="BA1692">
        <v>0.2011034482758621</v>
      </c>
      <c r="BB1692">
        <v>2.0689655172413794</v>
      </c>
      <c r="BC1692">
        <v>8.6206896551724144E-2</v>
      </c>
      <c r="BD1692">
        <v>0.11489655172413796</v>
      </c>
      <c r="BE1692">
        <v>1.1489655172413796E-2</v>
      </c>
      <c r="BF1692">
        <v>0</v>
      </c>
      <c r="BG1692">
        <v>26.695</v>
      </c>
      <c r="BH1692">
        <v>0.66024715311573401</v>
      </c>
      <c r="BI1692">
        <v>3.502038702972873</v>
      </c>
      <c r="BJ1692">
        <v>2.0763587469926166</v>
      </c>
      <c r="BK1692">
        <v>5.7105018045442622E-2</v>
      </c>
      <c r="BL1692">
        <v>1.586250501262295E-4</v>
      </c>
      <c r="BP1692" s="51">
        <f t="shared" si="589"/>
        <v>0.66044488302748006</v>
      </c>
      <c r="BQ1692" s="51">
        <f t="shared" si="590"/>
        <v>4.5958620689655182E-3</v>
      </c>
      <c r="BR1692" s="51">
        <f t="shared" si="591"/>
        <v>5.7997201530411907E-2</v>
      </c>
      <c r="BS1692" s="51">
        <f t="shared" si="592"/>
        <v>6.0045313127959403E-2</v>
      </c>
      <c r="BT1692" s="51">
        <f t="shared" si="593"/>
        <v>1.6110333758447752E-4</v>
      </c>
      <c r="BU1692" s="51">
        <f t="shared" si="593"/>
        <v>1.667925364665539E-4</v>
      </c>
    </row>
    <row r="1693" spans="1:73" x14ac:dyDescent="0.25">
      <c r="A1693" s="21">
        <v>43734.621527777781</v>
      </c>
      <c r="B1693" s="17">
        <v>295573</v>
      </c>
      <c r="C1693" s="17">
        <v>13.4</v>
      </c>
      <c r="D1693" s="17">
        <v>29.51</v>
      </c>
      <c r="E1693" s="17">
        <v>68.680000000000007</v>
      </c>
      <c r="F1693" s="17">
        <v>4.6340000000000003</v>
      </c>
      <c r="G1693" s="17">
        <v>-49.36</v>
      </c>
      <c r="H1693" s="17">
        <v>-25.13</v>
      </c>
      <c r="I1693" s="17">
        <v>31.17</v>
      </c>
      <c r="J1693" s="17">
        <v>304.3</v>
      </c>
      <c r="K1693" s="17">
        <v>64.05</v>
      </c>
      <c r="L1693" s="17">
        <v>-24.23</v>
      </c>
      <c r="M1693" s="17">
        <v>6.7000000000000004E-2</v>
      </c>
      <c r="N1693" s="50">
        <v>19.32</v>
      </c>
      <c r="O1693" s="17">
        <v>-20.49</v>
      </c>
      <c r="P1693" s="17">
        <v>39.82</v>
      </c>
      <c r="Q1693" s="17">
        <v>436.9</v>
      </c>
      <c r="R1693" s="17">
        <v>461.2</v>
      </c>
      <c r="S1693" s="17">
        <v>26.39</v>
      </c>
      <c r="T1693" s="17">
        <v>60.98</v>
      </c>
      <c r="U1693" s="17">
        <v>0.57999999999999996</v>
      </c>
      <c r="V1693" s="17">
        <v>341</v>
      </c>
      <c r="W1693" s="17">
        <v>26.9</v>
      </c>
      <c r="X1693" s="17">
        <v>7.0000000000000007E-2</v>
      </c>
      <c r="Y1693" s="17">
        <v>0.69619260000000005</v>
      </c>
      <c r="Z1693" s="7">
        <f t="shared" si="572"/>
        <v>26.645</v>
      </c>
      <c r="AA1693" s="7">
        <f t="shared" si="586"/>
        <v>299.79499999999996</v>
      </c>
      <c r="AB1693" s="2">
        <f t="shared" si="573"/>
        <v>55.630800000000008</v>
      </c>
      <c r="AC1693" s="42">
        <f t="shared" si="574"/>
        <v>3.299415586452644</v>
      </c>
      <c r="AD1693" s="42">
        <f t="shared" si="575"/>
        <v>2.0119836246188223</v>
      </c>
      <c r="AE1693" s="42">
        <f t="shared" si="576"/>
        <v>0.84093195343627725</v>
      </c>
      <c r="AF1693" s="42">
        <f t="shared" si="577"/>
        <v>385.16024597045106</v>
      </c>
      <c r="AG1693" s="42">
        <f t="shared" si="578"/>
        <v>369.75383613163302</v>
      </c>
      <c r="AH1693" s="6">
        <f t="shared" si="579"/>
        <v>419.42399999999998</v>
      </c>
      <c r="AI1693" s="4">
        <v>25.769745429740698</v>
      </c>
      <c r="AJ1693" s="4">
        <f t="shared" si="587"/>
        <v>298.91974542974066</v>
      </c>
      <c r="AK1693" s="8">
        <f t="shared" si="580"/>
        <v>0.20978562293817668</v>
      </c>
      <c r="AL1693" s="8">
        <f t="shared" si="581"/>
        <v>434.34658122039031</v>
      </c>
      <c r="AM1693" s="8">
        <f t="shared" si="582"/>
        <v>1.8965511461597866</v>
      </c>
      <c r="AN1693" s="8">
        <f t="shared" si="583"/>
        <v>-48.354782151392094</v>
      </c>
      <c r="AO1693" s="22">
        <f t="shared" si="584"/>
        <v>2.0291872853747043E-3</v>
      </c>
      <c r="AP1693" s="22">
        <f t="shared" si="585"/>
        <v>2.0131063984194515E-2</v>
      </c>
      <c r="AQ1693" s="19">
        <f t="shared" si="588"/>
        <v>2.0131063984194515E-2</v>
      </c>
      <c r="AX1693">
        <v>0.20539453603735969</v>
      </c>
      <c r="AY1693">
        <v>5.9206896551724144</v>
      </c>
      <c r="AZ1693">
        <v>0.24669540229885059</v>
      </c>
      <c r="BA1693">
        <v>0.19982327586206899</v>
      </c>
      <c r="BB1693">
        <v>2.0948275862068977</v>
      </c>
      <c r="BC1693">
        <v>8.7284482758620732E-2</v>
      </c>
      <c r="BD1693">
        <v>0.11253879310344826</v>
      </c>
      <c r="BE1693">
        <v>1.1253879310344828E-2</v>
      </c>
      <c r="BF1693">
        <v>0</v>
      </c>
      <c r="BG1693">
        <v>26.645</v>
      </c>
      <c r="BH1693">
        <v>0.66598843270804475</v>
      </c>
      <c r="BI1693">
        <v>3.4917553801004795</v>
      </c>
      <c r="BJ1693">
        <v>2.1292724307852722</v>
      </c>
      <c r="BK1693">
        <v>5.5522395650944419E-2</v>
      </c>
      <c r="BL1693">
        <v>1.5422887680817895E-4</v>
      </c>
      <c r="BP1693" s="51">
        <f t="shared" si="589"/>
        <v>0.66618788201032775</v>
      </c>
      <c r="BQ1693" s="51">
        <f t="shared" si="590"/>
        <v>4.5015517241379305E-3</v>
      </c>
      <c r="BR1693" s="51">
        <f t="shared" si="591"/>
        <v>5.6398609626589762E-2</v>
      </c>
      <c r="BS1693" s="51">
        <f t="shared" si="592"/>
        <v>5.840264538715087E-2</v>
      </c>
      <c r="BT1693" s="51">
        <f t="shared" si="593"/>
        <v>1.5666280451830488E-4</v>
      </c>
      <c r="BU1693" s="51">
        <f t="shared" si="593"/>
        <v>1.6222957051986354E-4</v>
      </c>
    </row>
    <row r="1694" spans="1:73" x14ac:dyDescent="0.25">
      <c r="A1694" s="21">
        <v>43734.621527777781</v>
      </c>
      <c r="B1694" s="17">
        <v>295574</v>
      </c>
      <c r="C1694" s="17">
        <v>13.41</v>
      </c>
      <c r="D1694" s="17">
        <v>29.51</v>
      </c>
      <c r="E1694" s="17">
        <v>68.33</v>
      </c>
      <c r="F1694" s="17">
        <v>4.6959999999999997</v>
      </c>
      <c r="G1694" s="17">
        <v>-49.22</v>
      </c>
      <c r="H1694" s="17">
        <v>-24.93</v>
      </c>
      <c r="I1694" s="17">
        <v>31.17</v>
      </c>
      <c r="J1694" s="17">
        <v>304.3</v>
      </c>
      <c r="K1694" s="17">
        <v>63.64</v>
      </c>
      <c r="L1694" s="17">
        <v>-24.29</v>
      </c>
      <c r="M1694" s="17">
        <v>6.9000000000000006E-2</v>
      </c>
      <c r="N1694" s="50">
        <v>19.12</v>
      </c>
      <c r="O1694" s="17">
        <v>-20.23</v>
      </c>
      <c r="P1694" s="17">
        <v>39.35</v>
      </c>
      <c r="Q1694" s="17">
        <v>437.1</v>
      </c>
      <c r="R1694" s="17">
        <v>461.4</v>
      </c>
      <c r="S1694" s="17">
        <v>26.39</v>
      </c>
      <c r="T1694" s="17">
        <v>61.34</v>
      </c>
      <c r="U1694" s="17">
        <v>0.66500000000000004</v>
      </c>
      <c r="V1694" s="17">
        <v>335.5</v>
      </c>
      <c r="W1694" s="17">
        <v>26.7</v>
      </c>
      <c r="X1694" s="17">
        <v>6.9000000000000006E-2</v>
      </c>
      <c r="Y1694" s="17">
        <v>0.69322439999999996</v>
      </c>
      <c r="Z1694" s="7">
        <f t="shared" si="572"/>
        <v>26.545000000000002</v>
      </c>
      <c r="AA1694" s="7">
        <f t="shared" si="586"/>
        <v>299.69499999999999</v>
      </c>
      <c r="AB1694" s="2">
        <f t="shared" si="573"/>
        <v>55.347300000000004</v>
      </c>
      <c r="AC1694" s="42">
        <f t="shared" si="574"/>
        <v>3.3390953384869957</v>
      </c>
      <c r="AD1694" s="42">
        <f t="shared" si="575"/>
        <v>2.0482010806279232</v>
      </c>
      <c r="AE1694" s="42">
        <f t="shared" si="576"/>
        <v>0.84312032572051732</v>
      </c>
      <c r="AF1694" s="42">
        <f t="shared" si="577"/>
        <v>385.64757762891952</v>
      </c>
      <c r="AG1694" s="42">
        <f t="shared" si="578"/>
        <v>370.22167452376272</v>
      </c>
      <c r="AH1694" s="6">
        <f t="shared" si="579"/>
        <v>419.61599999999999</v>
      </c>
      <c r="AI1694" s="4">
        <v>25.944354493812298</v>
      </c>
      <c r="AJ1694" s="4">
        <f t="shared" si="587"/>
        <v>299.09435449381226</v>
      </c>
      <c r="AK1694" s="8">
        <f t="shared" si="580"/>
        <v>0.20957576388012661</v>
      </c>
      <c r="AL1694" s="8">
        <f t="shared" si="581"/>
        <v>435.44203639815373</v>
      </c>
      <c r="AM1694" s="8">
        <f t="shared" si="582"/>
        <v>2.0307730209208512</v>
      </c>
      <c r="AN1694" s="8">
        <f t="shared" si="583"/>
        <v>-35.532036693581865</v>
      </c>
      <c r="AO1694" s="22">
        <f t="shared" si="584"/>
        <v>1.7099940614271332E-3</v>
      </c>
      <c r="AP1694" s="22">
        <f t="shared" si="585"/>
        <v>1.6964427143463801E-2</v>
      </c>
      <c r="AQ1694" s="19">
        <f t="shared" si="588"/>
        <v>1.6964427143463801E-2</v>
      </c>
      <c r="AX1694">
        <v>0.20434419984013746</v>
      </c>
      <c r="AY1694">
        <v>5.8905172413793103</v>
      </c>
      <c r="AZ1694">
        <v>0.2454382183908046</v>
      </c>
      <c r="BA1694">
        <v>0.19880495689655173</v>
      </c>
      <c r="BB1694">
        <v>2.0948275862068928</v>
      </c>
      <c r="BC1694">
        <v>8.7284482758620538E-2</v>
      </c>
      <c r="BD1694">
        <v>0.11152047413793119</v>
      </c>
      <c r="BE1694">
        <v>1.115204741379312E-2</v>
      </c>
      <c r="BF1694">
        <v>0</v>
      </c>
      <c r="BG1694">
        <v>26.545000000000002</v>
      </c>
      <c r="BH1694">
        <v>0.76359018577732718</v>
      </c>
      <c r="BI1694">
        <v>3.4712676261866049</v>
      </c>
      <c r="BJ1694">
        <v>2.1292755619028636</v>
      </c>
      <c r="BK1694">
        <v>5.8232813790531274E-2</v>
      </c>
      <c r="BL1694">
        <v>1.6175781608480908E-4</v>
      </c>
      <c r="BP1694" s="51">
        <f t="shared" si="589"/>
        <v>0.76381886471873794</v>
      </c>
      <c r="BQ1694" s="51">
        <f t="shared" si="590"/>
        <v>4.4608189655172478E-3</v>
      </c>
      <c r="BR1694" s="51">
        <f t="shared" si="591"/>
        <v>5.9284028615772533E-2</v>
      </c>
      <c r="BS1694" s="51">
        <f t="shared" si="592"/>
        <v>6.1256252051253415E-2</v>
      </c>
      <c r="BT1694" s="51">
        <f t="shared" si="593"/>
        <v>1.6467785726603483E-4</v>
      </c>
      <c r="BU1694" s="51">
        <f t="shared" si="593"/>
        <v>1.7015625569792616E-4</v>
      </c>
    </row>
    <row r="1695" spans="1:73" x14ac:dyDescent="0.25">
      <c r="A1695" s="21">
        <v>43734.621527777781</v>
      </c>
      <c r="B1695" s="17">
        <v>295575</v>
      </c>
      <c r="C1695" s="17">
        <v>13.4</v>
      </c>
      <c r="D1695" s="17">
        <v>29.5</v>
      </c>
      <c r="E1695" s="17">
        <v>67.849999999999994</v>
      </c>
      <c r="F1695" s="17">
        <v>4.6609999999999996</v>
      </c>
      <c r="G1695" s="17">
        <v>-48.58</v>
      </c>
      <c r="H1695" s="17">
        <v>-24.8</v>
      </c>
      <c r="I1695" s="17">
        <v>31.16</v>
      </c>
      <c r="J1695" s="17">
        <v>304.3</v>
      </c>
      <c r="K1695" s="17">
        <v>63.19</v>
      </c>
      <c r="L1695" s="17">
        <v>-23.78</v>
      </c>
      <c r="M1695" s="17">
        <v>6.9000000000000006E-2</v>
      </c>
      <c r="N1695" s="50">
        <v>19.27</v>
      </c>
      <c r="O1695" s="17">
        <v>-20.14</v>
      </c>
      <c r="P1695" s="17">
        <v>39.4</v>
      </c>
      <c r="Q1695" s="17">
        <v>437.6</v>
      </c>
      <c r="R1695" s="17">
        <v>461.4</v>
      </c>
      <c r="S1695" s="17">
        <v>26.39</v>
      </c>
      <c r="T1695" s="17">
        <v>61.81</v>
      </c>
      <c r="U1695" s="17">
        <v>0.57499999999999996</v>
      </c>
      <c r="V1695" s="17">
        <v>333.5</v>
      </c>
      <c r="W1695" s="17">
        <v>26.5</v>
      </c>
      <c r="X1695" s="17">
        <v>6.9000000000000006E-2</v>
      </c>
      <c r="Y1695" s="17">
        <v>0.68920340000000002</v>
      </c>
      <c r="Z1695" s="7">
        <f t="shared" si="572"/>
        <v>26.445</v>
      </c>
      <c r="AA1695" s="7">
        <f t="shared" si="586"/>
        <v>299.59499999999997</v>
      </c>
      <c r="AB1695" s="2">
        <f t="shared" si="573"/>
        <v>54.958500000000001</v>
      </c>
      <c r="AC1695" s="42">
        <f t="shared" si="574"/>
        <v>3.3447177278978928</v>
      </c>
      <c r="AD1695" s="42">
        <f t="shared" si="575"/>
        <v>2.0673700276136877</v>
      </c>
      <c r="AE1695" s="42">
        <f t="shared" si="576"/>
        <v>0.84428448691181845</v>
      </c>
      <c r="AF1695" s="42">
        <f t="shared" si="577"/>
        <v>385.66489808900525</v>
      </c>
      <c r="AG1695" s="42">
        <f t="shared" si="578"/>
        <v>370.23830216544502</v>
      </c>
      <c r="AH1695" s="6">
        <f t="shared" si="579"/>
        <v>420.096</v>
      </c>
      <c r="AI1695" s="4">
        <v>25.961005180568101</v>
      </c>
      <c r="AJ1695" s="4">
        <f t="shared" si="587"/>
        <v>299.1110051805681</v>
      </c>
      <c r="AK1695" s="8">
        <f t="shared" si="580"/>
        <v>0.20936604482377774</v>
      </c>
      <c r="AL1695" s="8">
        <f t="shared" si="581"/>
        <v>435.5713576938391</v>
      </c>
      <c r="AM1695" s="8">
        <f t="shared" si="582"/>
        <v>1.8883586623043831</v>
      </c>
      <c r="AN1695" s="8">
        <f t="shared" si="583"/>
        <v>-26.623532739025951</v>
      </c>
      <c r="AO1695" s="22">
        <f t="shared" si="584"/>
        <v>1.5061565754337486E-3</v>
      </c>
      <c r="AP1695" s="22">
        <f t="shared" si="585"/>
        <v>1.4942205980101621E-2</v>
      </c>
      <c r="AQ1695" s="19">
        <f t="shared" si="588"/>
        <v>1.4942205980101621E-2</v>
      </c>
      <c r="AX1695">
        <v>0.20329838599525174</v>
      </c>
      <c r="AY1695">
        <v>5.8491379310344822</v>
      </c>
      <c r="AZ1695">
        <v>0.24371408045977008</v>
      </c>
      <c r="BA1695">
        <v>0.19740840517241379</v>
      </c>
      <c r="BB1695">
        <v>2.0517241379310307</v>
      </c>
      <c r="BC1695">
        <v>8.5488505747126284E-2</v>
      </c>
      <c r="BD1695">
        <v>0.1119198994252875</v>
      </c>
      <c r="BE1695">
        <v>1.1191989942528751E-2</v>
      </c>
      <c r="BF1695">
        <v>0</v>
      </c>
      <c r="BG1695">
        <v>26.445</v>
      </c>
      <c r="BH1695">
        <v>0.66024715311573401</v>
      </c>
      <c r="BI1695">
        <v>3.4508846840195742</v>
      </c>
      <c r="BJ1695">
        <v>2.1329918231924991</v>
      </c>
      <c r="BK1695">
        <v>5.4433684398890167E-2</v>
      </c>
      <c r="BL1695">
        <v>1.5120467888580602E-4</v>
      </c>
      <c r="BP1695" s="51">
        <f t="shared" si="589"/>
        <v>0.66044488302748006</v>
      </c>
      <c r="BQ1695" s="51">
        <f t="shared" si="590"/>
        <v>4.4767959770114999E-3</v>
      </c>
      <c r="BR1695" s="51">
        <f t="shared" si="591"/>
        <v>5.529186306724769E-2</v>
      </c>
      <c r="BS1695" s="51">
        <f t="shared" si="592"/>
        <v>5.7279941197548125E-2</v>
      </c>
      <c r="BT1695" s="51">
        <f t="shared" si="593"/>
        <v>1.5358850852013246E-4</v>
      </c>
      <c r="BU1695" s="51">
        <f t="shared" si="593"/>
        <v>1.59110947770967E-4</v>
      </c>
    </row>
    <row r="1696" spans="1:73" x14ac:dyDescent="0.25">
      <c r="A1696" s="21">
        <v>43734.621527777781</v>
      </c>
      <c r="B1696" s="17">
        <v>295576</v>
      </c>
      <c r="C1696" s="17">
        <v>13.4</v>
      </c>
      <c r="D1696" s="17">
        <v>29.5</v>
      </c>
      <c r="E1696" s="17">
        <v>67.13</v>
      </c>
      <c r="F1696" s="17">
        <v>4.43</v>
      </c>
      <c r="G1696" s="17">
        <v>-48.52</v>
      </c>
      <c r="H1696" s="17">
        <v>-24.68</v>
      </c>
      <c r="I1696" s="17">
        <v>31.14</v>
      </c>
      <c r="J1696" s="17">
        <v>304.3</v>
      </c>
      <c r="K1696" s="17">
        <v>62.7</v>
      </c>
      <c r="L1696" s="17">
        <v>-23.84</v>
      </c>
      <c r="M1696" s="17">
        <v>6.6000000000000003E-2</v>
      </c>
      <c r="N1696" s="50">
        <v>18.61</v>
      </c>
      <c r="O1696" s="17">
        <v>-20.25</v>
      </c>
      <c r="P1696" s="17">
        <v>38.86</v>
      </c>
      <c r="Q1696" s="17">
        <v>437.6</v>
      </c>
      <c r="R1696" s="17">
        <v>461.5</v>
      </c>
      <c r="S1696" s="17">
        <v>26.38</v>
      </c>
      <c r="T1696" s="17">
        <v>58.83</v>
      </c>
      <c r="U1696" s="17">
        <v>0.97499999999999998</v>
      </c>
      <c r="V1696" s="17">
        <v>341.5</v>
      </c>
      <c r="W1696" s="17">
        <v>26.75</v>
      </c>
      <c r="X1696" s="17">
        <v>6.8000000000000005E-2</v>
      </c>
      <c r="Y1696" s="17">
        <v>0.68148889999999995</v>
      </c>
      <c r="Z1696" s="7">
        <f t="shared" si="572"/>
        <v>26.564999999999998</v>
      </c>
      <c r="AA1696" s="7">
        <f t="shared" si="586"/>
        <v>299.71499999999997</v>
      </c>
      <c r="AB1696" s="2">
        <f t="shared" si="573"/>
        <v>54.375300000000003</v>
      </c>
      <c r="AC1696" s="42">
        <f t="shared" si="574"/>
        <v>3.3275958133773322</v>
      </c>
      <c r="AD1696" s="42">
        <f t="shared" si="575"/>
        <v>1.9576246170098843</v>
      </c>
      <c r="AE1696" s="42">
        <f t="shared" si="576"/>
        <v>0.83767671051214787</v>
      </c>
      <c r="AF1696" s="42">
        <f t="shared" si="577"/>
        <v>383.25992960067464</v>
      </c>
      <c r="AG1696" s="42">
        <f t="shared" si="578"/>
        <v>367.92953241664765</v>
      </c>
      <c r="AH1696" s="6">
        <f t="shared" si="579"/>
        <v>420.096</v>
      </c>
      <c r="AI1696" s="4">
        <v>25.893164362374801</v>
      </c>
      <c r="AJ1696" s="4">
        <f t="shared" si="587"/>
        <v>299.0431643623748</v>
      </c>
      <c r="AK1696" s="8">
        <f t="shared" si="580"/>
        <v>0.20961772449010563</v>
      </c>
      <c r="AL1696" s="8">
        <f t="shared" si="581"/>
        <v>435.12383020185621</v>
      </c>
      <c r="AM1696" s="8">
        <f t="shared" si="582"/>
        <v>2.4589679618693694</v>
      </c>
      <c r="AN1696" s="8">
        <f t="shared" si="583"/>
        <v>-48.123409848422561</v>
      </c>
      <c r="AO1696" s="22">
        <f t="shared" si="584"/>
        <v>1.9929128253477653E-3</v>
      </c>
      <c r="AP1696" s="22">
        <f t="shared" si="585"/>
        <v>1.977119405939377E-2</v>
      </c>
      <c r="AQ1696" s="19">
        <f t="shared" si="588"/>
        <v>1.977119405939377E-2</v>
      </c>
      <c r="AX1696">
        <v>0.20455390479739971</v>
      </c>
      <c r="AY1696">
        <v>5.7870689655172409</v>
      </c>
      <c r="AZ1696">
        <v>0.24112787356321838</v>
      </c>
      <c r="BA1696">
        <v>0.1953135775862069</v>
      </c>
      <c r="BB1696">
        <v>2.0603448275862051</v>
      </c>
      <c r="BC1696">
        <v>8.5847701149425207E-2</v>
      </c>
      <c r="BD1696">
        <v>0.1094658764367817</v>
      </c>
      <c r="BE1696">
        <v>1.094658764367817E-2</v>
      </c>
      <c r="BF1696">
        <v>0</v>
      </c>
      <c r="BG1696">
        <v>26.564999999999998</v>
      </c>
      <c r="BH1696">
        <v>1.1195495205005925</v>
      </c>
      <c r="BI1696">
        <v>3.4753567775550338</v>
      </c>
      <c r="BJ1696">
        <v>2.0445523922356266</v>
      </c>
      <c r="BK1696">
        <v>7.2088710396972344E-2</v>
      </c>
      <c r="BL1696">
        <v>2.0024641776936764E-4</v>
      </c>
      <c r="BP1696" s="51">
        <f t="shared" si="589"/>
        <v>1.1198848016552925</v>
      </c>
      <c r="BQ1696" s="51">
        <f t="shared" si="590"/>
        <v>4.3786350574712678E-3</v>
      </c>
      <c r="BR1696" s="51">
        <f t="shared" si="591"/>
        <v>7.3955642046682035E-2</v>
      </c>
      <c r="BS1696" s="51">
        <f t="shared" si="592"/>
        <v>7.5854053871956331E-2</v>
      </c>
      <c r="BT1696" s="51">
        <f t="shared" si="593"/>
        <v>2.0543233901856121E-4</v>
      </c>
      <c r="BU1696" s="51">
        <f t="shared" si="593"/>
        <v>2.1070570519987869E-4</v>
      </c>
    </row>
    <row r="1697" spans="1:73" x14ac:dyDescent="0.25">
      <c r="A1697" s="21">
        <v>43734.62222222222</v>
      </c>
      <c r="B1697" s="17">
        <v>295577</v>
      </c>
      <c r="C1697" s="17">
        <v>13.4</v>
      </c>
      <c r="D1697" s="17">
        <v>29.49</v>
      </c>
      <c r="E1697" s="17">
        <v>66.47</v>
      </c>
      <c r="F1697" s="17">
        <v>4.2809999999999997</v>
      </c>
      <c r="G1697" s="17">
        <v>-48.65</v>
      </c>
      <c r="H1697" s="17">
        <v>-24.72</v>
      </c>
      <c r="I1697" s="17">
        <v>31.13</v>
      </c>
      <c r="J1697" s="17">
        <v>304.3</v>
      </c>
      <c r="K1697" s="17">
        <v>62.19</v>
      </c>
      <c r="L1697" s="17">
        <v>-23.93</v>
      </c>
      <c r="M1697" s="17">
        <v>6.4000000000000001E-2</v>
      </c>
      <c r="N1697" s="50">
        <v>17.82</v>
      </c>
      <c r="O1697" s="17">
        <v>-20.440000000000001</v>
      </c>
      <c r="P1697" s="17">
        <v>38.25</v>
      </c>
      <c r="Q1697" s="17">
        <v>437.4</v>
      </c>
      <c r="R1697" s="17">
        <v>461.3</v>
      </c>
      <c r="S1697" s="17">
        <v>26.37</v>
      </c>
      <c r="T1697" s="17">
        <v>59.03</v>
      </c>
      <c r="U1697" s="17">
        <v>0.495</v>
      </c>
      <c r="V1697" s="17">
        <v>348</v>
      </c>
      <c r="W1697" s="17">
        <v>26.8</v>
      </c>
      <c r="X1697" s="17">
        <v>6.7000000000000004E-2</v>
      </c>
      <c r="Y1697" s="17">
        <v>0.67444159999999997</v>
      </c>
      <c r="Z1697" s="7">
        <f t="shared" si="572"/>
        <v>26.585000000000001</v>
      </c>
      <c r="AA1697" s="7">
        <f t="shared" si="586"/>
        <v>299.73499999999996</v>
      </c>
      <c r="AB1697" s="2">
        <f t="shared" si="573"/>
        <v>53.840700000000005</v>
      </c>
      <c r="AC1697" s="42">
        <f t="shared" si="574"/>
        <v>3.3801730506966834</v>
      </c>
      <c r="AD1697" s="42">
        <f t="shared" si="575"/>
        <v>1.9953161518262521</v>
      </c>
      <c r="AE1697" s="42">
        <f t="shared" si="576"/>
        <v>0.8399562501564305</v>
      </c>
      <c r="AF1697" s="42">
        <f t="shared" si="577"/>
        <v>384.4054696123938</v>
      </c>
      <c r="AG1697" s="42">
        <f t="shared" si="578"/>
        <v>369.02925082789801</v>
      </c>
      <c r="AH1697" s="6">
        <f t="shared" si="579"/>
        <v>419.90399999999994</v>
      </c>
      <c r="AI1697" s="4">
        <v>26.1360083688622</v>
      </c>
      <c r="AJ1697" s="4">
        <f t="shared" si="587"/>
        <v>299.28600836886216</v>
      </c>
      <c r="AK1697" s="8">
        <f t="shared" si="580"/>
        <v>0.20965969070052645</v>
      </c>
      <c r="AL1697" s="8">
        <f t="shared" si="581"/>
        <v>436.60125353092593</v>
      </c>
      <c r="AM1697" s="8">
        <f t="shared" si="582"/>
        <v>1.7520768925763504</v>
      </c>
      <c r="AN1697" s="8">
        <f t="shared" si="583"/>
        <v>-22.915634816468426</v>
      </c>
      <c r="AO1697" s="22">
        <f t="shared" si="584"/>
        <v>1.3683698375526743E-3</v>
      </c>
      <c r="AP1697" s="22">
        <f t="shared" si="585"/>
        <v>1.3575257913528682E-2</v>
      </c>
      <c r="AQ1697" s="19">
        <f t="shared" si="588"/>
        <v>1.3575257913528682E-2</v>
      </c>
      <c r="AX1697">
        <v>0.20476379077215281</v>
      </c>
      <c r="AY1697">
        <v>5.7301724137931034</v>
      </c>
      <c r="AZ1697">
        <v>0.23875718390804598</v>
      </c>
      <c r="BA1697">
        <v>0.19339331896551726</v>
      </c>
      <c r="BB1697">
        <v>2.06034482758621</v>
      </c>
      <c r="BC1697">
        <v>8.5847701149425415E-2</v>
      </c>
      <c r="BD1697">
        <v>0.10754561781609184</v>
      </c>
      <c r="BE1697">
        <v>1.0754561781609185E-2</v>
      </c>
      <c r="BF1697">
        <v>0</v>
      </c>
      <c r="BG1697">
        <v>26.585000000000001</v>
      </c>
      <c r="BH1697">
        <v>0.56838667963876233</v>
      </c>
      <c r="BI1697">
        <v>3.4794501250076646</v>
      </c>
      <c r="BJ1697">
        <v>2.0539194087920247</v>
      </c>
      <c r="BK1697">
        <v>5.1863782721322332E-2</v>
      </c>
      <c r="BL1697">
        <v>1.4406606311478425E-4</v>
      </c>
      <c r="BP1697" s="51">
        <f t="shared" si="589"/>
        <v>0.56855689930191766</v>
      </c>
      <c r="BQ1697" s="51">
        <f t="shared" si="590"/>
        <v>4.3018247126436742E-3</v>
      </c>
      <c r="BR1697" s="51">
        <f t="shared" si="591"/>
        <v>5.2568521074012553E-2</v>
      </c>
      <c r="BS1697" s="51">
        <f t="shared" si="592"/>
        <v>5.4492652788724859E-2</v>
      </c>
      <c r="BT1697" s="51">
        <f t="shared" si="593"/>
        <v>1.4602366965003487E-4</v>
      </c>
      <c r="BU1697" s="51">
        <f t="shared" si="593"/>
        <v>1.5136847996868015E-4</v>
      </c>
    </row>
    <row r="1698" spans="1:73" x14ac:dyDescent="0.25">
      <c r="A1698" s="21">
        <v>43734.62222222222</v>
      </c>
      <c r="B1698" s="17">
        <v>295578</v>
      </c>
      <c r="C1698" s="17">
        <v>13.4</v>
      </c>
      <c r="D1698" s="17">
        <v>29.49</v>
      </c>
      <c r="E1698" s="17">
        <v>65.7</v>
      </c>
      <c r="F1698" s="17">
        <v>4.1980000000000004</v>
      </c>
      <c r="G1698" s="17">
        <v>-48.98</v>
      </c>
      <c r="H1698" s="17">
        <v>-24.85</v>
      </c>
      <c r="I1698" s="17">
        <v>31.13</v>
      </c>
      <c r="J1698" s="17">
        <v>304.3</v>
      </c>
      <c r="K1698" s="17">
        <v>61.5</v>
      </c>
      <c r="L1698" s="17">
        <v>-24.13</v>
      </c>
      <c r="M1698" s="17">
        <v>6.4000000000000001E-2</v>
      </c>
      <c r="N1698" s="50">
        <v>16.71</v>
      </c>
      <c r="O1698" s="17">
        <v>-20.65</v>
      </c>
      <c r="P1698" s="17">
        <v>37.369999999999997</v>
      </c>
      <c r="Q1698" s="17">
        <v>437</v>
      </c>
      <c r="R1698" s="17">
        <v>461.2</v>
      </c>
      <c r="S1698" s="17">
        <v>26.37</v>
      </c>
      <c r="T1698" s="17">
        <v>59.1</v>
      </c>
      <c r="U1698" s="17">
        <v>0.505</v>
      </c>
      <c r="V1698" s="17">
        <v>172.5</v>
      </c>
      <c r="W1698" s="17">
        <v>26.8</v>
      </c>
      <c r="X1698" s="17">
        <v>6.7000000000000004E-2</v>
      </c>
      <c r="Y1698" s="17">
        <v>0.66674809999999995</v>
      </c>
      <c r="Z1698" s="7">
        <f t="shared" si="572"/>
        <v>26.585000000000001</v>
      </c>
      <c r="AA1698" s="7">
        <f t="shared" si="586"/>
        <v>299.73499999999996</v>
      </c>
      <c r="AB1698" s="2">
        <f t="shared" si="573"/>
        <v>53.217000000000006</v>
      </c>
      <c r="AC1698" s="42">
        <f t="shared" si="574"/>
        <v>3.3761791522894398</v>
      </c>
      <c r="AD1698" s="42">
        <f t="shared" si="575"/>
        <v>1.9953218790030589</v>
      </c>
      <c r="AE1698" s="42">
        <f t="shared" si="576"/>
        <v>0.83995659491974073</v>
      </c>
      <c r="AF1698" s="42">
        <f t="shared" si="577"/>
        <v>384.40562739311406</v>
      </c>
      <c r="AG1698" s="42">
        <f t="shared" si="578"/>
        <v>369.02940229738948</v>
      </c>
      <c r="AH1698" s="6">
        <f t="shared" si="579"/>
        <v>419.52</v>
      </c>
      <c r="AI1698" s="4">
        <v>26.117831893976799</v>
      </c>
      <c r="AJ1698" s="4">
        <f t="shared" si="587"/>
        <v>299.26783189397679</v>
      </c>
      <c r="AK1698" s="8">
        <f t="shared" si="580"/>
        <v>0.20965969070052645</v>
      </c>
      <c r="AL1698" s="8">
        <f t="shared" si="581"/>
        <v>436.49024276832034</v>
      </c>
      <c r="AM1698" s="8">
        <f t="shared" si="582"/>
        <v>1.7696861480217332</v>
      </c>
      <c r="AN1698" s="8">
        <f t="shared" si="583"/>
        <v>-24.082963175159104</v>
      </c>
      <c r="AO1698" s="22">
        <f t="shared" si="584"/>
        <v>1.3745360059741138E-3</v>
      </c>
      <c r="AP1698" s="22">
        <f t="shared" si="585"/>
        <v>1.3636430941727701E-2</v>
      </c>
      <c r="AQ1698" s="19">
        <f t="shared" si="588"/>
        <v>1.3636430941727701E-2</v>
      </c>
      <c r="AX1698">
        <v>0.20476379077215281</v>
      </c>
      <c r="AY1698">
        <v>5.6637931034482767</v>
      </c>
      <c r="AZ1698">
        <v>0.23599137931034486</v>
      </c>
      <c r="BA1698">
        <v>0.19115301724137934</v>
      </c>
      <c r="BB1698">
        <v>2.0862068965517233</v>
      </c>
      <c r="BC1698">
        <v>8.6925287356321809E-2</v>
      </c>
      <c r="BD1698">
        <v>0.10422772988505753</v>
      </c>
      <c r="BE1698">
        <v>1.0422772988505753E-2</v>
      </c>
      <c r="BF1698">
        <v>0</v>
      </c>
      <c r="BG1698">
        <v>26.585000000000001</v>
      </c>
      <c r="BH1698">
        <v>0.57986923882338381</v>
      </c>
      <c r="BI1698">
        <v>3.4794501250076646</v>
      </c>
      <c r="BJ1698">
        <v>2.0563550238795298</v>
      </c>
      <c r="BK1698">
        <v>5.1369974779936975E-2</v>
      </c>
      <c r="BL1698">
        <v>1.4269437438871381E-4</v>
      </c>
      <c r="BP1698" s="51">
        <f t="shared" si="589"/>
        <v>0.58004289726761304</v>
      </c>
      <c r="BQ1698" s="51">
        <f t="shared" si="590"/>
        <v>4.1691091954023009E-3</v>
      </c>
      <c r="BR1698" s="51">
        <f t="shared" si="591"/>
        <v>5.2081696647121173E-2</v>
      </c>
      <c r="BS1698" s="51">
        <f t="shared" si="592"/>
        <v>5.3945250380205603E-2</v>
      </c>
      <c r="BT1698" s="51">
        <f t="shared" si="593"/>
        <v>1.446713795753366E-4</v>
      </c>
      <c r="BU1698" s="51">
        <f t="shared" si="593"/>
        <v>1.4984791772279334E-4</v>
      </c>
    </row>
    <row r="1699" spans="1:73" x14ac:dyDescent="0.25">
      <c r="A1699" s="21">
        <v>43734.62222222222</v>
      </c>
      <c r="B1699" s="17">
        <v>295579</v>
      </c>
      <c r="C1699" s="17">
        <v>13.41</v>
      </c>
      <c r="D1699" s="17">
        <v>29.49</v>
      </c>
      <c r="E1699" s="17">
        <v>64.97</v>
      </c>
      <c r="F1699" s="17">
        <v>4.21</v>
      </c>
      <c r="G1699" s="17">
        <v>-48.79</v>
      </c>
      <c r="H1699" s="17">
        <v>-24.7</v>
      </c>
      <c r="I1699" s="17">
        <v>31.12</v>
      </c>
      <c r="J1699" s="17">
        <v>304.3</v>
      </c>
      <c r="K1699" s="17">
        <v>60.76</v>
      </c>
      <c r="L1699" s="17">
        <v>-24.08</v>
      </c>
      <c r="M1699" s="17">
        <v>6.5000000000000002E-2</v>
      </c>
      <c r="N1699" s="50">
        <v>16.18</v>
      </c>
      <c r="O1699" s="17">
        <v>-20.49</v>
      </c>
      <c r="P1699" s="17">
        <v>36.67</v>
      </c>
      <c r="Q1699" s="17">
        <v>437.2</v>
      </c>
      <c r="R1699" s="17">
        <v>461.3</v>
      </c>
      <c r="S1699" s="17">
        <v>26.35</v>
      </c>
      <c r="T1699" s="17">
        <v>59.93</v>
      </c>
      <c r="U1699" s="17">
        <v>0.60499999999999998</v>
      </c>
      <c r="V1699" s="17">
        <v>338.5</v>
      </c>
      <c r="W1699" s="17">
        <v>26.8</v>
      </c>
      <c r="X1699" s="17">
        <v>6.6000000000000003E-2</v>
      </c>
      <c r="Y1699" s="17">
        <v>0.65920529999999999</v>
      </c>
      <c r="Z1699" s="7">
        <f t="shared" si="572"/>
        <v>26.575000000000003</v>
      </c>
      <c r="AA1699" s="7">
        <f t="shared" si="586"/>
        <v>299.72499999999997</v>
      </c>
      <c r="AB1699" s="2">
        <f t="shared" si="573"/>
        <v>52.625700000000002</v>
      </c>
      <c r="AC1699" s="42">
        <f t="shared" si="574"/>
        <v>3.3716979637234559</v>
      </c>
      <c r="AD1699" s="42">
        <f t="shared" si="575"/>
        <v>2.0206585896594671</v>
      </c>
      <c r="AE1699" s="42">
        <f t="shared" si="576"/>
        <v>0.84147758712729193</v>
      </c>
      <c r="AF1699" s="42">
        <f t="shared" si="577"/>
        <v>385.05031883735313</v>
      </c>
      <c r="AG1699" s="42">
        <f t="shared" si="578"/>
        <v>369.64830608385898</v>
      </c>
      <c r="AH1699" s="6">
        <f t="shared" si="579"/>
        <v>419.71199999999999</v>
      </c>
      <c r="AI1699" s="4">
        <v>26.096486971597098</v>
      </c>
      <c r="AJ1699" s="4">
        <f t="shared" si="587"/>
        <v>299.24648697159705</v>
      </c>
      <c r="AK1699" s="8">
        <f t="shared" si="580"/>
        <v>0.20963870689523745</v>
      </c>
      <c r="AL1699" s="8">
        <f t="shared" si="581"/>
        <v>436.36261945516617</v>
      </c>
      <c r="AM1699" s="8">
        <f t="shared" si="582"/>
        <v>1.936993885509193</v>
      </c>
      <c r="AN1699" s="8">
        <f t="shared" si="583"/>
        <v>-26.999921479754949</v>
      </c>
      <c r="AO1699" s="22">
        <f t="shared" si="584"/>
        <v>1.4348053857262319E-3</v>
      </c>
      <c r="AP1699" s="22">
        <f t="shared" si="585"/>
        <v>1.4234348516326325E-2</v>
      </c>
      <c r="AQ1699" s="19">
        <f t="shared" si="588"/>
        <v>1.4234348516326325E-2</v>
      </c>
      <c r="AX1699">
        <v>0.20465882514986816</v>
      </c>
      <c r="AY1699">
        <v>5.6008620689655171</v>
      </c>
      <c r="AZ1699">
        <v>0.23336925287356322</v>
      </c>
      <c r="BA1699">
        <v>0.18902909482758623</v>
      </c>
      <c r="BB1699">
        <v>2.0775862068965538</v>
      </c>
      <c r="BC1699">
        <v>8.6566091954023081E-2</v>
      </c>
      <c r="BD1699">
        <v>0.10246300287356315</v>
      </c>
      <c r="BE1699">
        <v>1.0246300287356316E-2</v>
      </c>
      <c r="BF1699">
        <v>0</v>
      </c>
      <c r="BG1699">
        <v>26.575000000000003</v>
      </c>
      <c r="BH1699">
        <v>0.69469483066959836</v>
      </c>
      <c r="BI1699">
        <v>3.4774029265445248</v>
      </c>
      <c r="BJ1699">
        <v>2.0840075738781336</v>
      </c>
      <c r="BK1699">
        <v>5.453014304744553E-2</v>
      </c>
      <c r="BL1699">
        <v>1.5147261957623758E-4</v>
      </c>
      <c r="BP1699" s="51">
        <f t="shared" si="589"/>
        <v>0.69490287692456609</v>
      </c>
      <c r="BQ1699" s="51">
        <f t="shared" si="590"/>
        <v>4.0985201149425264E-3</v>
      </c>
      <c r="BR1699" s="51">
        <f t="shared" si="591"/>
        <v>5.5429012864848345E-2</v>
      </c>
      <c r="BS1699" s="51">
        <f t="shared" si="592"/>
        <v>5.7248882831981401E-2</v>
      </c>
      <c r="BT1699" s="51">
        <f t="shared" si="593"/>
        <v>1.5396948018013429E-4</v>
      </c>
      <c r="BU1699" s="51">
        <f t="shared" si="593"/>
        <v>1.5902467453328168E-4</v>
      </c>
    </row>
    <row r="1700" spans="1:73" x14ac:dyDescent="0.25">
      <c r="A1700" s="21">
        <v>43734.62222222222</v>
      </c>
      <c r="B1700" s="17">
        <v>295580</v>
      </c>
      <c r="C1700" s="17">
        <v>13.39</v>
      </c>
      <c r="D1700" s="17">
        <v>29.48</v>
      </c>
      <c r="E1700" s="17">
        <v>64.11</v>
      </c>
      <c r="F1700" s="17">
        <v>4.1509999999999998</v>
      </c>
      <c r="G1700" s="17">
        <v>-48.63</v>
      </c>
      <c r="H1700" s="17">
        <v>-24.88</v>
      </c>
      <c r="I1700" s="17">
        <v>31.12</v>
      </c>
      <c r="J1700" s="17">
        <v>304.3</v>
      </c>
      <c r="K1700" s="17">
        <v>59.96</v>
      </c>
      <c r="L1700" s="17">
        <v>-23.75</v>
      </c>
      <c r="M1700" s="17">
        <v>6.5000000000000002E-2</v>
      </c>
      <c r="N1700" s="50">
        <v>15.49</v>
      </c>
      <c r="O1700" s="17">
        <v>-20.73</v>
      </c>
      <c r="P1700" s="17">
        <v>36.21</v>
      </c>
      <c r="Q1700" s="17">
        <v>437.3</v>
      </c>
      <c r="R1700" s="17">
        <v>461.1</v>
      </c>
      <c r="S1700" s="17">
        <v>26.35</v>
      </c>
      <c r="T1700" s="17">
        <v>59.77</v>
      </c>
      <c r="U1700" s="17">
        <v>0.39500000000000002</v>
      </c>
      <c r="V1700" s="17">
        <v>338.5</v>
      </c>
      <c r="W1700" s="17">
        <v>26.85</v>
      </c>
      <c r="X1700" s="17">
        <v>6.5000000000000002E-2</v>
      </c>
      <c r="Y1700" s="17">
        <v>0.65054769999999995</v>
      </c>
      <c r="Z1700" s="7">
        <f t="shared" si="572"/>
        <v>26.6</v>
      </c>
      <c r="AA1700" s="7">
        <f t="shared" si="586"/>
        <v>299.75</v>
      </c>
      <c r="AB1700" s="2">
        <f t="shared" si="573"/>
        <v>51.929100000000005</v>
      </c>
      <c r="AC1700" s="42">
        <f t="shared" si="574"/>
        <v>3.3941198148814093</v>
      </c>
      <c r="AD1700" s="42">
        <f t="shared" si="575"/>
        <v>2.0286654133546183</v>
      </c>
      <c r="AE1700" s="42">
        <f t="shared" si="576"/>
        <v>0.84194354812666994</v>
      </c>
      <c r="AF1700" s="42">
        <f t="shared" si="577"/>
        <v>385.39209223962609</v>
      </c>
      <c r="AG1700" s="42">
        <f t="shared" si="578"/>
        <v>369.97640855004101</v>
      </c>
      <c r="AH1700" s="6">
        <f t="shared" si="579"/>
        <v>419.80799999999999</v>
      </c>
      <c r="AI1700" s="4">
        <v>26.2007075633786</v>
      </c>
      <c r="AJ1700" s="4">
        <f t="shared" si="587"/>
        <v>299.35070756337859</v>
      </c>
      <c r="AK1700" s="8">
        <f t="shared" si="580"/>
        <v>0.20969116903385684</v>
      </c>
      <c r="AL1700" s="8">
        <f t="shared" si="581"/>
        <v>436.99237257007167</v>
      </c>
      <c r="AM1700" s="8">
        <f t="shared" si="582"/>
        <v>1.5651252945052037</v>
      </c>
      <c r="AN1700" s="8">
        <f t="shared" si="583"/>
        <v>-18.204580631382584</v>
      </c>
      <c r="AO1700" s="22">
        <f t="shared" si="584"/>
        <v>1.2063826905028574E-3</v>
      </c>
      <c r="AP1700" s="22">
        <f t="shared" si="585"/>
        <v>1.1968223587332993E-2</v>
      </c>
      <c r="AQ1700" s="19">
        <f t="shared" si="588"/>
        <v>1.1968223587332993E-2</v>
      </c>
      <c r="AX1700">
        <v>0.20492132412027944</v>
      </c>
      <c r="AY1700">
        <v>5.5267241379310343</v>
      </c>
      <c r="AZ1700">
        <v>0.23028017241379309</v>
      </c>
      <c r="BA1700">
        <v>0.18652693965517242</v>
      </c>
      <c r="BB1700">
        <v>2.0517241379310356</v>
      </c>
      <c r="BC1700">
        <v>8.5488505747126478E-2</v>
      </c>
      <c r="BD1700">
        <v>0.10103843390804594</v>
      </c>
      <c r="BE1700">
        <v>1.0103843390804595E-2</v>
      </c>
      <c r="BF1700">
        <v>0</v>
      </c>
      <c r="BG1700">
        <v>26.6</v>
      </c>
      <c r="BH1700">
        <v>0.45356108779254772</v>
      </c>
      <c r="BI1700">
        <v>3.4825228914560005</v>
      </c>
      <c r="BJ1700">
        <v>2.0815039322232516</v>
      </c>
      <c r="BK1700">
        <v>4.5505119238804563E-2</v>
      </c>
      <c r="BL1700">
        <v>1.2640310899667933E-4</v>
      </c>
      <c r="BP1700" s="51">
        <f t="shared" si="589"/>
        <v>0.45369691964496467</v>
      </c>
      <c r="BQ1700" s="51">
        <f t="shared" si="590"/>
        <v>4.0415373563218379E-3</v>
      </c>
      <c r="BR1700" s="51">
        <f t="shared" si="591"/>
        <v>4.600210007674941E-2</v>
      </c>
      <c r="BS1700" s="51">
        <f t="shared" si="592"/>
        <v>4.7822058863759107E-2</v>
      </c>
      <c r="BT1700" s="51">
        <f t="shared" si="593"/>
        <v>1.2778361132430392E-4</v>
      </c>
      <c r="BU1700" s="51">
        <f t="shared" si="593"/>
        <v>1.3283905239933085E-4</v>
      </c>
    </row>
    <row r="1701" spans="1:73" x14ac:dyDescent="0.25">
      <c r="A1701" s="21">
        <v>43734.62222222222</v>
      </c>
      <c r="B1701" s="17">
        <v>295581</v>
      </c>
      <c r="C1701" s="17">
        <v>13.38</v>
      </c>
      <c r="D1701" s="17">
        <v>29.48</v>
      </c>
      <c r="E1701" s="17">
        <v>63.19</v>
      </c>
      <c r="F1701" s="17">
        <v>4.05</v>
      </c>
      <c r="G1701" s="17">
        <v>-48.49</v>
      </c>
      <c r="H1701" s="17">
        <v>-24.94</v>
      </c>
      <c r="I1701" s="17">
        <v>31.11</v>
      </c>
      <c r="J1701" s="17">
        <v>304.3</v>
      </c>
      <c r="K1701" s="17">
        <v>59.14</v>
      </c>
      <c r="L1701" s="17">
        <v>-23.56</v>
      </c>
      <c r="M1701" s="17">
        <v>6.4000000000000001E-2</v>
      </c>
      <c r="N1701" s="50">
        <v>14.7</v>
      </c>
      <c r="O1701" s="17">
        <v>-20.88</v>
      </c>
      <c r="P1701" s="17">
        <v>35.590000000000003</v>
      </c>
      <c r="Q1701" s="17">
        <v>437.4</v>
      </c>
      <c r="R1701" s="17">
        <v>461</v>
      </c>
      <c r="S1701" s="17">
        <v>26.34</v>
      </c>
      <c r="T1701" s="17">
        <v>59.49</v>
      </c>
      <c r="U1701" s="17">
        <v>0.57999999999999996</v>
      </c>
      <c r="V1701" s="17">
        <v>352</v>
      </c>
      <c r="W1701" s="17">
        <v>26.8</v>
      </c>
      <c r="X1701" s="17">
        <v>6.4000000000000001E-2</v>
      </c>
      <c r="Y1701" s="17">
        <v>0.64166179999999995</v>
      </c>
      <c r="Z1701" s="7">
        <f t="shared" si="572"/>
        <v>26.57</v>
      </c>
      <c r="AA1701" s="7">
        <f t="shared" si="586"/>
        <v>299.71999999999997</v>
      </c>
      <c r="AB1701" s="2">
        <f t="shared" si="573"/>
        <v>51.183900000000001</v>
      </c>
      <c r="AC1701" s="42">
        <f t="shared" si="574"/>
        <v>3.2750208532449934</v>
      </c>
      <c r="AD1701" s="42">
        <f t="shared" si="575"/>
        <v>1.9483099055954467</v>
      </c>
      <c r="AE1701" s="42">
        <f t="shared" si="576"/>
        <v>0.8371035773846548</v>
      </c>
      <c r="AF1701" s="42">
        <f t="shared" si="577"/>
        <v>383.02326367110686</v>
      </c>
      <c r="AG1701" s="42">
        <f t="shared" si="578"/>
        <v>367.70233312426257</v>
      </c>
      <c r="AH1701" s="6">
        <f t="shared" si="579"/>
        <v>419.90399999999994</v>
      </c>
      <c r="AI1701" s="4">
        <v>25.6488283940018</v>
      </c>
      <c r="AJ1701" s="4">
        <f t="shared" si="587"/>
        <v>298.79882839400176</v>
      </c>
      <c r="AK1701" s="8">
        <f t="shared" si="580"/>
        <v>0.20962821551765481</v>
      </c>
      <c r="AL1701" s="8">
        <f t="shared" si="581"/>
        <v>433.6303726182461</v>
      </c>
      <c r="AM1701" s="8">
        <f t="shared" si="582"/>
        <v>1.8965511461597866</v>
      </c>
      <c r="AN1701" s="8">
        <f t="shared" si="583"/>
        <v>-50.891539268278535</v>
      </c>
      <c r="AO1701" s="22">
        <f t="shared" si="584"/>
        <v>2.0129212001272667E-3</v>
      </c>
      <c r="AP1701" s="22">
        <f t="shared" si="585"/>
        <v>1.9969692185125676E-2</v>
      </c>
      <c r="AQ1701" s="19">
        <f t="shared" si="588"/>
        <v>1.9969692185125676E-2</v>
      </c>
      <c r="AX1701">
        <v>0.20460635931587229</v>
      </c>
      <c r="AY1701">
        <v>5.4474137931034479</v>
      </c>
      <c r="AZ1701">
        <v>0.22697557471264365</v>
      </c>
      <c r="BA1701">
        <v>0.18385021551724137</v>
      </c>
      <c r="BB1701">
        <v>2.0344827586206917</v>
      </c>
      <c r="BC1701">
        <v>8.4770114942528826E-2</v>
      </c>
      <c r="BD1701">
        <v>9.9080100574712546E-2</v>
      </c>
      <c r="BE1701">
        <v>9.9080100574712553E-3</v>
      </c>
      <c r="BF1701">
        <v>0</v>
      </c>
      <c r="BG1701">
        <v>26.57</v>
      </c>
      <c r="BH1701">
        <v>0.66598843270804475</v>
      </c>
      <c r="BI1701">
        <v>3.4763797208938669</v>
      </c>
      <c r="BJ1701">
        <v>2.0680982959597616</v>
      </c>
      <c r="BK1701">
        <v>5.2906323771400005E-2</v>
      </c>
      <c r="BL1701">
        <v>1.4696201047611113E-4</v>
      </c>
      <c r="BP1701" s="51">
        <f t="shared" si="589"/>
        <v>0.66618788201032775</v>
      </c>
      <c r="BQ1701" s="51">
        <f t="shared" si="590"/>
        <v>3.9632040229885023E-3</v>
      </c>
      <c r="BR1701" s="51">
        <f t="shared" si="591"/>
        <v>5.3744230398211648E-2</v>
      </c>
      <c r="BS1701" s="51">
        <f t="shared" si="592"/>
        <v>5.5506749738045078E-2</v>
      </c>
      <c r="BT1701" s="51">
        <f t="shared" si="593"/>
        <v>1.4928952888392124E-4</v>
      </c>
      <c r="BU1701" s="51">
        <f t="shared" si="593"/>
        <v>1.541854159390141E-4</v>
      </c>
    </row>
    <row r="1702" spans="1:73" x14ac:dyDescent="0.25">
      <c r="A1702" s="21">
        <v>43734.62222222222</v>
      </c>
      <c r="B1702" s="17">
        <v>295582</v>
      </c>
      <c r="C1702" s="17">
        <v>13.39</v>
      </c>
      <c r="D1702" s="17">
        <v>29.47</v>
      </c>
      <c r="E1702" s="17">
        <v>62.21</v>
      </c>
      <c r="F1702" s="17">
        <v>3.9620000000000002</v>
      </c>
      <c r="G1702" s="17">
        <v>-48.75</v>
      </c>
      <c r="H1702" s="17">
        <v>-25.11</v>
      </c>
      <c r="I1702" s="17">
        <v>31.11</v>
      </c>
      <c r="J1702" s="17">
        <v>304.3</v>
      </c>
      <c r="K1702" s="17">
        <v>58.24</v>
      </c>
      <c r="L1702" s="17">
        <v>-23.64</v>
      </c>
      <c r="M1702" s="17">
        <v>6.4000000000000001E-2</v>
      </c>
      <c r="N1702" s="50">
        <v>13.46</v>
      </c>
      <c r="O1702" s="17">
        <v>-21.15</v>
      </c>
      <c r="P1702" s="17">
        <v>34.61</v>
      </c>
      <c r="Q1702" s="17">
        <v>437.2</v>
      </c>
      <c r="R1702" s="17">
        <v>460.8</v>
      </c>
      <c r="S1702" s="17">
        <v>26.33</v>
      </c>
      <c r="T1702" s="17">
        <v>61.38</v>
      </c>
      <c r="U1702" s="17">
        <v>0.57499999999999996</v>
      </c>
      <c r="V1702" s="17">
        <v>341</v>
      </c>
      <c r="W1702" s="17">
        <v>26.8</v>
      </c>
      <c r="X1702" s="17">
        <v>6.3E-2</v>
      </c>
      <c r="Y1702" s="17">
        <v>0.63187170000000004</v>
      </c>
      <c r="Z1702" s="7">
        <f t="shared" si="572"/>
        <v>26.564999999999998</v>
      </c>
      <c r="AA1702" s="7">
        <f t="shared" si="586"/>
        <v>299.71499999999997</v>
      </c>
      <c r="AB1702" s="2">
        <f t="shared" si="573"/>
        <v>50.390100000000004</v>
      </c>
      <c r="AC1702" s="42">
        <f t="shared" si="574"/>
        <v>3.3198932408426596</v>
      </c>
      <c r="AD1702" s="42">
        <f t="shared" si="575"/>
        <v>2.0377504712292245</v>
      </c>
      <c r="AE1702" s="42">
        <f t="shared" si="576"/>
        <v>0.84249576748981858</v>
      </c>
      <c r="AF1702" s="42">
        <f t="shared" si="577"/>
        <v>385.4647795324276</v>
      </c>
      <c r="AG1702" s="42">
        <f t="shared" si="578"/>
        <v>370.04618835113047</v>
      </c>
      <c r="AH1702" s="6">
        <f t="shared" si="579"/>
        <v>419.71199999999999</v>
      </c>
      <c r="AI1702" s="4">
        <v>25.857542047620999</v>
      </c>
      <c r="AJ1702" s="4">
        <f t="shared" si="587"/>
        <v>299.00754204762097</v>
      </c>
      <c r="AK1702" s="8">
        <f t="shared" si="580"/>
        <v>0.20961772449010563</v>
      </c>
      <c r="AL1702" s="8">
        <f t="shared" si="581"/>
        <v>434.90631449471022</v>
      </c>
      <c r="AM1702" s="8">
        <f t="shared" si="582"/>
        <v>1.8883586623043831</v>
      </c>
      <c r="AN1702" s="8">
        <f t="shared" si="583"/>
        <v>-38.915767690976132</v>
      </c>
      <c r="AO1702" s="22">
        <f t="shared" si="584"/>
        <v>1.6885375506461983E-3</v>
      </c>
      <c r="AP1702" s="22">
        <f t="shared" si="585"/>
        <v>1.6751562419482054E-2</v>
      </c>
      <c r="AQ1702" s="19">
        <f t="shared" si="588"/>
        <v>1.6751562419482054E-2</v>
      </c>
      <c r="AX1702">
        <v>0.20455390479739971</v>
      </c>
      <c r="AY1702">
        <v>5.3629310344827585</v>
      </c>
      <c r="AZ1702">
        <v>0.22345545977011494</v>
      </c>
      <c r="BA1702">
        <v>0.18099892241379312</v>
      </c>
      <c r="BB1702">
        <v>2.0344827586206917</v>
      </c>
      <c r="BC1702">
        <v>8.4770114942528826E-2</v>
      </c>
      <c r="BD1702">
        <v>9.6228807471264291E-2</v>
      </c>
      <c r="BE1702">
        <v>9.6228807471264305E-3</v>
      </c>
      <c r="BF1702">
        <v>0</v>
      </c>
      <c r="BG1702">
        <v>26.564999999999998</v>
      </c>
      <c r="BH1702">
        <v>0.66024715311573401</v>
      </c>
      <c r="BI1702">
        <v>3.4753567775550338</v>
      </c>
      <c r="BJ1702">
        <v>2.1331739900632796</v>
      </c>
      <c r="BK1702">
        <v>5.0701158736716941E-2</v>
      </c>
      <c r="BL1702">
        <v>1.4083655204643594E-4</v>
      </c>
      <c r="BP1702" s="51">
        <f t="shared" si="589"/>
        <v>0.66044488302748006</v>
      </c>
      <c r="BQ1702" s="51">
        <f t="shared" si="590"/>
        <v>3.8491522988505717E-3</v>
      </c>
      <c r="BR1702" s="51">
        <f t="shared" si="591"/>
        <v>5.1497583279477885E-2</v>
      </c>
      <c r="BS1702" s="51">
        <f t="shared" si="592"/>
        <v>5.320981771845177E-2</v>
      </c>
      <c r="BT1702" s="51">
        <f t="shared" si="593"/>
        <v>1.4304884244299414E-4</v>
      </c>
      <c r="BU1702" s="51">
        <f t="shared" si="593"/>
        <v>1.4780504921792158E-4</v>
      </c>
    </row>
    <row r="1703" spans="1:73" x14ac:dyDescent="0.25">
      <c r="A1703" s="21">
        <v>43734.622916666667</v>
      </c>
      <c r="B1703" s="17">
        <v>295583</v>
      </c>
      <c r="C1703" s="17">
        <v>13.38</v>
      </c>
      <c r="D1703" s="17">
        <v>29.47</v>
      </c>
      <c r="E1703" s="17">
        <v>61.07</v>
      </c>
      <c r="F1703" s="17">
        <v>3.859</v>
      </c>
      <c r="G1703" s="17">
        <v>-48.57</v>
      </c>
      <c r="H1703" s="17">
        <v>-25.15</v>
      </c>
      <c r="I1703" s="17">
        <v>31.11</v>
      </c>
      <c r="J1703" s="17">
        <v>304.3</v>
      </c>
      <c r="K1703" s="17">
        <v>57.21</v>
      </c>
      <c r="L1703" s="17">
        <v>-23.42</v>
      </c>
      <c r="M1703" s="17">
        <v>6.3E-2</v>
      </c>
      <c r="N1703" s="50">
        <v>12.5</v>
      </c>
      <c r="O1703" s="17">
        <v>-21.29</v>
      </c>
      <c r="P1703" s="17">
        <v>33.79</v>
      </c>
      <c r="Q1703" s="17">
        <v>437.3</v>
      </c>
      <c r="R1703" s="17">
        <v>460.7</v>
      </c>
      <c r="S1703" s="17">
        <v>26.33</v>
      </c>
      <c r="T1703" s="17">
        <v>59.87</v>
      </c>
      <c r="U1703" s="17">
        <v>0.32500000000000001</v>
      </c>
      <c r="V1703" s="17">
        <v>347.5</v>
      </c>
      <c r="W1703" s="17">
        <v>26.85</v>
      </c>
      <c r="X1703" s="17">
        <v>6.2E-2</v>
      </c>
      <c r="Y1703" s="17">
        <v>0.62014709999999995</v>
      </c>
      <c r="Z1703" s="7">
        <f t="shared" si="572"/>
        <v>26.59</v>
      </c>
      <c r="AA1703" s="7">
        <f t="shared" si="586"/>
        <v>299.73999999999995</v>
      </c>
      <c r="AB1703" s="2">
        <f t="shared" si="573"/>
        <v>49.466700000000003</v>
      </c>
      <c r="AC1703" s="42">
        <f t="shared" si="574"/>
        <v>3.2810668324052097</v>
      </c>
      <c r="AD1703" s="42">
        <f t="shared" si="575"/>
        <v>1.9643747125609989</v>
      </c>
      <c r="AE1703" s="42">
        <f t="shared" si="576"/>
        <v>0.83807914611592138</v>
      </c>
      <c r="AF1703" s="42">
        <f t="shared" si="577"/>
        <v>383.57200709203426</v>
      </c>
      <c r="AG1703" s="42">
        <f t="shared" si="578"/>
        <v>368.22912680835287</v>
      </c>
      <c r="AH1703" s="6">
        <f t="shared" si="579"/>
        <v>419.80799999999999</v>
      </c>
      <c r="AI1703" s="4">
        <v>25.678997717127999</v>
      </c>
      <c r="AJ1703" s="4">
        <f t="shared" si="587"/>
        <v>298.828997717128</v>
      </c>
      <c r="AK1703" s="8">
        <f t="shared" si="580"/>
        <v>0.20967018312824445</v>
      </c>
      <c r="AL1703" s="8">
        <f t="shared" si="581"/>
        <v>433.80861352700742</v>
      </c>
      <c r="AM1703" s="8">
        <f t="shared" si="582"/>
        <v>1.4196858147139459</v>
      </c>
      <c r="AN1703" s="8">
        <f t="shared" si="583"/>
        <v>-37.674907339155951</v>
      </c>
      <c r="AO1703" s="22">
        <f t="shared" si="584"/>
        <v>1.6664245885703089E-3</v>
      </c>
      <c r="AP1703" s="22">
        <f t="shared" si="585"/>
        <v>1.6532185204949784E-2</v>
      </c>
      <c r="AQ1703" s="19">
        <f t="shared" si="588"/>
        <v>1.6532185204949784E-2</v>
      </c>
      <c r="AX1703">
        <v>0.20481629056430375</v>
      </c>
      <c r="AY1703">
        <v>5.2646551724137929</v>
      </c>
      <c r="AZ1703">
        <v>0.21936063218390803</v>
      </c>
      <c r="BA1703">
        <v>0.1776821120689655</v>
      </c>
      <c r="BB1703">
        <v>2.017241379310343</v>
      </c>
      <c r="BC1703">
        <v>8.4051724137930953E-2</v>
      </c>
      <c r="BD1703">
        <v>9.363038793103455E-2</v>
      </c>
      <c r="BE1703">
        <v>9.363038793103455E-3</v>
      </c>
      <c r="BF1703">
        <v>0</v>
      </c>
      <c r="BG1703">
        <v>26.59</v>
      </c>
      <c r="BH1703">
        <v>0.37318317350019753</v>
      </c>
      <c r="BI1703">
        <v>3.4804741179333463</v>
      </c>
      <c r="BJ1703">
        <v>2.0837598544066944</v>
      </c>
      <c r="BK1703">
        <v>4.0463579270635631E-2</v>
      </c>
      <c r="BL1703">
        <v>1.123988313073212E-4</v>
      </c>
      <c r="BP1703" s="51">
        <f t="shared" si="589"/>
        <v>0.37329493388509749</v>
      </c>
      <c r="BQ1703" s="51">
        <f t="shared" si="590"/>
        <v>3.7452155172413822E-3</v>
      </c>
      <c r="BR1703" s="51">
        <f t="shared" si="591"/>
        <v>4.0829501072484273E-2</v>
      </c>
      <c r="BS1703" s="51">
        <f t="shared" si="592"/>
        <v>4.2523585006203742E-2</v>
      </c>
      <c r="BT1703" s="51">
        <f t="shared" si="593"/>
        <v>1.1341528075690076E-4</v>
      </c>
      <c r="BU1703" s="51">
        <f t="shared" si="593"/>
        <v>1.1812106946167707E-4</v>
      </c>
    </row>
    <row r="1704" spans="1:73" x14ac:dyDescent="0.25">
      <c r="A1704" s="21">
        <v>43734.622916666667</v>
      </c>
      <c r="B1704" s="17">
        <v>295584</v>
      </c>
      <c r="C1704" s="17">
        <v>13.39</v>
      </c>
      <c r="D1704" s="17">
        <v>29.46</v>
      </c>
      <c r="E1704" s="17">
        <v>59.83</v>
      </c>
      <c r="F1704" s="17">
        <v>3.613</v>
      </c>
      <c r="G1704" s="17">
        <v>-48.6</v>
      </c>
      <c r="H1704" s="17">
        <v>-25.34</v>
      </c>
      <c r="I1704" s="17">
        <v>31.1</v>
      </c>
      <c r="J1704" s="17">
        <v>304.3</v>
      </c>
      <c r="K1704" s="17">
        <v>56.22</v>
      </c>
      <c r="L1704" s="17">
        <v>-23.26</v>
      </c>
      <c r="M1704" s="17">
        <v>0.06</v>
      </c>
      <c r="N1704" s="50">
        <v>11.24</v>
      </c>
      <c r="O1704" s="17">
        <v>-21.73</v>
      </c>
      <c r="P1704" s="17">
        <v>32.96</v>
      </c>
      <c r="Q1704" s="17">
        <v>437.3</v>
      </c>
      <c r="R1704" s="17">
        <v>460.5</v>
      </c>
      <c r="S1704" s="17">
        <v>26.33</v>
      </c>
      <c r="T1704" s="17">
        <v>60.2</v>
      </c>
      <c r="U1704" s="17">
        <v>0.54500000000000004</v>
      </c>
      <c r="V1704" s="17">
        <v>336</v>
      </c>
      <c r="W1704" s="17">
        <v>26.8</v>
      </c>
      <c r="X1704" s="17">
        <v>6.0999999999999999E-2</v>
      </c>
      <c r="Y1704" s="17">
        <v>0.60744189999999998</v>
      </c>
      <c r="Z1704" s="7">
        <f t="shared" si="572"/>
        <v>26.564999999999998</v>
      </c>
      <c r="AA1704" s="7">
        <f t="shared" si="586"/>
        <v>299.71499999999997</v>
      </c>
      <c r="AB1704" s="2">
        <f t="shared" si="573"/>
        <v>48.462299999999999</v>
      </c>
      <c r="AC1704" s="42">
        <f t="shared" si="574"/>
        <v>3.3614062994616867</v>
      </c>
      <c r="AD1704" s="42">
        <f t="shared" si="575"/>
        <v>2.0235665922759356</v>
      </c>
      <c r="AE1704" s="42">
        <f t="shared" si="576"/>
        <v>0.84165466916154841</v>
      </c>
      <c r="AF1704" s="42">
        <f t="shared" si="577"/>
        <v>385.07995411943148</v>
      </c>
      <c r="AG1704" s="42">
        <f t="shared" si="578"/>
        <v>369.6767559546542</v>
      </c>
      <c r="AH1704" s="6">
        <f t="shared" si="579"/>
        <v>419.80799999999999</v>
      </c>
      <c r="AI1704" s="4">
        <v>26.0485664055083</v>
      </c>
      <c r="AJ1704" s="4">
        <f t="shared" si="587"/>
        <v>299.1985664055083</v>
      </c>
      <c r="AK1704" s="8">
        <f t="shared" si="580"/>
        <v>0.20961772449010563</v>
      </c>
      <c r="AL1704" s="8">
        <f t="shared" si="581"/>
        <v>436.07274061202241</v>
      </c>
      <c r="AM1704" s="8">
        <f t="shared" si="582"/>
        <v>1.8384372609637787</v>
      </c>
      <c r="AN1704" s="8">
        <f t="shared" si="583"/>
        <v>-27.656918124062052</v>
      </c>
      <c r="AO1704" s="22">
        <f t="shared" si="584"/>
        <v>1.3637082006058886E-3</v>
      </c>
      <c r="AP1704" s="22">
        <f t="shared" si="585"/>
        <v>1.352901096908782E-2</v>
      </c>
      <c r="AQ1704" s="19">
        <f t="shared" si="588"/>
        <v>1.352901096908782E-2</v>
      </c>
      <c r="AX1704">
        <v>0.20455390479739971</v>
      </c>
      <c r="AY1704">
        <v>5.1577586206896555</v>
      </c>
      <c r="AZ1704">
        <v>0.2149066091954023</v>
      </c>
      <c r="BA1704">
        <v>0.17407435344827588</v>
      </c>
      <c r="BB1704">
        <v>1.9999999999999991</v>
      </c>
      <c r="BC1704">
        <v>8.3333333333333301E-2</v>
      </c>
      <c r="BD1704">
        <v>9.0741020114942575E-2</v>
      </c>
      <c r="BE1704">
        <v>9.0741020114942575E-3</v>
      </c>
      <c r="BF1704">
        <v>0</v>
      </c>
      <c r="BG1704">
        <v>26.564999999999998</v>
      </c>
      <c r="BH1704">
        <v>0.62579947556186966</v>
      </c>
      <c r="BI1704">
        <v>3.4753567775550338</v>
      </c>
      <c r="BJ1704">
        <v>2.0921647800881304</v>
      </c>
      <c r="BK1704">
        <v>4.8801709836978319E-2</v>
      </c>
      <c r="BL1704">
        <v>1.3556030510271754E-4</v>
      </c>
      <c r="BP1704" s="51">
        <f t="shared" si="589"/>
        <v>0.62598688913039424</v>
      </c>
      <c r="BQ1704" s="51">
        <f t="shared" si="590"/>
        <v>3.6296408045977031E-3</v>
      </c>
      <c r="BR1704" s="51">
        <f t="shared" si="591"/>
        <v>4.9530220282608978E-2</v>
      </c>
      <c r="BS1704" s="51">
        <f t="shared" si="592"/>
        <v>5.1147962847496592E-2</v>
      </c>
      <c r="BT1704" s="51">
        <f t="shared" si="593"/>
        <v>1.3758394522946939E-4</v>
      </c>
      <c r="BU1704" s="51">
        <f t="shared" si="593"/>
        <v>1.4207767457637943E-4</v>
      </c>
    </row>
    <row r="1705" spans="1:73" x14ac:dyDescent="0.25">
      <c r="A1705" s="21">
        <v>43734.622916666667</v>
      </c>
      <c r="B1705" s="17">
        <v>295585</v>
      </c>
      <c r="C1705" s="17">
        <v>13.39</v>
      </c>
      <c r="D1705" s="17">
        <v>29.46</v>
      </c>
      <c r="E1705" s="17">
        <v>58.4</v>
      </c>
      <c r="F1705" s="17">
        <v>3.4009999999999998</v>
      </c>
      <c r="G1705" s="17">
        <v>-48.43</v>
      </c>
      <c r="H1705" s="17">
        <v>-25.13</v>
      </c>
      <c r="I1705" s="17">
        <v>31.1</v>
      </c>
      <c r="J1705" s="17">
        <v>304.2</v>
      </c>
      <c r="K1705" s="17">
        <v>55</v>
      </c>
      <c r="L1705" s="17">
        <v>-23.3</v>
      </c>
      <c r="M1705" s="17">
        <v>5.8000000000000003E-2</v>
      </c>
      <c r="N1705" s="50">
        <v>9.9700000000000006</v>
      </c>
      <c r="O1705" s="17">
        <v>-21.72</v>
      </c>
      <c r="P1705" s="17">
        <v>31.7</v>
      </c>
      <c r="Q1705" s="17">
        <v>437.4</v>
      </c>
      <c r="R1705" s="17">
        <v>460.7</v>
      </c>
      <c r="S1705" s="17">
        <v>26.32</v>
      </c>
      <c r="T1705" s="17">
        <v>59.43</v>
      </c>
      <c r="U1705" s="17">
        <v>0.45500000000000002</v>
      </c>
      <c r="V1705" s="17">
        <v>338.5</v>
      </c>
      <c r="W1705" s="17">
        <v>26.9</v>
      </c>
      <c r="X1705" s="17">
        <v>5.8999999999999997E-2</v>
      </c>
      <c r="Y1705" s="17">
        <v>0.59277919999999995</v>
      </c>
      <c r="Z1705" s="7">
        <f t="shared" si="572"/>
        <v>26.61</v>
      </c>
      <c r="AA1705" s="7">
        <f t="shared" si="586"/>
        <v>299.76</v>
      </c>
      <c r="AB1705" s="2">
        <f t="shared" si="573"/>
        <v>47.304000000000002</v>
      </c>
      <c r="AC1705" s="42">
        <f t="shared" si="574"/>
        <v>3.3390455989793733</v>
      </c>
      <c r="AD1705" s="42">
        <f t="shared" si="575"/>
        <v>1.9843947994734414</v>
      </c>
      <c r="AE1705" s="42">
        <f t="shared" si="576"/>
        <v>0.83928725102292467</v>
      </c>
      <c r="AF1705" s="42">
        <f t="shared" si="577"/>
        <v>384.22746489385833</v>
      </c>
      <c r="AG1705" s="42">
        <f t="shared" si="578"/>
        <v>368.85836629810399</v>
      </c>
      <c r="AH1705" s="6">
        <f t="shared" si="579"/>
        <v>419.90399999999994</v>
      </c>
      <c r="AI1705" s="4">
        <v>25.9501054671383</v>
      </c>
      <c r="AJ1705" s="4">
        <f t="shared" si="587"/>
        <v>299.10010546713829</v>
      </c>
      <c r="AK1705" s="8">
        <f t="shared" si="580"/>
        <v>0.20971215633974311</v>
      </c>
      <c r="AL1705" s="8">
        <f t="shared" si="581"/>
        <v>435.45877502458552</v>
      </c>
      <c r="AM1705" s="8">
        <f t="shared" si="582"/>
        <v>1.6797949093564966</v>
      </c>
      <c r="AN1705" s="8">
        <f t="shared" si="583"/>
        <v>-32.290240205396429</v>
      </c>
      <c r="AO1705" s="22">
        <f t="shared" si="584"/>
        <v>1.4590578259065163E-3</v>
      </c>
      <c r="AP1705" s="22">
        <f t="shared" si="585"/>
        <v>1.4474950962715099E-2</v>
      </c>
      <c r="AQ1705" s="19">
        <f t="shared" si="588"/>
        <v>1.4474950962715099E-2</v>
      </c>
      <c r="AX1705">
        <v>0.20502640298469896</v>
      </c>
      <c r="AY1705">
        <v>5.0344827586206895</v>
      </c>
      <c r="AZ1705">
        <v>0.20977011494252873</v>
      </c>
      <c r="BA1705">
        <v>0.16991379310344829</v>
      </c>
      <c r="BB1705">
        <v>2.0086206896551735</v>
      </c>
      <c r="BC1705">
        <v>8.3692528735632224E-2</v>
      </c>
      <c r="BD1705">
        <v>8.6221264367816061E-2</v>
      </c>
      <c r="BE1705">
        <v>8.6221264367816065E-3</v>
      </c>
      <c r="BF1705">
        <v>0</v>
      </c>
      <c r="BG1705">
        <v>26.61</v>
      </c>
      <c r="BH1705">
        <v>0.52245644290027649</v>
      </c>
      <c r="BI1705">
        <v>3.4845727155845814</v>
      </c>
      <c r="BJ1705">
        <v>2.0708815648719168</v>
      </c>
      <c r="BK1705">
        <v>4.4296905862778943E-2</v>
      </c>
      <c r="BL1705">
        <v>1.2304696072994151E-4</v>
      </c>
      <c r="BP1705" s="51">
        <f t="shared" si="589"/>
        <v>0.52261290743913646</v>
      </c>
      <c r="BQ1705" s="51">
        <f t="shared" si="590"/>
        <v>3.4488505747126423E-3</v>
      </c>
      <c r="BR1705" s="51">
        <f t="shared" si="591"/>
        <v>4.485201014871646E-2</v>
      </c>
      <c r="BS1705" s="51">
        <f t="shared" si="592"/>
        <v>4.6399189830402185E-2</v>
      </c>
      <c r="BT1705" s="51">
        <f t="shared" si="593"/>
        <v>1.2458891707976794E-4</v>
      </c>
      <c r="BU1705" s="51">
        <f t="shared" si="593"/>
        <v>1.2888663841778385E-4</v>
      </c>
    </row>
    <row r="1706" spans="1:73" x14ac:dyDescent="0.25">
      <c r="A1706" s="21">
        <v>43734.622916666667</v>
      </c>
      <c r="B1706" s="17">
        <v>295586</v>
      </c>
      <c r="C1706" s="17">
        <v>13.4</v>
      </c>
      <c r="D1706" s="17">
        <v>29.45</v>
      </c>
      <c r="E1706" s="17">
        <v>56.98</v>
      </c>
      <c r="F1706" s="17">
        <v>3.3119999999999998</v>
      </c>
      <c r="G1706" s="17">
        <v>-48.29</v>
      </c>
      <c r="H1706" s="17">
        <v>-25.05</v>
      </c>
      <c r="I1706" s="17">
        <v>31.09</v>
      </c>
      <c r="J1706" s="17">
        <v>304.2</v>
      </c>
      <c r="K1706" s="17">
        <v>53.66</v>
      </c>
      <c r="L1706" s="17">
        <v>-23.24</v>
      </c>
      <c r="M1706" s="17">
        <v>5.8000000000000003E-2</v>
      </c>
      <c r="N1706" s="50">
        <v>8.69</v>
      </c>
      <c r="O1706" s="17">
        <v>-21.74</v>
      </c>
      <c r="P1706" s="17">
        <v>30.42</v>
      </c>
      <c r="Q1706" s="17">
        <v>437.5</v>
      </c>
      <c r="R1706" s="17">
        <v>460.8</v>
      </c>
      <c r="S1706" s="17">
        <v>26.31</v>
      </c>
      <c r="T1706" s="17">
        <v>60.11</v>
      </c>
      <c r="U1706" s="17">
        <v>0.44</v>
      </c>
      <c r="V1706" s="17">
        <v>314.5</v>
      </c>
      <c r="W1706" s="17">
        <v>26.9</v>
      </c>
      <c r="X1706" s="17">
        <v>5.8000000000000003E-2</v>
      </c>
      <c r="Y1706" s="17">
        <v>0.57893969999999995</v>
      </c>
      <c r="Z1706" s="7">
        <f t="shared" si="572"/>
        <v>26.604999999999997</v>
      </c>
      <c r="AA1706" s="7">
        <f t="shared" si="586"/>
        <v>299.755</v>
      </c>
      <c r="AB1706" s="2">
        <f t="shared" si="573"/>
        <v>46.153800000000004</v>
      </c>
      <c r="AC1706" s="42">
        <f t="shared" si="574"/>
        <v>3.3585941114272488</v>
      </c>
      <c r="AD1706" s="42">
        <f t="shared" si="575"/>
        <v>2.0188509203789193</v>
      </c>
      <c r="AE1706" s="42">
        <f t="shared" si="576"/>
        <v>0.84135785623146864</v>
      </c>
      <c r="AF1706" s="42">
        <f t="shared" si="577"/>
        <v>385.14969402817701</v>
      </c>
      <c r="AG1706" s="42">
        <f t="shared" si="578"/>
        <v>369.7437062670499</v>
      </c>
      <c r="AH1706" s="6">
        <f t="shared" si="579"/>
        <v>420</v>
      </c>
      <c r="AI1706" s="4">
        <v>26.0393929140537</v>
      </c>
      <c r="AJ1706" s="4">
        <f t="shared" si="587"/>
        <v>299.18939291405366</v>
      </c>
      <c r="AK1706" s="8">
        <f t="shared" si="580"/>
        <v>0.20970166251176281</v>
      </c>
      <c r="AL1706" s="8">
        <f t="shared" si="581"/>
        <v>436.00561987294475</v>
      </c>
      <c r="AM1706" s="8">
        <f t="shared" si="582"/>
        <v>1.6518739358679888</v>
      </c>
      <c r="AN1706" s="8">
        <f t="shared" si="583"/>
        <v>-27.216497001711328</v>
      </c>
      <c r="AO1706" s="22">
        <f t="shared" si="584"/>
        <v>1.3069812631790567E-3</v>
      </c>
      <c r="AP1706" s="22">
        <f t="shared" si="585"/>
        <v>1.2966237086559734E-2</v>
      </c>
      <c r="AQ1706" s="19">
        <f t="shared" si="588"/>
        <v>1.2966237086559734E-2</v>
      </c>
      <c r="AX1706">
        <v>0.20497385788796768</v>
      </c>
      <c r="AY1706">
        <v>4.9120689655172409</v>
      </c>
      <c r="AZ1706">
        <v>0.20466954022988504</v>
      </c>
      <c r="BA1706">
        <v>0.1657823275862069</v>
      </c>
      <c r="BB1706">
        <v>2.0086206896551735</v>
      </c>
      <c r="BC1706">
        <v>8.3692528735632224E-2</v>
      </c>
      <c r="BD1706">
        <v>8.2089798850574672E-2</v>
      </c>
      <c r="BE1706">
        <v>8.2089798850574682E-3</v>
      </c>
      <c r="BF1706">
        <v>0</v>
      </c>
      <c r="BG1706">
        <v>26.604999999999997</v>
      </c>
      <c r="BH1706">
        <v>0.50523260412334425</v>
      </c>
      <c r="BI1706">
        <v>3.4835476721662286</v>
      </c>
      <c r="BJ1706">
        <v>2.09396050573912</v>
      </c>
      <c r="BK1706">
        <v>4.2201939404060744E-2</v>
      </c>
      <c r="BL1706">
        <v>1.1722760945572429E-4</v>
      </c>
      <c r="BP1706" s="51">
        <f t="shared" si="589"/>
        <v>0.5053839104905935</v>
      </c>
      <c r="BQ1706" s="51">
        <f t="shared" si="590"/>
        <v>3.2835919540229871E-3</v>
      </c>
      <c r="BR1706" s="51">
        <f t="shared" si="591"/>
        <v>4.2714144349879635E-2</v>
      </c>
      <c r="BS1706" s="51">
        <f t="shared" si="592"/>
        <v>4.4188533526281631E-2</v>
      </c>
      <c r="BT1706" s="51">
        <f t="shared" si="593"/>
        <v>1.1865040097188788E-4</v>
      </c>
      <c r="BU1706" s="51">
        <f t="shared" si="593"/>
        <v>1.2274592646189343E-4</v>
      </c>
    </row>
    <row r="1707" spans="1:73" x14ac:dyDescent="0.25">
      <c r="A1707" s="21">
        <v>43734.622916666667</v>
      </c>
      <c r="B1707" s="17">
        <v>295587</v>
      </c>
      <c r="C1707" s="17">
        <v>13.38</v>
      </c>
      <c r="D1707" s="17">
        <v>29.45</v>
      </c>
      <c r="E1707" s="17">
        <v>55.44</v>
      </c>
      <c r="F1707" s="17">
        <v>3.1739999999999999</v>
      </c>
      <c r="G1707" s="17">
        <v>-47.99</v>
      </c>
      <c r="H1707" s="17">
        <v>-25.22</v>
      </c>
      <c r="I1707" s="17">
        <v>31.08</v>
      </c>
      <c r="J1707" s="17">
        <v>304.2</v>
      </c>
      <c r="K1707" s="17">
        <v>52.27</v>
      </c>
      <c r="L1707" s="17">
        <v>-22.78</v>
      </c>
      <c r="M1707" s="17">
        <v>5.7000000000000002E-2</v>
      </c>
      <c r="N1707" s="50">
        <v>7.4459999999999997</v>
      </c>
      <c r="O1707" s="17">
        <v>-22.04</v>
      </c>
      <c r="P1707" s="17">
        <v>29.49</v>
      </c>
      <c r="Q1707" s="17">
        <v>437.8</v>
      </c>
      <c r="R1707" s="17">
        <v>460.5</v>
      </c>
      <c r="S1707" s="17">
        <v>26.31</v>
      </c>
      <c r="T1707" s="17">
        <v>58.73</v>
      </c>
      <c r="U1707" s="17">
        <v>0.35499999999999998</v>
      </c>
      <c r="V1707" s="17">
        <v>334.5</v>
      </c>
      <c r="W1707" s="17">
        <v>26.9</v>
      </c>
      <c r="X1707" s="17">
        <v>5.6000000000000001E-2</v>
      </c>
      <c r="Y1707" s="17">
        <v>0.56271709999999997</v>
      </c>
      <c r="Z1707" s="7">
        <f t="shared" si="572"/>
        <v>26.604999999999997</v>
      </c>
      <c r="AA1707" s="7">
        <f t="shared" si="586"/>
        <v>299.755</v>
      </c>
      <c r="AB1707" s="2">
        <f t="shared" si="573"/>
        <v>44.906399999999998</v>
      </c>
      <c r="AC1707" s="42">
        <f t="shared" si="574"/>
        <v>3.3798063447427085</v>
      </c>
      <c r="AD1707" s="42">
        <f t="shared" si="575"/>
        <v>1.9849602662673924</v>
      </c>
      <c r="AE1707" s="42">
        <f t="shared" si="576"/>
        <v>0.83932344881841514</v>
      </c>
      <c r="AF1707" s="42">
        <f t="shared" si="577"/>
        <v>384.21840018351526</v>
      </c>
      <c r="AG1707" s="42">
        <f t="shared" si="578"/>
        <v>368.84966417617466</v>
      </c>
      <c r="AH1707" s="6">
        <f t="shared" si="579"/>
        <v>420.28800000000001</v>
      </c>
      <c r="AI1707" s="4">
        <v>26.136193647769399</v>
      </c>
      <c r="AJ1707" s="4">
        <f t="shared" si="587"/>
        <v>299.28619364776938</v>
      </c>
      <c r="AK1707" s="8">
        <f t="shared" si="580"/>
        <v>0.20970166251176281</v>
      </c>
      <c r="AL1707" s="8">
        <f t="shared" si="581"/>
        <v>436.59693774765162</v>
      </c>
      <c r="AM1707" s="8">
        <f t="shared" si="582"/>
        <v>1.4837636899115709</v>
      </c>
      <c r="AN1707" s="8">
        <f t="shared" si="583"/>
        <v>-20.262765167745915</v>
      </c>
      <c r="AO1707" s="22">
        <f t="shared" si="584"/>
        <v>1.1132181849360986E-3</v>
      </c>
      <c r="AP1707" s="22">
        <f t="shared" si="585"/>
        <v>1.1043961624852808E-2</v>
      </c>
      <c r="AQ1707" s="19">
        <f t="shared" si="588"/>
        <v>1.1043961624852808E-2</v>
      </c>
      <c r="AX1707">
        <v>0.20497385788796768</v>
      </c>
      <c r="AY1707">
        <v>4.7793103448275858</v>
      </c>
      <c r="AZ1707">
        <v>0.19913793103448274</v>
      </c>
      <c r="BA1707">
        <v>0.16130172413793104</v>
      </c>
      <c r="BB1707">
        <v>1.956896551724137</v>
      </c>
      <c r="BC1707">
        <v>8.1537356321839047E-2</v>
      </c>
      <c r="BD1707">
        <v>7.9764367816091988E-2</v>
      </c>
      <c r="BE1707">
        <v>7.9764367816091992E-3</v>
      </c>
      <c r="BF1707">
        <v>0</v>
      </c>
      <c r="BG1707">
        <v>26.604999999999997</v>
      </c>
      <c r="BH1707">
        <v>0.40763085105406188</v>
      </c>
      <c r="BI1707">
        <v>3.4835476721662286</v>
      </c>
      <c r="BJ1707">
        <v>2.0458875478632259</v>
      </c>
      <c r="BK1707">
        <v>3.8519929662589242E-2</v>
      </c>
      <c r="BL1707">
        <v>1.0699980461830345E-4</v>
      </c>
      <c r="BP1707" s="51">
        <f t="shared" si="589"/>
        <v>0.40775292778218336</v>
      </c>
      <c r="BQ1707" s="51">
        <f t="shared" si="590"/>
        <v>3.1905747126436796E-3</v>
      </c>
      <c r="BR1707" s="51">
        <f t="shared" si="591"/>
        <v>3.8899850912983751E-2</v>
      </c>
      <c r="BS1707" s="51">
        <f t="shared" si="592"/>
        <v>4.034049101210932E-2</v>
      </c>
      <c r="BT1707" s="51">
        <f t="shared" si="593"/>
        <v>1.0805514142495487E-4</v>
      </c>
      <c r="BU1707" s="51">
        <f t="shared" si="593"/>
        <v>1.1205691947808144E-4</v>
      </c>
    </row>
    <row r="1708" spans="1:73" x14ac:dyDescent="0.25">
      <c r="A1708" s="21">
        <v>43734.622916666667</v>
      </c>
      <c r="B1708" s="17">
        <v>295588</v>
      </c>
      <c r="C1708" s="17">
        <v>13.38</v>
      </c>
      <c r="D1708" s="17">
        <v>29.45</v>
      </c>
      <c r="E1708" s="17">
        <v>53.7</v>
      </c>
      <c r="F1708" s="17">
        <v>2.794</v>
      </c>
      <c r="G1708" s="17">
        <v>-48.61</v>
      </c>
      <c r="H1708" s="17">
        <v>-25.61</v>
      </c>
      <c r="I1708" s="17">
        <v>31.08</v>
      </c>
      <c r="J1708" s="17">
        <v>304.2</v>
      </c>
      <c r="K1708" s="17">
        <v>50.91</v>
      </c>
      <c r="L1708" s="17">
        <v>-23</v>
      </c>
      <c r="M1708" s="17">
        <v>5.1999999999999998E-2</v>
      </c>
      <c r="N1708" s="50">
        <v>5.0940000000000003</v>
      </c>
      <c r="O1708" s="17">
        <v>-22.81</v>
      </c>
      <c r="P1708" s="17">
        <v>27.91</v>
      </c>
      <c r="Q1708" s="17">
        <v>437.1</v>
      </c>
      <c r="R1708" s="17">
        <v>460.1</v>
      </c>
      <c r="S1708" s="17">
        <v>26.31</v>
      </c>
      <c r="T1708" s="17">
        <v>59.61</v>
      </c>
      <c r="U1708" s="17">
        <v>0.34499999999999997</v>
      </c>
      <c r="V1708" s="17">
        <v>347</v>
      </c>
      <c r="W1708" s="17">
        <v>27</v>
      </c>
      <c r="X1708" s="17">
        <v>5.3999999999999999E-2</v>
      </c>
      <c r="Y1708" s="17">
        <v>0.54494240000000005</v>
      </c>
      <c r="Z1708" s="7">
        <f t="shared" si="572"/>
        <v>26.655000000000001</v>
      </c>
      <c r="AA1708" s="7">
        <f t="shared" si="586"/>
        <v>299.80499999999995</v>
      </c>
      <c r="AB1708" s="2">
        <f t="shared" si="573"/>
        <v>43.497000000000007</v>
      </c>
      <c r="AC1708" s="42">
        <f t="shared" si="574"/>
        <v>3.3563953143822394</v>
      </c>
      <c r="AD1708" s="42">
        <f t="shared" si="575"/>
        <v>2.000747246903253</v>
      </c>
      <c r="AE1708" s="42">
        <f t="shared" si="576"/>
        <v>0.84025475124354876</v>
      </c>
      <c r="AF1708" s="42">
        <f t="shared" si="577"/>
        <v>384.90142756694053</v>
      </c>
      <c r="AG1708" s="42">
        <f t="shared" si="578"/>
        <v>369.50537046426291</v>
      </c>
      <c r="AH1708" s="6">
        <f t="shared" si="579"/>
        <v>419.61599999999999</v>
      </c>
      <c r="AI1708" s="4">
        <v>26.0339383107328</v>
      </c>
      <c r="AJ1708" s="4">
        <f t="shared" si="587"/>
        <v>299.1839383107328</v>
      </c>
      <c r="AK1708" s="8">
        <f t="shared" si="580"/>
        <v>0.20980661654587379</v>
      </c>
      <c r="AL1708" s="8">
        <f t="shared" si="581"/>
        <v>435.95825720545196</v>
      </c>
      <c r="AM1708" s="8">
        <f t="shared" si="582"/>
        <v>1.4627163301542785</v>
      </c>
      <c r="AN1708" s="8">
        <f t="shared" si="583"/>
        <v>-26.462771992543807</v>
      </c>
      <c r="AO1708" s="22">
        <f t="shared" si="584"/>
        <v>1.2216069315208193E-3</v>
      </c>
      <c r="AP1708" s="22">
        <f t="shared" si="585"/>
        <v>1.2119259508094145E-2</v>
      </c>
      <c r="AQ1708" s="19">
        <f t="shared" si="588"/>
        <v>1.2119259508094145E-2</v>
      </c>
      <c r="AX1708">
        <v>0.20549981898111253</v>
      </c>
      <c r="AY1708">
        <v>4.6293103448275863</v>
      </c>
      <c r="AZ1708">
        <v>0.19288793103448276</v>
      </c>
      <c r="BA1708">
        <v>0.15623922413793104</v>
      </c>
      <c r="BB1708">
        <v>1.9827586206896552</v>
      </c>
      <c r="BC1708">
        <v>8.2614942528735635E-2</v>
      </c>
      <c r="BD1708">
        <v>7.3624281609195402E-2</v>
      </c>
      <c r="BE1708">
        <v>7.3624281609195406E-3</v>
      </c>
      <c r="BF1708">
        <v>0</v>
      </c>
      <c r="BG1708">
        <v>26.655000000000001</v>
      </c>
      <c r="BH1708">
        <v>0.39614829186944039</v>
      </c>
      <c r="BI1708">
        <v>3.4938099375660729</v>
      </c>
      <c r="BJ1708">
        <v>2.082660103783136</v>
      </c>
      <c r="BK1708">
        <v>3.6097130583220199E-2</v>
      </c>
      <c r="BL1708">
        <v>1.0026980717561167E-4</v>
      </c>
      <c r="BP1708" s="51">
        <f t="shared" si="589"/>
        <v>0.39626692981648809</v>
      </c>
      <c r="BQ1708" s="51">
        <f t="shared" si="590"/>
        <v>2.9449712643678161E-3</v>
      </c>
      <c r="BR1708" s="51">
        <f t="shared" si="591"/>
        <v>3.6442922782843792E-2</v>
      </c>
      <c r="BS1708" s="51">
        <f t="shared" si="592"/>
        <v>3.7774433529936445E-2</v>
      </c>
      <c r="BT1708" s="51">
        <f t="shared" si="593"/>
        <v>1.0123034106345498E-4</v>
      </c>
      <c r="BU1708" s="51">
        <f t="shared" si="593"/>
        <v>1.0492898202760123E-4</v>
      </c>
    </row>
    <row r="1709" spans="1:73" x14ac:dyDescent="0.25">
      <c r="A1709" s="21">
        <v>43734.623611111114</v>
      </c>
      <c r="B1709" s="17">
        <v>295589</v>
      </c>
      <c r="C1709" s="17">
        <v>13.4</v>
      </c>
      <c r="D1709" s="17">
        <v>29.44</v>
      </c>
      <c r="E1709" s="17">
        <v>51.93</v>
      </c>
      <c r="F1709" s="17">
        <v>2.5339999999999998</v>
      </c>
      <c r="G1709" s="17">
        <v>-49.11</v>
      </c>
      <c r="H1709" s="17">
        <v>-25.87</v>
      </c>
      <c r="I1709" s="17">
        <v>31.08</v>
      </c>
      <c r="J1709" s="17">
        <v>304.2</v>
      </c>
      <c r="K1709" s="17">
        <v>49.39</v>
      </c>
      <c r="L1709" s="17">
        <v>-23.24</v>
      </c>
      <c r="M1709" s="17">
        <v>4.9000000000000002E-2</v>
      </c>
      <c r="N1709" s="50">
        <v>2.82</v>
      </c>
      <c r="O1709" s="17">
        <v>-23.34</v>
      </c>
      <c r="P1709" s="17">
        <v>26.16</v>
      </c>
      <c r="Q1709" s="17">
        <v>436.6</v>
      </c>
      <c r="R1709" s="17">
        <v>459.9</v>
      </c>
      <c r="S1709" s="17">
        <v>26.3</v>
      </c>
      <c r="T1709" s="17">
        <v>60.75</v>
      </c>
      <c r="U1709" s="17">
        <v>0.125</v>
      </c>
      <c r="V1709" s="17">
        <v>329</v>
      </c>
      <c r="W1709" s="17">
        <v>27</v>
      </c>
      <c r="X1709" s="17">
        <v>5.2999999999999999E-2</v>
      </c>
      <c r="Y1709" s="17">
        <v>0.52698670000000003</v>
      </c>
      <c r="Z1709" s="7">
        <f t="shared" si="572"/>
        <v>26.65</v>
      </c>
      <c r="AA1709" s="7">
        <f t="shared" si="586"/>
        <v>299.79999999999995</v>
      </c>
      <c r="AB1709" s="2">
        <f t="shared" si="573"/>
        <v>42.063300000000005</v>
      </c>
      <c r="AC1709" s="42">
        <f t="shared" si="574"/>
        <v>3.3689628285720699</v>
      </c>
      <c r="AD1709" s="42">
        <f t="shared" si="575"/>
        <v>2.0466449183575324</v>
      </c>
      <c r="AE1709" s="42">
        <f t="shared" si="576"/>
        <v>0.84298646519418441</v>
      </c>
      <c r="AF1709" s="42">
        <f t="shared" si="577"/>
        <v>386.12700344968596</v>
      </c>
      <c r="AG1709" s="42">
        <f t="shared" si="578"/>
        <v>370.68192331169848</v>
      </c>
      <c r="AH1709" s="6">
        <f t="shared" si="579"/>
        <v>419.13600000000002</v>
      </c>
      <c r="AI1709" s="4">
        <v>26.090947507753398</v>
      </c>
      <c r="AJ1709" s="4">
        <f t="shared" si="587"/>
        <v>299.24094750775339</v>
      </c>
      <c r="AK1709" s="8">
        <f t="shared" si="580"/>
        <v>0.20979611956696181</v>
      </c>
      <c r="AL1709" s="8">
        <f t="shared" si="581"/>
        <v>436.30807243136417</v>
      </c>
      <c r="AM1709" s="8">
        <f t="shared" si="582"/>
        <v>0.8804517661405421</v>
      </c>
      <c r="AN1709" s="8">
        <f t="shared" si="583"/>
        <v>-14.338332308790317</v>
      </c>
      <c r="AO1709" s="22">
        <f t="shared" si="584"/>
        <v>8.9379566466426586E-4</v>
      </c>
      <c r="AP1709" s="22">
        <f t="shared" si="585"/>
        <v>8.8671252002396842E-3</v>
      </c>
      <c r="AQ1709" s="19">
        <f t="shared" si="588"/>
        <v>8.8671252002396842E-3</v>
      </c>
      <c r="AX1709">
        <v>0.20544717183601532</v>
      </c>
      <c r="AY1709">
        <v>4.4767241379310345</v>
      </c>
      <c r="AZ1709">
        <v>0.1865301724137931</v>
      </c>
      <c r="BA1709">
        <v>0.15108943965517244</v>
      </c>
      <c r="BB1709">
        <v>2.0086206896551686</v>
      </c>
      <c r="BC1709">
        <v>8.369252873563203E-2</v>
      </c>
      <c r="BD1709">
        <v>6.7396910919540406E-2</v>
      </c>
      <c r="BE1709">
        <v>6.7396910919540406E-3</v>
      </c>
      <c r="BF1709">
        <v>0</v>
      </c>
      <c r="BG1709">
        <v>26.65</v>
      </c>
      <c r="BH1709">
        <v>0.14353198980776827</v>
      </c>
      <c r="BI1709">
        <v>3.4927825272241049</v>
      </c>
      <c r="BJ1709">
        <v>2.1218653852886438</v>
      </c>
      <c r="BK1709">
        <v>2.4347871348816972E-2</v>
      </c>
      <c r="BL1709">
        <v>6.7632975968936031E-5</v>
      </c>
      <c r="BP1709" s="51">
        <f t="shared" si="589"/>
        <v>0.14357497457119134</v>
      </c>
      <c r="BQ1709" s="51">
        <f t="shared" si="590"/>
        <v>2.6958764367816163E-3</v>
      </c>
      <c r="BR1709" s="51">
        <f t="shared" si="591"/>
        <v>2.4434174129771648E-2</v>
      </c>
      <c r="BS1709" s="51">
        <f t="shared" si="592"/>
        <v>2.5670874014707839E-2</v>
      </c>
      <c r="BT1709" s="51">
        <f t="shared" si="593"/>
        <v>6.7872705916032351E-5</v>
      </c>
      <c r="BU1709" s="51">
        <f t="shared" si="593"/>
        <v>7.1307983374188435E-5</v>
      </c>
    </row>
    <row r="1710" spans="1:73" x14ac:dyDescent="0.25">
      <c r="A1710" s="21">
        <v>43734.623611111114</v>
      </c>
      <c r="B1710" s="17">
        <v>295590</v>
      </c>
      <c r="C1710" s="17">
        <v>13.39</v>
      </c>
      <c r="D1710" s="17">
        <v>29.44</v>
      </c>
      <c r="E1710" s="17">
        <v>50.16</v>
      </c>
      <c r="F1710" s="17">
        <v>2.3279999999999998</v>
      </c>
      <c r="G1710" s="17">
        <v>-49.19</v>
      </c>
      <c r="H1710" s="17">
        <v>-25.91</v>
      </c>
      <c r="I1710" s="17">
        <v>31.09</v>
      </c>
      <c r="J1710" s="17">
        <v>304.2</v>
      </c>
      <c r="K1710" s="17">
        <v>47.83</v>
      </c>
      <c r="L1710" s="17">
        <v>-23.29</v>
      </c>
      <c r="M1710" s="17">
        <v>4.5999999999999999E-2</v>
      </c>
      <c r="N1710" s="50">
        <v>0.96899999999999997</v>
      </c>
      <c r="O1710" s="17">
        <v>-23.58</v>
      </c>
      <c r="P1710" s="17">
        <v>24.55</v>
      </c>
      <c r="Q1710" s="17">
        <v>436.6</v>
      </c>
      <c r="R1710" s="17">
        <v>459.9</v>
      </c>
      <c r="S1710" s="17">
        <v>26.29</v>
      </c>
      <c r="T1710" s="17">
        <v>59.95</v>
      </c>
      <c r="U1710" s="17">
        <v>0.13</v>
      </c>
      <c r="V1710" s="17">
        <v>101</v>
      </c>
      <c r="W1710" s="17">
        <v>26.95</v>
      </c>
      <c r="X1710" s="17">
        <v>5.0999999999999997E-2</v>
      </c>
      <c r="Y1710" s="17">
        <v>0.50921430000000001</v>
      </c>
      <c r="Z1710" s="7">
        <f t="shared" si="572"/>
        <v>26.619999999999997</v>
      </c>
      <c r="AA1710" s="7">
        <f t="shared" si="586"/>
        <v>299.77</v>
      </c>
      <c r="AB1710" s="2">
        <f t="shared" si="573"/>
        <v>40.629599999999996</v>
      </c>
      <c r="AC1710" s="42">
        <f t="shared" si="574"/>
        <v>3.3891044643453476</v>
      </c>
      <c r="AD1710" s="42">
        <f t="shared" si="575"/>
        <v>2.0317681263750358</v>
      </c>
      <c r="AE1710" s="42">
        <f t="shared" si="576"/>
        <v>0.84211953376075777</v>
      </c>
      <c r="AF1710" s="42">
        <f t="shared" si="577"/>
        <v>385.57553681703899</v>
      </c>
      <c r="AG1710" s="42">
        <f t="shared" si="578"/>
        <v>370.15251534435743</v>
      </c>
      <c r="AH1710" s="6">
        <f t="shared" si="579"/>
        <v>419.13600000000002</v>
      </c>
      <c r="AI1710" s="4">
        <v>26.179827266846999</v>
      </c>
      <c r="AJ1710" s="4">
        <f t="shared" si="587"/>
        <v>299.32982726684696</v>
      </c>
      <c r="AK1710" s="8">
        <f t="shared" si="580"/>
        <v>0.20973314504595</v>
      </c>
      <c r="AL1710" s="8">
        <f t="shared" si="581"/>
        <v>436.85941624547388</v>
      </c>
      <c r="AM1710" s="8">
        <f t="shared" si="582"/>
        <v>0.8978881472655712</v>
      </c>
      <c r="AN1710" s="8">
        <f t="shared" si="583"/>
        <v>-11.512929879960222</v>
      </c>
      <c r="AO1710" s="22">
        <f t="shared" si="584"/>
        <v>7.8419576065121509E-4</v>
      </c>
      <c r="AP1710" s="22">
        <f t="shared" si="585"/>
        <v>7.7798117244207788E-3</v>
      </c>
      <c r="AQ1710" s="19">
        <f t="shared" si="588"/>
        <v>7.7798117244207788E-3</v>
      </c>
      <c r="AX1710">
        <v>0.20513152717301955</v>
      </c>
      <c r="AY1710">
        <v>4.3241379310344827</v>
      </c>
      <c r="AZ1710">
        <v>0.18017241379310345</v>
      </c>
      <c r="BA1710">
        <v>0.14593965517241381</v>
      </c>
      <c r="BB1710">
        <v>2.0086206896551686</v>
      </c>
      <c r="BC1710">
        <v>8.369252873563203E-2</v>
      </c>
      <c r="BD1710">
        <v>6.2247126436781777E-2</v>
      </c>
      <c r="BE1710">
        <v>6.2247126436781779E-3</v>
      </c>
      <c r="BF1710">
        <v>0</v>
      </c>
      <c r="BG1710">
        <v>26.619999999999997</v>
      </c>
      <c r="BH1710">
        <v>0.14927326940007901</v>
      </c>
      <c r="BI1710">
        <v>3.4866235907722691</v>
      </c>
      <c r="BJ1710">
        <v>2.0902308426679754</v>
      </c>
      <c r="BK1710">
        <v>2.327321959057797E-2</v>
      </c>
      <c r="BL1710">
        <v>6.4647832196049911E-5</v>
      </c>
      <c r="BP1710" s="51">
        <f t="shared" si="589"/>
        <v>0.149317973554039</v>
      </c>
      <c r="BQ1710" s="51">
        <f t="shared" si="590"/>
        <v>2.4898850574712711E-3</v>
      </c>
      <c r="BR1710" s="51">
        <f t="shared" si="591"/>
        <v>2.3359198350026047E-2</v>
      </c>
      <c r="BS1710" s="51">
        <f t="shared" si="592"/>
        <v>2.450058098268839E-2</v>
      </c>
      <c r="BT1710" s="51">
        <f t="shared" si="593"/>
        <v>6.4886662083405694E-5</v>
      </c>
      <c r="BU1710" s="51">
        <f t="shared" si="593"/>
        <v>6.8057169396356631E-5</v>
      </c>
    </row>
    <row r="1711" spans="1:73" x14ac:dyDescent="0.25">
      <c r="A1711" s="21">
        <v>43734.623611111114</v>
      </c>
      <c r="B1711" s="17">
        <v>295591</v>
      </c>
      <c r="C1711" s="17">
        <v>13.39</v>
      </c>
      <c r="D1711" s="17">
        <v>29.43</v>
      </c>
      <c r="E1711" s="17">
        <v>48.57</v>
      </c>
      <c r="F1711" s="17">
        <v>2.1739999999999999</v>
      </c>
      <c r="G1711" s="17">
        <v>-48.67</v>
      </c>
      <c r="H1711" s="17">
        <v>-26.09</v>
      </c>
      <c r="I1711" s="17">
        <v>31.09</v>
      </c>
      <c r="J1711" s="17">
        <v>304.2</v>
      </c>
      <c r="K1711" s="17">
        <v>46.39</v>
      </c>
      <c r="L1711" s="17">
        <v>-22.58</v>
      </c>
      <c r="M1711" s="17">
        <v>4.4999999999999998E-2</v>
      </c>
      <c r="N1711" s="50">
        <v>-0.107</v>
      </c>
      <c r="O1711" s="17">
        <v>-23.92</v>
      </c>
      <c r="P1711" s="17">
        <v>23.81</v>
      </c>
      <c r="Q1711" s="17">
        <v>437.1</v>
      </c>
      <c r="R1711" s="17">
        <v>459.7</v>
      </c>
      <c r="S1711" s="17">
        <v>26.29</v>
      </c>
      <c r="T1711" s="17">
        <v>60.58</v>
      </c>
      <c r="U1711" s="17">
        <v>0.31</v>
      </c>
      <c r="V1711" s="17">
        <v>138</v>
      </c>
      <c r="W1711" s="17">
        <v>26.85</v>
      </c>
      <c r="X1711" s="17">
        <v>4.9000000000000002E-2</v>
      </c>
      <c r="Y1711" s="17">
        <v>0.49362889999999998</v>
      </c>
      <c r="Z1711" s="7">
        <f t="shared" si="572"/>
        <v>26.57</v>
      </c>
      <c r="AA1711" s="7">
        <f t="shared" si="586"/>
        <v>299.71999999999997</v>
      </c>
      <c r="AB1711" s="2">
        <f t="shared" si="573"/>
        <v>39.341700000000003</v>
      </c>
      <c r="AC1711" s="42">
        <f t="shared" si="574"/>
        <v>3.3620264116491012</v>
      </c>
      <c r="AD1711" s="42">
        <f t="shared" si="575"/>
        <v>2.0367156001770255</v>
      </c>
      <c r="AE1711" s="42">
        <f t="shared" si="576"/>
        <v>0.84243256031868508</v>
      </c>
      <c r="AF1711" s="42">
        <f t="shared" si="577"/>
        <v>385.46158133045424</v>
      </c>
      <c r="AG1711" s="42">
        <f t="shared" si="578"/>
        <v>370.04311807723604</v>
      </c>
      <c r="AH1711" s="6">
        <f t="shared" si="579"/>
        <v>419.61599999999999</v>
      </c>
      <c r="AI1711" s="4">
        <v>26.051863966598798</v>
      </c>
      <c r="AJ1711" s="4">
        <f t="shared" si="587"/>
        <v>299.20186396659875</v>
      </c>
      <c r="AK1711" s="8">
        <f t="shared" si="580"/>
        <v>0.20962821551765481</v>
      </c>
      <c r="AL1711" s="8">
        <f t="shared" si="581"/>
        <v>436.09149721820529</v>
      </c>
      <c r="AM1711" s="8">
        <f t="shared" si="582"/>
        <v>1.3865368278556471</v>
      </c>
      <c r="AN1711" s="8">
        <f t="shared" si="583"/>
        <v>-20.92741998232469</v>
      </c>
      <c r="AO1711" s="22">
        <f t="shared" si="584"/>
        <v>9.9778203703569852E-4</v>
      </c>
      <c r="AP1711" s="22">
        <f t="shared" si="585"/>
        <v>9.8987482203430413E-3</v>
      </c>
      <c r="AQ1711" s="19">
        <f t="shared" si="588"/>
        <v>9.8987482203430413E-3</v>
      </c>
      <c r="AX1711">
        <v>0.20460635931587229</v>
      </c>
      <c r="AY1711">
        <v>4.1870689655172413</v>
      </c>
      <c r="AZ1711">
        <v>0.17446120689655173</v>
      </c>
      <c r="BA1711">
        <v>0.14131357758620691</v>
      </c>
      <c r="BB1711">
        <v>1.9482758620689626</v>
      </c>
      <c r="BC1711">
        <v>8.117816091954011E-2</v>
      </c>
      <c r="BD1711">
        <v>6.0135416666666802E-2</v>
      </c>
      <c r="BE1711">
        <v>6.0135416666666809E-3</v>
      </c>
      <c r="BF1711">
        <v>0</v>
      </c>
      <c r="BG1711">
        <v>26.57</v>
      </c>
      <c r="BH1711">
        <v>0.3559593347232653</v>
      </c>
      <c r="BI1711">
        <v>3.4763797208938669</v>
      </c>
      <c r="BJ1711">
        <v>2.1059908349175047</v>
      </c>
      <c r="BK1711">
        <v>3.052346241050723E-2</v>
      </c>
      <c r="BL1711">
        <v>8.4787395584742318E-5</v>
      </c>
      <c r="BP1711" s="51">
        <f t="shared" si="589"/>
        <v>0.35606593693655453</v>
      </c>
      <c r="BQ1711" s="51">
        <f t="shared" si="590"/>
        <v>2.405416666666672E-3</v>
      </c>
      <c r="BR1711" s="51">
        <f t="shared" si="591"/>
        <v>3.0788215092142694E-2</v>
      </c>
      <c r="BS1711" s="51">
        <f t="shared" si="592"/>
        <v>3.1877051701979811E-2</v>
      </c>
      <c r="BT1711" s="51">
        <f t="shared" si="593"/>
        <v>8.5522819700396371E-5</v>
      </c>
      <c r="BU1711" s="51">
        <f t="shared" si="593"/>
        <v>8.8547365838832811E-5</v>
      </c>
    </row>
    <row r="1712" spans="1:73" x14ac:dyDescent="0.25">
      <c r="A1712" s="21">
        <v>43734.623611111114</v>
      </c>
      <c r="B1712" s="17">
        <v>295592</v>
      </c>
      <c r="C1712" s="17">
        <v>13.39</v>
      </c>
      <c r="D1712" s="17">
        <v>29.43</v>
      </c>
      <c r="E1712" s="17">
        <v>46.83</v>
      </c>
      <c r="F1712" s="17">
        <v>1.857</v>
      </c>
      <c r="G1712" s="17">
        <v>-49.33</v>
      </c>
      <c r="H1712" s="17">
        <v>-26.37</v>
      </c>
      <c r="I1712" s="17">
        <v>31.09</v>
      </c>
      <c r="J1712" s="17">
        <v>304.2</v>
      </c>
      <c r="K1712" s="17">
        <v>44.97</v>
      </c>
      <c r="L1712" s="17">
        <v>-22.96</v>
      </c>
      <c r="M1712" s="17">
        <v>0.04</v>
      </c>
      <c r="N1712" s="50">
        <v>-2.4980000000000002</v>
      </c>
      <c r="O1712" s="17">
        <v>-24.51</v>
      </c>
      <c r="P1712" s="17">
        <v>22.02</v>
      </c>
      <c r="Q1712" s="17">
        <v>436.5</v>
      </c>
      <c r="R1712" s="17">
        <v>459.4</v>
      </c>
      <c r="S1712" s="17">
        <v>26.29</v>
      </c>
      <c r="T1712" s="17">
        <v>59.45</v>
      </c>
      <c r="U1712" s="17">
        <v>0.155</v>
      </c>
      <c r="V1712" s="17">
        <v>351</v>
      </c>
      <c r="W1712" s="17">
        <v>26.95</v>
      </c>
      <c r="X1712" s="17">
        <v>4.8000000000000001E-2</v>
      </c>
      <c r="Y1712" s="17">
        <v>0.47702660000000002</v>
      </c>
      <c r="Z1712" s="7">
        <f t="shared" si="572"/>
        <v>26.619999999999997</v>
      </c>
      <c r="AA1712" s="7">
        <f t="shared" si="586"/>
        <v>299.77</v>
      </c>
      <c r="AB1712" s="2">
        <f t="shared" si="573"/>
        <v>37.932299999999998</v>
      </c>
      <c r="AC1712" s="42">
        <f t="shared" si="574"/>
        <v>3.374144353017698</v>
      </c>
      <c r="AD1712" s="42">
        <f t="shared" si="575"/>
        <v>2.0059288178690213</v>
      </c>
      <c r="AE1712" s="42">
        <f t="shared" si="576"/>
        <v>0.84057962322561652</v>
      </c>
      <c r="AF1712" s="42">
        <f t="shared" si="577"/>
        <v>384.87046846577329</v>
      </c>
      <c r="AG1712" s="42">
        <f t="shared" si="578"/>
        <v>369.47564972714235</v>
      </c>
      <c r="AH1712" s="6">
        <f t="shared" si="579"/>
        <v>419.03999999999996</v>
      </c>
      <c r="AI1712" s="4">
        <v>26.111803229082799</v>
      </c>
      <c r="AJ1712" s="4">
        <f t="shared" si="587"/>
        <v>299.26180322908277</v>
      </c>
      <c r="AK1712" s="8">
        <f t="shared" si="580"/>
        <v>0.20973314504595</v>
      </c>
      <c r="AL1712" s="8">
        <f t="shared" si="581"/>
        <v>436.44382158308338</v>
      </c>
      <c r="AM1712" s="8">
        <f t="shared" si="582"/>
        <v>0.98042959334161284</v>
      </c>
      <c r="AN1712" s="8">
        <f t="shared" si="583"/>
        <v>-14.514056099936745</v>
      </c>
      <c r="AO1712" s="22">
        <f t="shared" si="584"/>
        <v>7.9839961314565543E-4</v>
      </c>
      <c r="AP1712" s="22">
        <f t="shared" si="585"/>
        <v>7.9207246236137376E-3</v>
      </c>
      <c r="AQ1712" s="19">
        <f t="shared" si="588"/>
        <v>7.9207246236137376E-3</v>
      </c>
      <c r="AX1712">
        <v>0.20513152717301955</v>
      </c>
      <c r="AY1712">
        <v>4.0370689655172409</v>
      </c>
      <c r="AZ1712">
        <v>0.1682112068965517</v>
      </c>
      <c r="BA1712">
        <v>0.13625107758620689</v>
      </c>
      <c r="BB1712">
        <v>1.9741379310344809</v>
      </c>
      <c r="BC1712">
        <v>8.2255747126436699E-2</v>
      </c>
      <c r="BD1712">
        <v>5.3995330459770188E-2</v>
      </c>
      <c r="BE1712">
        <v>5.3995330459770188E-3</v>
      </c>
      <c r="BF1712">
        <v>0</v>
      </c>
      <c r="BG1712">
        <v>26.619999999999997</v>
      </c>
      <c r="BH1712">
        <v>0.17797966736163265</v>
      </c>
      <c r="BI1712">
        <v>3.4866235907722691</v>
      </c>
      <c r="BJ1712">
        <v>2.0727977247141141</v>
      </c>
      <c r="BK1712">
        <v>2.2246885832273904E-2</v>
      </c>
      <c r="BL1712">
        <v>6.1796905089649728E-5</v>
      </c>
      <c r="BP1712" s="51">
        <f t="shared" si="589"/>
        <v>0.17803296846827726</v>
      </c>
      <c r="BQ1712" s="51">
        <f t="shared" si="590"/>
        <v>2.1598132183908076E-3</v>
      </c>
      <c r="BR1712" s="51">
        <f t="shared" si="591"/>
        <v>2.2344840654564192E-2</v>
      </c>
      <c r="BS1712" s="51">
        <f t="shared" si="592"/>
        <v>2.3333265390566703E-2</v>
      </c>
      <c r="BT1712" s="51">
        <f t="shared" si="593"/>
        <v>6.2069001818233869E-5</v>
      </c>
      <c r="BU1712" s="51">
        <f t="shared" si="593"/>
        <v>6.4814626084907517E-5</v>
      </c>
    </row>
    <row r="1713" spans="1:73" x14ac:dyDescent="0.25">
      <c r="A1713" s="21">
        <v>43734.623611111114</v>
      </c>
      <c r="B1713" s="17">
        <v>295593</v>
      </c>
      <c r="C1713" s="17">
        <v>13.39</v>
      </c>
      <c r="D1713" s="17">
        <v>29.42</v>
      </c>
      <c r="E1713" s="17">
        <v>45.39</v>
      </c>
      <c r="F1713" s="17">
        <v>1.7509999999999999</v>
      </c>
      <c r="G1713" s="17">
        <v>-49.06</v>
      </c>
      <c r="H1713" s="17">
        <v>-26.05</v>
      </c>
      <c r="I1713" s="17">
        <v>31.09</v>
      </c>
      <c r="J1713" s="17">
        <v>304.2</v>
      </c>
      <c r="K1713" s="17">
        <v>43.64</v>
      </c>
      <c r="L1713" s="17">
        <v>-23.01</v>
      </c>
      <c r="M1713" s="17">
        <v>3.9E-2</v>
      </c>
      <c r="N1713" s="50">
        <v>-3.6669999999999998</v>
      </c>
      <c r="O1713" s="17">
        <v>-24.3</v>
      </c>
      <c r="P1713" s="17">
        <v>20.63</v>
      </c>
      <c r="Q1713" s="17">
        <v>436.7</v>
      </c>
      <c r="R1713" s="17">
        <v>459.8</v>
      </c>
      <c r="S1713" s="17">
        <v>26.29</v>
      </c>
      <c r="T1713" s="17">
        <v>60.78</v>
      </c>
      <c r="U1713" s="17">
        <v>0.67</v>
      </c>
      <c r="V1713" s="17">
        <v>333.5</v>
      </c>
      <c r="W1713" s="17">
        <v>26.9</v>
      </c>
      <c r="X1713" s="17">
        <v>4.5999999999999999E-2</v>
      </c>
      <c r="Y1713" s="17">
        <v>0.46303090000000002</v>
      </c>
      <c r="Z1713" s="7">
        <f t="shared" si="572"/>
        <v>26.594999999999999</v>
      </c>
      <c r="AA1713" s="7">
        <f t="shared" si="586"/>
        <v>299.745</v>
      </c>
      <c r="AB1713" s="2">
        <f t="shared" si="573"/>
        <v>36.765900000000002</v>
      </c>
      <c r="AC1713" s="42">
        <f t="shared" si="574"/>
        <v>3.4162508018694178</v>
      </c>
      <c r="AD1713" s="42">
        <f t="shared" si="575"/>
        <v>2.0763972373762325</v>
      </c>
      <c r="AE1713" s="42">
        <f t="shared" si="576"/>
        <v>0.84475021637120307</v>
      </c>
      <c r="AF1713" s="42">
        <f t="shared" si="577"/>
        <v>386.65102009474521</v>
      </c>
      <c r="AG1713" s="42">
        <f t="shared" si="578"/>
        <v>371.18497929095537</v>
      </c>
      <c r="AH1713" s="6">
        <f t="shared" si="579"/>
        <v>419.23199999999997</v>
      </c>
      <c r="AI1713" s="4">
        <v>26.3001732211894</v>
      </c>
      <c r="AJ1713" s="4">
        <f t="shared" si="587"/>
        <v>299.4501732211894</v>
      </c>
      <c r="AK1713" s="8">
        <f t="shared" si="580"/>
        <v>0.20968067590601938</v>
      </c>
      <c r="AL1713" s="8">
        <f t="shared" si="581"/>
        <v>437.60125153359007</v>
      </c>
      <c r="AM1713" s="8">
        <f t="shared" si="582"/>
        <v>2.0383932091233037</v>
      </c>
      <c r="AN1713" s="8">
        <f t="shared" si="583"/>
        <v>-17.506340687555049</v>
      </c>
      <c r="AO1713" s="22">
        <f t="shared" si="584"/>
        <v>8.1800397849396932E-4</v>
      </c>
      <c r="AP1713" s="22">
        <f t="shared" si="585"/>
        <v>8.1152146719404277E-3</v>
      </c>
      <c r="AQ1713" s="19">
        <f t="shared" si="588"/>
        <v>8.1152146719404277E-3</v>
      </c>
      <c r="AX1713">
        <v>0.20486880167970212</v>
      </c>
      <c r="AY1713">
        <v>3.9129310344827588</v>
      </c>
      <c r="AZ1713">
        <v>0.16303879310344829</v>
      </c>
      <c r="BA1713">
        <v>0.13206142241379312</v>
      </c>
      <c r="BB1713">
        <v>1.9913793103448296</v>
      </c>
      <c r="BC1713">
        <v>8.2974137931034572E-2</v>
      </c>
      <c r="BD1713">
        <v>4.908728448275855E-2</v>
      </c>
      <c r="BE1713">
        <v>4.908728448275855E-3</v>
      </c>
      <c r="BF1713">
        <v>0</v>
      </c>
      <c r="BG1713">
        <v>26.594999999999999</v>
      </c>
      <c r="BH1713">
        <v>0.76933146536963792</v>
      </c>
      <c r="BI1713">
        <v>3.4814983733972507</v>
      </c>
      <c r="BJ1713">
        <v>2.116054711350849</v>
      </c>
      <c r="BK1713">
        <v>4.2626126071590727E-2</v>
      </c>
      <c r="BL1713">
        <v>1.1840590575441869E-4</v>
      </c>
      <c r="BP1713" s="51">
        <f t="shared" si="589"/>
        <v>0.76956186370158564</v>
      </c>
      <c r="BQ1713" s="51">
        <f t="shared" si="590"/>
        <v>1.9634913793103422E-3</v>
      </c>
      <c r="BR1713" s="51">
        <f t="shared" si="591"/>
        <v>4.3402261301257052E-2</v>
      </c>
      <c r="BS1713" s="51">
        <f t="shared" si="592"/>
        <v>4.427070002931726E-2</v>
      </c>
      <c r="BT1713" s="51">
        <f t="shared" si="593"/>
        <v>1.2056183694793625E-4</v>
      </c>
      <c r="BU1713" s="51">
        <f t="shared" si="593"/>
        <v>1.229741667481035E-4</v>
      </c>
    </row>
    <row r="1714" spans="1:73" x14ac:dyDescent="0.25">
      <c r="A1714" s="21">
        <v>43734.623611111114</v>
      </c>
      <c r="B1714" s="17">
        <v>295594</v>
      </c>
      <c r="C1714" s="17">
        <v>13.39</v>
      </c>
      <c r="D1714" s="17">
        <v>29.42</v>
      </c>
      <c r="E1714" s="17">
        <v>44.25</v>
      </c>
      <c r="F1714" s="17">
        <v>1.724</v>
      </c>
      <c r="G1714" s="17">
        <v>-48.34</v>
      </c>
      <c r="H1714" s="17">
        <v>-25.59</v>
      </c>
      <c r="I1714" s="17">
        <v>31.08</v>
      </c>
      <c r="J1714" s="17">
        <v>304.2</v>
      </c>
      <c r="K1714" s="17">
        <v>42.53</v>
      </c>
      <c r="L1714" s="17">
        <v>-22.75</v>
      </c>
      <c r="M1714" s="17">
        <v>3.9E-2</v>
      </c>
      <c r="N1714" s="50">
        <v>-4.0869999999999997</v>
      </c>
      <c r="O1714" s="17">
        <v>-23.87</v>
      </c>
      <c r="P1714" s="17">
        <v>19.78</v>
      </c>
      <c r="Q1714" s="17">
        <v>437.4</v>
      </c>
      <c r="R1714" s="17">
        <v>460.2</v>
      </c>
      <c r="S1714" s="17">
        <v>26.29</v>
      </c>
      <c r="T1714" s="17">
        <v>58.86</v>
      </c>
      <c r="U1714" s="17">
        <v>1.18</v>
      </c>
      <c r="V1714" s="17">
        <v>175.5</v>
      </c>
      <c r="W1714" s="17">
        <v>26.65</v>
      </c>
      <c r="X1714" s="17">
        <v>4.4999999999999998E-2</v>
      </c>
      <c r="Y1714" s="17">
        <v>0.45210149999999999</v>
      </c>
      <c r="Z1714" s="7">
        <f t="shared" si="572"/>
        <v>26.47</v>
      </c>
      <c r="AA1714" s="7">
        <f t="shared" si="586"/>
        <v>299.62</v>
      </c>
      <c r="AB1714" s="2">
        <f t="shared" si="573"/>
        <v>35.842500000000001</v>
      </c>
      <c r="AC1714" s="42">
        <f t="shared" si="574"/>
        <v>3.337459545144541</v>
      </c>
      <c r="AD1714" s="42">
        <f t="shared" si="575"/>
        <v>1.964428688272077</v>
      </c>
      <c r="AE1714" s="42">
        <f t="shared" si="576"/>
        <v>0.83813042998172249</v>
      </c>
      <c r="AF1714" s="42">
        <f t="shared" si="577"/>
        <v>382.98156233426232</v>
      </c>
      <c r="AG1714" s="42">
        <f t="shared" si="578"/>
        <v>367.66229984089182</v>
      </c>
      <c r="AH1714" s="6">
        <f t="shared" si="579"/>
        <v>419.90399999999994</v>
      </c>
      <c r="AI1714" s="4">
        <v>25.929924676529399</v>
      </c>
      <c r="AJ1714" s="4">
        <f t="shared" si="587"/>
        <v>299.0799246765294</v>
      </c>
      <c r="AK1714" s="8">
        <f t="shared" si="580"/>
        <v>0.20941846146526025</v>
      </c>
      <c r="AL1714" s="8">
        <f t="shared" si="581"/>
        <v>435.37489774380413</v>
      </c>
      <c r="AM1714" s="8">
        <f t="shared" si="582"/>
        <v>2.7051513358775328</v>
      </c>
      <c r="AN1714" s="8">
        <f t="shared" si="583"/>
        <v>-42.558507112827712</v>
      </c>
      <c r="AO1714" s="22">
        <f t="shared" si="584"/>
        <v>1.4337825636235924E-3</v>
      </c>
      <c r="AP1714" s="22">
        <f t="shared" si="585"/>
        <v>1.4224201351823031E-2</v>
      </c>
      <c r="AQ1714" s="19">
        <f t="shared" si="588"/>
        <v>1.4224201351823031E-2</v>
      </c>
      <c r="AX1714">
        <v>0.20355941632970068</v>
      </c>
      <c r="AY1714">
        <v>3.8146551724137931</v>
      </c>
      <c r="AZ1714">
        <v>0.15894396551724138</v>
      </c>
      <c r="BA1714">
        <v>0.12874461206896554</v>
      </c>
      <c r="BB1714">
        <v>1.9655172413793114</v>
      </c>
      <c r="BC1714">
        <v>8.189655172413797E-2</v>
      </c>
      <c r="BD1714">
        <v>4.6848060344827566E-2</v>
      </c>
      <c r="BE1714">
        <v>4.6848060344827566E-3</v>
      </c>
      <c r="BF1714">
        <v>0</v>
      </c>
      <c r="BG1714">
        <v>26.47</v>
      </c>
      <c r="BH1714">
        <v>1.3549419837853325</v>
      </c>
      <c r="BI1714">
        <v>3.4559706181768819</v>
      </c>
      <c r="BJ1714">
        <v>2.0341843058589126</v>
      </c>
      <c r="BK1714">
        <v>6.4212893532950815E-2</v>
      </c>
      <c r="BL1714">
        <v>1.7836914870264116E-4</v>
      </c>
      <c r="BP1714" s="51">
        <f t="shared" si="589"/>
        <v>1.3553477599520463</v>
      </c>
      <c r="BQ1714" s="51">
        <f t="shared" si="590"/>
        <v>1.8739224137931027E-3</v>
      </c>
      <c r="BR1714" s="51">
        <f t="shared" si="591"/>
        <v>6.6208171574169597E-2</v>
      </c>
      <c r="BS1714" s="51">
        <f t="shared" si="592"/>
        <v>6.7009042069413841E-2</v>
      </c>
      <c r="BT1714" s="51">
        <f t="shared" si="593"/>
        <v>1.8391158770602668E-4</v>
      </c>
      <c r="BU1714" s="51">
        <f t="shared" si="593"/>
        <v>1.8613622797059398E-4</v>
      </c>
    </row>
    <row r="1715" spans="1:73" x14ac:dyDescent="0.25">
      <c r="A1715" s="21">
        <v>43734.624305555553</v>
      </c>
      <c r="B1715" s="17">
        <v>295595</v>
      </c>
      <c r="C1715" s="17">
        <v>13.38</v>
      </c>
      <c r="D1715" s="17">
        <v>29.41</v>
      </c>
      <c r="E1715" s="17">
        <v>43.23</v>
      </c>
      <c r="F1715" s="17">
        <v>1.617</v>
      </c>
      <c r="G1715" s="17">
        <v>-49.02</v>
      </c>
      <c r="H1715" s="17">
        <v>-26.59</v>
      </c>
      <c r="I1715" s="17">
        <v>31.08</v>
      </c>
      <c r="J1715" s="17">
        <v>304.2</v>
      </c>
      <c r="K1715" s="17">
        <v>41.62</v>
      </c>
      <c r="L1715" s="17">
        <v>-22.43</v>
      </c>
      <c r="M1715" s="17">
        <v>3.6999999999999998E-2</v>
      </c>
      <c r="N1715" s="50">
        <v>-5.7869999999999999</v>
      </c>
      <c r="O1715" s="17">
        <v>-24.98</v>
      </c>
      <c r="P1715" s="17">
        <v>19.190000000000001</v>
      </c>
      <c r="Q1715" s="17">
        <v>436.7</v>
      </c>
      <c r="R1715" s="17">
        <v>459.1</v>
      </c>
      <c r="S1715" s="17">
        <v>26.29</v>
      </c>
      <c r="T1715" s="17">
        <v>60.96</v>
      </c>
      <c r="U1715" s="17">
        <v>0.2</v>
      </c>
      <c r="V1715" s="17">
        <v>235</v>
      </c>
      <c r="W1715" s="17">
        <v>26.8</v>
      </c>
      <c r="X1715" s="17">
        <v>4.3999999999999997E-2</v>
      </c>
      <c r="Y1715" s="17">
        <v>0.4410422</v>
      </c>
      <c r="Z1715" s="7">
        <f t="shared" si="572"/>
        <v>26.545000000000002</v>
      </c>
      <c r="AA1715" s="7">
        <f t="shared" si="586"/>
        <v>299.69499999999999</v>
      </c>
      <c r="AB1715" s="2">
        <f t="shared" si="573"/>
        <v>35.016300000000001</v>
      </c>
      <c r="AC1715" s="42">
        <f t="shared" si="574"/>
        <v>3.2954508885412555</v>
      </c>
      <c r="AD1715" s="42">
        <f t="shared" si="575"/>
        <v>2.0089068616547494</v>
      </c>
      <c r="AE1715" s="42">
        <f t="shared" si="576"/>
        <v>0.84078804997724066</v>
      </c>
      <c r="AF1715" s="42">
        <f t="shared" si="577"/>
        <v>384.58078269666748</v>
      </c>
      <c r="AG1715" s="42">
        <f t="shared" si="578"/>
        <v>369.19755138880078</v>
      </c>
      <c r="AH1715" s="6">
        <f t="shared" si="579"/>
        <v>419.23199999999997</v>
      </c>
      <c r="AI1715" s="4">
        <v>25.742131385500102</v>
      </c>
      <c r="AJ1715" s="4">
        <f t="shared" si="587"/>
        <v>298.89213138550008</v>
      </c>
      <c r="AK1715" s="8">
        <f t="shared" si="580"/>
        <v>0.20957576388012661</v>
      </c>
      <c r="AL1715" s="8">
        <f t="shared" si="581"/>
        <v>434.20747605047848</v>
      </c>
      <c r="AM1715" s="8">
        <f t="shared" si="582"/>
        <v>1.1136931803688124</v>
      </c>
      <c r="AN1715" s="8">
        <f t="shared" si="583"/>
        <v>-26.046569129411722</v>
      </c>
      <c r="AO1715" s="22">
        <f t="shared" si="584"/>
        <v>1.0500426784887755E-3</v>
      </c>
      <c r="AP1715" s="22">
        <f t="shared" si="585"/>
        <v>1.0417213087794974E-2</v>
      </c>
      <c r="AQ1715" s="19">
        <f t="shared" si="588"/>
        <v>1.0417213087794974E-2</v>
      </c>
      <c r="AX1715">
        <v>0.20434419984013746</v>
      </c>
      <c r="AY1715">
        <v>3.7267241379310345</v>
      </c>
      <c r="AZ1715">
        <v>0.1552801724137931</v>
      </c>
      <c r="BA1715">
        <v>0.12577693965517242</v>
      </c>
      <c r="BB1715">
        <v>1.9310344827586237</v>
      </c>
      <c r="BC1715">
        <v>8.0459770114942653E-2</v>
      </c>
      <c r="BD1715">
        <v>4.5317169540229768E-2</v>
      </c>
      <c r="BE1715">
        <v>4.5317169540229768E-3</v>
      </c>
      <c r="BF1715">
        <v>0</v>
      </c>
      <c r="BG1715">
        <v>26.545000000000002</v>
      </c>
      <c r="BH1715">
        <v>0.22965118369242923</v>
      </c>
      <c r="BI1715">
        <v>3.4712676261866049</v>
      </c>
      <c r="BJ1715">
        <v>2.1160847449233544</v>
      </c>
      <c r="BK1715">
        <v>2.1571559029536252E-2</v>
      </c>
      <c r="BL1715">
        <v>5.992099730426737E-5</v>
      </c>
      <c r="BP1715" s="51">
        <f t="shared" si="589"/>
        <v>0.22971995931390615</v>
      </c>
      <c r="BQ1715" s="51">
        <f t="shared" si="590"/>
        <v>1.8126867816091908E-3</v>
      </c>
      <c r="BR1715" s="51">
        <f t="shared" si="591"/>
        <v>2.1694067969778706E-2</v>
      </c>
      <c r="BS1715" s="51">
        <f t="shared" si="592"/>
        <v>2.2520340765407685E-2</v>
      </c>
      <c r="BT1715" s="51">
        <f t="shared" si="593"/>
        <v>6.0261299916051966E-5</v>
      </c>
      <c r="BU1715" s="51">
        <f t="shared" si="593"/>
        <v>6.2556502126132451E-5</v>
      </c>
    </row>
    <row r="1716" spans="1:73" x14ac:dyDescent="0.25">
      <c r="A1716" s="21">
        <v>43734.624305555553</v>
      </c>
      <c r="B1716" s="17">
        <v>295596</v>
      </c>
      <c r="C1716" s="17">
        <v>13.38</v>
      </c>
      <c r="D1716" s="17">
        <v>29.41</v>
      </c>
      <c r="E1716" s="17">
        <v>42.19</v>
      </c>
      <c r="F1716" s="17">
        <v>1.21</v>
      </c>
      <c r="G1716" s="17">
        <v>-49.88</v>
      </c>
      <c r="H1716" s="17">
        <v>-26.99</v>
      </c>
      <c r="I1716" s="17">
        <v>31.07</v>
      </c>
      <c r="J1716" s="17">
        <v>304.2</v>
      </c>
      <c r="K1716" s="17">
        <v>40.98</v>
      </c>
      <c r="L1716" s="17">
        <v>-22.89</v>
      </c>
      <c r="M1716" s="17">
        <v>2.9000000000000001E-2</v>
      </c>
      <c r="N1716" s="50">
        <v>-7.6950000000000003</v>
      </c>
      <c r="O1716" s="17">
        <v>-25.78</v>
      </c>
      <c r="P1716" s="17">
        <v>18.09</v>
      </c>
      <c r="Q1716" s="17">
        <v>435.8</v>
      </c>
      <c r="R1716" s="17">
        <v>458.7</v>
      </c>
      <c r="S1716" s="17">
        <v>26.29</v>
      </c>
      <c r="T1716" s="17">
        <v>61.32</v>
      </c>
      <c r="U1716" s="17">
        <v>0.18</v>
      </c>
      <c r="V1716" s="17">
        <v>309.5</v>
      </c>
      <c r="W1716" s="17">
        <v>26.8</v>
      </c>
      <c r="X1716" s="17">
        <v>4.2999999999999997E-2</v>
      </c>
      <c r="Y1716" s="17">
        <v>0.4317396</v>
      </c>
      <c r="Z1716" s="7">
        <f t="shared" si="572"/>
        <v>26.545000000000002</v>
      </c>
      <c r="AA1716" s="7">
        <f t="shared" si="586"/>
        <v>299.69499999999999</v>
      </c>
      <c r="AB1716" s="2">
        <f t="shared" si="573"/>
        <v>34.173900000000003</v>
      </c>
      <c r="AC1716" s="42">
        <f t="shared" si="574"/>
        <v>3.3267345399561639</v>
      </c>
      <c r="AD1716" s="42">
        <f t="shared" si="575"/>
        <v>2.0399536199011199</v>
      </c>
      <c r="AE1716" s="42">
        <f t="shared" si="576"/>
        <v>0.84263400381406106</v>
      </c>
      <c r="AF1716" s="42">
        <f t="shared" si="577"/>
        <v>385.42513148517077</v>
      </c>
      <c r="AG1716" s="42">
        <f t="shared" si="578"/>
        <v>370.00812622576393</v>
      </c>
      <c r="AH1716" s="6">
        <f t="shared" si="579"/>
        <v>418.36799999999999</v>
      </c>
      <c r="AI1716" s="4">
        <v>25.8873493444476</v>
      </c>
      <c r="AJ1716" s="4">
        <f t="shared" si="587"/>
        <v>299.03734934444759</v>
      </c>
      <c r="AK1716" s="8">
        <f t="shared" si="580"/>
        <v>0.20957576388012661</v>
      </c>
      <c r="AL1716" s="8">
        <f t="shared" si="581"/>
        <v>435.09402326747687</v>
      </c>
      <c r="AM1716" s="8">
        <f t="shared" si="582"/>
        <v>1.0565421193686506</v>
      </c>
      <c r="AN1716" s="8">
        <f t="shared" si="583"/>
        <v>-20.240561535488798</v>
      </c>
      <c r="AO1716" s="22">
        <f t="shared" si="584"/>
        <v>8.5868316741681354E-4</v>
      </c>
      <c r="AP1716" s="22">
        <f t="shared" si="585"/>
        <v>8.5187828201016245E-3</v>
      </c>
      <c r="AQ1716" s="19">
        <f t="shared" si="588"/>
        <v>8.5187828201016245E-3</v>
      </c>
      <c r="AX1716">
        <v>0.20434419984013746</v>
      </c>
      <c r="AY1716">
        <v>3.6370689655172415</v>
      </c>
      <c r="AZ1716">
        <v>0.15154454022988506</v>
      </c>
      <c r="BA1716">
        <v>0.1227510775862069</v>
      </c>
      <c r="BB1716">
        <v>1.9741379310344809</v>
      </c>
      <c r="BC1716">
        <v>8.2255747126436699E-2</v>
      </c>
      <c r="BD1716">
        <v>4.0495330459770204E-2</v>
      </c>
      <c r="BE1716">
        <v>4.0495330459770209E-3</v>
      </c>
      <c r="BF1716">
        <v>0</v>
      </c>
      <c r="BG1716">
        <v>26.545000000000002</v>
      </c>
      <c r="BH1716">
        <v>0.20668606532318629</v>
      </c>
      <c r="BI1716">
        <v>3.4712676261866049</v>
      </c>
      <c r="BJ1716">
        <v>2.1285813083776262</v>
      </c>
      <c r="BK1716">
        <v>1.9294995962864669E-2</v>
      </c>
      <c r="BL1716">
        <v>5.359721100795742E-5</v>
      </c>
      <c r="BP1716" s="51">
        <f t="shared" si="589"/>
        <v>0.20674796338251553</v>
      </c>
      <c r="BQ1716" s="51">
        <f t="shared" si="590"/>
        <v>1.6198132183908082E-3</v>
      </c>
      <c r="BR1716" s="51">
        <f t="shared" si="591"/>
        <v>1.9393991232556175E-2</v>
      </c>
      <c r="BS1716" s="51">
        <f t="shared" si="592"/>
        <v>2.0133332747655129E-2</v>
      </c>
      <c r="BT1716" s="51">
        <f t="shared" si="593"/>
        <v>5.3872197868211597E-5</v>
      </c>
      <c r="BU1716" s="51">
        <f t="shared" si="593"/>
        <v>5.5925924299042026E-5</v>
      </c>
    </row>
    <row r="1717" spans="1:73" x14ac:dyDescent="0.25">
      <c r="A1717" s="21">
        <v>43734.624305555553</v>
      </c>
      <c r="B1717" s="17">
        <v>295597</v>
      </c>
      <c r="C1717" s="17">
        <v>13.39</v>
      </c>
      <c r="D1717" s="17">
        <v>29.4</v>
      </c>
      <c r="E1717" s="17">
        <v>41.44</v>
      </c>
      <c r="F1717" s="17">
        <v>1.0369999999999999</v>
      </c>
      <c r="G1717" s="17">
        <v>-50.12</v>
      </c>
      <c r="H1717" s="17">
        <v>-27.14</v>
      </c>
      <c r="I1717" s="17">
        <v>31.07</v>
      </c>
      <c r="J1717" s="17">
        <v>304.2</v>
      </c>
      <c r="K1717" s="17">
        <v>40.4</v>
      </c>
      <c r="L1717" s="17">
        <v>-22.97</v>
      </c>
      <c r="M1717" s="17">
        <v>2.5000000000000001E-2</v>
      </c>
      <c r="N1717" s="50">
        <v>-8.68</v>
      </c>
      <c r="O1717" s="17">
        <v>-26.11</v>
      </c>
      <c r="P1717" s="17">
        <v>17.43</v>
      </c>
      <c r="Q1717" s="17">
        <v>435.6</v>
      </c>
      <c r="R1717" s="17">
        <v>458.5</v>
      </c>
      <c r="S1717" s="17">
        <v>26.27</v>
      </c>
      <c r="T1717" s="17">
        <v>61.48</v>
      </c>
      <c r="U1717" s="17">
        <v>0.20499999999999999</v>
      </c>
      <c r="V1717" s="17">
        <v>246.5</v>
      </c>
      <c r="W1717" s="17">
        <v>26.7</v>
      </c>
      <c r="X1717" s="17">
        <v>4.2999999999999997E-2</v>
      </c>
      <c r="Y1717" s="17">
        <v>0.42642920000000001</v>
      </c>
      <c r="Z1717" s="7">
        <f t="shared" si="572"/>
        <v>26.484999999999999</v>
      </c>
      <c r="AA1717" s="7">
        <f t="shared" si="586"/>
        <v>299.63499999999999</v>
      </c>
      <c r="AB1717" s="2">
        <f t="shared" si="573"/>
        <v>33.566400000000002</v>
      </c>
      <c r="AC1717" s="42">
        <f t="shared" si="574"/>
        <v>3.3011039268748705</v>
      </c>
      <c r="AD1717" s="42">
        <f t="shared" si="575"/>
        <v>2.02951869424267</v>
      </c>
      <c r="AE1717" s="42">
        <f t="shared" si="576"/>
        <v>0.84204038374758583</v>
      </c>
      <c r="AF1717" s="42">
        <f t="shared" si="577"/>
        <v>384.84526276101224</v>
      </c>
      <c r="AG1717" s="42">
        <f t="shared" si="578"/>
        <v>369.45145225057172</v>
      </c>
      <c r="AH1717" s="6">
        <f t="shared" si="579"/>
        <v>418.17599999999999</v>
      </c>
      <c r="AI1717" s="4">
        <v>25.762991365604201</v>
      </c>
      <c r="AJ1717" s="4">
        <f t="shared" si="587"/>
        <v>298.91299136560417</v>
      </c>
      <c r="AK1717" s="8">
        <f t="shared" si="580"/>
        <v>0.2094499156491029</v>
      </c>
      <c r="AL1717" s="8">
        <f t="shared" si="581"/>
        <v>434.35222932067194</v>
      </c>
      <c r="AM1717" s="8">
        <f t="shared" si="582"/>
        <v>1.1275284087330129</v>
      </c>
      <c r="AN1717" s="8">
        <f t="shared" si="583"/>
        <v>-23.714303234384758</v>
      </c>
      <c r="AO1717" s="22">
        <f t="shared" si="584"/>
        <v>9.3651319813869668E-4</v>
      </c>
      <c r="AP1717" s="22">
        <f t="shared" si="585"/>
        <v>9.2909152593529023E-3</v>
      </c>
      <c r="AQ1717" s="19">
        <f t="shared" si="588"/>
        <v>9.2909152593529023E-3</v>
      </c>
      <c r="AX1717">
        <v>0.20371616983845175</v>
      </c>
      <c r="AY1717">
        <v>3.5724137931034483</v>
      </c>
      <c r="AZ1717">
        <v>0.14885057471264368</v>
      </c>
      <c r="BA1717">
        <v>0.12056896551724139</v>
      </c>
      <c r="BB1717">
        <v>1.9741379310344809</v>
      </c>
      <c r="BC1717">
        <v>8.2255747126436699E-2</v>
      </c>
      <c r="BD1717">
        <v>3.831321839080469E-2</v>
      </c>
      <c r="BE1717">
        <v>3.8313218390804691E-3</v>
      </c>
      <c r="BF1717">
        <v>0</v>
      </c>
      <c r="BG1717">
        <v>26.484999999999999</v>
      </c>
      <c r="BH1717">
        <v>0.23539246328473995</v>
      </c>
      <c r="BI1717">
        <v>3.4590253124062045</v>
      </c>
      <c r="BJ1717">
        <v>2.1266087620673342</v>
      </c>
      <c r="BK1717">
        <v>1.9744030204385393E-2</v>
      </c>
      <c r="BL1717">
        <v>5.4844528345514981E-5</v>
      </c>
      <c r="BP1717" s="52">
        <f t="shared" si="589"/>
        <v>0.23546295829675379</v>
      </c>
      <c r="BQ1717" s="52">
        <f t="shared" si="590"/>
        <v>1.5325287356321876E-3</v>
      </c>
      <c r="BR1717" s="52">
        <f t="shared" si="591"/>
        <v>1.9859383520548449E-2</v>
      </c>
      <c r="BS1717" s="52">
        <f t="shared" si="592"/>
        <v>2.0557170257843531E-2</v>
      </c>
      <c r="BT1717" s="52">
        <f t="shared" si="593"/>
        <v>5.516495422374569E-5</v>
      </c>
      <c r="BU1717" s="52">
        <f t="shared" si="593"/>
        <v>5.7103250716232028E-5</v>
      </c>
    </row>
    <row r="1718" spans="1:73" x14ac:dyDescent="0.25">
      <c r="A1718" s="21">
        <v>43734.624305555553</v>
      </c>
      <c r="B1718" s="17">
        <v>295598</v>
      </c>
      <c r="C1718" s="17">
        <v>13.39</v>
      </c>
      <c r="D1718" s="17">
        <v>29.4</v>
      </c>
      <c r="E1718" s="17">
        <v>40.98</v>
      </c>
      <c r="F1718" s="17">
        <v>0.94199999999999995</v>
      </c>
      <c r="G1718" s="17">
        <v>-50.07</v>
      </c>
      <c r="H1718" s="17">
        <v>-27.22</v>
      </c>
      <c r="I1718" s="17">
        <v>31.07</v>
      </c>
      <c r="J1718" s="17">
        <v>304.2</v>
      </c>
      <c r="K1718" s="17">
        <v>40.04</v>
      </c>
      <c r="L1718" s="17">
        <v>-22.85</v>
      </c>
      <c r="M1718" s="17">
        <v>2.3E-2</v>
      </c>
      <c r="N1718" s="50">
        <v>-9.09</v>
      </c>
      <c r="O1718" s="17">
        <v>-26.28</v>
      </c>
      <c r="P1718" s="17">
        <v>17.190000000000001</v>
      </c>
      <c r="Q1718" s="17">
        <v>435.6</v>
      </c>
      <c r="R1718" s="17">
        <v>458.4</v>
      </c>
      <c r="S1718" s="17">
        <v>26.27</v>
      </c>
      <c r="T1718" s="17">
        <v>61.54</v>
      </c>
      <c r="U1718" s="17">
        <v>0.09</v>
      </c>
      <c r="V1718" s="17">
        <v>266.5</v>
      </c>
      <c r="W1718" s="17">
        <v>26.7</v>
      </c>
      <c r="X1718" s="17">
        <v>4.2000000000000003E-2</v>
      </c>
      <c r="Y1718" s="17">
        <v>0.4217476</v>
      </c>
      <c r="Z1718" s="7">
        <f t="shared" si="572"/>
        <v>26.484999999999999</v>
      </c>
      <c r="AA1718" s="7">
        <f t="shared" si="586"/>
        <v>299.63499999999999</v>
      </c>
      <c r="AB1718" s="2">
        <f t="shared" si="573"/>
        <v>33.193800000000003</v>
      </c>
      <c r="AC1718" s="42">
        <f t="shared" si="574"/>
        <v>3.2865171326239935</v>
      </c>
      <c r="AD1718" s="42">
        <f t="shared" si="575"/>
        <v>2.0225226434168055</v>
      </c>
      <c r="AE1718" s="42">
        <f t="shared" si="576"/>
        <v>0.84162469214409064</v>
      </c>
      <c r="AF1718" s="42">
        <f t="shared" si="577"/>
        <v>384.65527550213199</v>
      </c>
      <c r="AG1718" s="42">
        <f t="shared" si="578"/>
        <v>369.2690644820467</v>
      </c>
      <c r="AH1718" s="6">
        <f t="shared" si="579"/>
        <v>418.17599999999999</v>
      </c>
      <c r="AI1718" s="4">
        <v>25.694942031179298</v>
      </c>
      <c r="AJ1718" s="4">
        <f t="shared" si="587"/>
        <v>298.8449420311793</v>
      </c>
      <c r="AK1718" s="8">
        <f t="shared" si="580"/>
        <v>0.2094499156491029</v>
      </c>
      <c r="AL1718" s="8">
        <f t="shared" si="581"/>
        <v>433.93704154681302</v>
      </c>
      <c r="AM1718" s="8">
        <f t="shared" si="582"/>
        <v>0.74708809721477965</v>
      </c>
      <c r="AN1718" s="8">
        <f t="shared" si="583"/>
        <v>-17.193775811453108</v>
      </c>
      <c r="AO1718" s="22">
        <f t="shared" si="584"/>
        <v>7.8892157609682806E-4</v>
      </c>
      <c r="AP1718" s="22">
        <f t="shared" si="585"/>
        <v>7.8266953678374392E-3</v>
      </c>
      <c r="AQ1718" s="19">
        <f t="shared" si="588"/>
        <v>7.8266953678374392E-3</v>
      </c>
      <c r="AX1718">
        <v>0.20371616983845175</v>
      </c>
      <c r="AY1718">
        <v>3.5327586206896551</v>
      </c>
      <c r="AZ1718">
        <v>0.14719827586206896</v>
      </c>
      <c r="BA1718">
        <v>0.11923060344827587</v>
      </c>
      <c r="BB1718">
        <v>1.9655172413793065</v>
      </c>
      <c r="BC1718">
        <v>8.1896551724137776E-2</v>
      </c>
      <c r="BD1718">
        <v>3.733405172413809E-2</v>
      </c>
      <c r="BE1718">
        <v>3.7334051724138093E-3</v>
      </c>
      <c r="BF1718">
        <v>0</v>
      </c>
      <c r="BG1718">
        <v>26.484999999999999</v>
      </c>
      <c r="BH1718">
        <v>0.10334303266159314</v>
      </c>
      <c r="BI1718">
        <v>3.4590253124062045</v>
      </c>
      <c r="BJ1718">
        <v>2.1286841772547782</v>
      </c>
      <c r="BK1718">
        <v>1.4389751646301387E-2</v>
      </c>
      <c r="BL1718">
        <v>3.9971532350837187E-5</v>
      </c>
      <c r="BP1718" s="52">
        <f t="shared" si="589"/>
        <v>0.10337398169125776</v>
      </c>
      <c r="BQ1718" s="52">
        <f t="shared" si="590"/>
        <v>1.4933620689655236E-3</v>
      </c>
      <c r="BR1718" s="52">
        <f t="shared" si="591"/>
        <v>1.4427282159195677E-2</v>
      </c>
      <c r="BS1718" s="52">
        <f t="shared" si="592"/>
        <v>1.5112499468847107E-2</v>
      </c>
      <c r="BT1718" s="52">
        <f t="shared" si="593"/>
        <v>4.007578377554355E-5</v>
      </c>
      <c r="BU1718" s="52">
        <f t="shared" si="593"/>
        <v>4.1979165191241964E-5</v>
      </c>
    </row>
    <row r="1719" spans="1:73" x14ac:dyDescent="0.25">
      <c r="A1719" s="21">
        <v>43734.624305555553</v>
      </c>
      <c r="B1719" s="17">
        <v>295599</v>
      </c>
      <c r="C1719" s="17">
        <v>13.39</v>
      </c>
      <c r="D1719" s="17">
        <v>29.39</v>
      </c>
      <c r="E1719" s="17">
        <v>40.700000000000003</v>
      </c>
      <c r="F1719" s="17">
        <v>0.91700000000000004</v>
      </c>
      <c r="G1719" s="17">
        <v>-50.04</v>
      </c>
      <c r="H1719" s="17">
        <v>-27.34</v>
      </c>
      <c r="I1719" s="17">
        <v>31.08</v>
      </c>
      <c r="J1719" s="17">
        <v>304.2</v>
      </c>
      <c r="K1719" s="17">
        <v>39.79</v>
      </c>
      <c r="L1719" s="17">
        <v>-22.7</v>
      </c>
      <c r="M1719" s="17">
        <v>2.3E-2</v>
      </c>
      <c r="N1719" s="50">
        <v>-9.34</v>
      </c>
      <c r="O1719" s="17">
        <v>-26.42</v>
      </c>
      <c r="P1719" s="17">
        <v>17.079999999999998</v>
      </c>
      <c r="Q1719" s="17">
        <v>435.7</v>
      </c>
      <c r="R1719" s="17">
        <v>458.4</v>
      </c>
      <c r="S1719" s="17">
        <v>26.27</v>
      </c>
      <c r="T1719" s="17">
        <v>61.62</v>
      </c>
      <c r="U1719" s="17">
        <v>0.16500000000000001</v>
      </c>
      <c r="V1719" s="17">
        <v>304</v>
      </c>
      <c r="W1719" s="17">
        <v>26.8</v>
      </c>
      <c r="X1719" s="17">
        <v>4.2000000000000003E-2</v>
      </c>
      <c r="Y1719" s="17">
        <v>0.41971140000000001</v>
      </c>
      <c r="Z1719" s="7">
        <f t="shared" si="572"/>
        <v>26.535</v>
      </c>
      <c r="AA1719" s="7">
        <f t="shared" si="586"/>
        <v>299.685</v>
      </c>
      <c r="AB1719" s="2">
        <f t="shared" si="573"/>
        <v>32.967000000000006</v>
      </c>
      <c r="AC1719" s="42">
        <f t="shared" si="574"/>
        <v>3.3204890816883514</v>
      </c>
      <c r="AD1719" s="42">
        <f t="shared" si="575"/>
        <v>2.0460853721363619</v>
      </c>
      <c r="AE1719" s="42">
        <f t="shared" si="576"/>
        <v>0.84299975301431407</v>
      </c>
      <c r="AF1719" s="42">
        <f t="shared" si="577"/>
        <v>385.5409649821533</v>
      </c>
      <c r="AG1719" s="42">
        <f t="shared" si="578"/>
        <v>370.11932638286714</v>
      </c>
      <c r="AH1719" s="6">
        <f t="shared" si="579"/>
        <v>418.27199999999999</v>
      </c>
      <c r="AI1719" s="4">
        <v>25.857549775369201</v>
      </c>
      <c r="AJ1719" s="4">
        <f t="shared" si="587"/>
        <v>299.00754977536917</v>
      </c>
      <c r="AK1719" s="8">
        <f t="shared" si="580"/>
        <v>0.20955478567518598</v>
      </c>
      <c r="AL1719" s="8">
        <f t="shared" si="581"/>
        <v>434.91495752318298</v>
      </c>
      <c r="AM1719" s="8">
        <f t="shared" si="582"/>
        <v>1.0115620655698789</v>
      </c>
      <c r="AN1719" s="8">
        <f t="shared" si="583"/>
        <v>-19.962292291213217</v>
      </c>
      <c r="AO1719" s="22">
        <f t="shared" si="584"/>
        <v>8.2673802111362066E-4</v>
      </c>
      <c r="AP1719" s="22">
        <f t="shared" si="585"/>
        <v>8.2018629434351988E-3</v>
      </c>
      <c r="AQ1719" s="19">
        <f t="shared" si="588"/>
        <v>8.2018629434351988E-3</v>
      </c>
      <c r="AX1719">
        <v>0.20423941520446509</v>
      </c>
      <c r="AY1719">
        <v>3.5086206896551726</v>
      </c>
      <c r="AZ1719">
        <v>0.14619252873563218</v>
      </c>
      <c r="BA1719">
        <v>0.11841594827586208</v>
      </c>
      <c r="BB1719">
        <v>1.956896551724137</v>
      </c>
      <c r="BC1719">
        <v>8.1537356321839047E-2</v>
      </c>
      <c r="BD1719">
        <v>3.6878591954023029E-2</v>
      </c>
      <c r="BE1719">
        <v>3.6878591954023032E-3</v>
      </c>
      <c r="BF1719">
        <v>0</v>
      </c>
      <c r="BG1719">
        <v>26.535</v>
      </c>
      <c r="BH1719">
        <v>0.18946222654625411</v>
      </c>
      <c r="BI1719">
        <v>3.4692246229028476</v>
      </c>
      <c r="BJ1719">
        <v>2.1377362126327348</v>
      </c>
      <c r="BK1719">
        <v>1.7584555655339767E-2</v>
      </c>
      <c r="BL1719">
        <v>4.8845987931499355E-5</v>
      </c>
      <c r="BP1719" s="52">
        <f t="shared" si="589"/>
        <v>0.18951896643397256</v>
      </c>
      <c r="BQ1719" s="52">
        <f t="shared" si="590"/>
        <v>1.4751436781609212E-3</v>
      </c>
      <c r="BR1719" s="52">
        <f t="shared" si="591"/>
        <v>1.7667554946904609E-2</v>
      </c>
      <c r="BS1719" s="52">
        <f t="shared" si="592"/>
        <v>1.834145132041751E-2</v>
      </c>
      <c r="BT1719" s="52">
        <f t="shared" si="593"/>
        <v>4.9076541519179469E-5</v>
      </c>
      <c r="BU1719" s="52">
        <f t="shared" si="593"/>
        <v>5.0948475890048635E-5</v>
      </c>
    </row>
    <row r="1720" spans="1:73" x14ac:dyDescent="0.25">
      <c r="A1720" s="21">
        <v>43734.624305555553</v>
      </c>
      <c r="B1720" s="17">
        <v>295600</v>
      </c>
      <c r="C1720" s="17">
        <v>13.39</v>
      </c>
      <c r="D1720" s="17">
        <v>29.39</v>
      </c>
      <c r="E1720" s="17">
        <v>40.64</v>
      </c>
      <c r="F1720" s="17">
        <v>0.92800000000000005</v>
      </c>
      <c r="G1720" s="17">
        <v>-49.46</v>
      </c>
      <c r="H1720" s="17">
        <v>-27.13</v>
      </c>
      <c r="I1720" s="17">
        <v>31.08</v>
      </c>
      <c r="J1720" s="17">
        <v>304.2</v>
      </c>
      <c r="K1720" s="17">
        <v>39.71</v>
      </c>
      <c r="L1720" s="17">
        <v>-22.33</v>
      </c>
      <c r="M1720" s="17">
        <v>2.3E-2</v>
      </c>
      <c r="N1720" s="50">
        <v>-8.83</v>
      </c>
      <c r="O1720" s="17">
        <v>-26.2</v>
      </c>
      <c r="P1720" s="17">
        <v>17.38</v>
      </c>
      <c r="Q1720" s="17">
        <v>436.3</v>
      </c>
      <c r="R1720" s="17">
        <v>458.6</v>
      </c>
      <c r="S1720" s="17">
        <v>26.27</v>
      </c>
      <c r="T1720" s="17">
        <v>60.85</v>
      </c>
      <c r="U1720" s="17">
        <v>0.13</v>
      </c>
      <c r="V1720" s="17">
        <v>158</v>
      </c>
      <c r="W1720" s="17">
        <v>26.85</v>
      </c>
      <c r="X1720" s="17">
        <v>4.2000000000000003E-2</v>
      </c>
      <c r="Y1720" s="17">
        <v>0.41912460000000001</v>
      </c>
      <c r="Z1720" s="7">
        <f t="shared" si="572"/>
        <v>26.560000000000002</v>
      </c>
      <c r="AA1720" s="7">
        <f t="shared" si="586"/>
        <v>299.70999999999998</v>
      </c>
      <c r="AB1720" s="2">
        <f t="shared" si="573"/>
        <v>32.918400000000005</v>
      </c>
      <c r="AC1720" s="42">
        <f t="shared" si="574"/>
        <v>3.3273209277283731</v>
      </c>
      <c r="AD1720" s="42">
        <f t="shared" si="575"/>
        <v>2.0246747845227149</v>
      </c>
      <c r="AE1720" s="42">
        <f t="shared" si="576"/>
        <v>0.84172257419601471</v>
      </c>
      <c r="AF1720" s="42">
        <f t="shared" si="577"/>
        <v>385.08532468508844</v>
      </c>
      <c r="AG1720" s="42">
        <f t="shared" si="578"/>
        <v>369.68191169768488</v>
      </c>
      <c r="AH1720" s="6">
        <f t="shared" si="579"/>
        <v>418.84800000000001</v>
      </c>
      <c r="AI1720" s="4">
        <v>25.891435469249899</v>
      </c>
      <c r="AJ1720" s="4">
        <f t="shared" si="587"/>
        <v>299.0414354692499</v>
      </c>
      <c r="AK1720" s="8">
        <f t="shared" si="580"/>
        <v>0.20960723381258406</v>
      </c>
      <c r="AL1720" s="8">
        <f t="shared" si="581"/>
        <v>435.11469957157715</v>
      </c>
      <c r="AM1720" s="8">
        <f t="shared" si="582"/>
        <v>0.8978881472655712</v>
      </c>
      <c r="AN1720" s="8">
        <f t="shared" si="583"/>
        <v>-17.486627369256709</v>
      </c>
      <c r="AO1720" s="22">
        <f t="shared" si="584"/>
        <v>7.7779841221240636E-4</v>
      </c>
      <c r="AP1720" s="22">
        <f t="shared" si="585"/>
        <v>7.7163452165833488E-3</v>
      </c>
      <c r="AQ1720" s="19">
        <f t="shared" si="588"/>
        <v>7.7163452165833488E-3</v>
      </c>
      <c r="AX1720">
        <v>0.2045014615925202</v>
      </c>
      <c r="AY1720">
        <v>3.5034482758620693</v>
      </c>
      <c r="AZ1720">
        <v>0.14597701149425288</v>
      </c>
      <c r="BA1720">
        <v>0.11824137931034484</v>
      </c>
      <c r="BB1720">
        <v>1.9224137931034493</v>
      </c>
      <c r="BC1720">
        <v>8.0100574712643716E-2</v>
      </c>
      <c r="BD1720">
        <v>3.8140804597701125E-2</v>
      </c>
      <c r="BE1720">
        <v>3.8140804597701127E-3</v>
      </c>
      <c r="BF1720">
        <v>0</v>
      </c>
      <c r="BG1720">
        <v>26.560000000000002</v>
      </c>
      <c r="BH1720">
        <v>0.14927326940007901</v>
      </c>
      <c r="BI1720">
        <v>3.4743340964714533</v>
      </c>
      <c r="BJ1720">
        <v>2.1141322977028794</v>
      </c>
      <c r="BK1720">
        <v>1.6512686471371944E-2</v>
      </c>
      <c r="BL1720">
        <v>4.5868573531588726E-5</v>
      </c>
      <c r="BP1720" s="52">
        <f t="shared" si="589"/>
        <v>0.149317973554039</v>
      </c>
      <c r="BQ1720" s="52">
        <f t="shared" si="590"/>
        <v>1.5256321839080451E-3</v>
      </c>
      <c r="BR1720" s="52">
        <f t="shared" si="591"/>
        <v>1.6574325963776008E-2</v>
      </c>
      <c r="BS1720" s="52">
        <f t="shared" si="592"/>
        <v>1.7273147248572009E-2</v>
      </c>
      <c r="BT1720" s="52">
        <f t="shared" si="593"/>
        <v>4.6039794343822243E-5</v>
      </c>
      <c r="BU1720" s="52">
        <f t="shared" si="593"/>
        <v>4.7980964579366696E-5</v>
      </c>
    </row>
    <row r="1721" spans="1:73" x14ac:dyDescent="0.25">
      <c r="A1721" s="21">
        <v>43734.625</v>
      </c>
      <c r="B1721" s="17">
        <v>295601</v>
      </c>
      <c r="C1721" s="17">
        <v>13.39</v>
      </c>
      <c r="D1721" s="17">
        <v>29.38</v>
      </c>
      <c r="E1721" s="17">
        <v>40.869999999999997</v>
      </c>
      <c r="F1721" s="17">
        <v>1.0369999999999999</v>
      </c>
      <c r="G1721" s="17">
        <v>-48.95</v>
      </c>
      <c r="H1721" s="17">
        <v>-26.81</v>
      </c>
      <c r="I1721" s="17">
        <v>31.08</v>
      </c>
      <c r="J1721" s="17">
        <v>304.2</v>
      </c>
      <c r="K1721" s="17">
        <v>39.83</v>
      </c>
      <c r="L1721" s="17">
        <v>-22.14</v>
      </c>
      <c r="M1721" s="17">
        <v>2.5000000000000001E-2</v>
      </c>
      <c r="N1721" s="50">
        <v>-8.08</v>
      </c>
      <c r="O1721" s="17">
        <v>-25.78</v>
      </c>
      <c r="P1721" s="17">
        <v>17.7</v>
      </c>
      <c r="Q1721" s="17">
        <v>436.8</v>
      </c>
      <c r="R1721" s="17">
        <v>458.9</v>
      </c>
      <c r="S1721" s="17">
        <v>26.25</v>
      </c>
      <c r="T1721" s="17">
        <v>60.44</v>
      </c>
      <c r="U1721" s="17">
        <v>0.25</v>
      </c>
      <c r="V1721" s="17">
        <v>234.5</v>
      </c>
      <c r="W1721" s="17">
        <v>26.8</v>
      </c>
      <c r="X1721" s="17">
        <v>4.2000000000000003E-2</v>
      </c>
      <c r="Y1721" s="17">
        <v>0.42050399999999999</v>
      </c>
      <c r="Z1721" s="7">
        <f t="shared" si="572"/>
        <v>26.524999999999999</v>
      </c>
      <c r="AA1721" s="7">
        <f t="shared" si="586"/>
        <v>299.67499999999995</v>
      </c>
      <c r="AB1721" s="2">
        <f t="shared" si="573"/>
        <v>33.104700000000001</v>
      </c>
      <c r="AC1721" s="42">
        <f t="shared" si="574"/>
        <v>3.3182507222604487</v>
      </c>
      <c r="AD1721" s="42">
        <f t="shared" si="575"/>
        <v>2.0055507365342153</v>
      </c>
      <c r="AE1721" s="42">
        <f t="shared" si="576"/>
        <v>0.8405950646497099</v>
      </c>
      <c r="AF1721" s="42">
        <f t="shared" si="577"/>
        <v>384.38988480552865</v>
      </c>
      <c r="AG1721" s="42">
        <f t="shared" si="578"/>
        <v>369.01428941330749</v>
      </c>
      <c r="AH1721" s="6">
        <f t="shared" si="579"/>
        <v>419.32799999999997</v>
      </c>
      <c r="AI1721" s="4">
        <v>25.8462689725534</v>
      </c>
      <c r="AJ1721" s="4">
        <f t="shared" si="587"/>
        <v>298.99626897255337</v>
      </c>
      <c r="AK1721" s="8">
        <f t="shared" si="580"/>
        <v>0.2095338088702155</v>
      </c>
      <c r="AL1721" s="8">
        <f t="shared" si="581"/>
        <v>434.84895517689034</v>
      </c>
      <c r="AM1721" s="8">
        <f t="shared" si="582"/>
        <v>1.2451468286912994</v>
      </c>
      <c r="AN1721" s="8">
        <f t="shared" si="583"/>
        <v>-24.618339376652425</v>
      </c>
      <c r="AO1721" s="22">
        <f t="shared" si="584"/>
        <v>9.6152085354515567E-4</v>
      </c>
      <c r="AP1721" s="22">
        <f t="shared" si="585"/>
        <v>9.5390100087683824E-3</v>
      </c>
      <c r="AQ1721" s="19">
        <f t="shared" si="588"/>
        <v>9.5390100087683824E-3</v>
      </c>
      <c r="AX1721">
        <v>0.20413467577685257</v>
      </c>
      <c r="AY1721">
        <v>3.5232758620689655</v>
      </c>
      <c r="AZ1721">
        <v>0.14680316091954024</v>
      </c>
      <c r="BA1721">
        <v>0.1189105603448276</v>
      </c>
      <c r="BB1721">
        <v>1.9051724137931005</v>
      </c>
      <c r="BC1721">
        <v>7.9382183908045856E-2</v>
      </c>
      <c r="BD1721">
        <v>3.952837643678174E-2</v>
      </c>
      <c r="BE1721">
        <v>3.952837643678174E-3</v>
      </c>
      <c r="BF1721">
        <v>0</v>
      </c>
      <c r="BG1721">
        <v>26.524999999999999</v>
      </c>
      <c r="BH1721">
        <v>0.28706397961553654</v>
      </c>
      <c r="BI1721">
        <v>3.4671826672831085</v>
      </c>
      <c r="BJ1721">
        <v>2.095565204105911</v>
      </c>
      <c r="BK1721">
        <v>2.2350507607183306E-2</v>
      </c>
      <c r="BL1721">
        <v>6.2084743353286962E-5</v>
      </c>
      <c r="BP1721" s="52">
        <f t="shared" si="589"/>
        <v>0.28714994914238268</v>
      </c>
      <c r="BQ1721" s="52">
        <f t="shared" si="590"/>
        <v>1.5811350574712697E-3</v>
      </c>
      <c r="BR1721" s="52">
        <f t="shared" si="591"/>
        <v>2.2508683816890255E-2</v>
      </c>
      <c r="BS1721" s="52">
        <f t="shared" si="592"/>
        <v>2.3226824481486472E-2</v>
      </c>
      <c r="BT1721" s="52">
        <f t="shared" si="593"/>
        <v>6.2524121713584049E-5</v>
      </c>
      <c r="BU1721" s="52">
        <f t="shared" si="593"/>
        <v>6.4518956893017983E-5</v>
      </c>
    </row>
    <row r="1722" spans="1:73" x14ac:dyDescent="0.25">
      <c r="A1722" s="21">
        <v>43734.625</v>
      </c>
      <c r="B1722" s="17">
        <v>295602</v>
      </c>
      <c r="C1722" s="17">
        <v>13.4</v>
      </c>
      <c r="D1722" s="17">
        <v>29.38</v>
      </c>
      <c r="E1722" s="17">
        <v>41.12</v>
      </c>
      <c r="F1722" s="17">
        <v>1.07</v>
      </c>
      <c r="G1722" s="17">
        <v>-49.13</v>
      </c>
      <c r="H1722" s="17">
        <v>-26.86</v>
      </c>
      <c r="I1722" s="17">
        <v>31.07</v>
      </c>
      <c r="J1722" s="17">
        <v>304.2</v>
      </c>
      <c r="K1722" s="17">
        <v>40.049999999999997</v>
      </c>
      <c r="L1722" s="17">
        <v>-22.27</v>
      </c>
      <c r="M1722" s="17">
        <v>2.5999999999999999E-2</v>
      </c>
      <c r="N1722" s="50">
        <v>-8.01</v>
      </c>
      <c r="O1722" s="17">
        <v>-25.79</v>
      </c>
      <c r="P1722" s="17">
        <v>17.78</v>
      </c>
      <c r="Q1722" s="17">
        <v>436.5</v>
      </c>
      <c r="R1722" s="17">
        <v>458.8</v>
      </c>
      <c r="S1722" s="17">
        <v>26.25</v>
      </c>
      <c r="T1722" s="17">
        <v>60.62</v>
      </c>
      <c r="U1722" s="17">
        <v>0.35</v>
      </c>
      <c r="V1722" s="17">
        <v>181.5</v>
      </c>
      <c r="W1722" s="17">
        <v>26.75</v>
      </c>
      <c r="X1722" s="17">
        <v>4.2000000000000003E-2</v>
      </c>
      <c r="Y1722" s="17">
        <v>0.42329099999999997</v>
      </c>
      <c r="Z1722" s="7">
        <f t="shared" si="572"/>
        <v>26.5</v>
      </c>
      <c r="AA1722" s="7">
        <f t="shared" si="586"/>
        <v>299.64999999999998</v>
      </c>
      <c r="AB1722" s="2">
        <f t="shared" si="573"/>
        <v>33.307200000000002</v>
      </c>
      <c r="AC1722" s="42">
        <f t="shared" si="574"/>
        <v>3.3305415082753642</v>
      </c>
      <c r="AD1722" s="42">
        <f t="shared" si="575"/>
        <v>2.0189742623165254</v>
      </c>
      <c r="AE1722" s="42">
        <f t="shared" si="576"/>
        <v>0.84140735983361647</v>
      </c>
      <c r="AF1722" s="42">
        <f t="shared" si="577"/>
        <v>384.63295682968925</v>
      </c>
      <c r="AG1722" s="42">
        <f t="shared" si="578"/>
        <v>369.24763855650167</v>
      </c>
      <c r="AH1722" s="6">
        <f t="shared" si="579"/>
        <v>419.03999999999996</v>
      </c>
      <c r="AI1722" s="4">
        <v>25.900794927047599</v>
      </c>
      <c r="AJ1722" s="4">
        <f t="shared" si="587"/>
        <v>299.0507949270476</v>
      </c>
      <c r="AK1722" s="8">
        <f t="shared" si="580"/>
        <v>0.2094813729823532</v>
      </c>
      <c r="AL1722" s="8">
        <f t="shared" si="581"/>
        <v>435.18880363788924</v>
      </c>
      <c r="AM1722" s="8">
        <f t="shared" si="582"/>
        <v>1.4732775960422395</v>
      </c>
      <c r="AN1722" s="8">
        <f t="shared" si="583"/>
        <v>-25.715830276276026</v>
      </c>
      <c r="AO1722" s="22">
        <f t="shared" si="584"/>
        <v>9.7683476477833635E-4</v>
      </c>
      <c r="AP1722" s="22">
        <f t="shared" si="585"/>
        <v>9.6909355255037719E-3</v>
      </c>
      <c r="AQ1722" s="19">
        <f t="shared" si="588"/>
        <v>9.6909355255037719E-3</v>
      </c>
      <c r="AX1722">
        <v>0.20387302489183121</v>
      </c>
      <c r="AY1722">
        <v>3.5448275862068965</v>
      </c>
      <c r="AZ1722">
        <v>0.14770114942528736</v>
      </c>
      <c r="BA1722">
        <v>0.11963793103448277</v>
      </c>
      <c r="BB1722">
        <v>1.9224137931034493</v>
      </c>
      <c r="BC1722">
        <v>8.0100574712643716E-2</v>
      </c>
      <c r="BD1722">
        <v>3.9537356321839051E-2</v>
      </c>
      <c r="BE1722">
        <v>3.9537356321839049E-3</v>
      </c>
      <c r="BF1722">
        <v>0</v>
      </c>
      <c r="BG1722">
        <v>26.5</v>
      </c>
      <c r="BH1722">
        <v>0.40188957146175114</v>
      </c>
      <c r="BI1722">
        <v>3.4620823587978249</v>
      </c>
      <c r="BJ1722">
        <v>2.0987143259032415</v>
      </c>
      <c r="BK1722">
        <v>2.6679104652039876E-2</v>
      </c>
      <c r="BL1722">
        <v>7.4108624033444103E-5</v>
      </c>
      <c r="BP1722" s="52">
        <f t="shared" si="589"/>
        <v>0.40200992879933573</v>
      </c>
      <c r="BQ1722" s="52">
        <f t="shared" si="590"/>
        <v>1.5814942528735621E-3</v>
      </c>
      <c r="BR1722" s="52">
        <f t="shared" si="591"/>
        <v>2.694096454267339E-2</v>
      </c>
      <c r="BS1722" s="52">
        <f t="shared" si="592"/>
        <v>2.7654282755837731E-2</v>
      </c>
      <c r="BT1722" s="52">
        <f t="shared" si="593"/>
        <v>7.4836012618537196E-5</v>
      </c>
      <c r="BU1722" s="52">
        <f t="shared" si="593"/>
        <v>7.6817452099549251E-5</v>
      </c>
    </row>
    <row r="1723" spans="1:73" x14ac:dyDescent="0.25">
      <c r="A1723" s="21">
        <v>43734.625</v>
      </c>
      <c r="B1723" s="17">
        <v>295603</v>
      </c>
      <c r="C1723" s="17">
        <v>13.39</v>
      </c>
      <c r="D1723" s="17">
        <v>29.37</v>
      </c>
      <c r="E1723" s="17">
        <v>41.4</v>
      </c>
      <c r="F1723" s="17">
        <v>1.0529999999999999</v>
      </c>
      <c r="G1723" s="17">
        <v>-49.36</v>
      </c>
      <c r="H1723" s="17">
        <v>-27.03</v>
      </c>
      <c r="I1723" s="17">
        <v>31.07</v>
      </c>
      <c r="J1723" s="17">
        <v>304.2</v>
      </c>
      <c r="K1723" s="17">
        <v>40.35</v>
      </c>
      <c r="L1723" s="17">
        <v>-22.34</v>
      </c>
      <c r="M1723" s="17">
        <v>2.5000000000000001E-2</v>
      </c>
      <c r="N1723" s="50">
        <v>-7.96</v>
      </c>
      <c r="O1723" s="17">
        <v>-25.97</v>
      </c>
      <c r="P1723" s="17">
        <v>18.010000000000002</v>
      </c>
      <c r="Q1723" s="17">
        <v>436.3</v>
      </c>
      <c r="R1723" s="17">
        <v>458.6</v>
      </c>
      <c r="S1723" s="17">
        <v>26.25</v>
      </c>
      <c r="T1723" s="17">
        <v>60.42</v>
      </c>
      <c r="U1723" s="17">
        <v>0.125</v>
      </c>
      <c r="V1723" s="17">
        <v>296</v>
      </c>
      <c r="W1723" s="17">
        <v>26.85</v>
      </c>
      <c r="X1723" s="17">
        <v>4.2999999999999997E-2</v>
      </c>
      <c r="Y1723" s="17">
        <v>0.42536109999999999</v>
      </c>
      <c r="Z1723" s="7">
        <f t="shared" si="572"/>
        <v>26.55</v>
      </c>
      <c r="AA1723" s="7">
        <f t="shared" si="586"/>
        <v>299.7</v>
      </c>
      <c r="AB1723" s="2">
        <f t="shared" si="573"/>
        <v>33.533999999999999</v>
      </c>
      <c r="AC1723" s="42">
        <f t="shared" si="574"/>
        <v>3.2883454274256763</v>
      </c>
      <c r="AD1723" s="42">
        <f t="shared" si="575"/>
        <v>1.9868183072505936</v>
      </c>
      <c r="AE1723" s="42">
        <f t="shared" si="576"/>
        <v>0.83945778019615125</v>
      </c>
      <c r="AF1723" s="42">
        <f t="shared" si="577"/>
        <v>383.99793529672627</v>
      </c>
      <c r="AG1723" s="42">
        <f t="shared" si="578"/>
        <v>368.63801788485722</v>
      </c>
      <c r="AH1723" s="6">
        <f t="shared" si="579"/>
        <v>418.84800000000001</v>
      </c>
      <c r="AI1723" s="4">
        <v>25.709413085999302</v>
      </c>
      <c r="AJ1723" s="4">
        <f t="shared" si="587"/>
        <v>298.85941308599928</v>
      </c>
      <c r="AK1723" s="8">
        <f t="shared" si="580"/>
        <v>0.20958625350760041</v>
      </c>
      <c r="AL1723" s="8">
        <f t="shared" si="581"/>
        <v>434.00625562244232</v>
      </c>
      <c r="AM1723" s="8">
        <f t="shared" si="582"/>
        <v>0.8804517661405421</v>
      </c>
      <c r="AN1723" s="8">
        <f t="shared" si="583"/>
        <v>-21.559003268063485</v>
      </c>
      <c r="AO1723" s="22">
        <f t="shared" si="584"/>
        <v>9.0986247173414643E-4</v>
      </c>
      <c r="AP1723" s="22">
        <f t="shared" si="585"/>
        <v>9.0265200099138194E-3</v>
      </c>
      <c r="AQ1723" s="19">
        <f t="shared" si="588"/>
        <v>9.0265200099138194E-3</v>
      </c>
      <c r="AX1723">
        <v>0.20439660911581886</v>
      </c>
      <c r="AY1723">
        <v>3.5689655172413794</v>
      </c>
      <c r="AZ1723">
        <v>0.14870689655172414</v>
      </c>
      <c r="BA1723">
        <v>0.12045258620689657</v>
      </c>
      <c r="BB1723">
        <v>1.9224137931034493</v>
      </c>
      <c r="BC1723">
        <v>8.0100574712643716E-2</v>
      </c>
      <c r="BD1723">
        <v>4.0352011494252854E-2</v>
      </c>
      <c r="BE1723">
        <v>4.0352011494252859E-3</v>
      </c>
      <c r="BF1723">
        <v>0</v>
      </c>
      <c r="BG1723">
        <v>26.55</v>
      </c>
      <c r="BH1723">
        <v>0.14353198980776827</v>
      </c>
      <c r="BI1723">
        <v>3.4722895208437885</v>
      </c>
      <c r="BJ1723">
        <v>2.0979573284938171</v>
      </c>
      <c r="BK1723">
        <v>1.6954448135080808E-2</v>
      </c>
      <c r="BL1723">
        <v>4.7095689264113357E-5</v>
      </c>
      <c r="BP1723" s="52">
        <f t="shared" si="589"/>
        <v>0.14357497457119134</v>
      </c>
      <c r="BQ1723" s="52">
        <f t="shared" si="590"/>
        <v>1.6140804597701143E-3</v>
      </c>
      <c r="BR1723" s="52">
        <f t="shared" si="591"/>
        <v>1.7015317579393532E-2</v>
      </c>
      <c r="BS1723" s="52">
        <f t="shared" si="592"/>
        <v>1.7754805136048164E-2</v>
      </c>
      <c r="BT1723" s="52">
        <f t="shared" si="593"/>
        <v>4.7264771053870919E-5</v>
      </c>
      <c r="BU1723" s="52">
        <f t="shared" si="593"/>
        <v>4.9318903155689339E-5</v>
      </c>
    </row>
    <row r="1724" spans="1:73" x14ac:dyDescent="0.25">
      <c r="A1724" s="21">
        <v>43734.625</v>
      </c>
      <c r="B1724" s="17">
        <v>295604</v>
      </c>
      <c r="C1724" s="17">
        <v>13.39</v>
      </c>
      <c r="D1724" s="17">
        <v>29.37</v>
      </c>
      <c r="E1724" s="17">
        <v>41.44</v>
      </c>
      <c r="F1724" s="17">
        <v>1.0760000000000001</v>
      </c>
      <c r="G1724" s="17">
        <v>-49.83</v>
      </c>
      <c r="H1724" s="17">
        <v>-27.07</v>
      </c>
      <c r="I1724" s="17">
        <v>31.07</v>
      </c>
      <c r="J1724" s="17">
        <v>304.2</v>
      </c>
      <c r="K1724" s="17">
        <v>40.36</v>
      </c>
      <c r="L1724" s="17">
        <v>-22.76</v>
      </c>
      <c r="M1724" s="17">
        <v>2.5999999999999999E-2</v>
      </c>
      <c r="N1724" s="50">
        <v>-8.39</v>
      </c>
      <c r="O1724" s="17">
        <v>-26</v>
      </c>
      <c r="P1724" s="17">
        <v>17.61</v>
      </c>
      <c r="Q1724" s="17">
        <v>435.8</v>
      </c>
      <c r="R1724" s="17">
        <v>458.6</v>
      </c>
      <c r="S1724" s="17">
        <v>26.25</v>
      </c>
      <c r="T1724" s="17">
        <v>60.55</v>
      </c>
      <c r="U1724" s="17">
        <v>0.1</v>
      </c>
      <c r="V1724" s="17">
        <v>279</v>
      </c>
      <c r="W1724" s="17">
        <v>26.9</v>
      </c>
      <c r="X1724" s="17">
        <v>4.2999999999999997E-2</v>
      </c>
      <c r="Y1724" s="17">
        <v>0.42745660000000002</v>
      </c>
      <c r="Z1724" s="7">
        <f t="shared" si="572"/>
        <v>26.574999999999999</v>
      </c>
      <c r="AA1724" s="7">
        <f t="shared" si="586"/>
        <v>299.72499999999997</v>
      </c>
      <c r="AB1724" s="2">
        <f t="shared" si="573"/>
        <v>33.566400000000002</v>
      </c>
      <c r="AC1724" s="42">
        <f t="shared" si="574"/>
        <v>3.2979790460467355</v>
      </c>
      <c r="AD1724" s="42">
        <f t="shared" si="575"/>
        <v>1.9969263123812981</v>
      </c>
      <c r="AE1724" s="42">
        <f t="shared" si="576"/>
        <v>0.84005715273130543</v>
      </c>
      <c r="AF1724" s="42">
        <f t="shared" si="577"/>
        <v>384.40034464264011</v>
      </c>
      <c r="AG1724" s="42">
        <f t="shared" si="578"/>
        <v>369.02433085693451</v>
      </c>
      <c r="AH1724" s="6">
        <f t="shared" si="579"/>
        <v>418.36799999999999</v>
      </c>
      <c r="AI1724" s="4">
        <v>25.756657378141298</v>
      </c>
      <c r="AJ1724" s="4">
        <f t="shared" si="587"/>
        <v>298.90665737814129</v>
      </c>
      <c r="AK1724" s="8">
        <f t="shared" si="580"/>
        <v>0.20963870689523745</v>
      </c>
      <c r="AL1724" s="8">
        <f t="shared" si="581"/>
        <v>434.28735640884918</v>
      </c>
      <c r="AM1724" s="8">
        <f t="shared" si="582"/>
        <v>0.78750000000000009</v>
      </c>
      <c r="AN1724" s="8">
        <f t="shared" si="583"/>
        <v>-18.772677452610296</v>
      </c>
      <c r="AO1724" s="22">
        <f t="shared" si="584"/>
        <v>8.2977705788452722E-4</v>
      </c>
      <c r="AP1724" s="22">
        <f t="shared" si="585"/>
        <v>8.2320124738045168E-3</v>
      </c>
      <c r="AQ1724" s="19">
        <f t="shared" si="588"/>
        <v>8.2320124738045168E-3</v>
      </c>
      <c r="AX1724">
        <v>0.20465882514986811</v>
      </c>
      <c r="AY1724">
        <v>3.5724137931034483</v>
      </c>
      <c r="AZ1724">
        <v>0.14885057471264368</v>
      </c>
      <c r="BA1724">
        <v>0.12056896551724139</v>
      </c>
      <c r="BB1724">
        <v>1.9655172413793114</v>
      </c>
      <c r="BC1724">
        <v>8.189655172413797E-2</v>
      </c>
      <c r="BD1724">
        <v>3.8672413793103419E-2</v>
      </c>
      <c r="BE1724">
        <v>3.8672413793103422E-3</v>
      </c>
      <c r="BF1724">
        <v>0</v>
      </c>
      <c r="BG1724">
        <v>26.574999999999999</v>
      </c>
      <c r="BH1724">
        <v>0.11482559184621462</v>
      </c>
      <c r="BI1724">
        <v>3.4774029265445239</v>
      </c>
      <c r="BJ1724">
        <v>2.1055674720227091</v>
      </c>
      <c r="BK1724">
        <v>1.5340416307020099E-2</v>
      </c>
      <c r="BL1724">
        <v>4.261226751950027E-5</v>
      </c>
      <c r="BP1724" s="52">
        <f t="shared" si="589"/>
        <v>0.11485997965695308</v>
      </c>
      <c r="BQ1724" s="52">
        <f t="shared" si="590"/>
        <v>1.5468965517241367E-3</v>
      </c>
      <c r="BR1724" s="52">
        <f t="shared" si="591"/>
        <v>1.5384640085618517E-2</v>
      </c>
      <c r="BS1724" s="52">
        <f t="shared" si="592"/>
        <v>1.6094763983594971E-2</v>
      </c>
      <c r="BT1724" s="52">
        <f t="shared" si="593"/>
        <v>4.2735111348940332E-5</v>
      </c>
      <c r="BU1724" s="52">
        <f t="shared" si="593"/>
        <v>4.4707677732208249E-5</v>
      </c>
    </row>
    <row r="1725" spans="1:73" x14ac:dyDescent="0.25">
      <c r="A1725" s="21">
        <v>43734.625</v>
      </c>
      <c r="B1725" s="17">
        <v>295605</v>
      </c>
      <c r="C1725" s="17">
        <v>13.4</v>
      </c>
      <c r="D1725" s="17">
        <v>29.37</v>
      </c>
      <c r="E1725" s="17">
        <v>41.88</v>
      </c>
      <c r="F1725" s="17">
        <v>1.111</v>
      </c>
      <c r="G1725" s="17">
        <v>-50.06</v>
      </c>
      <c r="H1725" s="17">
        <v>-27.71</v>
      </c>
      <c r="I1725" s="17">
        <v>31.07</v>
      </c>
      <c r="J1725" s="17">
        <v>304.2</v>
      </c>
      <c r="K1725" s="17">
        <v>40.770000000000003</v>
      </c>
      <c r="L1725" s="17">
        <v>-22.35</v>
      </c>
      <c r="M1725" s="17">
        <v>2.7E-2</v>
      </c>
      <c r="N1725" s="50">
        <v>-8.18</v>
      </c>
      <c r="O1725" s="17">
        <v>-26.6</v>
      </c>
      <c r="P1725" s="17">
        <v>18.420000000000002</v>
      </c>
      <c r="Q1725" s="17">
        <v>435.6</v>
      </c>
      <c r="R1725" s="17">
        <v>458</v>
      </c>
      <c r="S1725" s="17">
        <v>26.25</v>
      </c>
      <c r="T1725" s="17">
        <v>60.8</v>
      </c>
      <c r="U1725" s="17">
        <v>0.14499999999999999</v>
      </c>
      <c r="V1725" s="17">
        <v>227.5</v>
      </c>
      <c r="W1725" s="17">
        <v>26.85</v>
      </c>
      <c r="X1725" s="17">
        <v>4.2999999999999997E-2</v>
      </c>
      <c r="Y1725" s="17">
        <v>0.4305156</v>
      </c>
      <c r="Z1725" s="7">
        <f t="shared" si="572"/>
        <v>26.55</v>
      </c>
      <c r="AA1725" s="7">
        <f t="shared" si="586"/>
        <v>299.7</v>
      </c>
      <c r="AB1725" s="2">
        <f t="shared" si="573"/>
        <v>33.922800000000002</v>
      </c>
      <c r="AC1725" s="42">
        <f t="shared" si="574"/>
        <v>3.3107345661237271</v>
      </c>
      <c r="AD1725" s="42">
        <f t="shared" si="575"/>
        <v>2.012926616203226</v>
      </c>
      <c r="AE1725" s="42">
        <f t="shared" si="576"/>
        <v>0.84102641902282205</v>
      </c>
      <c r="AF1725" s="42">
        <f t="shared" si="577"/>
        <v>384.7154866553272</v>
      </c>
      <c r="AG1725" s="42">
        <f t="shared" si="578"/>
        <v>369.32686718911407</v>
      </c>
      <c r="AH1725" s="6">
        <f t="shared" si="579"/>
        <v>418.17599999999999</v>
      </c>
      <c r="AI1725" s="4">
        <v>25.813705720825698</v>
      </c>
      <c r="AJ1725" s="4">
        <f t="shared" si="587"/>
        <v>298.96370572082566</v>
      </c>
      <c r="AK1725" s="8">
        <f t="shared" si="580"/>
        <v>0.20958625350760041</v>
      </c>
      <c r="AL1725" s="8">
        <f t="shared" si="581"/>
        <v>434.64298797722972</v>
      </c>
      <c r="AM1725" s="8">
        <f t="shared" si="582"/>
        <v>0.9482755730798933</v>
      </c>
      <c r="AN1725" s="8">
        <f t="shared" si="583"/>
        <v>-20.338853790985212</v>
      </c>
      <c r="AO1725" s="22">
        <f t="shared" si="584"/>
        <v>8.6110342704119299E-4</v>
      </c>
      <c r="AP1725" s="22">
        <f t="shared" si="585"/>
        <v>8.5427936158068343E-3</v>
      </c>
      <c r="AQ1725" s="19">
        <f t="shared" si="588"/>
        <v>8.5427936158068343E-3</v>
      </c>
      <c r="AX1725">
        <v>0.20439660911581886</v>
      </c>
      <c r="AY1725">
        <v>3.6103448275862071</v>
      </c>
      <c r="AZ1725">
        <v>0.15043103448275863</v>
      </c>
      <c r="BA1725">
        <v>0.1218491379310345</v>
      </c>
      <c r="BB1725">
        <v>1.9310344827586188</v>
      </c>
      <c r="BC1725">
        <v>8.0459770114942444E-2</v>
      </c>
      <c r="BD1725">
        <v>4.1389367816092051E-2</v>
      </c>
      <c r="BE1725">
        <v>4.1389367816092055E-3</v>
      </c>
      <c r="BF1725">
        <v>0</v>
      </c>
      <c r="BG1725">
        <v>26.55</v>
      </c>
      <c r="BH1725">
        <v>0.16649710817701119</v>
      </c>
      <c r="BI1725">
        <v>3.4722895208437885</v>
      </c>
      <c r="BJ1725">
        <v>2.1111520286730237</v>
      </c>
      <c r="BK1725">
        <v>1.8082812729505862E-2</v>
      </c>
      <c r="BL1725">
        <v>5.0230035359738505E-5</v>
      </c>
      <c r="BP1725" s="52">
        <f t="shared" si="589"/>
        <v>0.16654697050258194</v>
      </c>
      <c r="BQ1725" s="52">
        <f t="shared" si="590"/>
        <v>1.6555747126436821E-3</v>
      </c>
      <c r="BR1725" s="52">
        <f t="shared" si="591"/>
        <v>1.8157863272940469E-2</v>
      </c>
      <c r="BS1725" s="52">
        <f t="shared" si="592"/>
        <v>1.8915346436607978E-2</v>
      </c>
      <c r="BT1725" s="52">
        <f t="shared" si="593"/>
        <v>5.0438509091501303E-5</v>
      </c>
      <c r="BU1725" s="52">
        <f t="shared" si="593"/>
        <v>5.2542628990577714E-5</v>
      </c>
    </row>
    <row r="1726" spans="1:73" x14ac:dyDescent="0.25">
      <c r="A1726" s="21">
        <v>43734.625</v>
      </c>
      <c r="B1726" s="17">
        <v>295606</v>
      </c>
      <c r="C1726" s="17">
        <v>13.39</v>
      </c>
      <c r="D1726" s="17">
        <v>29.36</v>
      </c>
      <c r="E1726" s="17">
        <v>42.4</v>
      </c>
      <c r="F1726" s="17">
        <v>1.2130000000000001</v>
      </c>
      <c r="G1726" s="17">
        <v>-49.62</v>
      </c>
      <c r="H1726" s="17">
        <v>-27.5</v>
      </c>
      <c r="I1726" s="17">
        <v>31.07</v>
      </c>
      <c r="J1726" s="17">
        <v>304.2</v>
      </c>
      <c r="K1726" s="17">
        <v>41.18</v>
      </c>
      <c r="L1726" s="17">
        <v>-22.12</v>
      </c>
      <c r="M1726" s="17">
        <v>2.9000000000000001E-2</v>
      </c>
      <c r="N1726" s="50">
        <v>-7.2220000000000004</v>
      </c>
      <c r="O1726" s="17">
        <v>-26.28</v>
      </c>
      <c r="P1726" s="17">
        <v>19.059999999999999</v>
      </c>
      <c r="Q1726" s="17">
        <v>436.1</v>
      </c>
      <c r="R1726" s="17">
        <v>458.2</v>
      </c>
      <c r="S1726" s="17">
        <v>26.24</v>
      </c>
      <c r="T1726" s="17">
        <v>61.04</v>
      </c>
      <c r="U1726" s="17">
        <v>0.23499999999999999</v>
      </c>
      <c r="V1726" s="17">
        <v>234</v>
      </c>
      <c r="W1726" s="17">
        <v>26.55</v>
      </c>
      <c r="X1726" s="17">
        <v>4.3999999999999997E-2</v>
      </c>
      <c r="Y1726" s="17">
        <v>0.43524190000000001</v>
      </c>
      <c r="Z1726" s="7">
        <f t="shared" si="572"/>
        <v>26.395</v>
      </c>
      <c r="AA1726" s="7">
        <f t="shared" si="586"/>
        <v>299.54499999999996</v>
      </c>
      <c r="AB1726" s="2">
        <f t="shared" si="573"/>
        <v>34.344000000000001</v>
      </c>
      <c r="AC1726" s="42">
        <f t="shared" si="574"/>
        <v>3.2912683687911231</v>
      </c>
      <c r="AD1726" s="42">
        <f t="shared" si="575"/>
        <v>2.0089902123101013</v>
      </c>
      <c r="AE1726" s="42">
        <f t="shared" si="576"/>
        <v>0.84085323351190322</v>
      </c>
      <c r="AF1726" s="42">
        <f t="shared" si="577"/>
        <v>383.84117184549285</v>
      </c>
      <c r="AG1726" s="42">
        <f t="shared" si="578"/>
        <v>368.48752497167311</v>
      </c>
      <c r="AH1726" s="6">
        <f t="shared" si="579"/>
        <v>418.65600000000001</v>
      </c>
      <c r="AI1726" s="4">
        <v>25.708931302333401</v>
      </c>
      <c r="AJ1726" s="4">
        <f t="shared" si="587"/>
        <v>298.85893130233336</v>
      </c>
      <c r="AK1726" s="8">
        <f t="shared" si="580"/>
        <v>0.20926123778164296</v>
      </c>
      <c r="AL1726" s="8">
        <f t="shared" si="581"/>
        <v>434.04836676590259</v>
      </c>
      <c r="AM1726" s="8">
        <f t="shared" si="582"/>
        <v>1.2072146401945265</v>
      </c>
      <c r="AN1726" s="8">
        <f t="shared" si="583"/>
        <v>-24.126403286947301</v>
      </c>
      <c r="AO1726" s="22">
        <f t="shared" si="584"/>
        <v>9.8147831393118382E-4</v>
      </c>
      <c r="AP1726" s="22">
        <f t="shared" si="585"/>
        <v>9.737003025425281E-3</v>
      </c>
      <c r="AQ1726" s="19">
        <f t="shared" si="588"/>
        <v>9.737003025425281E-3</v>
      </c>
      <c r="AX1726">
        <v>0.20277717013557917</v>
      </c>
      <c r="AY1726">
        <v>3.6551724137931036</v>
      </c>
      <c r="AZ1726">
        <v>0.15229885057471265</v>
      </c>
      <c r="BA1726">
        <v>0.12336206896551725</v>
      </c>
      <c r="BB1726">
        <v>1.9051724137931005</v>
      </c>
      <c r="BC1726">
        <v>7.9382183908045856E-2</v>
      </c>
      <c r="BD1726">
        <v>4.3979885057471399E-2</v>
      </c>
      <c r="BE1726">
        <v>4.3979885057471397E-3</v>
      </c>
      <c r="BF1726">
        <v>0</v>
      </c>
      <c r="BG1726">
        <v>26.395</v>
      </c>
      <c r="BH1726">
        <v>0.2698401408386043</v>
      </c>
      <c r="BI1726">
        <v>3.4407323761925195</v>
      </c>
      <c r="BJ1726">
        <v>2.1002230424279138</v>
      </c>
      <c r="BK1726">
        <v>2.2676164732980595E-2</v>
      </c>
      <c r="BL1726">
        <v>6.2989346480501655E-5</v>
      </c>
      <c r="BP1726" s="52">
        <f t="shared" si="589"/>
        <v>0.26992095219383971</v>
      </c>
      <c r="BQ1726" s="52">
        <f t="shared" si="590"/>
        <v>1.759195402298856E-3</v>
      </c>
      <c r="BR1726" s="52">
        <f t="shared" si="591"/>
        <v>2.282779474018758E-2</v>
      </c>
      <c r="BS1726" s="52">
        <f t="shared" si="592"/>
        <v>2.3626232659637095E-2</v>
      </c>
      <c r="BT1726" s="52">
        <f t="shared" si="593"/>
        <v>6.3410540944965502E-5</v>
      </c>
      <c r="BU1726" s="52">
        <f t="shared" si="593"/>
        <v>6.5628424054547488E-5</v>
      </c>
    </row>
    <row r="1727" spans="1:73" x14ac:dyDescent="0.25">
      <c r="A1727" s="21">
        <v>43734.625694444447</v>
      </c>
      <c r="B1727" s="17">
        <v>295607</v>
      </c>
      <c r="C1727" s="17">
        <v>13.39</v>
      </c>
      <c r="D1727" s="17">
        <v>29.35</v>
      </c>
      <c r="E1727" s="17">
        <v>42.71</v>
      </c>
      <c r="F1727" s="17">
        <v>1.19</v>
      </c>
      <c r="G1727" s="17">
        <v>-49.22</v>
      </c>
      <c r="H1727" s="17">
        <v>-27.46</v>
      </c>
      <c r="I1727" s="17">
        <v>31.07</v>
      </c>
      <c r="J1727" s="17">
        <v>304.2</v>
      </c>
      <c r="K1727" s="17">
        <v>41.52</v>
      </c>
      <c r="L1727" s="17">
        <v>-21.76</v>
      </c>
      <c r="M1727" s="17">
        <v>2.8000000000000001E-2</v>
      </c>
      <c r="N1727" s="50">
        <v>-6.5119999999999996</v>
      </c>
      <c r="O1727" s="17">
        <v>-26.27</v>
      </c>
      <c r="P1727" s="17">
        <v>19.75</v>
      </c>
      <c r="Q1727" s="17">
        <v>436.4</v>
      </c>
      <c r="R1727" s="17">
        <v>458.2</v>
      </c>
      <c r="S1727" s="17">
        <v>26.23</v>
      </c>
      <c r="T1727" s="17">
        <v>61.62</v>
      </c>
      <c r="U1727" s="17">
        <v>0.79</v>
      </c>
      <c r="V1727" s="17">
        <v>214</v>
      </c>
      <c r="W1727" s="17">
        <v>26.5</v>
      </c>
      <c r="X1727" s="17">
        <v>4.3999999999999997E-2</v>
      </c>
      <c r="Y1727" s="17">
        <v>0.43822179999999999</v>
      </c>
      <c r="Z1727" s="7">
        <f t="shared" si="572"/>
        <v>26.365000000000002</v>
      </c>
      <c r="AA1727" s="7">
        <f t="shared" si="586"/>
        <v>299.51499999999999</v>
      </c>
      <c r="AB1727" s="2">
        <f t="shared" si="573"/>
        <v>34.595100000000002</v>
      </c>
      <c r="AC1727" s="42">
        <f t="shared" si="574"/>
        <v>3.3583969351038263</v>
      </c>
      <c r="AD1727" s="42">
        <f t="shared" si="575"/>
        <v>2.0694441914109776</v>
      </c>
      <c r="AE1727" s="42">
        <f t="shared" si="576"/>
        <v>0.84443781275081597</v>
      </c>
      <c r="AF1727" s="42">
        <f t="shared" si="577"/>
        <v>385.32309474738014</v>
      </c>
      <c r="AG1727" s="42">
        <f t="shared" si="578"/>
        <v>369.91017095748492</v>
      </c>
      <c r="AH1727" s="6">
        <f t="shared" si="579"/>
        <v>418.94399999999996</v>
      </c>
      <c r="AI1727" s="4">
        <v>26.016334522251501</v>
      </c>
      <c r="AJ1727" s="4">
        <f t="shared" si="587"/>
        <v>299.16633452225147</v>
      </c>
      <c r="AK1727" s="8">
        <f t="shared" si="580"/>
        <v>0.20919837034853142</v>
      </c>
      <c r="AL1727" s="8">
        <f t="shared" si="581"/>
        <v>435.93020895052911</v>
      </c>
      <c r="AM1727" s="8">
        <f t="shared" si="582"/>
        <v>2.2134214183024437</v>
      </c>
      <c r="AN1727" s="8">
        <f t="shared" si="583"/>
        <v>-22.480892124580329</v>
      </c>
      <c r="AO1727" s="22">
        <f t="shared" si="584"/>
        <v>9.1339475921360452E-4</v>
      </c>
      <c r="AP1727" s="22">
        <f t="shared" si="585"/>
        <v>9.0615629582764725E-3</v>
      </c>
      <c r="AQ1727" s="19">
        <f t="shared" si="588"/>
        <v>9.0615629582764725E-3</v>
      </c>
      <c r="AX1727">
        <v>0.20246498065130961</v>
      </c>
      <c r="AY1727">
        <v>3.681896551724138</v>
      </c>
      <c r="AZ1727">
        <v>0.15341235632183908</v>
      </c>
      <c r="BA1727">
        <v>0.12426400862068966</v>
      </c>
      <c r="BB1727">
        <v>1.8793103448275872</v>
      </c>
      <c r="BC1727">
        <v>7.8304597701149461E-2</v>
      </c>
      <c r="BD1727">
        <v>4.59594109195402E-2</v>
      </c>
      <c r="BE1727">
        <v>4.59594109195402E-3</v>
      </c>
      <c r="BF1727">
        <v>0</v>
      </c>
      <c r="BG1727">
        <v>26.365000000000002</v>
      </c>
      <c r="BH1727">
        <v>0.90712217558509545</v>
      </c>
      <c r="BI1727">
        <v>3.4346534912953945</v>
      </c>
      <c r="BJ1727">
        <v>2.1164334813362218</v>
      </c>
      <c r="BK1727">
        <v>4.5710836450076502E-2</v>
      </c>
      <c r="BL1727">
        <v>1.2697454569465694E-4</v>
      </c>
      <c r="BP1727" s="52">
        <f t="shared" si="589"/>
        <v>0.90739383928992934</v>
      </c>
      <c r="BQ1727" s="52">
        <f t="shared" si="590"/>
        <v>1.8383764367816081E-3</v>
      </c>
      <c r="BR1727" s="52">
        <f t="shared" si="591"/>
        <v>4.6691790916369574E-2</v>
      </c>
      <c r="BS1727" s="52">
        <f t="shared" si="592"/>
        <v>4.7495944255583795E-2</v>
      </c>
      <c r="BT1727" s="52">
        <f t="shared" si="593"/>
        <v>1.2969941921213771E-4</v>
      </c>
      <c r="BU1727" s="52">
        <f t="shared" si="593"/>
        <v>1.3193317848773277E-4</v>
      </c>
    </row>
    <row r="1728" spans="1:73" x14ac:dyDescent="0.25">
      <c r="A1728" s="21">
        <v>43734.625694444447</v>
      </c>
      <c r="B1728" s="17">
        <v>295608</v>
      </c>
      <c r="C1728" s="17">
        <v>13.39</v>
      </c>
      <c r="D1728" s="17">
        <v>29.35</v>
      </c>
      <c r="E1728" s="17">
        <v>42.89</v>
      </c>
      <c r="F1728" s="17">
        <v>1.1919999999999999</v>
      </c>
      <c r="G1728" s="17">
        <v>-48.59</v>
      </c>
      <c r="H1728" s="17">
        <v>-26.58</v>
      </c>
      <c r="I1728" s="17">
        <v>31.06</v>
      </c>
      <c r="J1728" s="17">
        <v>304.2</v>
      </c>
      <c r="K1728" s="17">
        <v>41.7</v>
      </c>
      <c r="L1728" s="17">
        <v>-22.01</v>
      </c>
      <c r="M1728" s="17">
        <v>2.8000000000000001E-2</v>
      </c>
      <c r="N1728" s="50">
        <v>-5.7030000000000003</v>
      </c>
      <c r="O1728" s="17">
        <v>-25.39</v>
      </c>
      <c r="P1728" s="17">
        <v>19.68</v>
      </c>
      <c r="Q1728" s="17">
        <v>437</v>
      </c>
      <c r="R1728" s="17">
        <v>459</v>
      </c>
      <c r="S1728" s="17">
        <v>26.23</v>
      </c>
      <c r="T1728" s="17">
        <v>59.84</v>
      </c>
      <c r="U1728" s="17">
        <v>0.42</v>
      </c>
      <c r="V1728" s="17">
        <v>241.5</v>
      </c>
      <c r="W1728" s="17">
        <v>26.65</v>
      </c>
      <c r="X1728" s="17">
        <v>4.3999999999999997E-2</v>
      </c>
      <c r="Y1728" s="17">
        <v>0.4410655</v>
      </c>
      <c r="Z1728" s="7">
        <f t="shared" si="572"/>
        <v>26.439999999999998</v>
      </c>
      <c r="AA1728" s="7">
        <f t="shared" si="586"/>
        <v>299.58999999999997</v>
      </c>
      <c r="AB1728" s="2">
        <f t="shared" si="573"/>
        <v>34.740900000000003</v>
      </c>
      <c r="AC1728" s="42">
        <f t="shared" si="574"/>
        <v>3.3868840634239548</v>
      </c>
      <c r="AD1728" s="42">
        <f t="shared" si="575"/>
        <v>2.0267114235528947</v>
      </c>
      <c r="AE1728" s="42">
        <f t="shared" si="576"/>
        <v>0.84189181071882191</v>
      </c>
      <c r="AF1728" s="42">
        <f t="shared" si="577"/>
        <v>384.54626351946479</v>
      </c>
      <c r="AG1728" s="42">
        <f t="shared" si="578"/>
        <v>369.16441297868619</v>
      </c>
      <c r="AH1728" s="6">
        <f t="shared" si="579"/>
        <v>419.52</v>
      </c>
      <c r="AI1728" s="4">
        <v>26.153049684421401</v>
      </c>
      <c r="AJ1728" s="4">
        <f t="shared" si="587"/>
        <v>299.30304968442135</v>
      </c>
      <c r="AK1728" s="8">
        <f t="shared" si="580"/>
        <v>0.20935556254516702</v>
      </c>
      <c r="AL1728" s="8">
        <f t="shared" si="581"/>
        <v>436.74391314880637</v>
      </c>
      <c r="AM1728" s="8">
        <f t="shared" si="582"/>
        <v>1.6138947456386368</v>
      </c>
      <c r="AN1728" s="8">
        <f t="shared" si="583"/>
        <v>-13.49032457943323</v>
      </c>
      <c r="AO1728" s="22">
        <f t="shared" si="584"/>
        <v>7.0646218352137446E-4</v>
      </c>
      <c r="AP1728" s="22">
        <f t="shared" si="585"/>
        <v>7.0086361773434771E-3</v>
      </c>
      <c r="AQ1728" s="19">
        <f t="shared" si="588"/>
        <v>7.0086361773434771E-3</v>
      </c>
      <c r="AX1728">
        <v>0.20324621373805205</v>
      </c>
      <c r="AY1728">
        <v>3.6974137931034483</v>
      </c>
      <c r="AZ1728">
        <v>0.15405890804597702</v>
      </c>
      <c r="BA1728">
        <v>0.1247877155172414</v>
      </c>
      <c r="BB1728">
        <v>1.896551724137931</v>
      </c>
      <c r="BC1728">
        <v>7.9022988505747127E-2</v>
      </c>
      <c r="BD1728">
        <v>4.5764727011494269E-2</v>
      </c>
      <c r="BE1728">
        <v>4.5764727011494274E-3</v>
      </c>
      <c r="BF1728">
        <v>0</v>
      </c>
      <c r="BG1728">
        <v>26.439999999999998</v>
      </c>
      <c r="BH1728">
        <v>0.48226748575410139</v>
      </c>
      <c r="BI1728">
        <v>3.4498682801145351</v>
      </c>
      <c r="BJ1728">
        <v>2.0644011788205376</v>
      </c>
      <c r="BK1728">
        <v>3.1708894106765945E-2</v>
      </c>
      <c r="BL1728">
        <v>8.8080261407683176E-5</v>
      </c>
      <c r="BP1728" s="52">
        <f t="shared" si="589"/>
        <v>0.4824119145592029</v>
      </c>
      <c r="BQ1728" s="52">
        <f t="shared" si="590"/>
        <v>1.8305890804597709E-3</v>
      </c>
      <c r="BR1728" s="52">
        <f t="shared" si="591"/>
        <v>3.2080485639019024E-2</v>
      </c>
      <c r="BS1728" s="52">
        <f t="shared" si="592"/>
        <v>3.2901677058582206E-2</v>
      </c>
      <c r="BT1728" s="52">
        <f t="shared" si="593"/>
        <v>8.9112460108386188E-5</v>
      </c>
      <c r="BU1728" s="52">
        <f t="shared" si="593"/>
        <v>9.1393547384950569E-5</v>
      </c>
    </row>
    <row r="1729" spans="1:73" x14ac:dyDescent="0.25">
      <c r="A1729" s="21">
        <v>43734.625694444447</v>
      </c>
      <c r="B1729" s="17">
        <v>295609</v>
      </c>
      <c r="C1729" s="17">
        <v>13.39</v>
      </c>
      <c r="D1729" s="17">
        <v>29.34</v>
      </c>
      <c r="E1729" s="17">
        <v>43.08</v>
      </c>
      <c r="F1729" s="17">
        <v>1.25</v>
      </c>
      <c r="G1729" s="17">
        <v>-48.55</v>
      </c>
      <c r="H1729" s="17">
        <v>-26.27</v>
      </c>
      <c r="I1729" s="17">
        <v>31.04</v>
      </c>
      <c r="J1729" s="17">
        <v>304.2</v>
      </c>
      <c r="K1729" s="17">
        <v>41.83</v>
      </c>
      <c r="L1729" s="17">
        <v>-22.27</v>
      </c>
      <c r="M1729" s="17">
        <v>2.9000000000000001E-2</v>
      </c>
      <c r="N1729" s="50">
        <v>-5.4660000000000002</v>
      </c>
      <c r="O1729" s="17">
        <v>-25.02</v>
      </c>
      <c r="P1729" s="17">
        <v>19.559999999999999</v>
      </c>
      <c r="Q1729" s="17">
        <v>436.9</v>
      </c>
      <c r="R1729" s="17">
        <v>459.2</v>
      </c>
      <c r="S1729" s="17">
        <v>26.23</v>
      </c>
      <c r="T1729" s="17">
        <v>59.08</v>
      </c>
      <c r="U1729" s="17">
        <v>0.66</v>
      </c>
      <c r="V1729" s="17">
        <v>353</v>
      </c>
      <c r="W1729" s="17">
        <v>26.65</v>
      </c>
      <c r="X1729" s="17">
        <v>4.3999999999999997E-2</v>
      </c>
      <c r="Y1729" s="17">
        <v>0.44340190000000002</v>
      </c>
      <c r="Z1729" s="7">
        <f t="shared" si="572"/>
        <v>26.439999999999998</v>
      </c>
      <c r="AA1729" s="7">
        <f t="shared" si="586"/>
        <v>299.58999999999997</v>
      </c>
      <c r="AB1729" s="2">
        <f t="shared" si="573"/>
        <v>34.894800000000004</v>
      </c>
      <c r="AC1729" s="42">
        <f t="shared" si="574"/>
        <v>3.3263708151255238</v>
      </c>
      <c r="AD1729" s="42">
        <f t="shared" si="575"/>
        <v>1.9652198775761593</v>
      </c>
      <c r="AE1729" s="42">
        <f t="shared" si="576"/>
        <v>0.83819069510677058</v>
      </c>
      <c r="AF1729" s="42">
        <f t="shared" si="577"/>
        <v>382.85572542258905</v>
      </c>
      <c r="AG1729" s="42">
        <f t="shared" si="578"/>
        <v>367.54149640568545</v>
      </c>
      <c r="AH1729" s="6">
        <f t="shared" si="579"/>
        <v>419.42399999999998</v>
      </c>
      <c r="AI1729" s="4">
        <v>25.876030773662599</v>
      </c>
      <c r="AJ1729" s="4">
        <f t="shared" si="587"/>
        <v>299.02603077366257</v>
      </c>
      <c r="AK1729" s="8">
        <f t="shared" si="580"/>
        <v>0.20935556254516702</v>
      </c>
      <c r="AL1729" s="8">
        <f t="shared" si="581"/>
        <v>435.05450569329059</v>
      </c>
      <c r="AM1729" s="8">
        <f t="shared" si="582"/>
        <v>2.0231241311397579</v>
      </c>
      <c r="AN1729" s="8">
        <f t="shared" si="583"/>
        <v>-33.236740147312389</v>
      </c>
      <c r="AO1729" s="22">
        <f t="shared" si="584"/>
        <v>1.1961693460750763E-3</v>
      </c>
      <c r="AP1729" s="22">
        <f t="shared" si="585"/>
        <v>1.1866899529346742E-2</v>
      </c>
      <c r="AQ1729" s="19">
        <f t="shared" si="588"/>
        <v>1.1866899529346742E-2</v>
      </c>
      <c r="AX1729">
        <v>0.20324621373805205</v>
      </c>
      <c r="AY1729">
        <v>3.7137931034482756</v>
      </c>
      <c r="AZ1729">
        <v>0.15474137931034482</v>
      </c>
      <c r="BA1729">
        <v>0.12534051724137932</v>
      </c>
      <c r="BB1729">
        <v>1.9224137931034493</v>
      </c>
      <c r="BC1729">
        <v>8.0100574712643716E-2</v>
      </c>
      <c r="BD1729">
        <v>4.5239942528735602E-2</v>
      </c>
      <c r="BE1729">
        <v>4.5239942528735606E-3</v>
      </c>
      <c r="BF1729">
        <v>0</v>
      </c>
      <c r="BG1729">
        <v>26.439999999999998</v>
      </c>
      <c r="BH1729">
        <v>0.75784890618501644</v>
      </c>
      <c r="BI1729">
        <v>3.4498682801145351</v>
      </c>
      <c r="BJ1729">
        <v>2.0381821798916673</v>
      </c>
      <c r="BK1729">
        <v>4.2371706198700808E-2</v>
      </c>
      <c r="BL1729">
        <v>1.1769918388528002E-4</v>
      </c>
      <c r="BP1729" s="52">
        <f t="shared" si="589"/>
        <v>0.75807586573589025</v>
      </c>
      <c r="BQ1729" s="52">
        <f t="shared" si="590"/>
        <v>1.8095977011494241E-3</v>
      </c>
      <c r="BR1729" s="52">
        <f t="shared" si="591"/>
        <v>4.3136929449301691E-2</v>
      </c>
      <c r="BS1729" s="52">
        <f t="shared" si="592"/>
        <v>4.3936052724844549E-2</v>
      </c>
      <c r="BT1729" s="52">
        <f t="shared" si="593"/>
        <v>1.1982480402583802E-4</v>
      </c>
      <c r="BU1729" s="52">
        <f t="shared" si="593"/>
        <v>1.2204459090234596E-4</v>
      </c>
    </row>
    <row r="1730" spans="1:73" x14ac:dyDescent="0.25">
      <c r="A1730" s="21">
        <v>43734.625694444447</v>
      </c>
      <c r="B1730" s="17">
        <v>295610</v>
      </c>
      <c r="C1730" s="17">
        <v>13.39</v>
      </c>
      <c r="D1730" s="17">
        <v>29.34</v>
      </c>
      <c r="E1730" s="17">
        <v>43.1</v>
      </c>
      <c r="F1730" s="17">
        <v>1.1910000000000001</v>
      </c>
      <c r="G1730" s="17">
        <v>-49.2</v>
      </c>
      <c r="H1730" s="17">
        <v>-27.07</v>
      </c>
      <c r="I1730" s="17">
        <v>31.03</v>
      </c>
      <c r="J1730" s="17">
        <v>304.2</v>
      </c>
      <c r="K1730" s="17">
        <v>41.91</v>
      </c>
      <c r="L1730" s="17">
        <v>-22.13</v>
      </c>
      <c r="M1730" s="17">
        <v>2.8000000000000001E-2</v>
      </c>
      <c r="N1730" s="50">
        <v>-6.1040000000000001</v>
      </c>
      <c r="O1730" s="17">
        <v>-25.88</v>
      </c>
      <c r="P1730" s="17">
        <v>19.78</v>
      </c>
      <c r="Q1730" s="17">
        <v>436.2</v>
      </c>
      <c r="R1730" s="17">
        <v>458.3</v>
      </c>
      <c r="S1730" s="17">
        <v>26.23</v>
      </c>
      <c r="T1730" s="17">
        <v>61.59</v>
      </c>
      <c r="U1730" s="17">
        <v>7.4999999999999997E-2</v>
      </c>
      <c r="V1730" s="17">
        <v>239.5</v>
      </c>
      <c r="W1730" s="17">
        <v>26.6</v>
      </c>
      <c r="X1730" s="17">
        <v>4.3999999999999997E-2</v>
      </c>
      <c r="Y1730" s="17">
        <v>0.44358449999999999</v>
      </c>
      <c r="Z1730" s="7">
        <f t="shared" si="572"/>
        <v>26.414999999999999</v>
      </c>
      <c r="AA1730" s="7">
        <f t="shared" si="586"/>
        <v>299.565</v>
      </c>
      <c r="AB1730" s="2">
        <f t="shared" si="573"/>
        <v>34.911000000000001</v>
      </c>
      <c r="AC1730" s="42">
        <f t="shared" si="574"/>
        <v>3.258922037157427</v>
      </c>
      <c r="AD1730" s="42">
        <f t="shared" si="575"/>
        <v>2.0071700826852594</v>
      </c>
      <c r="AE1730" s="42">
        <f t="shared" si="576"/>
        <v>0.84073622589769459</v>
      </c>
      <c r="AF1730" s="42">
        <f t="shared" si="577"/>
        <v>383.89026815357334</v>
      </c>
      <c r="AG1730" s="42">
        <f t="shared" si="578"/>
        <v>368.53465742743037</v>
      </c>
      <c r="AH1730" s="6">
        <f t="shared" si="579"/>
        <v>418.75199999999995</v>
      </c>
      <c r="AI1730" s="4">
        <v>25.559036284745499</v>
      </c>
      <c r="AJ1730" s="4">
        <f t="shared" si="587"/>
        <v>298.70903628474548</v>
      </c>
      <c r="AK1730" s="8">
        <f t="shared" si="580"/>
        <v>0.20930315640022104</v>
      </c>
      <c r="AL1730" s="8">
        <f t="shared" si="581"/>
        <v>433.12872962721582</v>
      </c>
      <c r="AM1730" s="8">
        <f t="shared" si="582"/>
        <v>0.68199500548024539</v>
      </c>
      <c r="AN1730" s="8">
        <f t="shared" si="583"/>
        <v>-17.005015568828853</v>
      </c>
      <c r="AO1730" s="22">
        <f t="shared" si="584"/>
        <v>8.5528492121862796E-4</v>
      </c>
      <c r="AP1730" s="22">
        <f t="shared" si="585"/>
        <v>8.4850696620590998E-3</v>
      </c>
      <c r="AQ1730" s="19">
        <f t="shared" si="588"/>
        <v>8.4850696620590998E-3</v>
      </c>
      <c r="AX1730">
        <v>0.20298552139464068</v>
      </c>
      <c r="AY1730">
        <v>3.7155172413793105</v>
      </c>
      <c r="AZ1730">
        <v>0.15481321839080461</v>
      </c>
      <c r="BA1730">
        <v>0.12539870689655175</v>
      </c>
      <c r="BB1730">
        <v>1.9051724137931054</v>
      </c>
      <c r="BC1730">
        <v>7.9382183908046064E-2</v>
      </c>
      <c r="BD1730">
        <v>4.6016522988505684E-2</v>
      </c>
      <c r="BE1730">
        <v>4.6016522988505688E-3</v>
      </c>
      <c r="BF1730">
        <v>0</v>
      </c>
      <c r="BG1730">
        <v>26.414999999999999</v>
      </c>
      <c r="BH1730">
        <v>8.6119193884660952E-2</v>
      </c>
      <c r="BI1730">
        <v>3.4447901721230823</v>
      </c>
      <c r="BJ1730">
        <v>2.1216462670106067</v>
      </c>
      <c r="BK1730">
        <v>1.6087435642972815E-2</v>
      </c>
      <c r="BL1730">
        <v>4.4687321230480036E-5</v>
      </c>
      <c r="BP1730" s="52">
        <f t="shared" si="589"/>
        <v>8.61449847427148E-2</v>
      </c>
      <c r="BQ1730" s="52">
        <f t="shared" si="590"/>
        <v>1.8406609195402274E-3</v>
      </c>
      <c r="BR1730" s="52">
        <f t="shared" si="591"/>
        <v>1.6122402755570801E-2</v>
      </c>
      <c r="BS1730" s="52">
        <f t="shared" si="592"/>
        <v>1.6967070476472289E-2</v>
      </c>
      <c r="BT1730" s="52">
        <f t="shared" si="593"/>
        <v>4.4784452098807776E-5</v>
      </c>
      <c r="BU1730" s="52">
        <f t="shared" si="593"/>
        <v>4.713075132353414E-5</v>
      </c>
    </row>
    <row r="1731" spans="1:73" x14ac:dyDescent="0.25">
      <c r="A1731" s="21">
        <v>43734.625694444447</v>
      </c>
      <c r="B1731" s="17">
        <v>295611</v>
      </c>
      <c r="C1731" s="17">
        <v>13.4</v>
      </c>
      <c r="D1731" s="17">
        <v>29.33</v>
      </c>
      <c r="E1731" s="17">
        <v>43.04</v>
      </c>
      <c r="F1731" s="17">
        <v>1.1639999999999999</v>
      </c>
      <c r="G1731" s="17">
        <v>-49.13</v>
      </c>
      <c r="H1731" s="17">
        <v>-27.07</v>
      </c>
      <c r="I1731" s="17">
        <v>31.03</v>
      </c>
      <c r="J1731" s="17">
        <v>304.2</v>
      </c>
      <c r="K1731" s="17">
        <v>41.87</v>
      </c>
      <c r="L1731" s="17">
        <v>-22.06</v>
      </c>
      <c r="M1731" s="17">
        <v>2.7E-2</v>
      </c>
      <c r="N1731" s="50">
        <v>-6.0970000000000004</v>
      </c>
      <c r="O1731" s="17">
        <v>-25.91</v>
      </c>
      <c r="P1731" s="17">
        <v>19.809999999999999</v>
      </c>
      <c r="Q1731" s="17">
        <v>436.2</v>
      </c>
      <c r="R1731" s="17">
        <v>458.3</v>
      </c>
      <c r="S1731" s="17">
        <v>26.22</v>
      </c>
      <c r="T1731" s="17">
        <v>62.77</v>
      </c>
      <c r="U1731" s="17">
        <v>0.40500000000000003</v>
      </c>
      <c r="V1731" s="17">
        <v>151.5</v>
      </c>
      <c r="W1731" s="17">
        <v>26.65</v>
      </c>
      <c r="X1731" s="17">
        <v>4.3999999999999997E-2</v>
      </c>
      <c r="Y1731" s="17">
        <v>0.44404500000000002</v>
      </c>
      <c r="Z1731" s="7">
        <f t="shared" si="572"/>
        <v>26.434999999999999</v>
      </c>
      <c r="AA1731" s="7">
        <f t="shared" si="586"/>
        <v>299.58499999999998</v>
      </c>
      <c r="AB1731" s="2">
        <f t="shared" si="573"/>
        <v>34.862400000000001</v>
      </c>
      <c r="AC1731" s="42">
        <f t="shared" si="574"/>
        <v>3.3532598988785458</v>
      </c>
      <c r="AD1731" s="42">
        <f t="shared" si="575"/>
        <v>2.1048412385260633</v>
      </c>
      <c r="AE1731" s="42">
        <f t="shared" si="576"/>
        <v>0.84646000733005977</v>
      </c>
      <c r="AF1731" s="42">
        <f t="shared" si="577"/>
        <v>386.60704325391225</v>
      </c>
      <c r="AG1731" s="42">
        <f t="shared" si="578"/>
        <v>371.14276152375572</v>
      </c>
      <c r="AH1731" s="6">
        <f t="shared" si="579"/>
        <v>418.75199999999995</v>
      </c>
      <c r="AI1731" s="4">
        <v>25.999275637037002</v>
      </c>
      <c r="AJ1731" s="4">
        <f t="shared" si="587"/>
        <v>299.14927563703696</v>
      </c>
      <c r="AK1731" s="8">
        <f t="shared" si="580"/>
        <v>0.20934508061643792</v>
      </c>
      <c r="AL1731" s="8">
        <f t="shared" si="581"/>
        <v>435.80747136814995</v>
      </c>
      <c r="AM1731" s="8">
        <f t="shared" si="582"/>
        <v>1.5848131790529763</v>
      </c>
      <c r="AN1731" s="8">
        <f t="shared" si="583"/>
        <v>-20.115480095560773</v>
      </c>
      <c r="AO1731" s="22">
        <f t="shared" si="584"/>
        <v>8.640138869793982E-4</v>
      </c>
      <c r="AP1731" s="22">
        <f t="shared" si="585"/>
        <v>8.5716675672955593E-3</v>
      </c>
      <c r="AQ1731" s="19">
        <f t="shared" si="588"/>
        <v>8.5716675672955593E-3</v>
      </c>
      <c r="AX1731">
        <v>0.20319405274625738</v>
      </c>
      <c r="AY1731">
        <v>3.7103448275862068</v>
      </c>
      <c r="AZ1731">
        <v>0.15459770114942528</v>
      </c>
      <c r="BA1731">
        <v>0.12522413793103448</v>
      </c>
      <c r="BB1731">
        <v>1.9051724137931054</v>
      </c>
      <c r="BC1731">
        <v>7.9382183908046064E-2</v>
      </c>
      <c r="BD1731">
        <v>4.5841954022988421E-2</v>
      </c>
      <c r="BE1731">
        <v>4.5841954022988419E-3</v>
      </c>
      <c r="BF1731">
        <v>0</v>
      </c>
      <c r="BG1731">
        <v>26.434999999999999</v>
      </c>
      <c r="BH1731">
        <v>0.46504364697716921</v>
      </c>
      <c r="BI1731">
        <v>3.4488521370535028</v>
      </c>
      <c r="BJ1731">
        <v>2.1648444864284837</v>
      </c>
      <c r="BK1731">
        <v>2.9696485882110584E-2</v>
      </c>
      <c r="BL1731">
        <v>8.2490238561418292E-5</v>
      </c>
      <c r="BP1731" s="52">
        <f t="shared" si="589"/>
        <v>0.46518291761065994</v>
      </c>
      <c r="BQ1731" s="52">
        <f t="shared" si="590"/>
        <v>1.8336781609195369E-3</v>
      </c>
      <c r="BR1731" s="52">
        <f t="shared" si="591"/>
        <v>3.003240539480917E-2</v>
      </c>
      <c r="BS1731" s="52">
        <f t="shared" si="592"/>
        <v>3.0855741013093716E-2</v>
      </c>
      <c r="BT1731" s="52">
        <f t="shared" si="593"/>
        <v>8.3423348318914352E-5</v>
      </c>
      <c r="BU1731" s="52">
        <f t="shared" si="593"/>
        <v>8.5710391703038092E-5</v>
      </c>
    </row>
    <row r="1732" spans="1:73" x14ac:dyDescent="0.25">
      <c r="A1732" s="21">
        <v>43734.625694444447</v>
      </c>
      <c r="B1732" s="17">
        <v>295612</v>
      </c>
      <c r="C1732" s="17">
        <v>13.39</v>
      </c>
      <c r="D1732" s="17">
        <v>29.33</v>
      </c>
      <c r="E1732" s="17">
        <v>43.07</v>
      </c>
      <c r="F1732" s="17">
        <v>1.2589999999999999</v>
      </c>
      <c r="G1732" s="17">
        <v>-48.33</v>
      </c>
      <c r="H1732" s="17">
        <v>-26.29</v>
      </c>
      <c r="I1732" s="17">
        <v>31.02</v>
      </c>
      <c r="J1732" s="17">
        <v>304.2</v>
      </c>
      <c r="K1732" s="17">
        <v>41.81</v>
      </c>
      <c r="L1732" s="17">
        <v>-22.04</v>
      </c>
      <c r="M1732" s="17">
        <v>2.9000000000000001E-2</v>
      </c>
      <c r="N1732" s="50">
        <v>-5.2549999999999999</v>
      </c>
      <c r="O1732" s="17">
        <v>-25.03</v>
      </c>
      <c r="P1732" s="17">
        <v>19.77</v>
      </c>
      <c r="Q1732" s="17">
        <v>437</v>
      </c>
      <c r="R1732" s="17">
        <v>459</v>
      </c>
      <c r="S1732" s="17">
        <v>26.21</v>
      </c>
      <c r="T1732" s="17">
        <v>58.99</v>
      </c>
      <c r="U1732" s="17">
        <v>0.505</v>
      </c>
      <c r="V1732" s="17">
        <v>295.5</v>
      </c>
      <c r="W1732" s="17">
        <v>26.75</v>
      </c>
      <c r="X1732" s="17">
        <v>4.3999999999999997E-2</v>
      </c>
      <c r="Y1732" s="17">
        <v>0.44359229999999999</v>
      </c>
      <c r="Z1732" s="7">
        <f t="shared" si="572"/>
        <v>26.48</v>
      </c>
      <c r="AA1732" s="7">
        <f t="shared" si="586"/>
        <v>299.63</v>
      </c>
      <c r="AB1732" s="2">
        <f t="shared" si="573"/>
        <v>34.886700000000005</v>
      </c>
      <c r="AC1732" s="42">
        <f t="shared" si="574"/>
        <v>3.3683481133652755</v>
      </c>
      <c r="AD1732" s="42">
        <f t="shared" si="575"/>
        <v>1.9869885520741761</v>
      </c>
      <c r="AE1732" s="42">
        <f t="shared" si="576"/>
        <v>0.83949610794921536</v>
      </c>
      <c r="AF1732" s="42">
        <f t="shared" si="577"/>
        <v>383.65682024521948</v>
      </c>
      <c r="AG1732" s="42">
        <f t="shared" si="578"/>
        <v>368.31054743541068</v>
      </c>
      <c r="AH1732" s="6">
        <f t="shared" si="579"/>
        <v>419.52</v>
      </c>
      <c r="AI1732" s="4">
        <v>26.072420111176498</v>
      </c>
      <c r="AJ1732" s="4">
        <f t="shared" si="587"/>
        <v>299.22242011117646</v>
      </c>
      <c r="AK1732" s="8">
        <f t="shared" si="580"/>
        <v>0.20943943057122894</v>
      </c>
      <c r="AL1732" s="8">
        <f t="shared" si="581"/>
        <v>436.24148498850451</v>
      </c>
      <c r="AM1732" s="8">
        <f t="shared" si="582"/>
        <v>1.7696861480217332</v>
      </c>
      <c r="AN1732" s="8">
        <f t="shared" si="583"/>
        <v>-21.011133523284361</v>
      </c>
      <c r="AO1732" s="22">
        <f t="shared" si="584"/>
        <v>8.9258331184876465E-4</v>
      </c>
      <c r="AP1732" s="22">
        <f t="shared" si="585"/>
        <v>8.8550977485223493E-3</v>
      </c>
      <c r="AQ1732" s="19">
        <f t="shared" si="588"/>
        <v>8.8550977485223493E-3</v>
      </c>
      <c r="AX1732">
        <v>0.20366390738870047</v>
      </c>
      <c r="AY1732">
        <v>3.7129310344827586</v>
      </c>
      <c r="AZ1732">
        <v>0.15470545977011493</v>
      </c>
      <c r="BA1732">
        <v>0.12531142241379312</v>
      </c>
      <c r="BB1732">
        <v>1.896551724137931</v>
      </c>
      <c r="BC1732">
        <v>7.9022988505747127E-2</v>
      </c>
      <c r="BD1732">
        <v>4.6288433908045989E-2</v>
      </c>
      <c r="BE1732">
        <v>4.6288433908045993E-3</v>
      </c>
      <c r="BF1732">
        <v>0</v>
      </c>
      <c r="BG1732">
        <v>26.48</v>
      </c>
      <c r="BH1732">
        <v>0.57986923882338381</v>
      </c>
      <c r="BI1732">
        <v>3.458006819720282</v>
      </c>
      <c r="BJ1732">
        <v>2.0398782229529946</v>
      </c>
      <c r="BK1732">
        <v>3.6040165251630306E-2</v>
      </c>
      <c r="BL1732">
        <v>1.0011157014341751E-4</v>
      </c>
      <c r="BP1732" s="52">
        <f t="shared" si="589"/>
        <v>0.58004289726761304</v>
      </c>
      <c r="BQ1732" s="52">
        <f t="shared" si="590"/>
        <v>1.8515373563218395E-3</v>
      </c>
      <c r="BR1732" s="52">
        <f t="shared" si="591"/>
        <v>3.6543603452754807E-2</v>
      </c>
      <c r="BS1732" s="52">
        <f t="shared" si="592"/>
        <v>3.7370020400613636E-2</v>
      </c>
      <c r="BT1732" s="52">
        <f t="shared" si="593"/>
        <v>1.0151000959098558E-4</v>
      </c>
      <c r="BU1732" s="52">
        <f t="shared" si="593"/>
        <v>1.0380561222392677E-4</v>
      </c>
    </row>
    <row r="1733" spans="1:73" x14ac:dyDescent="0.25">
      <c r="A1733" s="21">
        <v>43734.626388888886</v>
      </c>
      <c r="B1733" s="17">
        <v>295613</v>
      </c>
      <c r="C1733" s="17">
        <v>13.39</v>
      </c>
      <c r="D1733" s="17">
        <v>29.32</v>
      </c>
      <c r="E1733" s="17">
        <v>43.01</v>
      </c>
      <c r="F1733" s="17">
        <v>1.3120000000000001</v>
      </c>
      <c r="G1733" s="17">
        <v>-47.83</v>
      </c>
      <c r="H1733" s="17">
        <v>-25.92</v>
      </c>
      <c r="I1733" s="17">
        <v>31</v>
      </c>
      <c r="J1733" s="17">
        <v>304.10000000000002</v>
      </c>
      <c r="K1733" s="17">
        <v>41.7</v>
      </c>
      <c r="L1733" s="17">
        <v>-21.9</v>
      </c>
      <c r="M1733" s="17">
        <v>3.1E-2</v>
      </c>
      <c r="N1733" s="50">
        <v>-4.8120000000000003</v>
      </c>
      <c r="O1733" s="17">
        <v>-24.61</v>
      </c>
      <c r="P1733" s="17">
        <v>19.8</v>
      </c>
      <c r="Q1733" s="17">
        <v>437.4</v>
      </c>
      <c r="R1733" s="17">
        <v>459.3</v>
      </c>
      <c r="S1733" s="17">
        <v>26.21</v>
      </c>
      <c r="T1733" s="17">
        <v>58.77</v>
      </c>
      <c r="U1733" s="17">
        <v>0.97499999999999998</v>
      </c>
      <c r="V1733" s="17">
        <v>342.5</v>
      </c>
      <c r="W1733" s="17">
        <v>26.8</v>
      </c>
      <c r="X1733" s="17">
        <v>4.3999999999999997E-2</v>
      </c>
      <c r="Y1733" s="17">
        <v>0.4438338</v>
      </c>
      <c r="Z1733" s="7">
        <f t="shared" si="572"/>
        <v>26.505000000000003</v>
      </c>
      <c r="AA1733" s="7">
        <f t="shared" si="586"/>
        <v>299.65499999999997</v>
      </c>
      <c r="AB1733" s="2">
        <f t="shared" si="573"/>
        <v>34.838099999999997</v>
      </c>
      <c r="AC1733" s="42">
        <f t="shared" si="574"/>
        <v>3.3049026770991534</v>
      </c>
      <c r="AD1733" s="42">
        <f t="shared" si="575"/>
        <v>1.9422913033311726</v>
      </c>
      <c r="AE1733" s="42">
        <f t="shared" si="576"/>
        <v>0.8367592511587103</v>
      </c>
      <c r="AF1733" s="42">
        <f t="shared" si="577"/>
        <v>382.53369561253976</v>
      </c>
      <c r="AG1733" s="42">
        <f t="shared" si="578"/>
        <v>367.23234778803817</v>
      </c>
      <c r="AH1733" s="6">
        <f t="shared" si="579"/>
        <v>419.90399999999994</v>
      </c>
      <c r="AI1733" s="4">
        <v>25.782492745645101</v>
      </c>
      <c r="AJ1733" s="4">
        <f t="shared" si="587"/>
        <v>298.93249274564505</v>
      </c>
      <c r="AK1733" s="8">
        <f t="shared" si="580"/>
        <v>0.2094918594599989</v>
      </c>
      <c r="AL1733" s="8">
        <f t="shared" si="581"/>
        <v>434.46546055579176</v>
      </c>
      <c r="AM1733" s="8">
        <f t="shared" si="582"/>
        <v>2.4589679618693694</v>
      </c>
      <c r="AN1733" s="8">
        <f t="shared" si="583"/>
        <v>-51.753004414419827</v>
      </c>
      <c r="AO1733" s="22">
        <f t="shared" si="584"/>
        <v>1.6411038923023636E-3</v>
      </c>
      <c r="AP1733" s="22">
        <f t="shared" si="585"/>
        <v>1.6280984854756268E-2</v>
      </c>
      <c r="AQ1733" s="19">
        <f t="shared" si="588"/>
        <v>1.6280984854756268E-2</v>
      </c>
      <c r="AX1733">
        <v>0.20392533248408976</v>
      </c>
      <c r="AY1733">
        <v>3.7077586206896549</v>
      </c>
      <c r="AZ1733">
        <v>0.15448994252873563</v>
      </c>
      <c r="BA1733">
        <v>0.12513685344827588</v>
      </c>
      <c r="BB1733">
        <v>1.8879310344827616</v>
      </c>
      <c r="BC1733">
        <v>7.8663793103448398E-2</v>
      </c>
      <c r="BD1733">
        <v>4.6473060344827483E-2</v>
      </c>
      <c r="BE1733">
        <v>4.6473060344827486E-3</v>
      </c>
      <c r="BF1733">
        <v>0</v>
      </c>
      <c r="BG1733">
        <v>26.505000000000003</v>
      </c>
      <c r="BH1733">
        <v>1.1195495205005925</v>
      </c>
      <c r="BI1733">
        <v>3.4631018972277521</v>
      </c>
      <c r="BJ1733">
        <v>2.03526498500075</v>
      </c>
      <c r="BK1733">
        <v>5.6112446769751669E-2</v>
      </c>
      <c r="BL1733">
        <v>1.5586790769375462E-4</v>
      </c>
      <c r="BP1733" s="52">
        <f t="shared" si="589"/>
        <v>1.1198848016552925</v>
      </c>
      <c r="BQ1733" s="52">
        <f t="shared" si="590"/>
        <v>1.8589224137930994E-3</v>
      </c>
      <c r="BR1733" s="52">
        <f t="shared" si="591"/>
        <v>5.7571798965290723E-2</v>
      </c>
      <c r="BS1733" s="52">
        <f t="shared" si="592"/>
        <v>5.8377034284399103E-2</v>
      </c>
      <c r="BT1733" s="52">
        <f t="shared" si="593"/>
        <v>1.5992166379247424E-4</v>
      </c>
      <c r="BU1733" s="52">
        <f t="shared" si="593"/>
        <v>1.6215842856777529E-4</v>
      </c>
    </row>
    <row r="1734" spans="1:73" x14ac:dyDescent="0.25">
      <c r="A1734" s="21">
        <v>43734.626388888886</v>
      </c>
      <c r="B1734" s="17">
        <v>295614</v>
      </c>
      <c r="C1734" s="17">
        <v>13.4</v>
      </c>
      <c r="D1734" s="17">
        <v>29.32</v>
      </c>
      <c r="E1734" s="17">
        <v>42.74</v>
      </c>
      <c r="F1734" s="17">
        <v>1.1970000000000001</v>
      </c>
      <c r="G1734" s="17">
        <v>-48.37</v>
      </c>
      <c r="H1734" s="17">
        <v>-26.31</v>
      </c>
      <c r="I1734" s="17">
        <v>30.98</v>
      </c>
      <c r="J1734" s="17">
        <v>304.10000000000002</v>
      </c>
      <c r="K1734" s="17">
        <v>41.54</v>
      </c>
      <c r="L1734" s="17">
        <v>-22.07</v>
      </c>
      <c r="M1734" s="17">
        <v>2.8000000000000001E-2</v>
      </c>
      <c r="N1734" s="50">
        <v>-5.6340000000000003</v>
      </c>
      <c r="O1734" s="17">
        <v>-25.11</v>
      </c>
      <c r="P1734" s="17">
        <v>19.47</v>
      </c>
      <c r="Q1734" s="17">
        <v>436.7</v>
      </c>
      <c r="R1734" s="17">
        <v>458.8</v>
      </c>
      <c r="S1734" s="17">
        <v>26.21</v>
      </c>
      <c r="T1734" s="17">
        <v>59.03</v>
      </c>
      <c r="U1734" s="17">
        <v>0.56000000000000005</v>
      </c>
      <c r="V1734" s="17">
        <v>330.5</v>
      </c>
      <c r="W1734" s="17">
        <v>26.65</v>
      </c>
      <c r="X1734" s="17">
        <v>4.3999999999999997E-2</v>
      </c>
      <c r="Y1734" s="17">
        <v>0.4420499</v>
      </c>
      <c r="Z1734" s="7">
        <f t="shared" ref="Z1734:Z1797" si="594">AVERAGE(S1734,W1734)</f>
        <v>26.43</v>
      </c>
      <c r="AA1734" s="7">
        <f t="shared" si="586"/>
        <v>299.58</v>
      </c>
      <c r="AB1734" s="2">
        <f t="shared" ref="AB1734:AB1797" si="595">E1734*$U$1828</f>
        <v>34.619400000000006</v>
      </c>
      <c r="AC1734" s="42">
        <f t="shared" ref="AC1734:AC1797" si="596">0.61121*EXP((18.678 - (AI1734/234.5))*(AI1734/(257.15+Z1734)))</f>
        <v>3.3028922127064351</v>
      </c>
      <c r="AD1734" s="42">
        <f t="shared" ref="AD1734:AD1797" si="597">T1734*AC1734/100</f>
        <v>1.9496972731606086</v>
      </c>
      <c r="AE1734" s="42">
        <f t="shared" ref="AE1734:AE1797" si="598">1.72*(AD1734/AA1734)^(0.143)</f>
        <v>0.83724472794962368</v>
      </c>
      <c r="AF1734" s="42">
        <f t="shared" ref="AF1734:AF1797" si="599">AE1734*$U$1835*AA1734^4</f>
        <v>382.37258419514546</v>
      </c>
      <c r="AG1734" s="42">
        <f t="shared" ref="AG1734:AG1797" si="600">$U$1832*AF1734</f>
        <v>367.07768082733963</v>
      </c>
      <c r="AH1734" s="6">
        <f t="shared" ref="AH1734:AH1797" si="601">$U$1832*($U$1833*Q1734+$U$1834*R1734)</f>
        <v>419.23199999999997</v>
      </c>
      <c r="AI1734" s="4">
        <v>25.7662863100702</v>
      </c>
      <c r="AJ1734" s="4">
        <f t="shared" si="587"/>
        <v>298.91628631007018</v>
      </c>
      <c r="AK1734" s="8">
        <f t="shared" ref="AK1734:AK1797" si="602">(4*$U$1835*AA1734^3) / $U$1839</f>
        <v>0.20933459903758467</v>
      </c>
      <c r="AL1734" s="8">
        <f t="shared" ref="AL1734:AL1797" si="603">$U$1832*$U$1835*AA1734^4   +    $U$1839*AK1734*(AJ1734-AA1734)</f>
        <v>434.38807371032641</v>
      </c>
      <c r="AM1734" s="8">
        <f t="shared" ref="AM1734:AM1797" si="604">1.4*0.135*SQRT(U1734/$U$1845)</f>
        <v>1.8635651316763793</v>
      </c>
      <c r="AN1734" s="8">
        <f t="shared" ref="AN1734:AN1797" si="605">AM1734*$U$1839*(AJ1734-AA1734)</f>
        <v>-36.030130588810266</v>
      </c>
      <c r="AO1734" s="22">
        <f t="shared" ref="AO1734:AO1797" si="606">(AB1734+AH1734-AL1734-AN1734)/$U$1825</f>
        <v>1.2643478879242628E-3</v>
      </c>
      <c r="AP1734" s="22">
        <f t="shared" ref="AP1734:AP1797" si="607">AO1734*10*$U$1842*$U$1843</f>
        <v>1.2543281940279113E-2</v>
      </c>
      <c r="AQ1734" s="19">
        <f t="shared" si="588"/>
        <v>1.2543281940279113E-2</v>
      </c>
      <c r="AX1734">
        <v>0.20314190301794316</v>
      </c>
      <c r="AY1734">
        <v>3.6844827586206899</v>
      </c>
      <c r="AZ1734">
        <v>0.15352011494252873</v>
      </c>
      <c r="BA1734">
        <v>0.12435129310344828</v>
      </c>
      <c r="BB1734">
        <v>1.9051724137931054</v>
      </c>
      <c r="BC1734">
        <v>7.9382183908046064E-2</v>
      </c>
      <c r="BD1734">
        <v>4.4969109195402215E-2</v>
      </c>
      <c r="BE1734">
        <v>4.4969109195402215E-3</v>
      </c>
      <c r="BF1734">
        <v>0</v>
      </c>
      <c r="BG1734">
        <v>26.43</v>
      </c>
      <c r="BH1734">
        <v>0.64302331433880189</v>
      </c>
      <c r="BI1734">
        <v>3.4478362547801518</v>
      </c>
      <c r="BJ1734">
        <v>2.0352577411967236</v>
      </c>
      <c r="BK1734">
        <v>3.8034374923865674E-2</v>
      </c>
      <c r="BL1734">
        <v>1.0565104145518244E-4</v>
      </c>
      <c r="BP1734" s="52">
        <f t="shared" si="589"/>
        <v>0.6432158860789372</v>
      </c>
      <c r="BQ1734" s="52">
        <f t="shared" si="590"/>
        <v>1.7987643678160886E-3</v>
      </c>
      <c r="BR1734" s="52">
        <f t="shared" si="591"/>
        <v>3.8622041483234448E-2</v>
      </c>
      <c r="BS1734" s="52">
        <f t="shared" si="592"/>
        <v>3.942146033962058E-2</v>
      </c>
      <c r="BT1734" s="52">
        <f t="shared" si="593"/>
        <v>1.0728344856454014E-4</v>
      </c>
      <c r="BU1734" s="52">
        <f t="shared" si="593"/>
        <v>1.0950405649894605E-4</v>
      </c>
    </row>
    <row r="1735" spans="1:73" x14ac:dyDescent="0.25">
      <c r="A1735" s="21">
        <v>43734.626388888886</v>
      </c>
      <c r="B1735" s="17">
        <v>295615</v>
      </c>
      <c r="C1735" s="17">
        <v>13.4</v>
      </c>
      <c r="D1735" s="17">
        <v>29.31</v>
      </c>
      <c r="E1735" s="17">
        <v>42.59</v>
      </c>
      <c r="F1735" s="17">
        <v>1.29</v>
      </c>
      <c r="G1735" s="17">
        <v>-48.34</v>
      </c>
      <c r="H1735" s="17">
        <v>-26.47</v>
      </c>
      <c r="I1735" s="17">
        <v>30.97</v>
      </c>
      <c r="J1735" s="17">
        <v>304.10000000000002</v>
      </c>
      <c r="K1735" s="17">
        <v>41.3</v>
      </c>
      <c r="L1735" s="17">
        <v>-21.87</v>
      </c>
      <c r="M1735" s="17">
        <v>0.03</v>
      </c>
      <c r="N1735" s="50">
        <v>-5.7460000000000004</v>
      </c>
      <c r="O1735" s="17">
        <v>-25.18</v>
      </c>
      <c r="P1735" s="17">
        <v>19.43</v>
      </c>
      <c r="Q1735" s="17">
        <v>436.7</v>
      </c>
      <c r="R1735" s="17">
        <v>458.5</v>
      </c>
      <c r="S1735" s="17">
        <v>26.21</v>
      </c>
      <c r="T1735" s="17">
        <v>59.21</v>
      </c>
      <c r="U1735" s="17">
        <v>0.435</v>
      </c>
      <c r="V1735" s="17">
        <v>151.5</v>
      </c>
      <c r="W1735" s="17">
        <v>26.4</v>
      </c>
      <c r="X1735" s="17">
        <v>4.3999999999999997E-2</v>
      </c>
      <c r="Y1735" s="17">
        <v>0.44090770000000001</v>
      </c>
      <c r="Z1735" s="7">
        <f t="shared" si="594"/>
        <v>26.305</v>
      </c>
      <c r="AA1735" s="7">
        <f t="shared" ref="AA1735:AA1798" si="608">CONVERT(Z1735,"C","K")</f>
        <v>299.45499999999998</v>
      </c>
      <c r="AB1735" s="2">
        <f t="shared" si="595"/>
        <v>34.497900000000008</v>
      </c>
      <c r="AC1735" s="42">
        <f t="shared" si="596"/>
        <v>3.3032423656896164</v>
      </c>
      <c r="AD1735" s="42">
        <f t="shared" si="597"/>
        <v>1.9558498047248218</v>
      </c>
      <c r="AE1735" s="42">
        <f t="shared" si="598"/>
        <v>0.83767201973449623</v>
      </c>
      <c r="AF1735" s="42">
        <f t="shared" si="599"/>
        <v>381.92962256446225</v>
      </c>
      <c r="AG1735" s="42">
        <f t="shared" si="600"/>
        <v>366.65243766188377</v>
      </c>
      <c r="AH1735" s="6">
        <f t="shared" si="601"/>
        <v>419.23199999999997</v>
      </c>
      <c r="AI1735" s="4">
        <v>25.756489055738701</v>
      </c>
      <c r="AJ1735" s="4">
        <f t="shared" ref="AJ1735:AJ1798" si="609">CONVERT(AI1735,"C","K")</f>
        <v>298.90648905573869</v>
      </c>
      <c r="AK1735" s="8">
        <f t="shared" si="602"/>
        <v>0.20907267325880285</v>
      </c>
      <c r="AL1735" s="8">
        <f t="shared" si="603"/>
        <v>434.36346339229146</v>
      </c>
      <c r="AM1735" s="8">
        <f t="shared" si="604"/>
        <v>1.6424614721508692</v>
      </c>
      <c r="AN1735" s="8">
        <f t="shared" si="605"/>
        <v>-26.24345274915613</v>
      </c>
      <c r="AO1735" s="22">
        <f t="shared" si="606"/>
        <v>1.0391633630445175E-3</v>
      </c>
      <c r="AP1735" s="22">
        <f t="shared" si="607"/>
        <v>1.0309282096461096E-2</v>
      </c>
      <c r="AQ1735" s="19">
        <f t="shared" ref="AQ1735:AQ1798" si="610">MAX(AP1735,0)</f>
        <v>1.0309282096461096E-2</v>
      </c>
      <c r="AX1735">
        <v>0.20184181481649383</v>
      </c>
      <c r="AY1735">
        <v>3.6715517241379314</v>
      </c>
      <c r="AZ1735">
        <v>0.15298132183908048</v>
      </c>
      <c r="BA1735">
        <v>0.12391487068965519</v>
      </c>
      <c r="BB1735">
        <v>1.8793103448275872</v>
      </c>
      <c r="BC1735">
        <v>7.8304597701149461E-2</v>
      </c>
      <c r="BD1735">
        <v>4.5610272988505729E-2</v>
      </c>
      <c r="BE1735">
        <v>4.5610272988505732E-3</v>
      </c>
      <c r="BF1735">
        <v>0</v>
      </c>
      <c r="BG1735">
        <v>26.305</v>
      </c>
      <c r="BH1735">
        <v>0.49949132453103356</v>
      </c>
      <c r="BI1735">
        <v>3.4225237893902838</v>
      </c>
      <c r="BJ1735">
        <v>2.0264763356979869</v>
      </c>
      <c r="BK1735">
        <v>3.2563099830021869E-2</v>
      </c>
      <c r="BL1735">
        <v>9.0453055083394073E-5</v>
      </c>
      <c r="BP1735" s="52">
        <f t="shared" ref="BP1735:BP1786" si="611">U1735*(LN((2-0.08)/0.015)/LN(($AW$13-0.08)/0.015))</f>
        <v>0.49964091150774587</v>
      </c>
      <c r="BQ1735" s="52">
        <f t="shared" ref="BQ1735:BQ1786" si="612">0.04*BD1735</f>
        <v>1.8244109195402292E-3</v>
      </c>
      <c r="BR1735" s="52">
        <f t="shared" ref="BR1735:BR1786" si="613">(0.408*AX1735*(BD1735-BE1735) + $BF$6*($BN$7/(BG1735+273))*BP1735*(BI1735-BJ1735))  /  (AX1735 + $BF$6*(1 + $BN$8*BP1735))</f>
        <v>3.2959831644672803E-2</v>
      </c>
      <c r="BS1735" s="52">
        <f t="shared" ref="BS1735:BS1786" si="614">(0.408*AX1735*(BD1735-BQ1735) + $BF$6*($BN$7/(BG1735+273))*BP1735*(BI1735-BJ1735))  /  (AX1735 + $BF$6*(1 + $BN$8*BP1735))</f>
        <v>3.3775922327319366E-2</v>
      </c>
      <c r="BT1735" s="52">
        <f t="shared" ref="BT1735:BU1786" si="615">BR1735/60/6</f>
        <v>9.1555087901868889E-5</v>
      </c>
      <c r="BU1735" s="52">
        <f t="shared" si="615"/>
        <v>9.3822006464776018E-5</v>
      </c>
    </row>
    <row r="1736" spans="1:73" x14ac:dyDescent="0.25">
      <c r="A1736" s="21">
        <v>43734.626388888886</v>
      </c>
      <c r="B1736" s="17">
        <v>295616</v>
      </c>
      <c r="C1736" s="17">
        <v>13.38</v>
      </c>
      <c r="D1736" s="17">
        <v>29.31</v>
      </c>
      <c r="E1736" s="17">
        <v>42.36</v>
      </c>
      <c r="F1736" s="17">
        <v>1.1990000000000001</v>
      </c>
      <c r="G1736" s="17">
        <v>-47.94</v>
      </c>
      <c r="H1736" s="17">
        <v>-26.39</v>
      </c>
      <c r="I1736" s="17">
        <v>30.96</v>
      </c>
      <c r="J1736" s="17">
        <v>304.10000000000002</v>
      </c>
      <c r="K1736" s="17">
        <v>41.16</v>
      </c>
      <c r="L1736" s="17">
        <v>-21.56</v>
      </c>
      <c r="M1736" s="17">
        <v>2.8000000000000001E-2</v>
      </c>
      <c r="N1736" s="50">
        <v>-5.58</v>
      </c>
      <c r="O1736" s="17">
        <v>-25.19</v>
      </c>
      <c r="P1736" s="17">
        <v>19.61</v>
      </c>
      <c r="Q1736" s="17">
        <v>437</v>
      </c>
      <c r="R1736" s="17">
        <v>458.5</v>
      </c>
      <c r="S1736" s="17">
        <v>26.2</v>
      </c>
      <c r="T1736" s="17">
        <v>59.91</v>
      </c>
      <c r="U1736" s="17">
        <v>0.63</v>
      </c>
      <c r="V1736" s="17">
        <v>178</v>
      </c>
      <c r="W1736" s="17">
        <v>26.45</v>
      </c>
      <c r="X1736" s="17">
        <v>4.3999999999999997E-2</v>
      </c>
      <c r="Y1736" s="17">
        <v>0.4395444</v>
      </c>
      <c r="Z1736" s="7">
        <f t="shared" si="594"/>
        <v>26.324999999999999</v>
      </c>
      <c r="AA1736" s="7">
        <f t="shared" si="608"/>
        <v>299.47499999999997</v>
      </c>
      <c r="AB1736" s="2">
        <f t="shared" si="595"/>
        <v>34.311599999999999</v>
      </c>
      <c r="AC1736" s="42">
        <f t="shared" si="596"/>
        <v>3.279236836329364</v>
      </c>
      <c r="AD1736" s="42">
        <f t="shared" si="597"/>
        <v>1.9645907886449221</v>
      </c>
      <c r="AE1736" s="42">
        <f t="shared" si="598"/>
        <v>0.83819833859476456</v>
      </c>
      <c r="AF1736" s="42">
        <f t="shared" si="599"/>
        <v>382.27170088877085</v>
      </c>
      <c r="AG1736" s="42">
        <f t="shared" si="600"/>
        <v>366.98083285322002</v>
      </c>
      <c r="AH1736" s="6">
        <f t="shared" si="601"/>
        <v>419.52</v>
      </c>
      <c r="AI1736" s="4">
        <v>25.6463050188575</v>
      </c>
      <c r="AJ1736" s="4">
        <f t="shared" si="609"/>
        <v>298.79630501885748</v>
      </c>
      <c r="AK1736" s="8">
        <f t="shared" si="602"/>
        <v>0.20911456669263059</v>
      </c>
      <c r="AL1736" s="8">
        <f t="shared" si="603"/>
        <v>433.68672222421742</v>
      </c>
      <c r="AM1736" s="8">
        <f t="shared" si="604"/>
        <v>1.9766093126867537</v>
      </c>
      <c r="AN1736" s="8">
        <f t="shared" si="605"/>
        <v>-39.078326712425877</v>
      </c>
      <c r="AO1736" s="22">
        <f t="shared" si="606"/>
        <v>1.3493254470475311E-3</v>
      </c>
      <c r="AP1736" s="22">
        <f t="shared" si="607"/>
        <v>1.3386323236792704E-2</v>
      </c>
      <c r="AQ1736" s="19">
        <f t="shared" si="610"/>
        <v>1.3386323236792704E-2</v>
      </c>
      <c r="AX1736">
        <v>0.20204935718131484</v>
      </c>
      <c r="AY1736">
        <v>3.6517241379310343</v>
      </c>
      <c r="AZ1736">
        <v>0.15215517241379309</v>
      </c>
      <c r="BA1736">
        <v>0.12324568965517241</v>
      </c>
      <c r="BB1736">
        <v>1.853448275862069</v>
      </c>
      <c r="BC1736">
        <v>7.7227011494252873E-2</v>
      </c>
      <c r="BD1736">
        <v>4.6018678160919535E-2</v>
      </c>
      <c r="BE1736">
        <v>4.6018678160919535E-3</v>
      </c>
      <c r="BF1736">
        <v>0</v>
      </c>
      <c r="BG1736">
        <v>26.324999999999999</v>
      </c>
      <c r="BH1736">
        <v>0.72340122863115208</v>
      </c>
      <c r="BI1736">
        <v>3.4265628693455032</v>
      </c>
      <c r="BJ1736">
        <v>2.0528538150248909</v>
      </c>
      <c r="BK1736">
        <v>4.0618138439890275E-2</v>
      </c>
      <c r="BL1736">
        <v>1.1282816233302855E-4</v>
      </c>
      <c r="BP1736" s="52">
        <f t="shared" si="611"/>
        <v>0.72361787183880433</v>
      </c>
      <c r="BQ1736" s="52">
        <f t="shared" si="612"/>
        <v>1.8407471264367814E-3</v>
      </c>
      <c r="BR1736" s="52">
        <f t="shared" si="613"/>
        <v>4.1322848820346841E-2</v>
      </c>
      <c r="BS1736" s="52">
        <f t="shared" si="614"/>
        <v>4.2135980149300034E-2</v>
      </c>
      <c r="BT1736" s="52">
        <f t="shared" si="615"/>
        <v>1.1478569116763012E-4</v>
      </c>
      <c r="BU1736" s="52">
        <f t="shared" si="615"/>
        <v>1.1704438930361121E-4</v>
      </c>
    </row>
    <row r="1737" spans="1:73" x14ac:dyDescent="0.25">
      <c r="A1737" s="21">
        <v>43734.626388888886</v>
      </c>
      <c r="B1737" s="17">
        <v>295617</v>
      </c>
      <c r="C1737" s="17">
        <v>13.39</v>
      </c>
      <c r="D1737" s="17">
        <v>29.3</v>
      </c>
      <c r="E1737" s="17">
        <v>42.12</v>
      </c>
      <c r="F1737" s="17">
        <v>1.105</v>
      </c>
      <c r="G1737" s="17">
        <v>-47.87</v>
      </c>
      <c r="H1737" s="17">
        <v>-26.53</v>
      </c>
      <c r="I1737" s="17">
        <v>30.94</v>
      </c>
      <c r="J1737" s="17">
        <v>304.10000000000002</v>
      </c>
      <c r="K1737" s="17">
        <v>41.02</v>
      </c>
      <c r="L1737" s="17">
        <v>-21.35</v>
      </c>
      <c r="M1737" s="17">
        <v>2.5999999999999999E-2</v>
      </c>
      <c r="N1737" s="50">
        <v>-5.75</v>
      </c>
      <c r="O1737" s="17">
        <v>-25.42</v>
      </c>
      <c r="P1737" s="17">
        <v>19.670000000000002</v>
      </c>
      <c r="Q1737" s="17">
        <v>437</v>
      </c>
      <c r="R1737" s="17">
        <v>458.3</v>
      </c>
      <c r="S1737" s="17">
        <v>26.19</v>
      </c>
      <c r="T1737" s="17">
        <v>61.04</v>
      </c>
      <c r="U1737" s="17">
        <v>1.1950000000000001</v>
      </c>
      <c r="V1737" s="17">
        <v>343</v>
      </c>
      <c r="W1737" s="17">
        <v>26.45</v>
      </c>
      <c r="X1737" s="17">
        <v>4.3999999999999997E-2</v>
      </c>
      <c r="Y1737" s="17">
        <v>0.43749149999999998</v>
      </c>
      <c r="Z1737" s="7">
        <f t="shared" si="594"/>
        <v>26.32</v>
      </c>
      <c r="AA1737" s="7">
        <f t="shared" si="608"/>
        <v>299.46999999999997</v>
      </c>
      <c r="AB1737" s="2">
        <f t="shared" si="595"/>
        <v>34.117199999999997</v>
      </c>
      <c r="AC1737" s="42">
        <f t="shared" si="596"/>
        <v>3.2929756185194607</v>
      </c>
      <c r="AD1737" s="42">
        <f t="shared" si="597"/>
        <v>2.0100323175442787</v>
      </c>
      <c r="AE1737" s="42">
        <f t="shared" si="598"/>
        <v>0.84094570440491823</v>
      </c>
      <c r="AF1737" s="42">
        <f t="shared" si="599"/>
        <v>383.4990617705908</v>
      </c>
      <c r="AG1737" s="42">
        <f t="shared" si="600"/>
        <v>368.15909929976715</v>
      </c>
      <c r="AH1737" s="6">
        <f t="shared" si="601"/>
        <v>419.52</v>
      </c>
      <c r="AI1737" s="4">
        <v>25.710054598301799</v>
      </c>
      <c r="AJ1737" s="4">
        <f t="shared" si="609"/>
        <v>298.86005459830176</v>
      </c>
      <c r="AK1737" s="8">
        <f t="shared" si="602"/>
        <v>0.20910409280956727</v>
      </c>
      <c r="AL1737" s="8">
        <f t="shared" si="603"/>
        <v>434.07645838517556</v>
      </c>
      <c r="AM1737" s="8">
        <f t="shared" si="604"/>
        <v>2.7222907977473683</v>
      </c>
      <c r="AN1737" s="8">
        <f t="shared" si="605"/>
        <v>-48.368872209011869</v>
      </c>
      <c r="AO1737" s="22">
        <f t="shared" si="606"/>
        <v>1.5476899187186633E-3</v>
      </c>
      <c r="AP1737" s="22">
        <f t="shared" si="607"/>
        <v>1.5354247981927853E-2</v>
      </c>
      <c r="AQ1737" s="19">
        <f t="shared" si="610"/>
        <v>1.5354247981927853E-2</v>
      </c>
      <c r="AX1737">
        <v>0.20199745476311193</v>
      </c>
      <c r="AY1737">
        <v>3.6310344827586207</v>
      </c>
      <c r="AZ1737">
        <v>0.15129310344827587</v>
      </c>
      <c r="BA1737">
        <v>0.12254741379310347</v>
      </c>
      <c r="BB1737">
        <v>1.8362068965517251</v>
      </c>
      <c r="BC1737">
        <v>7.6508620689655207E-2</v>
      </c>
      <c r="BD1737">
        <v>4.6038793103448258E-2</v>
      </c>
      <c r="BE1737">
        <v>4.6038793103448262E-3</v>
      </c>
      <c r="BF1737">
        <v>0</v>
      </c>
      <c r="BG1737">
        <v>26.32</v>
      </c>
      <c r="BH1737">
        <v>1.3721658225622646</v>
      </c>
      <c r="BI1737">
        <v>3.4255527101704848</v>
      </c>
      <c r="BJ1737">
        <v>2.0909573742880641</v>
      </c>
      <c r="BK1737">
        <v>6.1593238245704264E-2</v>
      </c>
      <c r="BL1737">
        <v>1.7109232846028961E-4</v>
      </c>
      <c r="BP1737" s="52">
        <f t="shared" si="611"/>
        <v>1.3725767569005893</v>
      </c>
      <c r="BQ1737" s="52">
        <f t="shared" si="612"/>
        <v>1.8415517241379305E-3</v>
      </c>
      <c r="BR1737" s="52">
        <f t="shared" si="613"/>
        <v>6.3539713462335237E-2</v>
      </c>
      <c r="BS1737" s="52">
        <f t="shared" si="614"/>
        <v>6.4324175492864497E-2</v>
      </c>
      <c r="BT1737" s="52">
        <f t="shared" si="615"/>
        <v>1.7649920406204232E-4</v>
      </c>
      <c r="BU1737" s="52">
        <f t="shared" si="615"/>
        <v>1.7867826525795694E-4</v>
      </c>
    </row>
    <row r="1738" spans="1:73" x14ac:dyDescent="0.25">
      <c r="A1738" s="21">
        <v>43734.626388888886</v>
      </c>
      <c r="B1738" s="17">
        <v>295618</v>
      </c>
      <c r="C1738" s="17">
        <v>13.39</v>
      </c>
      <c r="D1738" s="17">
        <v>29.3</v>
      </c>
      <c r="E1738" s="17">
        <v>41.92</v>
      </c>
      <c r="F1738" s="17">
        <v>1.0189999999999999</v>
      </c>
      <c r="G1738" s="17">
        <v>-47.7</v>
      </c>
      <c r="H1738" s="17">
        <v>-26.04</v>
      </c>
      <c r="I1738" s="17">
        <v>30.92</v>
      </c>
      <c r="J1738" s="17">
        <v>304.10000000000002</v>
      </c>
      <c r="K1738" s="17">
        <v>40.909999999999997</v>
      </c>
      <c r="L1738" s="17">
        <v>-21.66</v>
      </c>
      <c r="M1738" s="17">
        <v>2.4E-2</v>
      </c>
      <c r="N1738" s="50">
        <v>-5.7750000000000004</v>
      </c>
      <c r="O1738" s="17">
        <v>-25.03</v>
      </c>
      <c r="P1738" s="17">
        <v>19.25</v>
      </c>
      <c r="Q1738" s="17">
        <v>437</v>
      </c>
      <c r="R1738" s="17">
        <v>458.7</v>
      </c>
      <c r="S1738" s="17">
        <v>26.19</v>
      </c>
      <c r="T1738" s="17">
        <v>59.21</v>
      </c>
      <c r="U1738" s="17">
        <v>0.6</v>
      </c>
      <c r="V1738" s="17">
        <v>341.5</v>
      </c>
      <c r="W1738" s="17">
        <v>26.65</v>
      </c>
      <c r="X1738" s="17">
        <v>4.3999999999999997E-2</v>
      </c>
      <c r="Y1738" s="17">
        <v>0.43504369999999998</v>
      </c>
      <c r="Z1738" s="7">
        <f t="shared" si="594"/>
        <v>26.42</v>
      </c>
      <c r="AA1738" s="7">
        <f t="shared" si="608"/>
        <v>299.57</v>
      </c>
      <c r="AB1738" s="2">
        <f t="shared" si="595"/>
        <v>33.955200000000005</v>
      </c>
      <c r="AC1738" s="42">
        <f t="shared" si="596"/>
        <v>3.2174817371496642</v>
      </c>
      <c r="AD1738" s="42">
        <f t="shared" si="597"/>
        <v>1.9050709365663161</v>
      </c>
      <c r="AE1738" s="42">
        <f t="shared" si="598"/>
        <v>0.83448105585871546</v>
      </c>
      <c r="AF1738" s="42">
        <f t="shared" si="599"/>
        <v>381.05952210938688</v>
      </c>
      <c r="AG1738" s="42">
        <f t="shared" si="600"/>
        <v>365.81714122501137</v>
      </c>
      <c r="AH1738" s="6">
        <f t="shared" si="601"/>
        <v>419.52</v>
      </c>
      <c r="AI1738" s="4">
        <v>25.362912231524898</v>
      </c>
      <c r="AJ1738" s="4">
        <f t="shared" si="609"/>
        <v>298.51291223152487</v>
      </c>
      <c r="AK1738" s="8">
        <f t="shared" si="602"/>
        <v>0.20931363692948204</v>
      </c>
      <c r="AL1738" s="8">
        <f t="shared" si="603"/>
        <v>431.93141969514147</v>
      </c>
      <c r="AM1738" s="8">
        <f t="shared" si="604"/>
        <v>1.9289731724417529</v>
      </c>
      <c r="AN1738" s="8">
        <f t="shared" si="605"/>
        <v>-59.398806655860021</v>
      </c>
      <c r="AO1738" s="22">
        <f t="shared" si="606"/>
        <v>1.8441739733570293E-3</v>
      </c>
      <c r="AP1738" s="22">
        <f t="shared" si="607"/>
        <v>1.8295592783975651E-2</v>
      </c>
      <c r="AQ1738" s="19">
        <f t="shared" si="610"/>
        <v>1.8295592783975651E-2</v>
      </c>
      <c r="AX1738">
        <v>0.20303763734405886</v>
      </c>
      <c r="AY1738">
        <v>3.613793103448276</v>
      </c>
      <c r="AZ1738">
        <v>0.15057471264367817</v>
      </c>
      <c r="BA1738">
        <v>0.12196551724137933</v>
      </c>
      <c r="BB1738">
        <v>1.8706896551724128</v>
      </c>
      <c r="BC1738">
        <v>7.7945402298850539E-2</v>
      </c>
      <c r="BD1738">
        <v>4.402011494252879E-2</v>
      </c>
      <c r="BE1738">
        <v>4.402011494252879E-3</v>
      </c>
      <c r="BF1738">
        <v>0</v>
      </c>
      <c r="BG1738">
        <v>26.42</v>
      </c>
      <c r="BH1738">
        <v>0.68895355107728762</v>
      </c>
      <c r="BI1738">
        <v>3.4458052723712425</v>
      </c>
      <c r="BJ1738">
        <v>2.0402613017710127</v>
      </c>
      <c r="BK1738">
        <v>3.9384046336612959E-2</v>
      </c>
      <c r="BL1738">
        <v>1.0940012871281378E-4</v>
      </c>
      <c r="BP1738" s="52">
        <f t="shared" si="611"/>
        <v>0.6891598779417184</v>
      </c>
      <c r="BQ1738" s="52">
        <f t="shared" si="612"/>
        <v>1.7608045977011517E-3</v>
      </c>
      <c r="BR1738" s="52">
        <f t="shared" si="613"/>
        <v>4.0034228734336839E-2</v>
      </c>
      <c r="BS1738" s="52">
        <f t="shared" si="614"/>
        <v>4.0814625381694107E-2</v>
      </c>
      <c r="BT1738" s="52">
        <f t="shared" si="615"/>
        <v>1.1120619092871345E-4</v>
      </c>
      <c r="BU1738" s="52">
        <f t="shared" si="615"/>
        <v>1.1337395939359473E-4</v>
      </c>
    </row>
    <row r="1739" spans="1:73" x14ac:dyDescent="0.25">
      <c r="A1739" s="21">
        <v>43734.627083333333</v>
      </c>
      <c r="B1739" s="17">
        <v>295619</v>
      </c>
      <c r="C1739" s="17">
        <v>13.39</v>
      </c>
      <c r="D1739" s="17">
        <v>29.29</v>
      </c>
      <c r="E1739" s="17">
        <v>41.99</v>
      </c>
      <c r="F1739" s="17">
        <v>1.109</v>
      </c>
      <c r="G1739" s="17">
        <v>-47.37</v>
      </c>
      <c r="H1739" s="17">
        <v>-25.91</v>
      </c>
      <c r="I1739" s="17">
        <v>30.91</v>
      </c>
      <c r="J1739" s="17">
        <v>304.10000000000002</v>
      </c>
      <c r="K1739" s="17">
        <v>40.880000000000003</v>
      </c>
      <c r="L1739" s="17">
        <v>-21.46</v>
      </c>
      <c r="M1739" s="17">
        <v>2.5999999999999999E-2</v>
      </c>
      <c r="N1739" s="50">
        <v>-5.375</v>
      </c>
      <c r="O1739" s="17">
        <v>-24.8</v>
      </c>
      <c r="P1739" s="17">
        <v>19.420000000000002</v>
      </c>
      <c r="Q1739" s="17">
        <v>437.3</v>
      </c>
      <c r="R1739" s="17">
        <v>458.7</v>
      </c>
      <c r="S1739" s="17">
        <v>26.19</v>
      </c>
      <c r="T1739" s="17">
        <v>59.52</v>
      </c>
      <c r="U1739" s="17">
        <v>1.34</v>
      </c>
      <c r="V1739" s="17">
        <v>344</v>
      </c>
      <c r="W1739" s="17">
        <v>26.65</v>
      </c>
      <c r="X1739" s="17">
        <v>4.3999999999999997E-2</v>
      </c>
      <c r="Y1739" s="17">
        <v>0.435753</v>
      </c>
      <c r="Z1739" s="7">
        <f t="shared" si="594"/>
        <v>26.42</v>
      </c>
      <c r="AA1739" s="7">
        <f t="shared" si="608"/>
        <v>299.57</v>
      </c>
      <c r="AB1739" s="2">
        <f t="shared" si="595"/>
        <v>34.011900000000004</v>
      </c>
      <c r="AC1739" s="42">
        <f t="shared" si="596"/>
        <v>3.2914017803629187</v>
      </c>
      <c r="AD1739" s="42">
        <f t="shared" si="597"/>
        <v>1.9590423396720091</v>
      </c>
      <c r="AE1739" s="42">
        <f t="shared" si="598"/>
        <v>0.83782140908102498</v>
      </c>
      <c r="AF1739" s="42">
        <f t="shared" si="599"/>
        <v>382.58486938196216</v>
      </c>
      <c r="AG1739" s="42">
        <f t="shared" si="600"/>
        <v>367.28147460668367</v>
      </c>
      <c r="AH1739" s="6">
        <f t="shared" si="601"/>
        <v>419.80799999999999</v>
      </c>
      <c r="AI1739" s="4">
        <v>25.711834210290199</v>
      </c>
      <c r="AJ1739" s="4">
        <f t="shared" si="609"/>
        <v>298.86183421029017</v>
      </c>
      <c r="AK1739" s="8">
        <f t="shared" si="602"/>
        <v>0.20931363692948204</v>
      </c>
      <c r="AL1739" s="8">
        <f t="shared" si="603"/>
        <v>434.05890385485077</v>
      </c>
      <c r="AM1739" s="8">
        <f t="shared" si="604"/>
        <v>2.8827233217913926</v>
      </c>
      <c r="AN1739" s="8">
        <f t="shared" si="605"/>
        <v>-59.467323077948393</v>
      </c>
      <c r="AO1739" s="22">
        <f t="shared" si="606"/>
        <v>1.8051165616311065E-3</v>
      </c>
      <c r="AP1739" s="22">
        <f t="shared" si="607"/>
        <v>1.7908113885315793E-2</v>
      </c>
      <c r="AQ1739" s="19">
        <f t="shared" si="610"/>
        <v>1.7908113885315793E-2</v>
      </c>
      <c r="AX1739">
        <v>0.20303763734405886</v>
      </c>
      <c r="AY1739">
        <v>3.6198275862068967</v>
      </c>
      <c r="AZ1739">
        <v>0.15082614942528735</v>
      </c>
      <c r="BA1739">
        <v>0.12216918103448277</v>
      </c>
      <c r="BB1739">
        <v>1.8448275862068946</v>
      </c>
      <c r="BC1739">
        <v>7.6867816091953936E-2</v>
      </c>
      <c r="BD1739">
        <v>4.530136494252883E-2</v>
      </c>
      <c r="BE1739">
        <v>4.5301364942528831E-3</v>
      </c>
      <c r="BF1739">
        <v>0</v>
      </c>
      <c r="BG1739">
        <v>26.42</v>
      </c>
      <c r="BH1739">
        <v>1.5386629307392758</v>
      </c>
      <c r="BI1739">
        <v>3.4458052723712425</v>
      </c>
      <c r="BJ1739">
        <v>2.0509432981153637</v>
      </c>
      <c r="BK1739">
        <v>6.8973777950015164E-2</v>
      </c>
      <c r="BL1739">
        <v>1.9159382763893102E-4</v>
      </c>
      <c r="BP1739" s="52">
        <f t="shared" si="611"/>
        <v>1.5391237274031713</v>
      </c>
      <c r="BQ1739" s="52">
        <f t="shared" si="612"/>
        <v>1.8120545977011531E-3</v>
      </c>
      <c r="BR1739" s="52">
        <f t="shared" si="613"/>
        <v>7.1385983041243287E-2</v>
      </c>
      <c r="BS1739" s="52">
        <f t="shared" si="614"/>
        <v>7.2152107212034106E-2</v>
      </c>
      <c r="BT1739" s="52">
        <f t="shared" si="615"/>
        <v>1.9829439733678688E-4</v>
      </c>
      <c r="BU1739" s="52">
        <f t="shared" si="615"/>
        <v>2.0042252003342809E-4</v>
      </c>
    </row>
    <row r="1740" spans="1:73" x14ac:dyDescent="0.25">
      <c r="A1740" s="21">
        <v>43734.627083333333</v>
      </c>
      <c r="B1740" s="17">
        <v>295620</v>
      </c>
      <c r="C1740" s="17">
        <v>13.4</v>
      </c>
      <c r="D1740" s="17">
        <v>29.29</v>
      </c>
      <c r="E1740" s="17">
        <v>42.07</v>
      </c>
      <c r="F1740" s="17">
        <v>1.129</v>
      </c>
      <c r="G1740" s="17">
        <v>-47.18</v>
      </c>
      <c r="H1740" s="17">
        <v>-25.73</v>
      </c>
      <c r="I1740" s="17">
        <v>30.89</v>
      </c>
      <c r="J1740" s="17">
        <v>304</v>
      </c>
      <c r="K1740" s="17">
        <v>40.94</v>
      </c>
      <c r="L1740" s="17">
        <v>-21.45</v>
      </c>
      <c r="M1740" s="17">
        <v>2.7E-2</v>
      </c>
      <c r="N1740" s="50">
        <v>-5.1040000000000001</v>
      </c>
      <c r="O1740" s="17">
        <v>-24.6</v>
      </c>
      <c r="P1740" s="17">
        <v>19.5</v>
      </c>
      <c r="Q1740" s="17">
        <v>437.3</v>
      </c>
      <c r="R1740" s="17">
        <v>458.8</v>
      </c>
      <c r="S1740" s="17">
        <v>26.18</v>
      </c>
      <c r="T1740" s="17">
        <v>59.17</v>
      </c>
      <c r="U1740" s="17">
        <v>1.33</v>
      </c>
      <c r="V1740" s="17">
        <v>344</v>
      </c>
      <c r="W1740" s="17">
        <v>26.45</v>
      </c>
      <c r="X1740" s="17">
        <v>4.3999999999999997E-2</v>
      </c>
      <c r="Y1740" s="17">
        <v>0.43696770000000001</v>
      </c>
      <c r="Z1740" s="7">
        <f t="shared" si="594"/>
        <v>26.314999999999998</v>
      </c>
      <c r="AA1740" s="7">
        <f t="shared" si="608"/>
        <v>299.46499999999997</v>
      </c>
      <c r="AB1740" s="2">
        <f t="shared" si="595"/>
        <v>34.076700000000002</v>
      </c>
      <c r="AC1740" s="42">
        <f t="shared" si="596"/>
        <v>3.2896498408032184</v>
      </c>
      <c r="AD1740" s="42">
        <f t="shared" si="597"/>
        <v>1.9464858108032643</v>
      </c>
      <c r="AE1740" s="42">
        <f t="shared" si="598"/>
        <v>0.83709333936475072</v>
      </c>
      <c r="AF1740" s="42">
        <f t="shared" si="599"/>
        <v>381.71676198095309</v>
      </c>
      <c r="AG1740" s="42">
        <f t="shared" si="600"/>
        <v>366.44809150171494</v>
      </c>
      <c r="AH1740" s="6">
        <f t="shared" si="601"/>
        <v>419.80799999999999</v>
      </c>
      <c r="AI1740" s="4">
        <v>25.694080971728098</v>
      </c>
      <c r="AJ1740" s="4">
        <f t="shared" si="609"/>
        <v>298.84408097172809</v>
      </c>
      <c r="AK1740" s="8">
        <f t="shared" si="602"/>
        <v>0.20909361927624545</v>
      </c>
      <c r="AL1740" s="8">
        <f t="shared" si="603"/>
        <v>433.98056820683234</v>
      </c>
      <c r="AM1740" s="8">
        <f t="shared" si="604"/>
        <v>2.8719467482876491</v>
      </c>
      <c r="AN1740" s="8">
        <f t="shared" si="605"/>
        <v>-51.945967171611045</v>
      </c>
      <c r="AO1740" s="22">
        <f t="shared" si="606"/>
        <v>1.6370131900809645E-3</v>
      </c>
      <c r="AP1740" s="22">
        <f t="shared" si="607"/>
        <v>1.6240402012180417E-2</v>
      </c>
      <c r="AQ1740" s="19">
        <f t="shared" si="610"/>
        <v>1.6240402012180417E-2</v>
      </c>
      <c r="AX1740">
        <v>0.20194556356418689</v>
      </c>
      <c r="AY1740">
        <v>3.6267241379310344</v>
      </c>
      <c r="AZ1740">
        <v>0.15111350574712643</v>
      </c>
      <c r="BA1740">
        <v>0.12240193965517242</v>
      </c>
      <c r="BB1740">
        <v>1.853448275862069</v>
      </c>
      <c r="BC1740">
        <v>7.7227011494252873E-2</v>
      </c>
      <c r="BD1740">
        <v>4.5174928160919545E-2</v>
      </c>
      <c r="BE1740">
        <v>4.517492816091955E-3</v>
      </c>
      <c r="BF1740">
        <v>0</v>
      </c>
      <c r="BG1740">
        <v>26.314999999999998</v>
      </c>
      <c r="BH1740">
        <v>1.5271803715546544</v>
      </c>
      <c r="BI1740">
        <v>3.4245428104903368</v>
      </c>
      <c r="BJ1740">
        <v>2.0263019809671321</v>
      </c>
      <c r="BK1740">
        <v>6.8916885586355128E-2</v>
      </c>
      <c r="BL1740">
        <v>1.9143579329543089E-4</v>
      </c>
      <c r="BP1740" s="52">
        <f t="shared" si="611"/>
        <v>1.5276377294374759</v>
      </c>
      <c r="BQ1740" s="52">
        <f t="shared" si="612"/>
        <v>1.8069971264367819E-3</v>
      </c>
      <c r="BR1740" s="52">
        <f t="shared" si="613"/>
        <v>7.1319601709714284E-2</v>
      </c>
      <c r="BS1740" s="52">
        <f t="shared" si="614"/>
        <v>7.2082789206614012E-2</v>
      </c>
      <c r="BT1740" s="52">
        <f t="shared" si="615"/>
        <v>1.9811000474920636E-4</v>
      </c>
      <c r="BU1740" s="52">
        <f t="shared" si="615"/>
        <v>2.0022997001837225E-4</v>
      </c>
    </row>
    <row r="1741" spans="1:73" x14ac:dyDescent="0.25">
      <c r="A1741" s="21">
        <v>43734.627083333333</v>
      </c>
      <c r="B1741" s="17">
        <v>295621</v>
      </c>
      <c r="C1741" s="17">
        <v>13.39</v>
      </c>
      <c r="D1741" s="17">
        <v>29.28</v>
      </c>
      <c r="E1741" s="17">
        <v>42.32</v>
      </c>
      <c r="F1741" s="17">
        <v>1.2569999999999999</v>
      </c>
      <c r="G1741" s="17">
        <v>-46.64</v>
      </c>
      <c r="H1741" s="17">
        <v>-25.32</v>
      </c>
      <c r="I1741" s="17">
        <v>30.87</v>
      </c>
      <c r="J1741" s="17">
        <v>304</v>
      </c>
      <c r="K1741" s="17">
        <v>41.06</v>
      </c>
      <c r="L1741" s="17">
        <v>-21.32</v>
      </c>
      <c r="M1741" s="17">
        <v>0.03</v>
      </c>
      <c r="N1741" s="50">
        <v>-4.3209999999999997</v>
      </c>
      <c r="O1741" s="17">
        <v>-24.06</v>
      </c>
      <c r="P1741" s="17">
        <v>19.739999999999998</v>
      </c>
      <c r="Q1741" s="17">
        <v>437.7</v>
      </c>
      <c r="R1741" s="17">
        <v>459</v>
      </c>
      <c r="S1741" s="17">
        <v>26.17</v>
      </c>
      <c r="T1741" s="17">
        <v>58.91</v>
      </c>
      <c r="U1741" s="17">
        <v>1.65</v>
      </c>
      <c r="V1741" s="17">
        <v>351</v>
      </c>
      <c r="W1741" s="17">
        <v>26.5</v>
      </c>
      <c r="X1741" s="17">
        <v>4.3999999999999997E-2</v>
      </c>
      <c r="Y1741" s="17">
        <v>0.43897190000000003</v>
      </c>
      <c r="Z1741" s="7">
        <f t="shared" si="594"/>
        <v>26.335000000000001</v>
      </c>
      <c r="AA1741" s="7">
        <f t="shared" si="608"/>
        <v>299.48499999999996</v>
      </c>
      <c r="AB1741" s="2">
        <f t="shared" si="595"/>
        <v>34.279200000000003</v>
      </c>
      <c r="AC1741" s="42">
        <f t="shared" si="596"/>
        <v>3.3098105676584884</v>
      </c>
      <c r="AD1741" s="42">
        <f t="shared" si="597"/>
        <v>1.9498094054076154</v>
      </c>
      <c r="AE1741" s="42">
        <f t="shared" si="598"/>
        <v>0.83728958711812995</v>
      </c>
      <c r="AF1741" s="42">
        <f t="shared" si="599"/>
        <v>381.90825858530195</v>
      </c>
      <c r="AG1741" s="42">
        <f t="shared" si="600"/>
        <v>366.63192824188985</v>
      </c>
      <c r="AH1741" s="6">
        <f t="shared" si="601"/>
        <v>420.19199999999995</v>
      </c>
      <c r="AI1741" s="4">
        <v>25.789739421862901</v>
      </c>
      <c r="AJ1741" s="4">
        <f t="shared" si="609"/>
        <v>298.9397394218629</v>
      </c>
      <c r="AK1741" s="8">
        <f t="shared" si="602"/>
        <v>0.20913551550800505</v>
      </c>
      <c r="AL1741" s="8">
        <f t="shared" si="603"/>
        <v>434.55768752809524</v>
      </c>
      <c r="AM1741" s="8">
        <f t="shared" si="604"/>
        <v>3.1988401218254099</v>
      </c>
      <c r="AN1741" s="8">
        <f t="shared" si="605"/>
        <v>-50.808587195487206</v>
      </c>
      <c r="AO1741" s="22">
        <f t="shared" si="606"/>
        <v>1.6113131596728028E-3</v>
      </c>
      <c r="AP1741" s="22">
        <f t="shared" si="607"/>
        <v>1.5985438382025936E-2</v>
      </c>
      <c r="AQ1741" s="19">
        <f t="shared" si="610"/>
        <v>1.5985438382025936E-2</v>
      </c>
      <c r="AX1741">
        <v>0.2021531956832317</v>
      </c>
      <c r="AY1741">
        <v>3.6482758620689655</v>
      </c>
      <c r="AZ1741">
        <v>0.15201149425287355</v>
      </c>
      <c r="BA1741">
        <v>0.12312931034482759</v>
      </c>
      <c r="BB1741">
        <v>1.8362068965517251</v>
      </c>
      <c r="BC1741">
        <v>7.6508620689655207E-2</v>
      </c>
      <c r="BD1741">
        <v>4.6620689655172382E-2</v>
      </c>
      <c r="BE1741">
        <v>4.6620689655172383E-3</v>
      </c>
      <c r="BF1741">
        <v>0</v>
      </c>
      <c r="BG1741">
        <v>26.335000000000001</v>
      </c>
      <c r="BH1741">
        <v>1.8946222654625411</v>
      </c>
      <c r="BI1741">
        <v>3.4285839664045725</v>
      </c>
      <c r="BJ1741">
        <v>2.0197788146089333</v>
      </c>
      <c r="BK1741">
        <v>8.1453355157778698E-2</v>
      </c>
      <c r="BL1741">
        <v>2.2625931988271862E-4</v>
      </c>
      <c r="BP1741" s="52">
        <f t="shared" si="611"/>
        <v>1.8951896643397255</v>
      </c>
      <c r="BQ1741" s="52">
        <f t="shared" si="612"/>
        <v>1.8648275862068952E-3</v>
      </c>
      <c r="BR1741" s="52">
        <f t="shared" si="613"/>
        <v>8.4901111864455231E-2</v>
      </c>
      <c r="BS1741" s="52">
        <f t="shared" si="614"/>
        <v>8.5673535711489279E-2</v>
      </c>
      <c r="BT1741" s="52">
        <f t="shared" si="615"/>
        <v>2.3583642184570898E-4</v>
      </c>
      <c r="BU1741" s="52">
        <f t="shared" si="615"/>
        <v>2.3798204364302577E-4</v>
      </c>
    </row>
    <row r="1742" spans="1:73" x14ac:dyDescent="0.25">
      <c r="A1742" s="21">
        <v>43734.627083333333</v>
      </c>
      <c r="B1742" s="17">
        <v>295622</v>
      </c>
      <c r="C1742" s="17">
        <v>13.4</v>
      </c>
      <c r="D1742" s="17">
        <v>29.28</v>
      </c>
      <c r="E1742" s="17">
        <v>42.51</v>
      </c>
      <c r="F1742" s="17">
        <v>1.3129999999999999</v>
      </c>
      <c r="G1742" s="17">
        <v>-46.38</v>
      </c>
      <c r="H1742" s="17">
        <v>-25.12</v>
      </c>
      <c r="I1742" s="17">
        <v>30.84</v>
      </c>
      <c r="J1742" s="17">
        <v>304</v>
      </c>
      <c r="K1742" s="17">
        <v>41.19</v>
      </c>
      <c r="L1742" s="17">
        <v>-21.27</v>
      </c>
      <c r="M1742" s="17">
        <v>3.1E-2</v>
      </c>
      <c r="N1742" s="50">
        <v>-3.8769999999999998</v>
      </c>
      <c r="O1742" s="17">
        <v>-23.8</v>
      </c>
      <c r="P1742" s="17">
        <v>19.93</v>
      </c>
      <c r="Q1742" s="17">
        <v>437.8</v>
      </c>
      <c r="R1742" s="17">
        <v>459.1</v>
      </c>
      <c r="S1742" s="17">
        <v>26.17</v>
      </c>
      <c r="T1742" s="17">
        <v>59.31</v>
      </c>
      <c r="U1742" s="17">
        <v>1.82</v>
      </c>
      <c r="V1742" s="17">
        <v>345</v>
      </c>
      <c r="W1742" s="17">
        <v>26.6</v>
      </c>
      <c r="X1742" s="17">
        <v>4.3999999999999997E-2</v>
      </c>
      <c r="Y1742" s="17">
        <v>0.44058140000000001</v>
      </c>
      <c r="Z1742" s="7">
        <f t="shared" si="594"/>
        <v>26.385000000000002</v>
      </c>
      <c r="AA1742" s="7">
        <f t="shared" si="608"/>
        <v>299.53499999999997</v>
      </c>
      <c r="AB1742" s="2">
        <f t="shared" si="595"/>
        <v>34.433100000000003</v>
      </c>
      <c r="AC1742" s="42">
        <f t="shared" si="596"/>
        <v>3.3422364594804654</v>
      </c>
      <c r="AD1742" s="42">
        <f t="shared" si="597"/>
        <v>1.9822804441178641</v>
      </c>
      <c r="AE1742" s="42">
        <f t="shared" si="598"/>
        <v>0.83924942493819832</v>
      </c>
      <c r="AF1742" s="42">
        <f t="shared" si="599"/>
        <v>383.05789288284399</v>
      </c>
      <c r="AG1742" s="42">
        <f t="shared" si="600"/>
        <v>367.73557716753021</v>
      </c>
      <c r="AH1742" s="6">
        <f t="shared" si="601"/>
        <v>420.28800000000001</v>
      </c>
      <c r="AI1742" s="4">
        <v>25.944079068539398</v>
      </c>
      <c r="AJ1742" s="4">
        <f t="shared" si="609"/>
        <v>299.09407906853937</v>
      </c>
      <c r="AK1742" s="8">
        <f t="shared" si="602"/>
        <v>0.20924028057135177</v>
      </c>
      <c r="AL1742" s="8">
        <f t="shared" si="603"/>
        <v>435.48448619972618</v>
      </c>
      <c r="AM1742" s="8">
        <f t="shared" si="604"/>
        <v>3.3595898187129931</v>
      </c>
      <c r="AN1742" s="8">
        <f t="shared" si="605"/>
        <v>-43.15066144496658</v>
      </c>
      <c r="AO1742" s="22">
        <f t="shared" si="606"/>
        <v>1.4214147780051674E-3</v>
      </c>
      <c r="AP1742" s="22">
        <f t="shared" si="607"/>
        <v>1.4101503616911225E-2</v>
      </c>
      <c r="AQ1742" s="19">
        <f t="shared" si="610"/>
        <v>1.4101503616911225E-2</v>
      </c>
      <c r="AX1742">
        <v>0.20267306200229232</v>
      </c>
      <c r="AY1742">
        <v>3.6646551724137932</v>
      </c>
      <c r="AZ1742">
        <v>0.15269396551724138</v>
      </c>
      <c r="BA1742">
        <v>0.12368211206896552</v>
      </c>
      <c r="BB1742">
        <v>1.8362068965517251</v>
      </c>
      <c r="BC1742">
        <v>7.6508620689655207E-2</v>
      </c>
      <c r="BD1742">
        <v>4.7173491379310317E-2</v>
      </c>
      <c r="BE1742">
        <v>4.7173491379310321E-3</v>
      </c>
      <c r="BF1742">
        <v>0</v>
      </c>
      <c r="BG1742">
        <v>26.385000000000002</v>
      </c>
      <c r="BH1742">
        <v>2.0898257716011059</v>
      </c>
      <c r="BI1742">
        <v>3.4387050404768478</v>
      </c>
      <c r="BJ1742">
        <v>2.0394959595068185</v>
      </c>
      <c r="BK1742">
        <v>8.6944044433849482E-2</v>
      </c>
      <c r="BL1742">
        <v>2.4151123453847078E-4</v>
      </c>
      <c r="BP1742" s="52">
        <f t="shared" si="611"/>
        <v>2.0904516297565459</v>
      </c>
      <c r="BQ1742" s="52">
        <f t="shared" si="612"/>
        <v>1.8869396551724127E-3</v>
      </c>
      <c r="BR1742" s="52">
        <f t="shared" si="613"/>
        <v>9.0952867341047974E-2</v>
      </c>
      <c r="BS1742" s="52">
        <f t="shared" si="614"/>
        <v>9.172705295282306E-2</v>
      </c>
      <c r="BT1742" s="52">
        <f t="shared" si="615"/>
        <v>2.5264685372513326E-4</v>
      </c>
      <c r="BU1742" s="52">
        <f t="shared" si="615"/>
        <v>2.5479736931339738E-4</v>
      </c>
    </row>
    <row r="1743" spans="1:73" x14ac:dyDescent="0.25">
      <c r="A1743" s="21">
        <v>43734.627083333333</v>
      </c>
      <c r="B1743" s="17">
        <v>295623</v>
      </c>
      <c r="C1743" s="17">
        <v>13.39</v>
      </c>
      <c r="D1743" s="17">
        <v>29.27</v>
      </c>
      <c r="E1743" s="17">
        <v>42.67</v>
      </c>
      <c r="F1743" s="17">
        <v>1.3859999999999999</v>
      </c>
      <c r="G1743" s="17">
        <v>-46.01</v>
      </c>
      <c r="H1743" s="17">
        <v>-24.71</v>
      </c>
      <c r="I1743" s="17">
        <v>30.82</v>
      </c>
      <c r="J1743" s="17">
        <v>304</v>
      </c>
      <c r="K1743" s="17">
        <v>41.29</v>
      </c>
      <c r="L1743" s="17">
        <v>-21.3</v>
      </c>
      <c r="M1743" s="17">
        <v>3.2000000000000001E-2</v>
      </c>
      <c r="N1743" s="50">
        <v>-3.3359999999999999</v>
      </c>
      <c r="O1743" s="17">
        <v>-23.32</v>
      </c>
      <c r="P1743" s="17">
        <v>19.98</v>
      </c>
      <c r="Q1743" s="17">
        <v>438</v>
      </c>
      <c r="R1743" s="17">
        <v>459.3</v>
      </c>
      <c r="S1743" s="17">
        <v>26.16</v>
      </c>
      <c r="T1743" s="17">
        <v>58.64</v>
      </c>
      <c r="U1743" s="17">
        <v>1.655</v>
      </c>
      <c r="V1743" s="17">
        <v>342</v>
      </c>
      <c r="W1743" s="17">
        <v>26.75</v>
      </c>
      <c r="X1743" s="17">
        <v>4.3999999999999997E-2</v>
      </c>
      <c r="Y1743" s="17">
        <v>0.4420733</v>
      </c>
      <c r="Z1743" s="7">
        <f t="shared" si="594"/>
        <v>26.454999999999998</v>
      </c>
      <c r="AA1743" s="7">
        <f t="shared" si="608"/>
        <v>299.60499999999996</v>
      </c>
      <c r="AB1743" s="2">
        <f t="shared" si="595"/>
        <v>34.562700000000007</v>
      </c>
      <c r="AC1743" s="42">
        <f t="shared" si="596"/>
        <v>3.3529299714243153</v>
      </c>
      <c r="AD1743" s="42">
        <f t="shared" si="597"/>
        <v>1.9661581352432185</v>
      </c>
      <c r="AE1743" s="42">
        <f t="shared" si="598"/>
        <v>0.83824190743297655</v>
      </c>
      <c r="AF1743" s="42">
        <f t="shared" si="599"/>
        <v>382.95580377286694</v>
      </c>
      <c r="AG1743" s="42">
        <f t="shared" si="600"/>
        <v>367.63757162195225</v>
      </c>
      <c r="AH1743" s="6">
        <f t="shared" si="601"/>
        <v>420.47999999999996</v>
      </c>
      <c r="AI1743" s="4">
        <v>25.999608297477302</v>
      </c>
      <c r="AJ1743" s="4">
        <f t="shared" si="609"/>
        <v>299.1496082974773</v>
      </c>
      <c r="AK1743" s="8">
        <f t="shared" si="602"/>
        <v>0.2093870104306674</v>
      </c>
      <c r="AL1743" s="8">
        <f t="shared" si="603"/>
        <v>435.80407693052194</v>
      </c>
      <c r="AM1743" s="8">
        <f t="shared" si="604"/>
        <v>3.203683183072259</v>
      </c>
      <c r="AN1743" s="8">
        <f t="shared" si="605"/>
        <v>-42.498652429473047</v>
      </c>
      <c r="AO1743" s="22">
        <f t="shared" si="606"/>
        <v>1.4066053598755337E-3</v>
      </c>
      <c r="AP1743" s="22">
        <f t="shared" si="607"/>
        <v>1.3954583051182717E-2</v>
      </c>
      <c r="AQ1743" s="19">
        <f t="shared" si="610"/>
        <v>1.3954583051182717E-2</v>
      </c>
      <c r="AX1743">
        <v>0.20340276431356541</v>
      </c>
      <c r="AY1743">
        <v>3.6784482758620691</v>
      </c>
      <c r="AZ1743">
        <v>0.15326867816091955</v>
      </c>
      <c r="BA1743">
        <v>0.12414762931034484</v>
      </c>
      <c r="BB1743">
        <v>1.8362068965517251</v>
      </c>
      <c r="BC1743">
        <v>7.6508620689655207E-2</v>
      </c>
      <c r="BD1743">
        <v>4.7639008620689635E-2</v>
      </c>
      <c r="BE1743">
        <v>4.7639008620689637E-3</v>
      </c>
      <c r="BF1743">
        <v>0</v>
      </c>
      <c r="BG1743">
        <v>26.454999999999998</v>
      </c>
      <c r="BH1743">
        <v>1.9003635450548519</v>
      </c>
      <c r="BI1743">
        <v>3.4529182745870131</v>
      </c>
      <c r="BJ1743">
        <v>2.0247912762178246</v>
      </c>
      <c r="BK1743">
        <v>8.2552712875583689E-2</v>
      </c>
      <c r="BL1743">
        <v>2.2931309132106581E-4</v>
      </c>
      <c r="BP1743" s="52">
        <f t="shared" si="611"/>
        <v>1.9009326633225734</v>
      </c>
      <c r="BQ1743" s="52">
        <f t="shared" si="612"/>
        <v>1.9055603448275855E-3</v>
      </c>
      <c r="BR1743" s="52">
        <f t="shared" si="613"/>
        <v>8.6041922152025316E-2</v>
      </c>
      <c r="BS1743" s="52">
        <f t="shared" si="614"/>
        <v>8.6832546942983868E-2</v>
      </c>
      <c r="BT1743" s="52">
        <f t="shared" si="615"/>
        <v>2.3900533931118143E-4</v>
      </c>
      <c r="BU1743" s="52">
        <f t="shared" si="615"/>
        <v>2.4120151928606629E-4</v>
      </c>
    </row>
    <row r="1744" spans="1:73" x14ac:dyDescent="0.25">
      <c r="A1744" s="21">
        <v>43734.627083333333</v>
      </c>
      <c r="B1744" s="17">
        <v>295624</v>
      </c>
      <c r="C1744" s="17">
        <v>13.39</v>
      </c>
      <c r="D1744" s="17">
        <v>29.27</v>
      </c>
      <c r="E1744" s="17">
        <v>42.76</v>
      </c>
      <c r="F1744" s="17">
        <v>1.4019999999999999</v>
      </c>
      <c r="G1744" s="17">
        <v>-46.2</v>
      </c>
      <c r="H1744" s="17">
        <v>-24.66</v>
      </c>
      <c r="I1744" s="17">
        <v>30.79</v>
      </c>
      <c r="J1744" s="17">
        <v>303.89999999999998</v>
      </c>
      <c r="K1744" s="17">
        <v>41.36</v>
      </c>
      <c r="L1744" s="17">
        <v>-21.54</v>
      </c>
      <c r="M1744" s="17">
        <v>3.3000000000000002E-2</v>
      </c>
      <c r="N1744" s="50">
        <v>-3.4409999999999998</v>
      </c>
      <c r="O1744" s="17">
        <v>-23.25</v>
      </c>
      <c r="P1744" s="17">
        <v>19.809999999999999</v>
      </c>
      <c r="Q1744" s="17">
        <v>437.7</v>
      </c>
      <c r="R1744" s="17">
        <v>459.2</v>
      </c>
      <c r="S1744" s="17">
        <v>26.15</v>
      </c>
      <c r="T1744" s="17">
        <v>58.82</v>
      </c>
      <c r="U1744" s="17">
        <v>0.79500000000000004</v>
      </c>
      <c r="V1744" s="17">
        <v>336</v>
      </c>
      <c r="W1744" s="17">
        <v>26.65</v>
      </c>
      <c r="X1744" s="17">
        <v>4.3999999999999997E-2</v>
      </c>
      <c r="Y1744" s="17">
        <v>0.44303389999999998</v>
      </c>
      <c r="Z1744" s="7">
        <f t="shared" si="594"/>
        <v>26.4</v>
      </c>
      <c r="AA1744" s="7">
        <f t="shared" si="608"/>
        <v>299.54999999999995</v>
      </c>
      <c r="AB1744" s="2">
        <f t="shared" si="595"/>
        <v>34.635600000000004</v>
      </c>
      <c r="AC1744" s="42">
        <f t="shared" si="596"/>
        <v>3.3549742984230679</v>
      </c>
      <c r="AD1744" s="42">
        <f t="shared" si="597"/>
        <v>1.9733958823324484</v>
      </c>
      <c r="AE1744" s="42">
        <f t="shared" si="598"/>
        <v>0.83870448748255089</v>
      </c>
      <c r="AF1744" s="42">
        <f t="shared" si="599"/>
        <v>382.88585399760933</v>
      </c>
      <c r="AG1744" s="42">
        <f t="shared" si="600"/>
        <v>367.57041983770495</v>
      </c>
      <c r="AH1744" s="6">
        <f t="shared" si="601"/>
        <v>420.19199999999995</v>
      </c>
      <c r="AI1744" s="4">
        <v>26.003900255772901</v>
      </c>
      <c r="AJ1744" s="4">
        <f t="shared" si="609"/>
        <v>299.1539002557729</v>
      </c>
      <c r="AK1744" s="8">
        <f t="shared" si="602"/>
        <v>0.20927171691152927</v>
      </c>
      <c r="AL1744" s="8">
        <f t="shared" si="603"/>
        <v>435.84509323499617</v>
      </c>
      <c r="AM1744" s="8">
        <f t="shared" si="604"/>
        <v>2.2204148683297906</v>
      </c>
      <c r="AN1744" s="8">
        <f t="shared" si="605"/>
        <v>-25.620002830263267</v>
      </c>
      <c r="AO1744" s="22">
        <f t="shared" si="606"/>
        <v>1.0162114954630366E-3</v>
      </c>
      <c r="AP1744" s="22">
        <f t="shared" si="607"/>
        <v>1.0081582308388438E-2</v>
      </c>
      <c r="AQ1744" s="19">
        <f t="shared" si="610"/>
        <v>1.0081582308388438E-2</v>
      </c>
      <c r="AX1744">
        <v>0.20282924107339942</v>
      </c>
      <c r="AY1744">
        <v>3.6862068965517243</v>
      </c>
      <c r="AZ1744">
        <v>0.1535919540229885</v>
      </c>
      <c r="BA1744">
        <v>0.1244094827586207</v>
      </c>
      <c r="BB1744">
        <v>1.853448275862069</v>
      </c>
      <c r="BC1744">
        <v>7.7227011494252873E-2</v>
      </c>
      <c r="BD1744">
        <v>4.7182471264367823E-2</v>
      </c>
      <c r="BE1744">
        <v>4.718247126436783E-3</v>
      </c>
      <c r="BF1744">
        <v>0</v>
      </c>
      <c r="BG1744">
        <v>26.4</v>
      </c>
      <c r="BH1744">
        <v>0.91286345517740619</v>
      </c>
      <c r="BI1744">
        <v>3.4417464345283828</v>
      </c>
      <c r="BJ1744">
        <v>2.0244352527895946</v>
      </c>
      <c r="BK1744">
        <v>4.8738404963250617E-2</v>
      </c>
      <c r="BL1744">
        <v>1.3538445823125172E-4</v>
      </c>
      <c r="BP1744" s="52">
        <f t="shared" si="611"/>
        <v>0.91313683827277692</v>
      </c>
      <c r="BQ1744" s="52">
        <f t="shared" si="612"/>
        <v>1.887298850574713E-3</v>
      </c>
      <c r="BR1744" s="52">
        <f t="shared" si="613"/>
        <v>4.9789352020560895E-2</v>
      </c>
      <c r="BS1744" s="52">
        <f t="shared" si="614"/>
        <v>5.0615062176128954E-2</v>
      </c>
      <c r="BT1744" s="52">
        <f t="shared" si="615"/>
        <v>1.3830375561266916E-4</v>
      </c>
      <c r="BU1744" s="52">
        <f t="shared" si="615"/>
        <v>1.4059739493369153E-4</v>
      </c>
    </row>
    <row r="1745" spans="1:73" x14ac:dyDescent="0.25">
      <c r="A1745" s="21">
        <v>43734.62777777778</v>
      </c>
      <c r="B1745" s="17">
        <v>295625</v>
      </c>
      <c r="C1745" s="17">
        <v>13.4</v>
      </c>
      <c r="D1745" s="17">
        <v>29.26</v>
      </c>
      <c r="E1745" s="17">
        <v>42.76</v>
      </c>
      <c r="F1745" s="17">
        <v>1.4370000000000001</v>
      </c>
      <c r="G1745" s="17">
        <v>-46.56</v>
      </c>
      <c r="H1745" s="17">
        <v>-24.74</v>
      </c>
      <c r="I1745" s="17">
        <v>30.78</v>
      </c>
      <c r="J1745" s="17">
        <v>303.89999999999998</v>
      </c>
      <c r="K1745" s="17">
        <v>41.32</v>
      </c>
      <c r="L1745" s="17">
        <v>-21.83</v>
      </c>
      <c r="M1745" s="17">
        <v>3.4000000000000002E-2</v>
      </c>
      <c r="N1745" s="50">
        <v>-3.8010000000000002</v>
      </c>
      <c r="O1745" s="17">
        <v>-23.3</v>
      </c>
      <c r="P1745" s="17">
        <v>19.5</v>
      </c>
      <c r="Q1745" s="17">
        <v>437.2</v>
      </c>
      <c r="R1745" s="17">
        <v>459.1</v>
      </c>
      <c r="S1745" s="17">
        <v>26.15</v>
      </c>
      <c r="T1745" s="17">
        <v>59.01</v>
      </c>
      <c r="U1745" s="17">
        <v>0.88</v>
      </c>
      <c r="V1745" s="17">
        <v>341.5</v>
      </c>
      <c r="W1745" s="17">
        <v>26.8</v>
      </c>
      <c r="X1745" s="17">
        <v>4.3999999999999997E-2</v>
      </c>
      <c r="Y1745" s="17">
        <v>0.44308209999999998</v>
      </c>
      <c r="Z1745" s="7">
        <f t="shared" si="594"/>
        <v>26.475000000000001</v>
      </c>
      <c r="AA1745" s="7">
        <f t="shared" si="608"/>
        <v>299.625</v>
      </c>
      <c r="AB1745" s="2">
        <f t="shared" si="595"/>
        <v>34.635600000000004</v>
      </c>
      <c r="AC1745" s="42">
        <f t="shared" si="596"/>
        <v>3.3463079141221708</v>
      </c>
      <c r="AD1745" s="42">
        <f t="shared" si="597"/>
        <v>1.9746563001234929</v>
      </c>
      <c r="AE1745" s="42">
        <f t="shared" si="598"/>
        <v>0.83875104226936992</v>
      </c>
      <c r="AF1745" s="42">
        <f t="shared" si="599"/>
        <v>383.290733592268</v>
      </c>
      <c r="AG1745" s="42">
        <f t="shared" si="600"/>
        <v>367.95910424857726</v>
      </c>
      <c r="AH1745" s="6">
        <f t="shared" si="601"/>
        <v>419.71199999999999</v>
      </c>
      <c r="AI1745" s="4">
        <v>25.971072250891599</v>
      </c>
      <c r="AJ1745" s="4">
        <f t="shared" si="609"/>
        <v>299.12107225089159</v>
      </c>
      <c r="AK1745" s="8">
        <f t="shared" si="602"/>
        <v>0.20942894584328334</v>
      </c>
      <c r="AL1745" s="8">
        <f t="shared" si="603"/>
        <v>435.62453950807372</v>
      </c>
      <c r="AM1745" s="8">
        <f t="shared" si="604"/>
        <v>2.3361025234351342</v>
      </c>
      <c r="AN1745" s="8">
        <f t="shared" si="605"/>
        <v>-34.292619198535156</v>
      </c>
      <c r="AO1745" s="22">
        <f t="shared" si="606"/>
        <v>1.207894883720849E-3</v>
      </c>
      <c r="AP1745" s="22">
        <f t="shared" si="607"/>
        <v>1.1983225681347317E-2</v>
      </c>
      <c r="AQ1745" s="19">
        <f t="shared" si="610"/>
        <v>1.1983225681347317E-2</v>
      </c>
      <c r="AX1745">
        <v>0.20361165621975882</v>
      </c>
      <c r="AY1745">
        <v>3.6862068965517243</v>
      </c>
      <c r="AZ1745">
        <v>0.1535919540229885</v>
      </c>
      <c r="BA1745">
        <v>0.1244094827586207</v>
      </c>
      <c r="BB1745">
        <v>1.8879310344827616</v>
      </c>
      <c r="BC1745">
        <v>7.8663793103448398E-2</v>
      </c>
      <c r="BD1745">
        <v>4.5745689655172297E-2</v>
      </c>
      <c r="BE1745">
        <v>4.5745689655172297E-3</v>
      </c>
      <c r="BF1745">
        <v>0</v>
      </c>
      <c r="BG1745">
        <v>26.475000000000001</v>
      </c>
      <c r="BH1745">
        <v>1.0104652082466885</v>
      </c>
      <c r="BI1745">
        <v>3.4569885883293079</v>
      </c>
      <c r="BJ1745">
        <v>2.0399689659731246</v>
      </c>
      <c r="BK1745">
        <v>5.1777189111025822E-2</v>
      </c>
      <c r="BL1745">
        <v>1.4382552530840508E-4</v>
      </c>
      <c r="BP1745" s="52">
        <f t="shared" si="611"/>
        <v>1.010767820981187</v>
      </c>
      <c r="BQ1745" s="52">
        <f t="shared" si="612"/>
        <v>1.8298275862068919E-3</v>
      </c>
      <c r="BR1745" s="52">
        <f t="shared" si="613"/>
        <v>5.3002163629209086E-2</v>
      </c>
      <c r="BS1745" s="52">
        <f t="shared" si="614"/>
        <v>5.37992518132887E-2</v>
      </c>
      <c r="BT1745" s="52">
        <f t="shared" si="615"/>
        <v>1.4722823230335858E-4</v>
      </c>
      <c r="BU1745" s="52">
        <f t="shared" si="615"/>
        <v>1.4944236614802416E-4</v>
      </c>
    </row>
    <row r="1746" spans="1:73" x14ac:dyDescent="0.25">
      <c r="A1746" s="21">
        <v>43734.62777777778</v>
      </c>
      <c r="B1746" s="17">
        <v>295626</v>
      </c>
      <c r="C1746" s="17">
        <v>13.39</v>
      </c>
      <c r="D1746" s="17">
        <v>29.26</v>
      </c>
      <c r="E1746" s="17">
        <v>42.77</v>
      </c>
      <c r="F1746" s="17">
        <v>1.5229999999999999</v>
      </c>
      <c r="G1746" s="17">
        <v>-46.23</v>
      </c>
      <c r="H1746" s="17">
        <v>-24.62</v>
      </c>
      <c r="I1746" s="17">
        <v>30.77</v>
      </c>
      <c r="J1746" s="17">
        <v>303.89999999999998</v>
      </c>
      <c r="K1746" s="17">
        <v>41.25</v>
      </c>
      <c r="L1746" s="17">
        <v>-21.61</v>
      </c>
      <c r="M1746" s="17">
        <v>3.5999999999999997E-2</v>
      </c>
      <c r="N1746" s="50">
        <v>-3.452</v>
      </c>
      <c r="O1746" s="17">
        <v>-23.09</v>
      </c>
      <c r="P1746" s="17">
        <v>19.64</v>
      </c>
      <c r="Q1746" s="17">
        <v>437.5</v>
      </c>
      <c r="R1746" s="17">
        <v>459.1</v>
      </c>
      <c r="S1746" s="17">
        <v>26.15</v>
      </c>
      <c r="T1746" s="17">
        <v>58.56</v>
      </c>
      <c r="U1746" s="17">
        <v>0.59</v>
      </c>
      <c r="V1746" s="17">
        <v>327.5</v>
      </c>
      <c r="W1746" s="17">
        <v>26.7</v>
      </c>
      <c r="X1746" s="17">
        <v>4.3999999999999997E-2</v>
      </c>
      <c r="Y1746" s="17">
        <v>0.4424457</v>
      </c>
      <c r="Z1746" s="7">
        <f t="shared" si="594"/>
        <v>26.424999999999997</v>
      </c>
      <c r="AA1746" s="7">
        <f t="shared" si="608"/>
        <v>299.57499999999999</v>
      </c>
      <c r="AB1746" s="2">
        <f t="shared" si="595"/>
        <v>34.643700000000003</v>
      </c>
      <c r="AC1746" s="42">
        <f t="shared" si="596"/>
        <v>3.2877189036397532</v>
      </c>
      <c r="AD1746" s="42">
        <f t="shared" si="597"/>
        <v>1.9252881899714396</v>
      </c>
      <c r="AE1746" s="42">
        <f t="shared" si="598"/>
        <v>0.83573971848228468</v>
      </c>
      <c r="AF1746" s="42">
        <f t="shared" si="599"/>
        <v>381.65976040927359</v>
      </c>
      <c r="AG1746" s="42">
        <f t="shared" si="600"/>
        <v>366.39336999290265</v>
      </c>
      <c r="AH1746" s="6">
        <f t="shared" si="601"/>
        <v>420</v>
      </c>
      <c r="AI1746" s="4">
        <v>25.695090821309702</v>
      </c>
      <c r="AJ1746" s="4">
        <f t="shared" si="609"/>
        <v>298.84509082130967</v>
      </c>
      <c r="AK1746" s="8">
        <f t="shared" si="602"/>
        <v>0.2093241178086013</v>
      </c>
      <c r="AL1746" s="8">
        <f t="shared" si="603"/>
        <v>433.95537270904686</v>
      </c>
      <c r="AM1746" s="8">
        <f t="shared" si="604"/>
        <v>1.9128308537348513</v>
      </c>
      <c r="AN1746" s="8">
        <f t="shared" si="605"/>
        <v>-40.671096188935188</v>
      </c>
      <c r="AO1746" s="22">
        <f t="shared" si="606"/>
        <v>1.3979964818361644E-3</v>
      </c>
      <c r="AP1746" s="22">
        <f t="shared" si="607"/>
        <v>1.3869176506458252E-2</v>
      </c>
      <c r="AQ1746" s="19">
        <f t="shared" si="610"/>
        <v>1.3869176506458252E-2</v>
      </c>
      <c r="AX1746">
        <v>0.20308976455118499</v>
      </c>
      <c r="AY1746">
        <v>3.6870689655172417</v>
      </c>
      <c r="AZ1746">
        <v>0.15362787356321841</v>
      </c>
      <c r="BA1746">
        <v>0.12443857758620692</v>
      </c>
      <c r="BB1746">
        <v>1.8620689655172433</v>
      </c>
      <c r="BC1746">
        <v>7.758620689655181E-2</v>
      </c>
      <c r="BD1746">
        <v>4.6852370689655115E-2</v>
      </c>
      <c r="BE1746">
        <v>4.6852370689655113E-3</v>
      </c>
      <c r="BF1746">
        <v>0</v>
      </c>
      <c r="BG1746">
        <v>26.424999999999997</v>
      </c>
      <c r="BH1746">
        <v>0.67747099189266624</v>
      </c>
      <c r="BI1746">
        <v>3.4468206332381657</v>
      </c>
      <c r="BJ1746">
        <v>2.0184581628242699</v>
      </c>
      <c r="BK1746">
        <v>4.013738430308994E-2</v>
      </c>
      <c r="BL1746">
        <v>1.1149273417524983E-4</v>
      </c>
      <c r="BP1746" s="52">
        <f t="shared" si="611"/>
        <v>0.67767387997602313</v>
      </c>
      <c r="BQ1746" s="52">
        <f t="shared" si="612"/>
        <v>1.8740948275862046E-3</v>
      </c>
      <c r="BR1746" s="52">
        <f t="shared" si="613"/>
        <v>4.0789239539701913E-2</v>
      </c>
      <c r="BS1746" s="52">
        <f t="shared" si="614"/>
        <v>4.1620447920219156E-2</v>
      </c>
      <c r="BT1746" s="52">
        <f t="shared" si="615"/>
        <v>1.1330344316583864E-4</v>
      </c>
      <c r="BU1746" s="52">
        <f t="shared" si="615"/>
        <v>1.156123553339421E-4</v>
      </c>
    </row>
    <row r="1747" spans="1:73" x14ac:dyDescent="0.25">
      <c r="A1747" s="21">
        <v>43734.62777777778</v>
      </c>
      <c r="B1747" s="17">
        <v>295627</v>
      </c>
      <c r="C1747" s="17">
        <v>13.4</v>
      </c>
      <c r="D1747" s="17">
        <v>29.25</v>
      </c>
      <c r="E1747" s="17">
        <v>42.64</v>
      </c>
      <c r="F1747" s="17">
        <v>1.641</v>
      </c>
      <c r="G1747" s="17">
        <v>-45.95</v>
      </c>
      <c r="H1747" s="17">
        <v>-24.66</v>
      </c>
      <c r="I1747" s="17">
        <v>30.75</v>
      </c>
      <c r="J1747" s="17">
        <v>303.89999999999998</v>
      </c>
      <c r="K1747" s="17">
        <v>41</v>
      </c>
      <c r="L1747" s="17">
        <v>-21.29</v>
      </c>
      <c r="M1747" s="17">
        <v>3.7999999999999999E-2</v>
      </c>
      <c r="N1747" s="50">
        <v>-3.31</v>
      </c>
      <c r="O1747" s="17">
        <v>-23.02</v>
      </c>
      <c r="P1747" s="17">
        <v>19.71</v>
      </c>
      <c r="Q1747" s="17">
        <v>437.7</v>
      </c>
      <c r="R1747" s="17">
        <v>459</v>
      </c>
      <c r="S1747" s="17">
        <v>26.15</v>
      </c>
      <c r="T1747" s="17">
        <v>58.56</v>
      </c>
      <c r="U1747" s="17">
        <v>1.4</v>
      </c>
      <c r="V1747" s="17">
        <v>332.5</v>
      </c>
      <c r="W1747" s="17">
        <v>26.45</v>
      </c>
      <c r="X1747" s="17">
        <v>4.3999999999999997E-2</v>
      </c>
      <c r="Y1747" s="17">
        <v>0.44156770000000001</v>
      </c>
      <c r="Z1747" s="7">
        <f t="shared" si="594"/>
        <v>26.299999999999997</v>
      </c>
      <c r="AA1747" s="7">
        <f t="shared" si="608"/>
        <v>299.45</v>
      </c>
      <c r="AB1747" s="2">
        <f t="shared" si="595"/>
        <v>34.538400000000003</v>
      </c>
      <c r="AC1747" s="42">
        <f t="shared" si="596"/>
        <v>3.2986836913861928</v>
      </c>
      <c r="AD1747" s="42">
        <f t="shared" si="597"/>
        <v>1.9317091696757547</v>
      </c>
      <c r="AE1747" s="42">
        <f t="shared" si="598"/>
        <v>0.83618762987217743</v>
      </c>
      <c r="AF1747" s="42">
        <f t="shared" si="599"/>
        <v>381.22736482014039</v>
      </c>
      <c r="AG1747" s="42">
        <f t="shared" si="600"/>
        <v>365.97827022733475</v>
      </c>
      <c r="AH1747" s="6">
        <f t="shared" si="601"/>
        <v>420.19199999999995</v>
      </c>
      <c r="AI1747" s="4">
        <v>25.7348249913525</v>
      </c>
      <c r="AJ1747" s="4">
        <f t="shared" si="609"/>
        <v>298.8848249913525</v>
      </c>
      <c r="AK1747" s="8">
        <f t="shared" si="602"/>
        <v>0.20906220077467041</v>
      </c>
      <c r="AL1747" s="8">
        <f t="shared" si="603"/>
        <v>434.23291422699504</v>
      </c>
      <c r="AM1747" s="8">
        <f t="shared" si="604"/>
        <v>2.946555192084479</v>
      </c>
      <c r="AN1747" s="8">
        <f t="shared" si="605"/>
        <v>-48.510752845134256</v>
      </c>
      <c r="AO1747" s="22">
        <f t="shared" si="606"/>
        <v>1.5722650138244854E-3</v>
      </c>
      <c r="AP1747" s="22">
        <f t="shared" si="607"/>
        <v>1.5598051407840615E-2</v>
      </c>
      <c r="AQ1747" s="19">
        <f t="shared" si="610"/>
        <v>1.5598051407840615E-2</v>
      </c>
      <c r="AX1747">
        <v>0.20178995726388813</v>
      </c>
      <c r="AY1747">
        <v>3.6758620689655173</v>
      </c>
      <c r="AZ1747">
        <v>0.1531609195402299</v>
      </c>
      <c r="BA1747">
        <v>0.12406034482758622</v>
      </c>
      <c r="BB1747">
        <v>1.8362068965517251</v>
      </c>
      <c r="BC1747">
        <v>7.6508620689655207E-2</v>
      </c>
      <c r="BD1747">
        <v>4.7551724137931017E-2</v>
      </c>
      <c r="BE1747">
        <v>4.7551724137931024E-3</v>
      </c>
      <c r="BF1747">
        <v>0</v>
      </c>
      <c r="BG1747">
        <v>26.299999999999997</v>
      </c>
      <c r="BH1747">
        <v>1.6075582858470046</v>
      </c>
      <c r="BI1747">
        <v>3.4215146678582182</v>
      </c>
      <c r="BJ1747">
        <v>2.0036389894977726</v>
      </c>
      <c r="BK1747">
        <v>7.2993476996987175E-2</v>
      </c>
      <c r="BL1747">
        <v>2.0275965832496437E-4</v>
      </c>
      <c r="BP1747" s="52">
        <f t="shared" si="611"/>
        <v>1.6080397151973429</v>
      </c>
      <c r="BQ1747" s="52">
        <f t="shared" si="612"/>
        <v>1.9020689655172408E-3</v>
      </c>
      <c r="BR1747" s="52">
        <f t="shared" si="613"/>
        <v>7.5661154375003467E-2</v>
      </c>
      <c r="BS1747" s="52">
        <f t="shared" si="614"/>
        <v>7.6460802961595201E-2</v>
      </c>
      <c r="BT1747" s="52">
        <f t="shared" si="615"/>
        <v>2.1016987326389852E-4</v>
      </c>
      <c r="BU1747" s="52">
        <f t="shared" si="615"/>
        <v>2.1239111933776445E-4</v>
      </c>
    </row>
    <row r="1748" spans="1:73" x14ac:dyDescent="0.25">
      <c r="A1748" s="21">
        <v>43734.62777777778</v>
      </c>
      <c r="B1748" s="17">
        <v>295628</v>
      </c>
      <c r="C1748" s="17">
        <v>13.39</v>
      </c>
      <c r="D1748" s="17">
        <v>29.25</v>
      </c>
      <c r="E1748" s="17">
        <v>42.44</v>
      </c>
      <c r="F1748" s="17">
        <v>1.7010000000000001</v>
      </c>
      <c r="G1748" s="17">
        <v>-45.14</v>
      </c>
      <c r="H1748" s="17">
        <v>-24.53</v>
      </c>
      <c r="I1748" s="17">
        <v>30.73</v>
      </c>
      <c r="J1748" s="17">
        <v>303.89999999999998</v>
      </c>
      <c r="K1748" s="17">
        <v>40.74</v>
      </c>
      <c r="L1748" s="17">
        <v>-20.62</v>
      </c>
      <c r="M1748" s="17">
        <v>0.04</v>
      </c>
      <c r="N1748" s="50">
        <v>-2.7029999999999998</v>
      </c>
      <c r="O1748" s="17">
        <v>-22.82</v>
      </c>
      <c r="P1748" s="17">
        <v>20.12</v>
      </c>
      <c r="Q1748" s="17">
        <v>438.4</v>
      </c>
      <c r="R1748" s="17">
        <v>459</v>
      </c>
      <c r="S1748" s="17">
        <v>26.13</v>
      </c>
      <c r="T1748" s="17">
        <v>58.68</v>
      </c>
      <c r="U1748" s="17">
        <v>0.995</v>
      </c>
      <c r="V1748" s="17">
        <v>314</v>
      </c>
      <c r="W1748" s="17">
        <v>26.65</v>
      </c>
      <c r="X1748" s="17">
        <v>4.3999999999999997E-2</v>
      </c>
      <c r="Y1748" s="17">
        <v>0.43832599999999999</v>
      </c>
      <c r="Z1748" s="7">
        <f t="shared" si="594"/>
        <v>26.39</v>
      </c>
      <c r="AA1748" s="7">
        <f t="shared" si="608"/>
        <v>299.53999999999996</v>
      </c>
      <c r="AB1748" s="2">
        <f t="shared" si="595"/>
        <v>34.376400000000004</v>
      </c>
      <c r="AC1748" s="42">
        <f t="shared" si="596"/>
        <v>3.3167212615203634</v>
      </c>
      <c r="AD1748" s="42">
        <f t="shared" si="597"/>
        <v>1.9462520362601492</v>
      </c>
      <c r="AE1748" s="42">
        <f t="shared" si="598"/>
        <v>0.83704898728909893</v>
      </c>
      <c r="AF1748" s="42">
        <f t="shared" si="599"/>
        <v>382.07905943555403</v>
      </c>
      <c r="AG1748" s="42">
        <f t="shared" si="600"/>
        <v>366.79589705813186</v>
      </c>
      <c r="AH1748" s="6">
        <f t="shared" si="601"/>
        <v>420.86399999999998</v>
      </c>
      <c r="AI1748" s="4">
        <v>25.826813238732001</v>
      </c>
      <c r="AJ1748" s="4">
        <f t="shared" si="609"/>
        <v>298.97681323873201</v>
      </c>
      <c r="AK1748" s="8">
        <f t="shared" si="602"/>
        <v>0.20925075900158577</v>
      </c>
      <c r="AL1748" s="8">
        <f t="shared" si="603"/>
        <v>434.76834089881606</v>
      </c>
      <c r="AM1748" s="8">
        <f t="shared" si="604"/>
        <v>2.4840601215550322</v>
      </c>
      <c r="AN1748" s="8">
        <f t="shared" si="605"/>
        <v>-40.75257213565547</v>
      </c>
      <c r="AO1748" s="22">
        <f t="shared" si="606"/>
        <v>1.3949254118867695E-3</v>
      </c>
      <c r="AP1748" s="22">
        <f t="shared" si="607"/>
        <v>1.3838709182866784E-2</v>
      </c>
      <c r="AQ1748" s="19">
        <f t="shared" si="610"/>
        <v>1.3838709182866784E-2</v>
      </c>
      <c r="AX1748">
        <v>0.20272511044585101</v>
      </c>
      <c r="AY1748">
        <v>3.6586206896551725</v>
      </c>
      <c r="AZ1748">
        <v>0.15244252873563219</v>
      </c>
      <c r="BA1748">
        <v>0.12347844827586207</v>
      </c>
      <c r="BB1748">
        <v>1.7758620689655193</v>
      </c>
      <c r="BC1748">
        <v>7.3994252873563301E-2</v>
      </c>
      <c r="BD1748">
        <v>4.9484195402298772E-2</v>
      </c>
      <c r="BE1748">
        <v>4.9484195402298772E-3</v>
      </c>
      <c r="BF1748">
        <v>0</v>
      </c>
      <c r="BG1748">
        <v>26.39</v>
      </c>
      <c r="BH1748">
        <v>1.1425146388698355</v>
      </c>
      <c r="BI1748">
        <v>3.4397185781940869</v>
      </c>
      <c r="BJ1748">
        <v>2.0184268616842904</v>
      </c>
      <c r="BK1748">
        <v>5.765404608099696E-2</v>
      </c>
      <c r="BL1748">
        <v>1.6015012800276934E-4</v>
      </c>
      <c r="BP1748" s="52">
        <f t="shared" si="611"/>
        <v>1.142856797586683</v>
      </c>
      <c r="BQ1748" s="52">
        <f t="shared" si="612"/>
        <v>1.9793678160919511E-3</v>
      </c>
      <c r="BR1748" s="52">
        <f t="shared" si="613"/>
        <v>5.9188252438970856E-2</v>
      </c>
      <c r="BS1748" s="52">
        <f t="shared" si="614"/>
        <v>6.0043090811144638E-2</v>
      </c>
      <c r="BT1748" s="52">
        <f t="shared" si="615"/>
        <v>1.6441181233047461E-4</v>
      </c>
      <c r="BU1748" s="52">
        <f t="shared" si="615"/>
        <v>1.6678636336429065E-4</v>
      </c>
    </row>
    <row r="1749" spans="1:73" x14ac:dyDescent="0.25">
      <c r="A1749" s="21">
        <v>43734.62777777778</v>
      </c>
      <c r="B1749" s="17">
        <v>295629</v>
      </c>
      <c r="C1749" s="17">
        <v>13.39</v>
      </c>
      <c r="D1749" s="17">
        <v>29.24</v>
      </c>
      <c r="E1749" s="17">
        <v>41.96</v>
      </c>
      <c r="F1749" s="17">
        <v>1.603</v>
      </c>
      <c r="G1749" s="17">
        <v>-45.47</v>
      </c>
      <c r="H1749" s="17">
        <v>-24.5</v>
      </c>
      <c r="I1749" s="17">
        <v>30.71</v>
      </c>
      <c r="J1749" s="17">
        <v>303.89999999999998</v>
      </c>
      <c r="K1749" s="17">
        <v>40.36</v>
      </c>
      <c r="L1749" s="17">
        <v>-20.97</v>
      </c>
      <c r="M1749" s="17">
        <v>3.7999999999999999E-2</v>
      </c>
      <c r="N1749" s="50">
        <v>-3.5049999999999999</v>
      </c>
      <c r="O1749" s="17">
        <v>-22.9</v>
      </c>
      <c r="P1749" s="17">
        <v>19.39</v>
      </c>
      <c r="Q1749" s="17">
        <v>437.9</v>
      </c>
      <c r="R1749" s="17">
        <v>458.9</v>
      </c>
      <c r="S1749" s="17">
        <v>26.13</v>
      </c>
      <c r="T1749" s="17">
        <v>58.37</v>
      </c>
      <c r="U1749" s="17">
        <v>0.89500000000000002</v>
      </c>
      <c r="V1749" s="17">
        <v>333</v>
      </c>
      <c r="W1749" s="17">
        <v>26.6</v>
      </c>
      <c r="X1749" s="17">
        <v>4.2999999999999997E-2</v>
      </c>
      <c r="Y1749" s="17">
        <v>0.43401430000000002</v>
      </c>
      <c r="Z1749" s="7">
        <f t="shared" si="594"/>
        <v>26.365000000000002</v>
      </c>
      <c r="AA1749" s="7">
        <f t="shared" si="608"/>
        <v>299.51499999999999</v>
      </c>
      <c r="AB1749" s="2">
        <f t="shared" si="595"/>
        <v>33.9876</v>
      </c>
      <c r="AC1749" s="42">
        <f t="shared" si="596"/>
        <v>3.2610273687812992</v>
      </c>
      <c r="AD1749" s="42">
        <f t="shared" si="597"/>
        <v>1.9034616751576443</v>
      </c>
      <c r="AE1749" s="42">
        <f t="shared" si="598"/>
        <v>0.83440212599341501</v>
      </c>
      <c r="AF1749" s="42">
        <f t="shared" si="599"/>
        <v>380.74373813770853</v>
      </c>
      <c r="AG1749" s="42">
        <f t="shared" si="600"/>
        <v>365.51398861220019</v>
      </c>
      <c r="AH1749" s="6">
        <f t="shared" si="601"/>
        <v>420.38399999999996</v>
      </c>
      <c r="AI1749" s="4">
        <v>25.564421548411001</v>
      </c>
      <c r="AJ1749" s="4">
        <f t="shared" si="609"/>
        <v>298.714421548411</v>
      </c>
      <c r="AK1749" s="8">
        <f t="shared" si="602"/>
        <v>0.20919837034853142</v>
      </c>
      <c r="AL1749" s="8">
        <f t="shared" si="603"/>
        <v>433.17627454869557</v>
      </c>
      <c r="AM1749" s="8">
        <f t="shared" si="604"/>
        <v>2.3559283600101257</v>
      </c>
      <c r="AN1749" s="8">
        <f t="shared" si="605"/>
        <v>-54.942252589039846</v>
      </c>
      <c r="AO1749" s="22">
        <f t="shared" si="606"/>
        <v>1.7346979518282997E-3</v>
      </c>
      <c r="AP1749" s="22">
        <f t="shared" si="607"/>
        <v>1.7209508315570877E-2</v>
      </c>
      <c r="AQ1749" s="19">
        <f t="shared" si="610"/>
        <v>1.7209508315570877E-2</v>
      </c>
      <c r="AX1749">
        <v>0.20246498065130961</v>
      </c>
      <c r="AY1749">
        <v>3.6172413793103448</v>
      </c>
      <c r="AZ1749">
        <v>0.1507183908045977</v>
      </c>
      <c r="BA1749">
        <v>0.12208189655172415</v>
      </c>
      <c r="BB1749">
        <v>1.8103448275862069</v>
      </c>
      <c r="BC1749">
        <v>7.5431034482758619E-2</v>
      </c>
      <c r="BD1749">
        <v>4.6650862068965529E-2</v>
      </c>
      <c r="BE1749">
        <v>4.6650862068965534E-3</v>
      </c>
      <c r="BF1749">
        <v>0</v>
      </c>
      <c r="BG1749">
        <v>26.365000000000002</v>
      </c>
      <c r="BH1749">
        <v>1.0276890470236208</v>
      </c>
      <c r="BI1749">
        <v>3.4346534912953945</v>
      </c>
      <c r="BJ1749">
        <v>2.0048072428691217</v>
      </c>
      <c r="BK1749">
        <v>5.314654697596035E-2</v>
      </c>
      <c r="BL1749">
        <v>1.4762929715544541E-4</v>
      </c>
      <c r="BP1749" s="52">
        <f t="shared" si="611"/>
        <v>1.0279968179297301</v>
      </c>
      <c r="BQ1749" s="52">
        <f t="shared" si="612"/>
        <v>1.8660344827586212E-3</v>
      </c>
      <c r="BR1749" s="52">
        <f t="shared" si="613"/>
        <v>5.4429049093947704E-2</v>
      </c>
      <c r="BS1749" s="52">
        <f t="shared" si="614"/>
        <v>5.5239803843715338E-2</v>
      </c>
      <c r="BT1749" s="52">
        <f t="shared" si="615"/>
        <v>1.5119180303874361E-4</v>
      </c>
      <c r="BU1749" s="52">
        <f t="shared" si="615"/>
        <v>1.5344389956587593E-4</v>
      </c>
    </row>
    <row r="1750" spans="1:73" x14ac:dyDescent="0.25">
      <c r="A1750" s="21">
        <v>43734.62777777778</v>
      </c>
      <c r="B1750" s="17">
        <v>295630</v>
      </c>
      <c r="C1750" s="17">
        <v>13.39</v>
      </c>
      <c r="D1750" s="17">
        <v>29.24</v>
      </c>
      <c r="E1750" s="17">
        <v>41.48</v>
      </c>
      <c r="F1750" s="17">
        <v>1.643</v>
      </c>
      <c r="G1750" s="17">
        <v>-45.07</v>
      </c>
      <c r="H1750" s="17">
        <v>-24.41</v>
      </c>
      <c r="I1750" s="17">
        <v>30.69</v>
      </c>
      <c r="J1750" s="17">
        <v>303.8</v>
      </c>
      <c r="K1750" s="17">
        <v>39.840000000000003</v>
      </c>
      <c r="L1750" s="17">
        <v>-20.66</v>
      </c>
      <c r="M1750" s="17">
        <v>0.04</v>
      </c>
      <c r="N1750" s="50">
        <v>-3.589</v>
      </c>
      <c r="O1750" s="17">
        <v>-22.76</v>
      </c>
      <c r="P1750" s="17">
        <v>19.170000000000002</v>
      </c>
      <c r="Q1750" s="17">
        <v>438.2</v>
      </c>
      <c r="R1750" s="17">
        <v>458.9</v>
      </c>
      <c r="S1750" s="17">
        <v>26.13</v>
      </c>
      <c r="T1750" s="17">
        <v>59.36</v>
      </c>
      <c r="U1750" s="17">
        <v>0.98</v>
      </c>
      <c r="V1750" s="17">
        <v>357</v>
      </c>
      <c r="W1750" s="17">
        <v>26.25</v>
      </c>
      <c r="X1750" s="17">
        <v>4.2999999999999997E-2</v>
      </c>
      <c r="Y1750" s="17">
        <v>0.43028319999999998</v>
      </c>
      <c r="Z1750" s="7">
        <f t="shared" si="594"/>
        <v>26.189999999999998</v>
      </c>
      <c r="AA1750" s="7">
        <f t="shared" si="608"/>
        <v>299.33999999999997</v>
      </c>
      <c r="AB1750" s="2">
        <f t="shared" si="595"/>
        <v>33.598799999999997</v>
      </c>
      <c r="AC1750" s="42">
        <f t="shared" si="596"/>
        <v>3.2337307156964381</v>
      </c>
      <c r="AD1750" s="42">
        <f t="shared" si="597"/>
        <v>1.9195425528374057</v>
      </c>
      <c r="AE1750" s="42">
        <f t="shared" si="598"/>
        <v>0.83547635712617319</v>
      </c>
      <c r="AF1750" s="42">
        <f t="shared" si="599"/>
        <v>380.34371192579266</v>
      </c>
      <c r="AG1750" s="42">
        <f t="shared" si="600"/>
        <v>365.12996344876092</v>
      </c>
      <c r="AH1750" s="6">
        <f t="shared" si="601"/>
        <v>420.67199999999997</v>
      </c>
      <c r="AI1750" s="4">
        <v>25.419533859552502</v>
      </c>
      <c r="AJ1750" s="4">
        <f t="shared" si="609"/>
        <v>298.56953385955251</v>
      </c>
      <c r="AK1750" s="8">
        <f t="shared" si="602"/>
        <v>0.20883189459210111</v>
      </c>
      <c r="AL1750" s="8">
        <f t="shared" si="603"/>
        <v>432.34511604578711</v>
      </c>
      <c r="AM1750" s="8">
        <f t="shared" si="604"/>
        <v>2.4652649451935185</v>
      </c>
      <c r="AN1750" s="8">
        <f t="shared" si="605"/>
        <v>-55.329614269382432</v>
      </c>
      <c r="AO1750" s="22">
        <f t="shared" si="606"/>
        <v>1.7601637856846824E-3</v>
      </c>
      <c r="AP1750" s="22">
        <f t="shared" si="607"/>
        <v>1.7462148539796923E-2</v>
      </c>
      <c r="AQ1750" s="19">
        <f t="shared" si="610"/>
        <v>1.7462148539796923E-2</v>
      </c>
      <c r="AX1750">
        <v>0.20065192424683634</v>
      </c>
      <c r="AY1750">
        <v>3.5758620689655172</v>
      </c>
      <c r="AZ1750">
        <v>0.14899425287356322</v>
      </c>
      <c r="BA1750">
        <v>0.12068534482758621</v>
      </c>
      <c r="BB1750">
        <v>1.7844827586206888</v>
      </c>
      <c r="BC1750">
        <v>7.435344827586203E-2</v>
      </c>
      <c r="BD1750">
        <v>4.6331896551724178E-2</v>
      </c>
      <c r="BE1750">
        <v>4.6331896551724183E-3</v>
      </c>
      <c r="BF1750">
        <v>0</v>
      </c>
      <c r="BG1750">
        <v>26.189999999999998</v>
      </c>
      <c r="BH1750">
        <v>1.1252908000929032</v>
      </c>
      <c r="BI1750">
        <v>3.3993794904128389</v>
      </c>
      <c r="BJ1750">
        <v>2.0178716655090612</v>
      </c>
      <c r="BK1750">
        <v>5.5303328821778165E-2</v>
      </c>
      <c r="BL1750">
        <v>1.5362035783827269E-4</v>
      </c>
      <c r="BP1750" s="52">
        <f t="shared" si="611"/>
        <v>1.1256278006381402</v>
      </c>
      <c r="BQ1750" s="52">
        <f t="shared" si="612"/>
        <v>1.8532758620689671E-3</v>
      </c>
      <c r="BR1750" s="52">
        <f t="shared" si="613"/>
        <v>5.6764922943447038E-2</v>
      </c>
      <c r="BS1750" s="52">
        <f t="shared" si="614"/>
        <v>5.7563647196234954E-2</v>
      </c>
      <c r="BT1750" s="52">
        <f t="shared" si="615"/>
        <v>1.5768034150957509E-4</v>
      </c>
      <c r="BU1750" s="52">
        <f t="shared" si="615"/>
        <v>1.5989901998954154E-4</v>
      </c>
    </row>
    <row r="1751" spans="1:73" x14ac:dyDescent="0.25">
      <c r="A1751" s="21">
        <v>43734.628472222219</v>
      </c>
      <c r="B1751" s="17">
        <v>295631</v>
      </c>
      <c r="C1751" s="17">
        <v>13.4</v>
      </c>
      <c r="D1751" s="17">
        <v>29.23</v>
      </c>
      <c r="E1751" s="17">
        <v>40.75</v>
      </c>
      <c r="F1751" s="17">
        <v>1.4710000000000001</v>
      </c>
      <c r="G1751" s="17">
        <v>-45.08</v>
      </c>
      <c r="H1751" s="17">
        <v>-24.83</v>
      </c>
      <c r="I1751" s="17">
        <v>30.67</v>
      </c>
      <c r="J1751" s="17">
        <v>303.8</v>
      </c>
      <c r="K1751" s="17">
        <v>39.270000000000003</v>
      </c>
      <c r="L1751" s="17">
        <v>-20.25</v>
      </c>
      <c r="M1751" s="17">
        <v>3.5999999999999997E-2</v>
      </c>
      <c r="N1751" s="50">
        <v>-4.3330000000000002</v>
      </c>
      <c r="O1751" s="17">
        <v>-23.36</v>
      </c>
      <c r="P1751" s="17">
        <v>19.03</v>
      </c>
      <c r="Q1751" s="17">
        <v>438</v>
      </c>
      <c r="R1751" s="17">
        <v>458.3</v>
      </c>
      <c r="S1751" s="17">
        <v>26.13</v>
      </c>
      <c r="T1751" s="17">
        <v>58.76</v>
      </c>
      <c r="U1751" s="17">
        <v>0.59499999999999997</v>
      </c>
      <c r="V1751" s="17">
        <v>334.5</v>
      </c>
      <c r="W1751" s="17">
        <v>26.45</v>
      </c>
      <c r="X1751" s="17">
        <v>4.2000000000000003E-2</v>
      </c>
      <c r="Y1751" s="17">
        <v>0.42221799999999998</v>
      </c>
      <c r="Z1751" s="7">
        <f t="shared" si="594"/>
        <v>26.29</v>
      </c>
      <c r="AA1751" s="7">
        <f t="shared" si="608"/>
        <v>299.44</v>
      </c>
      <c r="AB1751" s="2">
        <f t="shared" si="595"/>
        <v>33.0075</v>
      </c>
      <c r="AC1751" s="42">
        <f t="shared" si="596"/>
        <v>3.3099255651877071</v>
      </c>
      <c r="AD1751" s="42">
        <f t="shared" si="597"/>
        <v>1.9449122621042967</v>
      </c>
      <c r="AE1751" s="42">
        <f t="shared" si="598"/>
        <v>0.83700652874838111</v>
      </c>
      <c r="AF1751" s="42">
        <f t="shared" si="599"/>
        <v>381.54973905443529</v>
      </c>
      <c r="AG1751" s="42">
        <f t="shared" si="600"/>
        <v>366.28774949225789</v>
      </c>
      <c r="AH1751" s="6">
        <f t="shared" si="601"/>
        <v>420.47999999999996</v>
      </c>
      <c r="AI1751" s="4">
        <v>25.786154729923702</v>
      </c>
      <c r="AJ1751" s="4">
        <f t="shared" si="609"/>
        <v>298.93615472992366</v>
      </c>
      <c r="AK1751" s="8">
        <f t="shared" si="602"/>
        <v>0.20904125685555411</v>
      </c>
      <c r="AL1751" s="8">
        <f t="shared" si="603"/>
        <v>434.54825772169056</v>
      </c>
      <c r="AM1751" s="8">
        <f t="shared" si="604"/>
        <v>1.9209189695299487</v>
      </c>
      <c r="AN1751" s="8">
        <f t="shared" si="605"/>
        <v>-28.19335214473956</v>
      </c>
      <c r="AO1751" s="22">
        <f t="shared" si="606"/>
        <v>1.0738562627601981E-3</v>
      </c>
      <c r="AP1751" s="22">
        <f t="shared" si="607"/>
        <v>1.0653461753512635E-2</v>
      </c>
      <c r="AQ1751" s="19">
        <f t="shared" si="610"/>
        <v>1.0653461753512635E-2</v>
      </c>
      <c r="AX1751">
        <v>0.2016862757915665</v>
      </c>
      <c r="AY1751">
        <v>3.5129310344827589</v>
      </c>
      <c r="AZ1751">
        <v>0.14637212643678163</v>
      </c>
      <c r="BA1751">
        <v>0.11856142241379312</v>
      </c>
      <c r="BB1751">
        <v>1.7500000000000011</v>
      </c>
      <c r="BC1751">
        <v>7.2916666666666713E-2</v>
      </c>
      <c r="BD1751">
        <v>4.5644755747126411E-2</v>
      </c>
      <c r="BE1751">
        <v>4.5644755747126413E-3</v>
      </c>
      <c r="BF1751">
        <v>0</v>
      </c>
      <c r="BG1751">
        <v>26.29</v>
      </c>
      <c r="BH1751">
        <v>0.68321227148497687</v>
      </c>
      <c r="BI1751">
        <v>3.4194972025496888</v>
      </c>
      <c r="BJ1751">
        <v>2.0092965562181972</v>
      </c>
      <c r="BK1751">
        <v>3.980793117951674E-2</v>
      </c>
      <c r="BL1751">
        <v>1.1057758660976872E-4</v>
      </c>
      <c r="BP1751" s="52">
        <f t="shared" si="611"/>
        <v>0.68341687895887071</v>
      </c>
      <c r="BQ1751" s="52">
        <f t="shared" si="612"/>
        <v>1.8257902298850564E-3</v>
      </c>
      <c r="BR1751" s="52">
        <f t="shared" si="613"/>
        <v>4.0462946751508529E-2</v>
      </c>
      <c r="BS1751" s="52">
        <f t="shared" si="614"/>
        <v>4.1270917516091341E-2</v>
      </c>
      <c r="BT1751" s="52">
        <f t="shared" si="615"/>
        <v>1.1239707430974593E-4</v>
      </c>
      <c r="BU1751" s="52">
        <f t="shared" si="615"/>
        <v>1.1464143754469818E-4</v>
      </c>
    </row>
    <row r="1752" spans="1:73" x14ac:dyDescent="0.25">
      <c r="A1752" s="21">
        <v>43734.628472222219</v>
      </c>
      <c r="B1752" s="17">
        <v>295632</v>
      </c>
      <c r="C1752" s="17">
        <v>13.38</v>
      </c>
      <c r="D1752" s="17">
        <v>29.22</v>
      </c>
      <c r="E1752" s="17">
        <v>39.69</v>
      </c>
      <c r="F1752" s="17">
        <v>1.135</v>
      </c>
      <c r="G1752" s="17">
        <v>-45.52</v>
      </c>
      <c r="H1752" s="17">
        <v>-24.93</v>
      </c>
      <c r="I1752" s="17">
        <v>30.66</v>
      </c>
      <c r="J1752" s="17">
        <v>303.8</v>
      </c>
      <c r="K1752" s="17">
        <v>38.56</v>
      </c>
      <c r="L1752" s="17">
        <v>-20.59</v>
      </c>
      <c r="M1752" s="17">
        <v>2.9000000000000001E-2</v>
      </c>
      <c r="N1752" s="50">
        <v>-5.8230000000000004</v>
      </c>
      <c r="O1752" s="17">
        <v>-23.79</v>
      </c>
      <c r="P1752" s="17">
        <v>17.97</v>
      </c>
      <c r="Q1752" s="17">
        <v>437.5</v>
      </c>
      <c r="R1752" s="17">
        <v>458.1</v>
      </c>
      <c r="S1752" s="17">
        <v>26.13</v>
      </c>
      <c r="T1752" s="17">
        <v>58.4</v>
      </c>
      <c r="U1752" s="17">
        <v>0.46</v>
      </c>
      <c r="V1752" s="17">
        <v>322</v>
      </c>
      <c r="W1752" s="17">
        <v>26.55</v>
      </c>
      <c r="X1752" s="17">
        <v>4.1000000000000002E-2</v>
      </c>
      <c r="Y1752" s="17">
        <v>0.41184989999999999</v>
      </c>
      <c r="Z1752" s="7">
        <f t="shared" si="594"/>
        <v>26.34</v>
      </c>
      <c r="AA1752" s="7">
        <f t="shared" si="608"/>
        <v>299.48999999999995</v>
      </c>
      <c r="AB1752" s="2">
        <f t="shared" si="595"/>
        <v>32.148899999999998</v>
      </c>
      <c r="AC1752" s="42">
        <f t="shared" si="596"/>
        <v>3.2742681408798746</v>
      </c>
      <c r="AD1752" s="42">
        <f t="shared" si="597"/>
        <v>1.9121725942738468</v>
      </c>
      <c r="AE1752" s="42">
        <f t="shared" si="598"/>
        <v>0.8349570731878595</v>
      </c>
      <c r="AF1752" s="42">
        <f t="shared" si="599"/>
        <v>380.86977585474853</v>
      </c>
      <c r="AG1752" s="42">
        <f t="shared" si="600"/>
        <v>365.63498482055854</v>
      </c>
      <c r="AH1752" s="6">
        <f t="shared" si="601"/>
        <v>420</v>
      </c>
      <c r="AI1752" s="4">
        <v>25.6243827789813</v>
      </c>
      <c r="AJ1752" s="4">
        <f t="shared" si="609"/>
        <v>298.77438277898125</v>
      </c>
      <c r="AK1752" s="8">
        <f t="shared" si="602"/>
        <v>0.20914599044032786</v>
      </c>
      <c r="AL1752" s="8">
        <f t="shared" si="603"/>
        <v>433.5488793683212</v>
      </c>
      <c r="AM1752" s="8">
        <f t="shared" si="604"/>
        <v>1.6889993339252682</v>
      </c>
      <c r="AN1752" s="8">
        <f t="shared" si="605"/>
        <v>-35.208761290989209</v>
      </c>
      <c r="AO1752" s="22">
        <f t="shared" si="606"/>
        <v>1.2259647101220807E-3</v>
      </c>
      <c r="AP1752" s="22">
        <f t="shared" si="607"/>
        <v>1.2162491949221308E-2</v>
      </c>
      <c r="AQ1752" s="19">
        <f t="shared" si="610"/>
        <v>1.2162491949221308E-2</v>
      </c>
      <c r="AX1752">
        <v>0.202205131770785</v>
      </c>
      <c r="AY1752">
        <v>3.421551724137931</v>
      </c>
      <c r="AZ1752">
        <v>0.14256465517241379</v>
      </c>
      <c r="BA1752">
        <v>0.11547737068965518</v>
      </c>
      <c r="BB1752">
        <v>1.7758620689655193</v>
      </c>
      <c r="BC1752">
        <v>7.3994252873563301E-2</v>
      </c>
      <c r="BD1752">
        <v>4.1483117816091875E-2</v>
      </c>
      <c r="BE1752">
        <v>4.148311781609188E-3</v>
      </c>
      <c r="BF1752">
        <v>0</v>
      </c>
      <c r="BG1752">
        <v>26.34</v>
      </c>
      <c r="BH1752">
        <v>0.52819772249258723</v>
      </c>
      <c r="BI1752">
        <v>3.4295949044008585</v>
      </c>
      <c r="BJ1752">
        <v>2.0028834241701015</v>
      </c>
      <c r="BK1752">
        <v>3.3017956635093423E-2</v>
      </c>
      <c r="BL1752">
        <v>9.1716546208592842E-5</v>
      </c>
      <c r="BP1752" s="52">
        <f t="shared" si="611"/>
        <v>0.52835590642198416</v>
      </c>
      <c r="BQ1752" s="52">
        <f t="shared" si="612"/>
        <v>1.659324712643675E-3</v>
      </c>
      <c r="BR1752" s="52">
        <f t="shared" si="613"/>
        <v>3.3442140547031984E-2</v>
      </c>
      <c r="BS1752" s="52">
        <f t="shared" si="614"/>
        <v>3.4183518318493075E-2</v>
      </c>
      <c r="BT1752" s="52">
        <f t="shared" si="615"/>
        <v>9.2894834852866629E-5</v>
      </c>
      <c r="BU1752" s="52">
        <f t="shared" si="615"/>
        <v>9.4954217551369659E-5</v>
      </c>
    </row>
    <row r="1753" spans="1:73" x14ac:dyDescent="0.25">
      <c r="A1753" s="21">
        <v>43734.628472222219</v>
      </c>
      <c r="B1753" s="17">
        <v>295633</v>
      </c>
      <c r="C1753" s="17">
        <v>13.39</v>
      </c>
      <c r="D1753" s="17">
        <v>29.22</v>
      </c>
      <c r="E1753" s="17">
        <v>38.85</v>
      </c>
      <c r="F1753" s="17">
        <v>1.0509999999999999</v>
      </c>
      <c r="G1753" s="17">
        <v>-45.13</v>
      </c>
      <c r="H1753" s="17">
        <v>-24.86</v>
      </c>
      <c r="I1753" s="17">
        <v>30.65</v>
      </c>
      <c r="J1753" s="17">
        <v>303.8</v>
      </c>
      <c r="K1753" s="17">
        <v>37.799999999999997</v>
      </c>
      <c r="L1753" s="17">
        <v>-20.27</v>
      </c>
      <c r="M1753" s="17">
        <v>2.7E-2</v>
      </c>
      <c r="N1753" s="50">
        <v>-6.2789999999999999</v>
      </c>
      <c r="O1753" s="17">
        <v>-23.81</v>
      </c>
      <c r="P1753" s="17">
        <v>17.53</v>
      </c>
      <c r="Q1753" s="17">
        <v>437.9</v>
      </c>
      <c r="R1753" s="17">
        <v>458.1</v>
      </c>
      <c r="S1753" s="17">
        <v>26.11</v>
      </c>
      <c r="T1753" s="17">
        <v>58.26</v>
      </c>
      <c r="U1753" s="17">
        <v>0.53</v>
      </c>
      <c r="V1753" s="17">
        <v>353.5</v>
      </c>
      <c r="W1753" s="17">
        <v>26.5</v>
      </c>
      <c r="X1753" s="17">
        <v>0.04</v>
      </c>
      <c r="Y1753" s="17">
        <v>0.40339730000000001</v>
      </c>
      <c r="Z1753" s="7">
        <f t="shared" si="594"/>
        <v>26.305</v>
      </c>
      <c r="AA1753" s="7">
        <f t="shared" si="608"/>
        <v>299.45499999999998</v>
      </c>
      <c r="AB1753" s="2">
        <f t="shared" si="595"/>
        <v>31.468500000000002</v>
      </c>
      <c r="AC1753" s="42">
        <f t="shared" si="596"/>
        <v>3.2702193935416455</v>
      </c>
      <c r="AD1753" s="42">
        <f t="shared" si="597"/>
        <v>1.9052298186773626</v>
      </c>
      <c r="AE1753" s="42">
        <f t="shared" si="598"/>
        <v>0.83453682736947199</v>
      </c>
      <c r="AF1753" s="42">
        <f t="shared" si="599"/>
        <v>380.50015756093956</v>
      </c>
      <c r="AG1753" s="42">
        <f t="shared" si="600"/>
        <v>365.28015125850197</v>
      </c>
      <c r="AH1753" s="6">
        <f t="shared" si="601"/>
        <v>420.38399999999996</v>
      </c>
      <c r="AI1753" s="4">
        <v>25.602201130479699</v>
      </c>
      <c r="AJ1753" s="4">
        <f t="shared" si="609"/>
        <v>298.75220113047965</v>
      </c>
      <c r="AK1753" s="8">
        <f t="shared" si="602"/>
        <v>0.20907267325880285</v>
      </c>
      <c r="AL1753" s="8">
        <f t="shared" si="603"/>
        <v>433.42380565114496</v>
      </c>
      <c r="AM1753" s="8">
        <f t="shared" si="604"/>
        <v>1.8129611482323609</v>
      </c>
      <c r="AN1753" s="8">
        <f t="shared" si="605"/>
        <v>-37.115903434307882</v>
      </c>
      <c r="AO1753" s="22">
        <f t="shared" si="606"/>
        <v>1.2655130684420149E-3</v>
      </c>
      <c r="AP1753" s="22">
        <f t="shared" si="607"/>
        <v>1.2554841407325384E-2</v>
      </c>
      <c r="AQ1753" s="19">
        <f t="shared" si="610"/>
        <v>1.2554841407325384E-2</v>
      </c>
      <c r="AX1753">
        <v>0.20184181481649383</v>
      </c>
      <c r="AY1753">
        <v>3.3491379310344831</v>
      </c>
      <c r="AZ1753">
        <v>0.13954741379310345</v>
      </c>
      <c r="BA1753">
        <v>0.11303340517241381</v>
      </c>
      <c r="BB1753">
        <v>1.7413793103448316</v>
      </c>
      <c r="BC1753">
        <v>7.2557471264367984E-2</v>
      </c>
      <c r="BD1753">
        <v>4.0475933908045825E-2</v>
      </c>
      <c r="BE1753">
        <v>4.0475933908045826E-3</v>
      </c>
      <c r="BF1753">
        <v>0</v>
      </c>
      <c r="BG1753">
        <v>26.305</v>
      </c>
      <c r="BH1753">
        <v>0.60857563678493753</v>
      </c>
      <c r="BI1753">
        <v>3.4225237893902838</v>
      </c>
      <c r="BJ1753">
        <v>1.9939623596987792</v>
      </c>
      <c r="BK1753">
        <v>3.5935513689342329E-2</v>
      </c>
      <c r="BL1753">
        <v>9.982087135928425E-5</v>
      </c>
      <c r="BP1753" s="52">
        <f t="shared" si="611"/>
        <v>0.60875789218185128</v>
      </c>
      <c r="BQ1753" s="52">
        <f t="shared" si="612"/>
        <v>1.619037356321833E-3</v>
      </c>
      <c r="BR1753" s="52">
        <f t="shared" si="613"/>
        <v>3.6465010514042218E-2</v>
      </c>
      <c r="BS1753" s="52">
        <f t="shared" si="614"/>
        <v>3.7184705437459546E-2</v>
      </c>
      <c r="BT1753" s="52">
        <f t="shared" si="615"/>
        <v>1.0129169587233949E-4</v>
      </c>
      <c r="BU1753" s="52">
        <f t="shared" si="615"/>
        <v>1.0329084843738763E-4</v>
      </c>
    </row>
    <row r="1754" spans="1:73" x14ac:dyDescent="0.25">
      <c r="A1754" s="21">
        <v>43734.628472222219</v>
      </c>
      <c r="B1754" s="17">
        <v>295634</v>
      </c>
      <c r="C1754" s="17">
        <v>13.39</v>
      </c>
      <c r="D1754" s="17">
        <v>29.21</v>
      </c>
      <c r="E1754" s="17">
        <v>37.950000000000003</v>
      </c>
      <c r="F1754" s="17">
        <v>0.96599999999999997</v>
      </c>
      <c r="G1754" s="17">
        <v>-44.95</v>
      </c>
      <c r="H1754" s="17">
        <v>-24.96</v>
      </c>
      <c r="I1754" s="17">
        <v>30.64</v>
      </c>
      <c r="J1754" s="17">
        <v>303.8</v>
      </c>
      <c r="K1754" s="17">
        <v>36.99</v>
      </c>
      <c r="L1754" s="17">
        <v>-19.989999999999998</v>
      </c>
      <c r="M1754" s="17">
        <v>2.5000000000000001E-2</v>
      </c>
      <c r="N1754" s="50">
        <v>-6.9980000000000002</v>
      </c>
      <c r="O1754" s="17">
        <v>-23.99</v>
      </c>
      <c r="P1754" s="17">
        <v>17</v>
      </c>
      <c r="Q1754" s="17">
        <v>438</v>
      </c>
      <c r="R1754" s="17">
        <v>458</v>
      </c>
      <c r="S1754" s="17">
        <v>26.11</v>
      </c>
      <c r="T1754" s="17">
        <v>58.86</v>
      </c>
      <c r="U1754" s="17">
        <v>0.51</v>
      </c>
      <c r="V1754" s="17">
        <v>323</v>
      </c>
      <c r="W1754" s="17">
        <v>26.5</v>
      </c>
      <c r="X1754" s="17">
        <v>0.04</v>
      </c>
      <c r="Y1754" s="17">
        <v>0.39570339999999998</v>
      </c>
      <c r="Z1754" s="7">
        <f t="shared" si="594"/>
        <v>26.305</v>
      </c>
      <c r="AA1754" s="7">
        <f t="shared" si="608"/>
        <v>299.45499999999998</v>
      </c>
      <c r="AB1754" s="2">
        <f t="shared" si="595"/>
        <v>30.739500000000003</v>
      </c>
      <c r="AC1754" s="42">
        <f t="shared" si="596"/>
        <v>3.2647170614907179</v>
      </c>
      <c r="AD1754" s="42">
        <f t="shared" si="597"/>
        <v>1.9216124623934365</v>
      </c>
      <c r="AE1754" s="42">
        <f t="shared" si="598"/>
        <v>0.83555923365524465</v>
      </c>
      <c r="AF1754" s="42">
        <f t="shared" si="599"/>
        <v>380.96631524274494</v>
      </c>
      <c r="AG1754" s="42">
        <f t="shared" si="600"/>
        <v>365.72766263303515</v>
      </c>
      <c r="AH1754" s="6">
        <f t="shared" si="601"/>
        <v>420.47999999999996</v>
      </c>
      <c r="AI1754" s="4">
        <v>25.576343202390401</v>
      </c>
      <c r="AJ1754" s="4">
        <f t="shared" si="609"/>
        <v>298.72634320239035</v>
      </c>
      <c r="AK1754" s="8">
        <f t="shared" si="602"/>
        <v>0.20907267325880285</v>
      </c>
      <c r="AL1754" s="8">
        <f t="shared" si="603"/>
        <v>433.26632344857904</v>
      </c>
      <c r="AM1754" s="8">
        <f t="shared" si="604"/>
        <v>1.778425392025204</v>
      </c>
      <c r="AN1754" s="8">
        <f t="shared" si="605"/>
        <v>-37.748452804903678</v>
      </c>
      <c r="AO1754" s="22">
        <f t="shared" si="606"/>
        <v>1.2690908332638967E-3</v>
      </c>
      <c r="AP1754" s="22">
        <f t="shared" si="607"/>
        <v>1.2590335525127529E-2</v>
      </c>
      <c r="AQ1754" s="19">
        <f t="shared" si="610"/>
        <v>1.2590335525127529E-2</v>
      </c>
      <c r="AX1754">
        <v>0.20184181481649383</v>
      </c>
      <c r="AY1754">
        <v>3.2715517241379315</v>
      </c>
      <c r="AZ1754">
        <v>0.13631465517241381</v>
      </c>
      <c r="BA1754">
        <v>0.11041487068965519</v>
      </c>
      <c r="BB1754">
        <v>1.7241379310344829</v>
      </c>
      <c r="BC1754">
        <v>7.1839080459770124E-2</v>
      </c>
      <c r="BD1754">
        <v>3.8575790229885068E-2</v>
      </c>
      <c r="BE1754">
        <v>3.8575790229885068E-3</v>
      </c>
      <c r="BF1754">
        <v>0</v>
      </c>
      <c r="BG1754">
        <v>26.305</v>
      </c>
      <c r="BH1754">
        <v>0.58561051841569456</v>
      </c>
      <c r="BI1754">
        <v>3.4225237893902838</v>
      </c>
      <c r="BJ1754">
        <v>2.014497502435121</v>
      </c>
      <c r="BK1754">
        <v>3.4194420092564279E-2</v>
      </c>
      <c r="BL1754">
        <v>9.4984500257122996E-5</v>
      </c>
      <c r="BP1754" s="52">
        <f t="shared" si="611"/>
        <v>0.58578589625046062</v>
      </c>
      <c r="BQ1754" s="52">
        <f t="shared" si="612"/>
        <v>1.5430316091954027E-3</v>
      </c>
      <c r="BR1754" s="52">
        <f t="shared" si="613"/>
        <v>3.4680141023381773E-2</v>
      </c>
      <c r="BS1754" s="52">
        <f t="shared" si="614"/>
        <v>3.5366953992315354E-2</v>
      </c>
      <c r="BT1754" s="52">
        <f t="shared" si="615"/>
        <v>9.6333725064949366E-5</v>
      </c>
      <c r="BU1754" s="52">
        <f t="shared" si="615"/>
        <v>9.8241538867542653E-5</v>
      </c>
    </row>
    <row r="1755" spans="1:73" x14ac:dyDescent="0.25">
      <c r="A1755" s="21">
        <v>43734.628472222219</v>
      </c>
      <c r="B1755" s="17">
        <v>295635</v>
      </c>
      <c r="C1755" s="17">
        <v>13.4</v>
      </c>
      <c r="D1755" s="17">
        <v>29.21</v>
      </c>
      <c r="E1755" s="17">
        <v>36.85</v>
      </c>
      <c r="F1755" s="17">
        <v>0.88600000000000001</v>
      </c>
      <c r="G1755" s="17">
        <v>-44.35</v>
      </c>
      <c r="H1755" s="17">
        <v>-25.16</v>
      </c>
      <c r="I1755" s="17">
        <v>30.63</v>
      </c>
      <c r="J1755" s="17">
        <v>303.8</v>
      </c>
      <c r="K1755" s="17">
        <v>35.97</v>
      </c>
      <c r="L1755" s="17">
        <v>-19.2</v>
      </c>
      <c r="M1755" s="17">
        <v>2.4E-2</v>
      </c>
      <c r="N1755" s="50">
        <v>-7.4989999999999997</v>
      </c>
      <c r="O1755" s="17">
        <v>-24.27</v>
      </c>
      <c r="P1755" s="17">
        <v>16.77</v>
      </c>
      <c r="Q1755" s="17">
        <v>438.5</v>
      </c>
      <c r="R1755" s="17">
        <v>457.7</v>
      </c>
      <c r="S1755" s="17">
        <v>26.11</v>
      </c>
      <c r="T1755" s="17">
        <v>59.35</v>
      </c>
      <c r="U1755" s="17">
        <v>0.44500000000000001</v>
      </c>
      <c r="V1755" s="17">
        <v>299</v>
      </c>
      <c r="W1755" s="17">
        <v>26.45</v>
      </c>
      <c r="X1755" s="17">
        <v>3.9E-2</v>
      </c>
      <c r="Y1755" s="17">
        <v>0.38921699999999998</v>
      </c>
      <c r="Z1755" s="7">
        <f t="shared" si="594"/>
        <v>26.28</v>
      </c>
      <c r="AA1755" s="7">
        <f t="shared" si="608"/>
        <v>299.42999999999995</v>
      </c>
      <c r="AB1755" s="2">
        <f t="shared" si="595"/>
        <v>29.848500000000001</v>
      </c>
      <c r="AC1755" s="42">
        <f t="shared" si="596"/>
        <v>3.1784419977017144</v>
      </c>
      <c r="AD1755" s="42">
        <f t="shared" si="597"/>
        <v>1.8864053256359676</v>
      </c>
      <c r="AE1755" s="42">
        <f t="shared" si="598"/>
        <v>0.83336263531830435</v>
      </c>
      <c r="AF1755" s="42">
        <f t="shared" si="599"/>
        <v>379.83792486463079</v>
      </c>
      <c r="AG1755" s="42">
        <f t="shared" si="600"/>
        <v>364.64440787004554</v>
      </c>
      <c r="AH1755" s="6">
        <f t="shared" si="601"/>
        <v>420.96</v>
      </c>
      <c r="AI1755" s="4">
        <v>25.162907360164301</v>
      </c>
      <c r="AJ1755" s="4">
        <f t="shared" si="609"/>
        <v>298.31290736016427</v>
      </c>
      <c r="AK1755" s="8">
        <f t="shared" si="602"/>
        <v>0.20902031433526344</v>
      </c>
      <c r="AL1755" s="8">
        <f t="shared" si="603"/>
        <v>430.75619292191158</v>
      </c>
      <c r="AM1755" s="8">
        <f t="shared" si="604"/>
        <v>1.6612330698911579</v>
      </c>
      <c r="AN1755" s="8">
        <f t="shared" si="605"/>
        <v>-54.058033487989583</v>
      </c>
      <c r="AO1755" s="22">
        <f t="shared" si="606"/>
        <v>1.6885099224085067E-3</v>
      </c>
      <c r="AP1755" s="22">
        <f t="shared" si="607"/>
        <v>1.6751288326585477E-2</v>
      </c>
      <c r="AQ1755" s="19">
        <f t="shared" si="610"/>
        <v>1.6751288326585477E-2</v>
      </c>
      <c r="AX1755">
        <v>0.20158263915031055</v>
      </c>
      <c r="AY1755">
        <v>3.1767241379310347</v>
      </c>
      <c r="AZ1755">
        <v>0.13236350574712644</v>
      </c>
      <c r="BA1755">
        <v>0.10721443965517242</v>
      </c>
      <c r="BB1755">
        <v>1.6551724137931025</v>
      </c>
      <c r="BC1755">
        <v>6.8965517241379268E-2</v>
      </c>
      <c r="BD1755">
        <v>3.8248922413793157E-2</v>
      </c>
      <c r="BE1755">
        <v>3.8248922413793157E-3</v>
      </c>
      <c r="BF1755">
        <v>0</v>
      </c>
      <c r="BG1755">
        <v>26.28</v>
      </c>
      <c r="BH1755">
        <v>0.510973883715655</v>
      </c>
      <c r="BI1755">
        <v>3.4174807738749688</v>
      </c>
      <c r="BJ1755">
        <v>2.0282748392947938</v>
      </c>
      <c r="BK1755">
        <v>3.0967422466230753E-2</v>
      </c>
      <c r="BL1755">
        <v>8.6020617961752089E-5</v>
      </c>
      <c r="BP1755" s="52">
        <f t="shared" si="611"/>
        <v>0.51112690947344119</v>
      </c>
      <c r="BQ1755" s="52">
        <f t="shared" si="612"/>
        <v>1.5299568965517264E-3</v>
      </c>
      <c r="BR1755" s="52">
        <f t="shared" si="613"/>
        <v>3.1353773809990208E-2</v>
      </c>
      <c r="BS1755" s="52">
        <f t="shared" si="614"/>
        <v>3.2037460134673471E-2</v>
      </c>
      <c r="BT1755" s="52">
        <f t="shared" si="615"/>
        <v>8.7093816138861694E-5</v>
      </c>
      <c r="BU1755" s="52">
        <f t="shared" si="615"/>
        <v>8.8992944818537417E-5</v>
      </c>
    </row>
    <row r="1756" spans="1:73" x14ac:dyDescent="0.25">
      <c r="A1756" s="21">
        <v>43734.628472222219</v>
      </c>
      <c r="B1756" s="17">
        <v>295636</v>
      </c>
      <c r="C1756" s="17">
        <v>13.39</v>
      </c>
      <c r="D1756" s="17">
        <v>29.2</v>
      </c>
      <c r="E1756" s="17">
        <v>35.9</v>
      </c>
      <c r="F1756" s="17">
        <v>0.83899999999999997</v>
      </c>
      <c r="G1756" s="17">
        <v>-44.68</v>
      </c>
      <c r="H1756" s="17">
        <v>-26.05</v>
      </c>
      <c r="I1756" s="17">
        <v>30.62</v>
      </c>
      <c r="J1756" s="17">
        <v>303.8</v>
      </c>
      <c r="K1756" s="17">
        <v>35.06</v>
      </c>
      <c r="L1756" s="17">
        <v>-18.64</v>
      </c>
      <c r="M1756" s="17">
        <v>2.3E-2</v>
      </c>
      <c r="N1756" s="50">
        <v>-8.7899999999999991</v>
      </c>
      <c r="O1756" s="17">
        <v>-25.21</v>
      </c>
      <c r="P1756" s="17">
        <v>16.420000000000002</v>
      </c>
      <c r="Q1756" s="17">
        <v>438.1</v>
      </c>
      <c r="R1756" s="17">
        <v>456.8</v>
      </c>
      <c r="S1756" s="17">
        <v>26.11</v>
      </c>
      <c r="T1756" s="17">
        <v>60.29</v>
      </c>
      <c r="U1756" s="17">
        <v>0.52</v>
      </c>
      <c r="V1756" s="17">
        <v>227.5</v>
      </c>
      <c r="W1756" s="17">
        <v>26.4</v>
      </c>
      <c r="X1756" s="17">
        <v>3.7999999999999999E-2</v>
      </c>
      <c r="Y1756" s="17">
        <v>0.3829458</v>
      </c>
      <c r="Z1756" s="7">
        <f t="shared" si="594"/>
        <v>26.254999999999999</v>
      </c>
      <c r="AA1756" s="7">
        <f t="shared" si="608"/>
        <v>299.40499999999997</v>
      </c>
      <c r="AB1756" s="2">
        <f t="shared" si="595"/>
        <v>29.079000000000001</v>
      </c>
      <c r="AC1756" s="42">
        <f t="shared" si="596"/>
        <v>3.088269236051334</v>
      </c>
      <c r="AD1756" s="42">
        <f t="shared" si="597"/>
        <v>1.8619175224153492</v>
      </c>
      <c r="AE1756" s="42">
        <f t="shared" si="598"/>
        <v>0.8318169116170554</v>
      </c>
      <c r="AF1756" s="42">
        <f t="shared" si="599"/>
        <v>379.00679773922343</v>
      </c>
      <c r="AG1756" s="42">
        <f t="shared" si="600"/>
        <v>363.84652582965447</v>
      </c>
      <c r="AH1756" s="6">
        <f t="shared" si="601"/>
        <v>420.57600000000002</v>
      </c>
      <c r="AI1756" s="4">
        <v>24.7189550805378</v>
      </c>
      <c r="AJ1756" s="4">
        <f t="shared" si="609"/>
        <v>297.86895508053777</v>
      </c>
      <c r="AK1756" s="8">
        <f t="shared" si="602"/>
        <v>0.20896796415409341</v>
      </c>
      <c r="AL1756" s="8">
        <f t="shared" si="603"/>
        <v>428.06152273002226</v>
      </c>
      <c r="AM1756" s="8">
        <f t="shared" si="604"/>
        <v>1.7957762945311424</v>
      </c>
      <c r="AN1756" s="8">
        <f t="shared" si="605"/>
        <v>-80.351989654432913</v>
      </c>
      <c r="AO1756" s="22">
        <f t="shared" si="606"/>
        <v>2.3226979006115414E-3</v>
      </c>
      <c r="AP1756" s="22">
        <f t="shared" si="607"/>
        <v>2.3042910031111759E-2</v>
      </c>
      <c r="AQ1756" s="19">
        <f t="shared" si="610"/>
        <v>2.3042910031111759E-2</v>
      </c>
      <c r="AX1756">
        <v>0.20132374358241456</v>
      </c>
      <c r="AY1756">
        <v>3.0948275862068964</v>
      </c>
      <c r="AZ1756">
        <v>0.12895114942528735</v>
      </c>
      <c r="BA1756">
        <v>0.10445043103448276</v>
      </c>
      <c r="BB1756">
        <v>1.6120689655172404</v>
      </c>
      <c r="BC1756">
        <v>6.7169540229885014E-2</v>
      </c>
      <c r="BD1756">
        <v>3.7280890804597747E-2</v>
      </c>
      <c r="BE1756">
        <v>3.7280890804597747E-3</v>
      </c>
      <c r="BF1756">
        <v>0</v>
      </c>
      <c r="BG1756">
        <v>26.254999999999999</v>
      </c>
      <c r="BH1756">
        <v>0.59709307760031605</v>
      </c>
      <c r="BI1756">
        <v>3.4124442345198056</v>
      </c>
      <c r="BJ1756">
        <v>2.0573626289919908</v>
      </c>
      <c r="BK1756">
        <v>3.3412664258809899E-2</v>
      </c>
      <c r="BL1756">
        <v>9.281295627447194E-5</v>
      </c>
      <c r="BP1756" s="52">
        <f t="shared" si="611"/>
        <v>0.59727189421615601</v>
      </c>
      <c r="BQ1756" s="52">
        <f t="shared" si="612"/>
        <v>1.4912356321839099E-3</v>
      </c>
      <c r="BR1756" s="52">
        <f t="shared" si="613"/>
        <v>3.3897063307736515E-2</v>
      </c>
      <c r="BS1756" s="52">
        <f t="shared" si="614"/>
        <v>3.4559918405349561E-2</v>
      </c>
      <c r="BT1756" s="52">
        <f t="shared" si="615"/>
        <v>9.4158509188156986E-5</v>
      </c>
      <c r="BU1756" s="52">
        <f t="shared" si="615"/>
        <v>9.5999773348193237E-5</v>
      </c>
    </row>
    <row r="1757" spans="1:73" x14ac:dyDescent="0.25">
      <c r="A1757" s="21">
        <v>43734.629166666666</v>
      </c>
      <c r="B1757" s="17">
        <v>295637</v>
      </c>
      <c r="C1757" s="17">
        <v>13.39</v>
      </c>
      <c r="D1757" s="17">
        <v>29.2</v>
      </c>
      <c r="E1757" s="17">
        <v>34.64</v>
      </c>
      <c r="F1757" s="17">
        <v>0.66700000000000004</v>
      </c>
      <c r="G1757" s="17">
        <v>-44.1</v>
      </c>
      <c r="H1757" s="17">
        <v>-26.62</v>
      </c>
      <c r="I1757" s="17">
        <v>30.61</v>
      </c>
      <c r="J1757" s="17">
        <v>303.8</v>
      </c>
      <c r="K1757" s="17">
        <v>33.97</v>
      </c>
      <c r="L1757" s="17">
        <v>-17.48</v>
      </c>
      <c r="M1757" s="17">
        <v>1.9E-2</v>
      </c>
      <c r="N1757" s="50">
        <v>-9.4600000000000009</v>
      </c>
      <c r="O1757" s="17">
        <v>-25.95</v>
      </c>
      <c r="P1757" s="17">
        <v>16.489999999999998</v>
      </c>
      <c r="Q1757" s="17">
        <v>438.6</v>
      </c>
      <c r="R1757" s="17">
        <v>456.1</v>
      </c>
      <c r="S1757" s="17">
        <v>26.1</v>
      </c>
      <c r="T1757" s="17">
        <v>60.27</v>
      </c>
      <c r="U1757" s="17">
        <v>0.97</v>
      </c>
      <c r="V1757" s="17">
        <v>328</v>
      </c>
      <c r="W1757" s="17">
        <v>26.3</v>
      </c>
      <c r="X1757" s="17">
        <v>3.7999999999999999E-2</v>
      </c>
      <c r="Y1757" s="17">
        <v>0.37704900000000002</v>
      </c>
      <c r="Z1757" s="7">
        <f t="shared" si="594"/>
        <v>26.200000000000003</v>
      </c>
      <c r="AA1757" s="7">
        <f t="shared" si="608"/>
        <v>299.34999999999997</v>
      </c>
      <c r="AB1757" s="2">
        <f t="shared" si="595"/>
        <v>28.058400000000002</v>
      </c>
      <c r="AC1757" s="42">
        <f t="shared" si="596"/>
        <v>3.0246090932407368</v>
      </c>
      <c r="AD1757" s="42">
        <f t="shared" si="597"/>
        <v>1.8229319004961924</v>
      </c>
      <c r="AE1757" s="42">
        <f t="shared" si="598"/>
        <v>0.82932543656445445</v>
      </c>
      <c r="AF1757" s="42">
        <f t="shared" si="599"/>
        <v>377.59400879575435</v>
      </c>
      <c r="AG1757" s="42">
        <f t="shared" si="600"/>
        <v>362.49024844392414</v>
      </c>
      <c r="AH1757" s="6">
        <f t="shared" si="601"/>
        <v>421.05599999999998</v>
      </c>
      <c r="AI1757" s="4">
        <v>24.394566982107001</v>
      </c>
      <c r="AJ1757" s="4">
        <f t="shared" si="609"/>
        <v>297.54456698210697</v>
      </c>
      <c r="AK1757" s="8">
        <f t="shared" si="602"/>
        <v>0.20885282452506174</v>
      </c>
      <c r="AL1757" s="8">
        <f t="shared" si="603"/>
        <v>426.10643148730958</v>
      </c>
      <c r="AM1757" s="8">
        <f t="shared" si="604"/>
        <v>2.4526548116275961</v>
      </c>
      <c r="AN1757" s="8">
        <f t="shared" si="605"/>
        <v>-128.99066889098381</v>
      </c>
      <c r="AO1757" s="22">
        <f t="shared" si="606"/>
        <v>3.4630957770304988E-3</v>
      </c>
      <c r="AP1757" s="22">
        <f t="shared" si="607"/>
        <v>3.4356514636805072E-2</v>
      </c>
      <c r="AQ1757" s="19">
        <f t="shared" si="610"/>
        <v>3.4356514636805072E-2</v>
      </c>
      <c r="AX1757">
        <v>0.2007551580984272</v>
      </c>
      <c r="AY1757">
        <v>2.9862068965517241</v>
      </c>
      <c r="AZ1757">
        <v>0.12442528735632184</v>
      </c>
      <c r="BA1757">
        <v>0.1007844827586207</v>
      </c>
      <c r="BB1757">
        <v>1.5086206896551724</v>
      </c>
      <c r="BC1757">
        <v>6.2859195402298854E-2</v>
      </c>
      <c r="BD1757">
        <v>3.7925287356321849E-2</v>
      </c>
      <c r="BE1757">
        <v>3.7925287356321852E-3</v>
      </c>
      <c r="BF1757">
        <v>0</v>
      </c>
      <c r="BG1757">
        <v>26.200000000000003</v>
      </c>
      <c r="BH1757">
        <v>1.1138082409082817</v>
      </c>
      <c r="BI1757">
        <v>3.4013866095362424</v>
      </c>
      <c r="BJ1757">
        <v>2.0500157095674933</v>
      </c>
      <c r="BK1757">
        <v>5.1828876414838292E-2</v>
      </c>
      <c r="BL1757">
        <v>1.439691011523286E-4</v>
      </c>
      <c r="BP1757" s="52">
        <f t="shared" si="611"/>
        <v>1.1141418026724448</v>
      </c>
      <c r="BQ1757" s="52">
        <f t="shared" si="612"/>
        <v>1.5170114942528741E-3</v>
      </c>
      <c r="BR1757" s="52">
        <f t="shared" si="613"/>
        <v>5.3185591311925483E-2</v>
      </c>
      <c r="BS1757" s="52">
        <f t="shared" si="614"/>
        <v>5.3839911799494135E-2</v>
      </c>
      <c r="BT1757" s="52">
        <f t="shared" si="615"/>
        <v>1.4773775364423746E-4</v>
      </c>
      <c r="BU1757" s="52">
        <f t="shared" si="615"/>
        <v>1.4955531055415038E-4</v>
      </c>
    </row>
    <row r="1758" spans="1:73" x14ac:dyDescent="0.25">
      <c r="A1758" s="21">
        <v>43734.629166666666</v>
      </c>
      <c r="B1758" s="17">
        <v>295638</v>
      </c>
      <c r="C1758" s="17">
        <v>13.39</v>
      </c>
      <c r="D1758" s="17">
        <v>29.19</v>
      </c>
      <c r="E1758" s="17">
        <v>33.85</v>
      </c>
      <c r="F1758" s="17">
        <v>0.63200000000000001</v>
      </c>
      <c r="G1758" s="17">
        <v>-42.76</v>
      </c>
      <c r="H1758" s="17">
        <v>-27.07</v>
      </c>
      <c r="I1758" s="17">
        <v>30.59</v>
      </c>
      <c r="J1758" s="17">
        <v>303.7</v>
      </c>
      <c r="K1758" s="17">
        <v>33.21</v>
      </c>
      <c r="L1758" s="17">
        <v>-15.68</v>
      </c>
      <c r="M1758" s="17">
        <v>1.9E-2</v>
      </c>
      <c r="N1758" s="50">
        <v>-8.91</v>
      </c>
      <c r="O1758" s="17">
        <v>-26.44</v>
      </c>
      <c r="P1758" s="17">
        <v>17.53</v>
      </c>
      <c r="Q1758" s="17">
        <v>439.9</v>
      </c>
      <c r="R1758" s="17">
        <v>455.5</v>
      </c>
      <c r="S1758" s="17">
        <v>26.09</v>
      </c>
      <c r="T1758" s="17">
        <v>61.09</v>
      </c>
      <c r="U1758" s="17">
        <v>0.78500000000000003</v>
      </c>
      <c r="V1758" s="17">
        <v>333.5</v>
      </c>
      <c r="W1758" s="17">
        <v>26.35</v>
      </c>
      <c r="X1758" s="17">
        <v>3.6999999999999998E-2</v>
      </c>
      <c r="Y1758" s="17">
        <v>0.37040820000000002</v>
      </c>
      <c r="Z1758" s="7">
        <f t="shared" si="594"/>
        <v>26.22</v>
      </c>
      <c r="AA1758" s="7">
        <f t="shared" si="608"/>
        <v>299.37</v>
      </c>
      <c r="AB1758" s="2">
        <f t="shared" si="595"/>
        <v>27.418500000000002</v>
      </c>
      <c r="AC1758" s="42">
        <f t="shared" si="596"/>
        <v>2.9747297277138882</v>
      </c>
      <c r="AD1758" s="42">
        <f t="shared" si="597"/>
        <v>1.8172623906604144</v>
      </c>
      <c r="AE1758" s="42">
        <f t="shared" si="598"/>
        <v>0.82894818613243582</v>
      </c>
      <c r="AF1758" s="42">
        <f t="shared" si="599"/>
        <v>377.52312028239504</v>
      </c>
      <c r="AG1758" s="42">
        <f t="shared" si="600"/>
        <v>362.4221954710992</v>
      </c>
      <c r="AH1758" s="6">
        <f t="shared" si="601"/>
        <v>422.30399999999997</v>
      </c>
      <c r="AI1758" s="4">
        <v>24.141192595931599</v>
      </c>
      <c r="AJ1758" s="4">
        <f t="shared" si="609"/>
        <v>297.29119259593159</v>
      </c>
      <c r="AK1758" s="8">
        <f t="shared" si="602"/>
        <v>0.20889468858624582</v>
      </c>
      <c r="AL1758" s="8">
        <f t="shared" si="603"/>
        <v>424.55754091764129</v>
      </c>
      <c r="AM1758" s="8">
        <f t="shared" si="604"/>
        <v>2.2064058018641997</v>
      </c>
      <c r="AN1758" s="8">
        <f t="shared" si="605"/>
        <v>-133.61035885479762</v>
      </c>
      <c r="AO1758" s="22">
        <f t="shared" si="606"/>
        <v>3.6174938304515966E-3</v>
      </c>
      <c r="AP1758" s="22">
        <f t="shared" si="607"/>
        <v>3.5888259446590458E-2</v>
      </c>
      <c r="AQ1758" s="19">
        <f t="shared" si="610"/>
        <v>3.5888259446590458E-2</v>
      </c>
      <c r="AX1758">
        <v>0.20096175989629286</v>
      </c>
      <c r="AY1758">
        <v>2.9181034482758621</v>
      </c>
      <c r="AZ1758">
        <v>0.12158764367816093</v>
      </c>
      <c r="BA1758">
        <v>9.8485991379310356E-2</v>
      </c>
      <c r="BB1758">
        <v>1.3448275862068986</v>
      </c>
      <c r="BC1758">
        <v>5.6034482758620774E-2</v>
      </c>
      <c r="BD1758">
        <v>4.2451508620689582E-2</v>
      </c>
      <c r="BE1758">
        <v>4.2451508620689584E-3</v>
      </c>
      <c r="BF1758">
        <v>0</v>
      </c>
      <c r="BG1758">
        <v>26.22</v>
      </c>
      <c r="BH1758">
        <v>0.9013808959927847</v>
      </c>
      <c r="BI1758">
        <v>3.4054039460452388</v>
      </c>
      <c r="BJ1758">
        <v>2.0803612706390364</v>
      </c>
      <c r="BK1758">
        <v>4.4958254325169804E-2</v>
      </c>
      <c r="BL1758">
        <v>1.2488403979213833E-4</v>
      </c>
      <c r="BP1758" s="52">
        <f t="shared" si="611"/>
        <v>0.90165084030708165</v>
      </c>
      <c r="BQ1758" s="52">
        <f t="shared" si="612"/>
        <v>1.6980603448275833E-3</v>
      </c>
      <c r="BR1758" s="52">
        <f t="shared" si="613"/>
        <v>4.5922608882364227E-2</v>
      </c>
      <c r="BS1758" s="52">
        <f t="shared" si="614"/>
        <v>4.6664043491711965E-2</v>
      </c>
      <c r="BT1758" s="52">
        <f t="shared" si="615"/>
        <v>1.2756280245101174E-4</v>
      </c>
      <c r="BU1758" s="52">
        <f t="shared" si="615"/>
        <v>1.2962234303253323E-4</v>
      </c>
    </row>
    <row r="1759" spans="1:73" x14ac:dyDescent="0.25">
      <c r="A1759" s="21">
        <v>43734.629166666666</v>
      </c>
      <c r="B1759" s="17">
        <v>295639</v>
      </c>
      <c r="C1759" s="17">
        <v>13.39</v>
      </c>
      <c r="D1759" s="17">
        <v>29.19</v>
      </c>
      <c r="E1759" s="17">
        <v>32.03</v>
      </c>
      <c r="F1759" s="17">
        <v>0.46700000000000003</v>
      </c>
      <c r="G1759" s="17">
        <v>-42.4</v>
      </c>
      <c r="H1759" s="17">
        <v>-27.55</v>
      </c>
      <c r="I1759" s="17">
        <v>30.57</v>
      </c>
      <c r="J1759" s="17">
        <v>303.7</v>
      </c>
      <c r="K1759" s="17">
        <v>31.57</v>
      </c>
      <c r="L1759" s="17">
        <v>-14.85</v>
      </c>
      <c r="M1759" s="17">
        <v>1.4999999999999999E-2</v>
      </c>
      <c r="N1759" s="50">
        <v>-10.37</v>
      </c>
      <c r="O1759" s="17">
        <v>-27.08</v>
      </c>
      <c r="P1759" s="17">
        <v>16.72</v>
      </c>
      <c r="Q1759" s="17">
        <v>440</v>
      </c>
      <c r="R1759" s="17">
        <v>454.9</v>
      </c>
      <c r="S1759" s="17">
        <v>26.08</v>
      </c>
      <c r="T1759" s="17">
        <v>60.92</v>
      </c>
      <c r="U1759" s="17">
        <v>0.61</v>
      </c>
      <c r="V1759" s="17">
        <v>184.5</v>
      </c>
      <c r="W1759" s="17">
        <v>26.4</v>
      </c>
      <c r="X1759" s="17">
        <v>3.5999999999999997E-2</v>
      </c>
      <c r="Y1759" s="17">
        <v>0.36290420000000001</v>
      </c>
      <c r="Z1759" s="7">
        <f t="shared" si="594"/>
        <v>26.24</v>
      </c>
      <c r="AA1759" s="7">
        <f t="shared" si="608"/>
        <v>299.39</v>
      </c>
      <c r="AB1759" s="2">
        <f t="shared" si="595"/>
        <v>25.944300000000002</v>
      </c>
      <c r="AC1759" s="42">
        <f t="shared" si="596"/>
        <v>2.9604103061053753</v>
      </c>
      <c r="AD1759" s="42">
        <f t="shared" si="597"/>
        <v>1.8034819584793949</v>
      </c>
      <c r="AE1759" s="42">
        <f t="shared" si="598"/>
        <v>0.82803844688475092</v>
      </c>
      <c r="AF1759" s="42">
        <f t="shared" si="599"/>
        <v>377.20958702395308</v>
      </c>
      <c r="AG1759" s="42">
        <f t="shared" si="600"/>
        <v>362.12120354299492</v>
      </c>
      <c r="AH1759" s="6">
        <f t="shared" si="601"/>
        <v>422.4</v>
      </c>
      <c r="AI1759" s="4">
        <v>24.068879595351099</v>
      </c>
      <c r="AJ1759" s="4">
        <f t="shared" si="609"/>
        <v>297.2188795953511</v>
      </c>
      <c r="AK1759" s="8">
        <f t="shared" si="602"/>
        <v>0.20893655824142496</v>
      </c>
      <c r="AL1759" s="8">
        <f t="shared" si="603"/>
        <v>424.11000450437797</v>
      </c>
      <c r="AM1759" s="8">
        <f t="shared" si="604"/>
        <v>1.9449815230484842</v>
      </c>
      <c r="AN1759" s="8">
        <f t="shared" si="605"/>
        <v>-123.0098456485897</v>
      </c>
      <c r="AO1759" s="22">
        <f t="shared" si="606"/>
        <v>3.3547706222837237E-3</v>
      </c>
      <c r="AP1759" s="22">
        <f t="shared" si="607"/>
        <v>3.3281847632422375E-2</v>
      </c>
      <c r="AQ1759" s="19">
        <f t="shared" si="610"/>
        <v>3.3281847632422375E-2</v>
      </c>
      <c r="AX1759">
        <v>0.20116854058917125</v>
      </c>
      <c r="AY1759">
        <v>2.7612068965517245</v>
      </c>
      <c r="AZ1759">
        <v>0.11505028735632185</v>
      </c>
      <c r="BA1759">
        <v>9.3190732758620706E-2</v>
      </c>
      <c r="BB1759">
        <v>1.2844827586206877</v>
      </c>
      <c r="BC1759">
        <v>5.3520114942528653E-2</v>
      </c>
      <c r="BD1759">
        <v>3.9670617816092053E-2</v>
      </c>
      <c r="BE1759">
        <v>3.9670617816092053E-3</v>
      </c>
      <c r="BF1759">
        <v>0</v>
      </c>
      <c r="BG1759">
        <v>26.24</v>
      </c>
      <c r="BH1759">
        <v>0.70043611026190911</v>
      </c>
      <c r="BI1759">
        <v>3.4094254165514326</v>
      </c>
      <c r="BJ1759">
        <v>2.0770219637631326</v>
      </c>
      <c r="BK1759">
        <v>3.7367916038921242E-2</v>
      </c>
      <c r="BL1759">
        <v>1.0379976677478123E-4</v>
      </c>
      <c r="BP1759" s="52">
        <f t="shared" si="611"/>
        <v>0.70064587590741367</v>
      </c>
      <c r="BQ1759" s="52">
        <f t="shared" si="612"/>
        <v>1.5868247126436823E-3</v>
      </c>
      <c r="BR1759" s="52">
        <f t="shared" si="613"/>
        <v>3.7998888691432503E-2</v>
      </c>
      <c r="BS1759" s="52">
        <f t="shared" si="614"/>
        <v>3.8699918596308419E-2</v>
      </c>
      <c r="BT1759" s="52">
        <f t="shared" si="615"/>
        <v>1.0555246858731252E-4</v>
      </c>
      <c r="BU1759" s="52">
        <f t="shared" si="615"/>
        <v>1.074997738786345E-4</v>
      </c>
    </row>
    <row r="1760" spans="1:73" x14ac:dyDescent="0.25">
      <c r="A1760" s="21">
        <v>43734.629166666666</v>
      </c>
      <c r="B1760" s="17">
        <v>295640</v>
      </c>
      <c r="C1760" s="17">
        <v>13.39</v>
      </c>
      <c r="D1760" s="17">
        <v>29.18</v>
      </c>
      <c r="E1760" s="17">
        <v>29.27</v>
      </c>
      <c r="F1760" s="17">
        <v>0.308</v>
      </c>
      <c r="G1760" s="17">
        <v>-41.98</v>
      </c>
      <c r="H1760" s="17">
        <v>-28.32</v>
      </c>
      <c r="I1760" s="17">
        <v>30.54</v>
      </c>
      <c r="J1760" s="17">
        <v>303.7</v>
      </c>
      <c r="K1760" s="17">
        <v>28.96</v>
      </c>
      <c r="L1760" s="17">
        <v>-13.66</v>
      </c>
      <c r="M1760" s="17">
        <v>0.01</v>
      </c>
      <c r="N1760" s="50">
        <v>-12.71</v>
      </c>
      <c r="O1760" s="17">
        <v>-28.01</v>
      </c>
      <c r="P1760" s="17">
        <v>15.3</v>
      </c>
      <c r="Q1760" s="17">
        <v>440.3</v>
      </c>
      <c r="R1760" s="17">
        <v>453.9</v>
      </c>
      <c r="S1760" s="17">
        <v>26.07</v>
      </c>
      <c r="T1760" s="17">
        <v>61.32</v>
      </c>
      <c r="U1760" s="17">
        <v>0.73</v>
      </c>
      <c r="V1760" s="17">
        <v>345.5</v>
      </c>
      <c r="W1760" s="17">
        <v>26.35</v>
      </c>
      <c r="X1760" s="17">
        <v>3.5000000000000003E-2</v>
      </c>
      <c r="Y1760" s="17">
        <v>0.34922639999999999</v>
      </c>
      <c r="Z1760" s="7">
        <f t="shared" si="594"/>
        <v>26.21</v>
      </c>
      <c r="AA1760" s="7">
        <f t="shared" si="608"/>
        <v>299.35999999999996</v>
      </c>
      <c r="AB1760" s="2">
        <f t="shared" si="595"/>
        <v>23.7087</v>
      </c>
      <c r="AC1760" s="42">
        <f t="shared" si="596"/>
        <v>2.8841118314872891</v>
      </c>
      <c r="AD1760" s="42">
        <f t="shared" si="597"/>
        <v>1.7685373750680058</v>
      </c>
      <c r="AE1760" s="42">
        <f t="shared" si="598"/>
        <v>0.82573667550337304</v>
      </c>
      <c r="AF1760" s="42">
        <f t="shared" si="599"/>
        <v>376.01027600361351</v>
      </c>
      <c r="AG1760" s="42">
        <f t="shared" si="600"/>
        <v>360.96986496346898</v>
      </c>
      <c r="AH1760" s="6">
        <f t="shared" si="601"/>
        <v>422.68799999999999</v>
      </c>
      <c r="AI1760" s="4">
        <v>23.6658304000239</v>
      </c>
      <c r="AJ1760" s="4">
        <f t="shared" si="609"/>
        <v>296.81583040002386</v>
      </c>
      <c r="AK1760" s="8">
        <f t="shared" si="602"/>
        <v>0.20887375585642765</v>
      </c>
      <c r="AL1760" s="8">
        <f t="shared" si="603"/>
        <v>421.66890166340858</v>
      </c>
      <c r="AM1760" s="8">
        <f t="shared" si="604"/>
        <v>2.1277078335617419</v>
      </c>
      <c r="AN1760" s="8">
        <f t="shared" si="605"/>
        <v>-157.68796049199625</v>
      </c>
      <c r="AO1760" s="22">
        <f t="shared" si="606"/>
        <v>4.1561112313486135E-3</v>
      </c>
      <c r="AP1760" s="22">
        <f t="shared" si="607"/>
        <v>4.1231749147422177E-2</v>
      </c>
      <c r="AQ1760" s="19">
        <f t="shared" si="610"/>
        <v>4.1231749147422177E-2</v>
      </c>
      <c r="AX1760">
        <v>0.20085843664314185</v>
      </c>
      <c r="AY1760">
        <v>2.5232758620689655</v>
      </c>
      <c r="AZ1760">
        <v>0.10513649425287357</v>
      </c>
      <c r="BA1760">
        <v>8.5160560344827593E-2</v>
      </c>
      <c r="BB1760">
        <v>1.1724137931034453</v>
      </c>
      <c r="BC1760">
        <v>4.8850574712643556E-2</v>
      </c>
      <c r="BD1760">
        <v>3.6309985632184037E-2</v>
      </c>
      <c r="BE1760">
        <v>3.6309985632184041E-3</v>
      </c>
      <c r="BF1760">
        <v>0</v>
      </c>
      <c r="BG1760">
        <v>26.21</v>
      </c>
      <c r="BH1760">
        <v>0.83822682047736663</v>
      </c>
      <c r="BI1760">
        <v>3.4033947612646993</v>
      </c>
      <c r="BJ1760">
        <v>2.0869616676075138</v>
      </c>
      <c r="BK1760">
        <v>4.1004039134558155E-2</v>
      </c>
      <c r="BL1760">
        <v>1.1390010870710598E-4</v>
      </c>
      <c r="BP1760" s="52">
        <f t="shared" si="611"/>
        <v>0.83847785149575738</v>
      </c>
      <c r="BQ1760" s="52">
        <f t="shared" si="612"/>
        <v>1.4523994252873616E-3</v>
      </c>
      <c r="BR1760" s="52">
        <f t="shared" si="613"/>
        <v>4.1825978836919818E-2</v>
      </c>
      <c r="BS1760" s="52">
        <f t="shared" si="614"/>
        <v>4.2462329121964348E-2</v>
      </c>
      <c r="BT1760" s="52">
        <f t="shared" si="615"/>
        <v>1.161832745469995E-4</v>
      </c>
      <c r="BU1760" s="52">
        <f t="shared" si="615"/>
        <v>1.1795091422767876E-4</v>
      </c>
    </row>
    <row r="1761" spans="1:73" x14ac:dyDescent="0.25">
      <c r="A1761" s="21">
        <v>43734.629166666666</v>
      </c>
      <c r="B1761" s="17">
        <v>295641</v>
      </c>
      <c r="C1761" s="17">
        <v>13.39</v>
      </c>
      <c r="D1761" s="17">
        <v>29.17</v>
      </c>
      <c r="E1761" s="17">
        <v>27.08</v>
      </c>
      <c r="F1761" s="17">
        <v>0.44500000000000001</v>
      </c>
      <c r="G1761" s="17">
        <v>-40</v>
      </c>
      <c r="H1761" s="17">
        <v>-28.63</v>
      </c>
      <c r="I1761" s="17">
        <v>30.5</v>
      </c>
      <c r="J1761" s="17">
        <v>303.7</v>
      </c>
      <c r="K1761" s="17">
        <v>26.63</v>
      </c>
      <c r="L1761" s="17">
        <v>-11.38</v>
      </c>
      <c r="M1761" s="17">
        <v>1.6E-2</v>
      </c>
      <c r="N1761" s="50">
        <v>-12.92</v>
      </c>
      <c r="O1761" s="17">
        <v>-28.18</v>
      </c>
      <c r="P1761" s="17">
        <v>15.26</v>
      </c>
      <c r="Q1761" s="17">
        <v>442</v>
      </c>
      <c r="R1761" s="17">
        <v>453.4</v>
      </c>
      <c r="S1761" s="17">
        <v>26.05</v>
      </c>
      <c r="T1761" s="17">
        <v>62.32</v>
      </c>
      <c r="U1761" s="17">
        <v>1.135</v>
      </c>
      <c r="V1761" s="17">
        <v>350</v>
      </c>
      <c r="W1761" s="17">
        <v>25.95</v>
      </c>
      <c r="X1761" s="17">
        <v>3.5000000000000003E-2</v>
      </c>
      <c r="Y1761" s="17">
        <v>0.351609</v>
      </c>
      <c r="Z1761" s="7">
        <f t="shared" si="594"/>
        <v>26</v>
      </c>
      <c r="AA1761" s="7">
        <f t="shared" si="608"/>
        <v>299.14999999999998</v>
      </c>
      <c r="AB1761" s="2">
        <f t="shared" si="595"/>
        <v>21.934799999999999</v>
      </c>
      <c r="AC1761" s="42">
        <f t="shared" si="596"/>
        <v>2.8237333967220142</v>
      </c>
      <c r="AD1761" s="42">
        <f t="shared" si="597"/>
        <v>1.7597506528371594</v>
      </c>
      <c r="AE1761" s="42">
        <f t="shared" si="598"/>
        <v>0.82523156473123815</v>
      </c>
      <c r="AF1761" s="42">
        <f t="shared" si="599"/>
        <v>374.72694183205147</v>
      </c>
      <c r="AG1761" s="42">
        <f t="shared" si="600"/>
        <v>359.73786415876941</v>
      </c>
      <c r="AH1761" s="6">
        <f t="shared" si="601"/>
        <v>424.32</v>
      </c>
      <c r="AI1761" s="4">
        <v>23.3239870423523</v>
      </c>
      <c r="AJ1761" s="4">
        <f t="shared" si="609"/>
        <v>296.47398704235229</v>
      </c>
      <c r="AK1761" s="8">
        <f t="shared" si="602"/>
        <v>0.20843449150073629</v>
      </c>
      <c r="AL1761" s="8">
        <f t="shared" si="603"/>
        <v>419.6755998153177</v>
      </c>
      <c r="AM1761" s="8">
        <f t="shared" si="604"/>
        <v>2.6530686831478754</v>
      </c>
      <c r="AN1761" s="8">
        <f t="shared" si="605"/>
        <v>-206.81269303792917</v>
      </c>
      <c r="AO1761" s="22">
        <f t="shared" si="606"/>
        <v>5.3175376675635971E-3</v>
      </c>
      <c r="AP1761" s="22">
        <f t="shared" si="607"/>
        <v>5.2753972881473134E-2</v>
      </c>
      <c r="AQ1761" s="19">
        <f t="shared" si="610"/>
        <v>5.2753972881473134E-2</v>
      </c>
      <c r="AX1761">
        <v>0.19869895242110683</v>
      </c>
      <c r="AY1761">
        <v>2.3344827586206898</v>
      </c>
      <c r="AZ1761">
        <v>9.727011494252874E-2</v>
      </c>
      <c r="BA1761">
        <v>7.8788793103448287E-2</v>
      </c>
      <c r="BB1761">
        <v>0.98275862068965325</v>
      </c>
      <c r="BC1761">
        <v>4.0948275862068888E-2</v>
      </c>
      <c r="BD1761">
        <v>3.78405172413794E-2</v>
      </c>
      <c r="BE1761">
        <v>3.7840517241379402E-3</v>
      </c>
      <c r="BF1761">
        <v>0</v>
      </c>
      <c r="BG1761">
        <v>26</v>
      </c>
      <c r="BH1761">
        <v>1.3032704674545359</v>
      </c>
      <c r="BI1761">
        <v>3.3614398286025637</v>
      </c>
      <c r="BJ1761">
        <v>2.0948493011851177</v>
      </c>
      <c r="BK1761">
        <v>5.5406721644719562E-2</v>
      </c>
      <c r="BL1761">
        <v>1.5390756012422101E-4</v>
      </c>
      <c r="BP1761" s="52">
        <f t="shared" si="611"/>
        <v>1.3036607691064173</v>
      </c>
      <c r="BQ1761" s="52">
        <f t="shared" si="612"/>
        <v>1.5136206896551761E-3</v>
      </c>
      <c r="BR1761" s="52">
        <f t="shared" si="613"/>
        <v>5.7096108975841053E-2</v>
      </c>
      <c r="BS1761" s="52">
        <f t="shared" si="614"/>
        <v>5.7740105630376064E-2</v>
      </c>
      <c r="BT1761" s="52">
        <f t="shared" si="615"/>
        <v>1.5860030271066961E-4</v>
      </c>
      <c r="BU1761" s="52">
        <f t="shared" si="615"/>
        <v>1.6038918230660017E-4</v>
      </c>
    </row>
    <row r="1762" spans="1:73" x14ac:dyDescent="0.25">
      <c r="A1762" s="21">
        <v>43734.629166666666</v>
      </c>
      <c r="B1762" s="17">
        <v>295642</v>
      </c>
      <c r="C1762" s="17">
        <v>13.39</v>
      </c>
      <c r="D1762" s="17">
        <v>29.17</v>
      </c>
      <c r="E1762" s="17">
        <v>24.85</v>
      </c>
      <c r="F1762" s="17">
        <v>0.29799999999999999</v>
      </c>
      <c r="G1762" s="17">
        <v>-38.770000000000003</v>
      </c>
      <c r="H1762" s="17">
        <v>-28.91</v>
      </c>
      <c r="I1762" s="17">
        <v>30.46</v>
      </c>
      <c r="J1762" s="17">
        <v>303.60000000000002</v>
      </c>
      <c r="K1762" s="17">
        <v>24.56</v>
      </c>
      <c r="L1762" s="17">
        <v>-9.86</v>
      </c>
      <c r="M1762" s="17">
        <v>1.2E-2</v>
      </c>
      <c r="N1762" s="50">
        <v>-13.91</v>
      </c>
      <c r="O1762" s="17">
        <v>-28.61</v>
      </c>
      <c r="P1762" s="17">
        <v>14.7</v>
      </c>
      <c r="Q1762" s="17">
        <v>443</v>
      </c>
      <c r="R1762" s="17">
        <v>452.9</v>
      </c>
      <c r="S1762" s="17">
        <v>26.03</v>
      </c>
      <c r="T1762" s="17">
        <v>63.39</v>
      </c>
      <c r="U1762" s="17">
        <v>1.0349999999999999</v>
      </c>
      <c r="V1762" s="17">
        <v>332</v>
      </c>
      <c r="W1762" s="17">
        <v>25.95</v>
      </c>
      <c r="X1762" s="17">
        <v>3.3000000000000002E-2</v>
      </c>
      <c r="Y1762" s="17">
        <v>0.33348440000000001</v>
      </c>
      <c r="Z1762" s="7">
        <f t="shared" si="594"/>
        <v>25.990000000000002</v>
      </c>
      <c r="AA1762" s="7">
        <f t="shared" si="608"/>
        <v>299.14</v>
      </c>
      <c r="AB1762" s="2">
        <f t="shared" si="595"/>
        <v>20.128500000000003</v>
      </c>
      <c r="AC1762" s="42">
        <f t="shared" si="596"/>
        <v>2.8222926459045068</v>
      </c>
      <c r="AD1762" s="42">
        <f t="shared" si="597"/>
        <v>1.7890513082388668</v>
      </c>
      <c r="AE1762" s="42">
        <f t="shared" si="598"/>
        <v>0.82718653198111802</v>
      </c>
      <c r="AF1762" s="42">
        <f t="shared" si="599"/>
        <v>375.5644453448748</v>
      </c>
      <c r="AG1762" s="42">
        <f t="shared" si="600"/>
        <v>360.54186753107979</v>
      </c>
      <c r="AH1762" s="6">
        <f t="shared" si="601"/>
        <v>425.28</v>
      </c>
      <c r="AI1762" s="4">
        <v>23.3153390688286</v>
      </c>
      <c r="AJ1762" s="4">
        <f t="shared" si="609"/>
        <v>296.4653390688286</v>
      </c>
      <c r="AK1762" s="8">
        <f t="shared" si="602"/>
        <v>0.2084135895260727</v>
      </c>
      <c r="AL1762" s="8">
        <f t="shared" si="603"/>
        <v>419.62715207690962</v>
      </c>
      <c r="AM1762" s="8">
        <f t="shared" si="604"/>
        <v>2.5334990008879021</v>
      </c>
      <c r="AN1762" s="8">
        <f t="shared" si="605"/>
        <v>-197.39218571185069</v>
      </c>
      <c r="AO1762" s="22">
        <f t="shared" si="606"/>
        <v>5.0847253309486305E-3</v>
      </c>
      <c r="AP1762" s="22">
        <f t="shared" si="607"/>
        <v>5.0444299408509155E-2</v>
      </c>
      <c r="AQ1762" s="19">
        <f t="shared" si="610"/>
        <v>5.0444299408509155E-2</v>
      </c>
      <c r="AX1762">
        <v>0.19859660922195702</v>
      </c>
      <c r="AY1762">
        <v>2.1422413793103452</v>
      </c>
      <c r="AZ1762">
        <v>8.9260057471264379E-2</v>
      </c>
      <c r="BA1762">
        <v>7.2300646551724149E-2</v>
      </c>
      <c r="BB1762">
        <v>0.85344827586206706</v>
      </c>
      <c r="BC1762">
        <v>3.5560344827586125E-2</v>
      </c>
      <c r="BD1762">
        <v>3.6740301724138023E-2</v>
      </c>
      <c r="BE1762">
        <v>3.6740301724138024E-3</v>
      </c>
      <c r="BF1762">
        <v>0</v>
      </c>
      <c r="BG1762">
        <v>25.990000000000002</v>
      </c>
      <c r="BH1762">
        <v>1.1884448756083212</v>
      </c>
      <c r="BI1762">
        <v>3.3594532679402396</v>
      </c>
      <c r="BJ1762">
        <v>2.1295574265473176</v>
      </c>
      <c r="BK1762">
        <v>5.0319359739568213E-2</v>
      </c>
      <c r="BL1762">
        <v>1.3977599927657836E-4</v>
      </c>
      <c r="BP1762" s="52">
        <f t="shared" si="611"/>
        <v>1.1888007894494641</v>
      </c>
      <c r="BQ1762" s="52">
        <f t="shared" si="612"/>
        <v>1.4696120689655209E-3</v>
      </c>
      <c r="BR1762" s="52">
        <f t="shared" si="613"/>
        <v>5.172879098666832E-2</v>
      </c>
      <c r="BS1762" s="52">
        <f t="shared" si="614"/>
        <v>5.2357993335792198E-2</v>
      </c>
      <c r="BT1762" s="52">
        <f t="shared" si="615"/>
        <v>1.4369108607407865E-4</v>
      </c>
      <c r="BU1762" s="52">
        <f t="shared" si="615"/>
        <v>1.4543887037720056E-4</v>
      </c>
    </row>
    <row r="1763" spans="1:73" x14ac:dyDescent="0.25">
      <c r="A1763" s="21">
        <v>43734.629861111112</v>
      </c>
      <c r="B1763" s="17">
        <v>295643</v>
      </c>
      <c r="C1763" s="17">
        <v>13.39</v>
      </c>
      <c r="D1763" s="17">
        <v>29.16</v>
      </c>
      <c r="E1763" s="17">
        <v>22.81</v>
      </c>
      <c r="F1763" s="17">
        <v>0.15</v>
      </c>
      <c r="G1763" s="17">
        <v>-37.479999999999997</v>
      </c>
      <c r="H1763" s="17">
        <v>-28.74</v>
      </c>
      <c r="I1763" s="17">
        <v>30.41</v>
      </c>
      <c r="J1763" s="17">
        <v>303.60000000000002</v>
      </c>
      <c r="K1763" s="17">
        <v>22.66</v>
      </c>
      <c r="L1763" s="17">
        <v>-8.74</v>
      </c>
      <c r="M1763" s="17">
        <v>7.0000000000000001E-3</v>
      </c>
      <c r="N1763" s="50">
        <v>-14.67</v>
      </c>
      <c r="O1763" s="17">
        <v>-28.59</v>
      </c>
      <c r="P1763" s="17">
        <v>13.92</v>
      </c>
      <c r="Q1763" s="17">
        <v>444</v>
      </c>
      <c r="R1763" s="17">
        <v>452.7</v>
      </c>
      <c r="S1763" s="17">
        <v>26</v>
      </c>
      <c r="T1763" s="17">
        <v>62.01</v>
      </c>
      <c r="U1763" s="17">
        <v>1.4450000000000001</v>
      </c>
      <c r="V1763" s="17">
        <v>176.5</v>
      </c>
      <c r="W1763" s="17">
        <v>26.2</v>
      </c>
      <c r="X1763" s="17">
        <v>3.3000000000000002E-2</v>
      </c>
      <c r="Y1763" s="17">
        <v>0.32591100000000001</v>
      </c>
      <c r="Z1763" s="7">
        <f t="shared" si="594"/>
        <v>26.1</v>
      </c>
      <c r="AA1763" s="7">
        <f t="shared" si="608"/>
        <v>299.25</v>
      </c>
      <c r="AB1763" s="2">
        <f t="shared" si="595"/>
        <v>18.476099999999999</v>
      </c>
      <c r="AC1763" s="42">
        <f t="shared" si="596"/>
        <v>2.8729904924575185</v>
      </c>
      <c r="AD1763" s="42">
        <f t="shared" si="597"/>
        <v>1.7815414043729072</v>
      </c>
      <c r="AE1763" s="42">
        <f t="shared" si="598"/>
        <v>0.82664563859755025</v>
      </c>
      <c r="AF1763" s="42">
        <f t="shared" si="599"/>
        <v>375.8712203086352</v>
      </c>
      <c r="AG1763" s="42">
        <f t="shared" si="600"/>
        <v>360.83637149628976</v>
      </c>
      <c r="AH1763" s="6">
        <f t="shared" si="601"/>
        <v>426.24</v>
      </c>
      <c r="AI1763" s="4">
        <v>23.597364233111801</v>
      </c>
      <c r="AJ1763" s="4">
        <f t="shared" si="609"/>
        <v>296.7473642331118</v>
      </c>
      <c r="AK1763" s="8">
        <f t="shared" si="602"/>
        <v>0.20864358811598865</v>
      </c>
      <c r="AL1763" s="8">
        <f t="shared" si="603"/>
        <v>421.296225244845</v>
      </c>
      <c r="AM1763" s="8">
        <f t="shared" si="604"/>
        <v>2.9935360048778437</v>
      </c>
      <c r="AN1763" s="8">
        <f t="shared" si="605"/>
        <v>-218.23410291875823</v>
      </c>
      <c r="AO1763" s="22">
        <f t="shared" si="606"/>
        <v>5.5057787614411977E-3</v>
      </c>
      <c r="AP1763" s="22">
        <f t="shared" si="607"/>
        <v>5.4621466105295974E-2</v>
      </c>
      <c r="AQ1763" s="19">
        <f t="shared" si="610"/>
        <v>5.4621466105295974E-2</v>
      </c>
      <c r="AX1763">
        <v>0.1997248282483387</v>
      </c>
      <c r="AY1763">
        <v>1.9663793103448275</v>
      </c>
      <c r="AZ1763">
        <v>8.1932471264367812E-2</v>
      </c>
      <c r="BA1763">
        <v>6.6365301724137932E-2</v>
      </c>
      <c r="BB1763">
        <v>0.749999999999999</v>
      </c>
      <c r="BC1763">
        <v>3.1249999999999958E-2</v>
      </c>
      <c r="BD1763">
        <v>3.5115301724137973E-2</v>
      </c>
      <c r="BE1763">
        <v>3.5115301724137973E-3</v>
      </c>
      <c r="BF1763">
        <v>0</v>
      </c>
      <c r="BG1763">
        <v>26.1</v>
      </c>
      <c r="BH1763">
        <v>1.6592298021778011</v>
      </c>
      <c r="BI1763">
        <v>3.3813618118460984</v>
      </c>
      <c r="BJ1763">
        <v>2.0967824595257656</v>
      </c>
      <c r="BK1763">
        <v>6.6127118396117471E-2</v>
      </c>
      <c r="BL1763">
        <v>1.8368643998921519E-4</v>
      </c>
      <c r="BP1763" s="52">
        <f t="shared" si="611"/>
        <v>1.6597267060429719</v>
      </c>
      <c r="BQ1763" s="52">
        <f t="shared" si="612"/>
        <v>1.404612068965519E-3</v>
      </c>
      <c r="BR1763" s="52">
        <f t="shared" si="613"/>
        <v>6.8632137873874968E-2</v>
      </c>
      <c r="BS1763" s="52">
        <f t="shared" si="614"/>
        <v>6.9219089069394266E-2</v>
      </c>
      <c r="BT1763" s="52">
        <f t="shared" si="615"/>
        <v>1.9064482742743049E-4</v>
      </c>
      <c r="BU1763" s="52">
        <f t="shared" si="615"/>
        <v>1.9227524741498409E-4</v>
      </c>
    </row>
    <row r="1764" spans="1:73" x14ac:dyDescent="0.25">
      <c r="A1764" s="21">
        <v>43734.629861111112</v>
      </c>
      <c r="B1764" s="17">
        <v>295644</v>
      </c>
      <c r="C1764" s="17">
        <v>13.4</v>
      </c>
      <c r="D1764" s="17">
        <v>29.16</v>
      </c>
      <c r="E1764" s="17">
        <v>20.27</v>
      </c>
      <c r="F1764" s="17">
        <v>-0.10199999999999999</v>
      </c>
      <c r="G1764" s="17">
        <v>-38.69</v>
      </c>
      <c r="H1764" s="17">
        <v>-28.87</v>
      </c>
      <c r="I1764" s="17">
        <v>30.35</v>
      </c>
      <c r="J1764" s="17">
        <v>303.5</v>
      </c>
      <c r="K1764" s="17">
        <v>20.38</v>
      </c>
      <c r="L1764" s="17">
        <v>-9.83</v>
      </c>
      <c r="M1764" s="17">
        <v>-5.0000000000000001E-3</v>
      </c>
      <c r="N1764" s="50">
        <v>-18.420000000000002</v>
      </c>
      <c r="O1764" s="17">
        <v>-28.97</v>
      </c>
      <c r="P1764" s="17">
        <v>10.55</v>
      </c>
      <c r="Q1764" s="17">
        <v>442.4</v>
      </c>
      <c r="R1764" s="17">
        <v>452.2</v>
      </c>
      <c r="S1764" s="17">
        <v>25.98</v>
      </c>
      <c r="T1764" s="17">
        <v>60.51</v>
      </c>
      <c r="U1764" s="17">
        <v>1.21</v>
      </c>
      <c r="V1764" s="17">
        <v>338.5</v>
      </c>
      <c r="W1764" s="17">
        <v>26.2</v>
      </c>
      <c r="X1764" s="17">
        <v>3.1E-2</v>
      </c>
      <c r="Y1764" s="17">
        <v>0.30786859999999999</v>
      </c>
      <c r="Z1764" s="7">
        <f t="shared" si="594"/>
        <v>26.09</v>
      </c>
      <c r="AA1764" s="7">
        <f t="shared" si="608"/>
        <v>299.23999999999995</v>
      </c>
      <c r="AB1764" s="2">
        <f t="shared" si="595"/>
        <v>16.418700000000001</v>
      </c>
      <c r="AC1764" s="42">
        <f t="shared" si="596"/>
        <v>2.8467188665258281</v>
      </c>
      <c r="AD1764" s="42">
        <f t="shared" si="597"/>
        <v>1.7225495861347784</v>
      </c>
      <c r="AE1764" s="42">
        <f t="shared" si="598"/>
        <v>0.82267859042843061</v>
      </c>
      <c r="AF1764" s="42">
        <f t="shared" si="599"/>
        <v>374.01742719683097</v>
      </c>
      <c r="AG1764" s="42">
        <f t="shared" si="600"/>
        <v>359.05673010895771</v>
      </c>
      <c r="AH1764" s="6">
        <f t="shared" si="601"/>
        <v>424.70399999999995</v>
      </c>
      <c r="AI1764" s="4">
        <v>23.4557077112479</v>
      </c>
      <c r="AJ1764" s="4">
        <f t="shared" si="609"/>
        <v>296.60570771124787</v>
      </c>
      <c r="AK1764" s="8">
        <f t="shared" si="602"/>
        <v>0.20862267216451219</v>
      </c>
      <c r="AL1764" s="8">
        <f t="shared" si="603"/>
        <v>420.43930604121402</v>
      </c>
      <c r="AM1764" s="8">
        <f t="shared" si="604"/>
        <v>2.7393230231208587</v>
      </c>
      <c r="AN1764" s="8">
        <f t="shared" si="605"/>
        <v>-210.20725104714805</v>
      </c>
      <c r="AO1764" s="22">
        <f t="shared" si="606"/>
        <v>5.2605499058017841E-3</v>
      </c>
      <c r="AP1764" s="22">
        <f t="shared" si="607"/>
        <v>5.2188611425380983E-2</v>
      </c>
      <c r="AQ1764" s="19">
        <f t="shared" si="610"/>
        <v>5.2188611425380983E-2</v>
      </c>
      <c r="AX1764">
        <v>0.19962204048660054</v>
      </c>
      <c r="AY1764">
        <v>1.7474137931034484</v>
      </c>
      <c r="AZ1764">
        <v>7.2808908045977019E-2</v>
      </c>
      <c r="BA1764">
        <v>5.8975215517241386E-2</v>
      </c>
      <c r="BB1764">
        <v>0.84482758620689757</v>
      </c>
      <c r="BC1764">
        <v>3.5201149425287397E-2</v>
      </c>
      <c r="BD1764">
        <v>2.377406609195399E-2</v>
      </c>
      <c r="BE1764">
        <v>2.3774066091953993E-3</v>
      </c>
      <c r="BF1764">
        <v>0</v>
      </c>
      <c r="BG1764">
        <v>26.09</v>
      </c>
      <c r="BH1764">
        <v>1.3893896613391967</v>
      </c>
      <c r="BI1764">
        <v>3.3793649942204609</v>
      </c>
      <c r="BJ1764">
        <v>2.0448537580028008</v>
      </c>
      <c r="BK1764">
        <v>5.7050862172070456E-2</v>
      </c>
      <c r="BL1764">
        <v>1.5847461714464016E-4</v>
      </c>
      <c r="BP1764" s="52">
        <f t="shared" si="611"/>
        <v>1.3898057538491322</v>
      </c>
      <c r="BQ1764" s="52">
        <f t="shared" si="612"/>
        <v>9.5096264367815957E-4</v>
      </c>
      <c r="BR1764" s="52">
        <f t="shared" si="613"/>
        <v>5.889090979731168E-2</v>
      </c>
      <c r="BS1764" s="52">
        <f t="shared" si="614"/>
        <v>5.9294155455758037E-2</v>
      </c>
      <c r="BT1764" s="52">
        <f t="shared" si="615"/>
        <v>1.63585860548088E-4</v>
      </c>
      <c r="BU1764" s="52">
        <f t="shared" si="615"/>
        <v>1.6470598737710566E-4</v>
      </c>
    </row>
    <row r="1765" spans="1:73" x14ac:dyDescent="0.25">
      <c r="A1765" s="21">
        <v>43734.629861111112</v>
      </c>
      <c r="B1765" s="17">
        <v>295645</v>
      </c>
      <c r="C1765" s="17">
        <v>13.39</v>
      </c>
      <c r="D1765" s="17">
        <v>29.15</v>
      </c>
      <c r="E1765" s="17">
        <v>18.09</v>
      </c>
      <c r="F1765" s="17">
        <v>-0.13700000000000001</v>
      </c>
      <c r="G1765" s="17">
        <v>-40.35</v>
      </c>
      <c r="H1765" s="17">
        <v>-29.29</v>
      </c>
      <c r="I1765" s="17">
        <v>30.29</v>
      </c>
      <c r="J1765" s="17">
        <v>303.39999999999998</v>
      </c>
      <c r="K1765" s="17">
        <v>18.22</v>
      </c>
      <c r="L1765" s="17">
        <v>-11.06</v>
      </c>
      <c r="M1765" s="17">
        <v>-8.0000000000000002E-3</v>
      </c>
      <c r="N1765" s="50">
        <v>-22.26</v>
      </c>
      <c r="O1765" s="17">
        <v>-29.42</v>
      </c>
      <c r="P1765" s="17">
        <v>7.1630000000000003</v>
      </c>
      <c r="Q1765" s="17">
        <v>440.4</v>
      </c>
      <c r="R1765" s="17">
        <v>451.4</v>
      </c>
      <c r="S1765" s="17">
        <v>25.96</v>
      </c>
      <c r="T1765" s="17">
        <v>63.09</v>
      </c>
      <c r="U1765" s="17">
        <v>0.48499999999999999</v>
      </c>
      <c r="V1765" s="17">
        <v>114.5</v>
      </c>
      <c r="W1765" s="17">
        <v>26.1</v>
      </c>
      <c r="X1765" s="17">
        <v>2.8000000000000001E-2</v>
      </c>
      <c r="Y1765" s="17">
        <v>0.2811188</v>
      </c>
      <c r="Z1765" s="7">
        <f t="shared" si="594"/>
        <v>26.03</v>
      </c>
      <c r="AA1765" s="7">
        <f t="shared" si="608"/>
        <v>299.17999999999995</v>
      </c>
      <c r="AB1765" s="2">
        <f t="shared" si="595"/>
        <v>14.652900000000001</v>
      </c>
      <c r="AC1765" s="42">
        <f t="shared" si="596"/>
        <v>2.8105627016083687</v>
      </c>
      <c r="AD1765" s="42">
        <f t="shared" si="597"/>
        <v>1.7731840084447199</v>
      </c>
      <c r="AE1765" s="42">
        <f t="shared" si="598"/>
        <v>0.82611762037092129</v>
      </c>
      <c r="AF1765" s="42">
        <f t="shared" si="599"/>
        <v>375.27978890397583</v>
      </c>
      <c r="AG1765" s="42">
        <f t="shared" si="600"/>
        <v>360.26859734781681</v>
      </c>
      <c r="AH1765" s="6">
        <f t="shared" si="601"/>
        <v>422.78399999999993</v>
      </c>
      <c r="AI1765" s="4">
        <v>23.254828257693699</v>
      </c>
      <c r="AJ1765" s="4">
        <f t="shared" si="609"/>
        <v>296.40482825769368</v>
      </c>
      <c r="AK1765" s="8">
        <f t="shared" si="602"/>
        <v>0.20849720580974029</v>
      </c>
      <c r="AL1765" s="8">
        <f t="shared" si="603"/>
        <v>419.24335904612008</v>
      </c>
      <c r="AM1765" s="8">
        <f t="shared" si="604"/>
        <v>1.7342888492116879</v>
      </c>
      <c r="AN1765" s="8">
        <f t="shared" si="605"/>
        <v>-140.20121623549772</v>
      </c>
      <c r="AO1765" s="22">
        <f t="shared" si="606"/>
        <v>3.6088232374709766E-3</v>
      </c>
      <c r="AP1765" s="22">
        <f t="shared" si="607"/>
        <v>3.5802240643234153E-2</v>
      </c>
      <c r="AQ1765" s="19">
        <f t="shared" si="610"/>
        <v>3.5802240643234153E-2</v>
      </c>
      <c r="AX1765">
        <v>0.19900624840532974</v>
      </c>
      <c r="AY1765">
        <v>1.5594827586206896</v>
      </c>
      <c r="AZ1765">
        <v>6.4978448275862064E-2</v>
      </c>
      <c r="BA1765">
        <v>5.2632543103448275E-2</v>
      </c>
      <c r="BB1765">
        <v>0.94827586206896552</v>
      </c>
      <c r="BC1765">
        <v>3.9511494252873564E-2</v>
      </c>
      <c r="BD1765">
        <v>1.3121048850574711E-2</v>
      </c>
      <c r="BE1765">
        <v>1.3121048850574712E-3</v>
      </c>
      <c r="BF1765">
        <v>0</v>
      </c>
      <c r="BG1765">
        <v>26.03</v>
      </c>
      <c r="BH1765">
        <v>0.55690412045414084</v>
      </c>
      <c r="BI1765">
        <v>3.3674056545453652</v>
      </c>
      <c r="BJ1765">
        <v>2.1244962274526711</v>
      </c>
      <c r="BK1765">
        <v>2.3897520468330387E-2</v>
      </c>
      <c r="BL1765">
        <v>6.638200130091775E-5</v>
      </c>
      <c r="BP1765" s="52">
        <f t="shared" si="611"/>
        <v>0.55707090133622239</v>
      </c>
      <c r="BQ1765" s="52">
        <f t="shared" si="612"/>
        <v>5.248419540229885E-4</v>
      </c>
      <c r="BR1765" s="52">
        <f t="shared" si="613"/>
        <v>2.4225510553119563E-2</v>
      </c>
      <c r="BS1765" s="52">
        <f t="shared" si="614"/>
        <v>2.4458604796482823E-2</v>
      </c>
      <c r="BT1765" s="52">
        <f t="shared" si="615"/>
        <v>6.7293084869776565E-5</v>
      </c>
      <c r="BU1765" s="52">
        <f t="shared" si="615"/>
        <v>6.7940568879118959E-5</v>
      </c>
    </row>
    <row r="1766" spans="1:73" x14ac:dyDescent="0.25">
      <c r="A1766" s="21">
        <v>43734.629861111112</v>
      </c>
      <c r="B1766" s="17">
        <v>295646</v>
      </c>
      <c r="C1766" s="17">
        <v>13.4</v>
      </c>
      <c r="D1766" s="17">
        <v>29.15</v>
      </c>
      <c r="E1766" s="17">
        <v>16.5</v>
      </c>
      <c r="F1766" s="17">
        <v>-0.105</v>
      </c>
      <c r="G1766" s="17">
        <v>-39.44</v>
      </c>
      <c r="H1766" s="17">
        <v>-29.41</v>
      </c>
      <c r="I1766" s="17">
        <v>30.25</v>
      </c>
      <c r="J1766" s="17">
        <v>303.39999999999998</v>
      </c>
      <c r="K1766" s="17">
        <v>16.61</v>
      </c>
      <c r="L1766" s="17">
        <v>-10.029999999999999</v>
      </c>
      <c r="M1766" s="17">
        <v>-6.0000000000000001E-3</v>
      </c>
      <c r="N1766" s="50">
        <v>-22.93</v>
      </c>
      <c r="O1766" s="17">
        <v>-29.51</v>
      </c>
      <c r="P1766" s="17">
        <v>6.58</v>
      </c>
      <c r="Q1766" s="17">
        <v>441</v>
      </c>
      <c r="R1766" s="17">
        <v>451</v>
      </c>
      <c r="S1766" s="17">
        <v>25.94</v>
      </c>
      <c r="T1766" s="17">
        <v>64.260000000000005</v>
      </c>
      <c r="U1766" s="17">
        <v>0.45</v>
      </c>
      <c r="V1766" s="17">
        <v>226</v>
      </c>
      <c r="W1766" s="17">
        <v>26.05</v>
      </c>
      <c r="X1766" s="17">
        <v>2.7E-2</v>
      </c>
      <c r="Y1766" s="17">
        <v>0.26753009999999999</v>
      </c>
      <c r="Z1766" s="7">
        <f t="shared" si="594"/>
        <v>25.995000000000001</v>
      </c>
      <c r="AA1766" s="7">
        <f t="shared" si="608"/>
        <v>299.14499999999998</v>
      </c>
      <c r="AB1766" s="2">
        <f t="shared" si="595"/>
        <v>13.365</v>
      </c>
      <c r="AC1766" s="42">
        <f t="shared" si="596"/>
        <v>2.820353622283704</v>
      </c>
      <c r="AD1766" s="42">
        <f t="shared" si="597"/>
        <v>1.8123592376795081</v>
      </c>
      <c r="AE1766" s="42">
        <f t="shared" si="598"/>
        <v>0.82871707989518384</v>
      </c>
      <c r="AF1766" s="42">
        <f t="shared" si="599"/>
        <v>376.28451106193307</v>
      </c>
      <c r="AG1766" s="42">
        <f t="shared" si="600"/>
        <v>361.23313061945572</v>
      </c>
      <c r="AH1766" s="6">
        <f t="shared" si="601"/>
        <v>423.35999999999996</v>
      </c>
      <c r="AI1766" s="4">
        <v>23.3052223361268</v>
      </c>
      <c r="AJ1766" s="4">
        <f t="shared" si="609"/>
        <v>296.45522233612678</v>
      </c>
      <c r="AK1766" s="8">
        <f t="shared" si="602"/>
        <v>0.20842404033872358</v>
      </c>
      <c r="AL1766" s="8">
        <f t="shared" si="603"/>
        <v>419.56370016199423</v>
      </c>
      <c r="AM1766" s="8">
        <f t="shared" si="604"/>
        <v>1.6705397705532186</v>
      </c>
      <c r="AN1766" s="8">
        <f t="shared" si="605"/>
        <v>-130.89217575491935</v>
      </c>
      <c r="AO1766" s="22">
        <f t="shared" si="606"/>
        <v>3.3732102791084163E-3</v>
      </c>
      <c r="AP1766" s="22">
        <f t="shared" si="607"/>
        <v>3.3464782896239546E-2</v>
      </c>
      <c r="AQ1766" s="19">
        <f t="shared" si="610"/>
        <v>3.3464782896239546E-2</v>
      </c>
      <c r="AX1766">
        <v>0.19864777527402988</v>
      </c>
      <c r="AY1766">
        <v>1.4224137931034484</v>
      </c>
      <c r="AZ1766">
        <v>5.9267241379310352E-2</v>
      </c>
      <c r="BA1766">
        <v>4.8006465517241387E-2</v>
      </c>
      <c r="BB1766">
        <v>0.86206896551724144</v>
      </c>
      <c r="BC1766">
        <v>3.5919540229885062E-2</v>
      </c>
      <c r="BD1766">
        <v>1.2086925287356325E-2</v>
      </c>
      <c r="BE1766">
        <v>1.2086925287356325E-3</v>
      </c>
      <c r="BF1766">
        <v>0</v>
      </c>
      <c r="BG1766">
        <v>25.995000000000001</v>
      </c>
      <c r="BH1766">
        <v>0.51671516330796574</v>
      </c>
      <c r="BI1766">
        <v>3.3604464203370643</v>
      </c>
      <c r="BJ1766">
        <v>2.1594228697085978</v>
      </c>
      <c r="BK1766">
        <v>2.1605436785665219E-2</v>
      </c>
      <c r="BL1766">
        <v>6.0015102182403388E-5</v>
      </c>
      <c r="BP1766" s="52">
        <f t="shared" si="611"/>
        <v>0.51686990845628888</v>
      </c>
      <c r="BQ1766" s="52">
        <f t="shared" si="612"/>
        <v>4.8347701149425298E-4</v>
      </c>
      <c r="BR1766" s="52">
        <f t="shared" si="613"/>
        <v>2.1881934968438613E-2</v>
      </c>
      <c r="BS1766" s="52">
        <f t="shared" si="614"/>
        <v>2.2097054714692081E-2</v>
      </c>
      <c r="BT1766" s="52">
        <f t="shared" si="615"/>
        <v>6.0783152690107259E-5</v>
      </c>
      <c r="BU1766" s="52">
        <f t="shared" si="615"/>
        <v>6.1380707540811339E-5</v>
      </c>
    </row>
    <row r="1767" spans="1:73" x14ac:dyDescent="0.25">
      <c r="A1767" s="21">
        <v>43734.629861111112</v>
      </c>
      <c r="B1767" s="17">
        <v>295647</v>
      </c>
      <c r="C1767" s="17">
        <v>13.39</v>
      </c>
      <c r="D1767" s="17">
        <v>29.14</v>
      </c>
      <c r="E1767" s="17">
        <v>15.59</v>
      </c>
      <c r="F1767" s="17">
        <v>5.8999999999999997E-2</v>
      </c>
      <c r="G1767" s="17">
        <v>-38.85</v>
      </c>
      <c r="H1767" s="17">
        <v>-29.25</v>
      </c>
      <c r="I1767" s="17">
        <v>30.21</v>
      </c>
      <c r="J1767" s="17">
        <v>303.39999999999998</v>
      </c>
      <c r="K1767" s="17">
        <v>15.53</v>
      </c>
      <c r="L1767" s="17">
        <v>-9.6</v>
      </c>
      <c r="M1767" s="17">
        <v>4.0000000000000001E-3</v>
      </c>
      <c r="N1767" s="50">
        <v>-23.27</v>
      </c>
      <c r="O1767" s="17">
        <v>-29.19</v>
      </c>
      <c r="P1767" s="17">
        <v>5.9249999999999998</v>
      </c>
      <c r="Q1767" s="17">
        <v>441.3</v>
      </c>
      <c r="R1767" s="17">
        <v>450.9</v>
      </c>
      <c r="S1767" s="17">
        <v>25.91</v>
      </c>
      <c r="T1767" s="17">
        <v>65.069999999999993</v>
      </c>
      <c r="U1767" s="17">
        <v>0.625</v>
      </c>
      <c r="V1767" s="17">
        <v>294</v>
      </c>
      <c r="W1767" s="17">
        <v>25.8</v>
      </c>
      <c r="X1767" s="17">
        <v>2.5999999999999999E-2</v>
      </c>
      <c r="Y1767" s="17">
        <v>0.26119920000000002</v>
      </c>
      <c r="Z1767" s="7">
        <f t="shared" si="594"/>
        <v>25.855</v>
      </c>
      <c r="AA1767" s="7">
        <f t="shared" si="608"/>
        <v>299.005</v>
      </c>
      <c r="AB1767" s="2">
        <f t="shared" si="595"/>
        <v>12.6279</v>
      </c>
      <c r="AC1767" s="42">
        <f t="shared" si="596"/>
        <v>2.7922054234660059</v>
      </c>
      <c r="AD1767" s="42">
        <f t="shared" si="597"/>
        <v>1.8168880690493299</v>
      </c>
      <c r="AE1767" s="42">
        <f t="shared" si="598"/>
        <v>0.82906839027445223</v>
      </c>
      <c r="AF1767" s="42">
        <f t="shared" si="599"/>
        <v>375.73981650724573</v>
      </c>
      <c r="AG1767" s="42">
        <f t="shared" si="600"/>
        <v>360.7102238469559</v>
      </c>
      <c r="AH1767" s="6">
        <f t="shared" si="601"/>
        <v>423.64799999999997</v>
      </c>
      <c r="AI1767" s="4">
        <v>23.140028542160401</v>
      </c>
      <c r="AJ1767" s="4">
        <f t="shared" si="609"/>
        <v>296.29002854216037</v>
      </c>
      <c r="AK1767" s="8">
        <f t="shared" si="602"/>
        <v>0.20813154962197108</v>
      </c>
      <c r="AL1767" s="8">
        <f t="shared" si="603"/>
        <v>418.61844852940976</v>
      </c>
      <c r="AM1767" s="8">
        <f t="shared" si="604"/>
        <v>1.9687500000000002</v>
      </c>
      <c r="AN1767" s="8">
        <f t="shared" si="605"/>
        <v>-155.70276467852187</v>
      </c>
      <c r="AO1767" s="22">
        <f t="shared" si="606"/>
        <v>3.9497922001541057E-3</v>
      </c>
      <c r="AP1767" s="22">
        <f t="shared" si="607"/>
        <v>3.9184909189341761E-2</v>
      </c>
      <c r="AQ1767" s="19">
        <f t="shared" si="610"/>
        <v>3.9184909189341761E-2</v>
      </c>
      <c r="AX1767">
        <v>0.19721931277398369</v>
      </c>
      <c r="AY1767">
        <v>1.3439655172413794</v>
      </c>
      <c r="AZ1767">
        <v>5.5998563218390807E-2</v>
      </c>
      <c r="BA1767">
        <v>4.5358836206896555E-2</v>
      </c>
      <c r="BB1767">
        <v>0.82758620689654883</v>
      </c>
      <c r="BC1767">
        <v>3.4482758620689537E-2</v>
      </c>
      <c r="BD1767">
        <v>1.0876077586207018E-2</v>
      </c>
      <c r="BE1767">
        <v>1.0876077586207018E-3</v>
      </c>
      <c r="BF1767">
        <v>0</v>
      </c>
      <c r="BG1767">
        <v>25.855</v>
      </c>
      <c r="BH1767">
        <v>0.71765994903884134</v>
      </c>
      <c r="BI1767">
        <v>3.3327346691137465</v>
      </c>
      <c r="BJ1767">
        <v>2.1686104491923146</v>
      </c>
      <c r="BK1767">
        <v>2.7347118343570741E-2</v>
      </c>
      <c r="BL1767">
        <v>7.5964217621029832E-5</v>
      </c>
      <c r="BP1767" s="52">
        <f t="shared" si="611"/>
        <v>0.71787487285595675</v>
      </c>
      <c r="BQ1767" s="52">
        <f t="shared" si="612"/>
        <v>4.3504310344828073E-4</v>
      </c>
      <c r="BR1767" s="52">
        <f t="shared" si="613"/>
        <v>2.7827784571228274E-2</v>
      </c>
      <c r="BS1767" s="52">
        <f t="shared" si="614"/>
        <v>2.8018723408265538E-2</v>
      </c>
      <c r="BT1767" s="52">
        <f t="shared" si="615"/>
        <v>7.7299401586745201E-5</v>
      </c>
      <c r="BU1767" s="52">
        <f t="shared" si="615"/>
        <v>7.7829787245182051E-5</v>
      </c>
    </row>
    <row r="1768" spans="1:73" x14ac:dyDescent="0.25">
      <c r="A1768" s="21">
        <v>43734.629861111112</v>
      </c>
      <c r="B1768" s="17">
        <v>295648</v>
      </c>
      <c r="C1768" s="17">
        <v>13.4</v>
      </c>
      <c r="D1768" s="17">
        <v>29.13</v>
      </c>
      <c r="E1768" s="17">
        <v>14.35</v>
      </c>
      <c r="F1768" s="17">
        <v>7.1999999999999995E-2</v>
      </c>
      <c r="G1768" s="17">
        <v>-37.630000000000003</v>
      </c>
      <c r="H1768" s="17">
        <v>-29.39</v>
      </c>
      <c r="I1768" s="17">
        <v>30.16</v>
      </c>
      <c r="J1768" s="17">
        <v>303.3</v>
      </c>
      <c r="K1768" s="17">
        <v>14.28</v>
      </c>
      <c r="L1768" s="17">
        <v>-8.24</v>
      </c>
      <c r="M1768" s="17">
        <v>5.0000000000000001E-3</v>
      </c>
      <c r="N1768" s="50">
        <v>-23.28</v>
      </c>
      <c r="O1768" s="17">
        <v>-29.32</v>
      </c>
      <c r="P1768" s="17">
        <v>6.0419999999999998</v>
      </c>
      <c r="Q1768" s="17">
        <v>442.3</v>
      </c>
      <c r="R1768" s="17">
        <v>450.5</v>
      </c>
      <c r="S1768" s="17">
        <v>25.89</v>
      </c>
      <c r="T1768" s="17">
        <v>64.040000000000006</v>
      </c>
      <c r="U1768" s="17">
        <v>0.93</v>
      </c>
      <c r="V1768" s="17">
        <v>276</v>
      </c>
      <c r="W1768" s="17">
        <v>25.85</v>
      </c>
      <c r="X1768" s="17">
        <v>2.5000000000000001E-2</v>
      </c>
      <c r="Y1768" s="17">
        <v>0.25471490000000002</v>
      </c>
      <c r="Z1768" s="7">
        <f t="shared" si="594"/>
        <v>25.87</v>
      </c>
      <c r="AA1768" s="7">
        <f t="shared" si="608"/>
        <v>299.02</v>
      </c>
      <c r="AB1768" s="2">
        <f t="shared" si="595"/>
        <v>11.6235</v>
      </c>
      <c r="AC1768" s="42">
        <f t="shared" si="596"/>
        <v>2.7867391336428593</v>
      </c>
      <c r="AD1768" s="42">
        <f t="shared" si="597"/>
        <v>1.7846277411848874</v>
      </c>
      <c r="AE1768" s="42">
        <f t="shared" si="598"/>
        <v>0.82694119142879341</v>
      </c>
      <c r="AF1768" s="42">
        <f t="shared" si="599"/>
        <v>374.85096477796827</v>
      </c>
      <c r="AG1768" s="42">
        <f t="shared" si="600"/>
        <v>359.85692618684953</v>
      </c>
      <c r="AH1768" s="6">
        <f t="shared" si="601"/>
        <v>424.608</v>
      </c>
      <c r="AI1768" s="4">
        <v>23.111251433331301</v>
      </c>
      <c r="AJ1768" s="4">
        <f t="shared" si="609"/>
        <v>296.26125143333127</v>
      </c>
      <c r="AK1768" s="8">
        <f t="shared" si="602"/>
        <v>0.20816287481584805</v>
      </c>
      <c r="AL1768" s="8">
        <f t="shared" si="603"/>
        <v>418.43782808150962</v>
      </c>
      <c r="AM1768" s="8">
        <f t="shared" si="604"/>
        <v>2.4015522324113627</v>
      </c>
      <c r="AN1768" s="8">
        <f t="shared" si="605"/>
        <v>-192.99437083066491</v>
      </c>
      <c r="AO1768" s="22">
        <f t="shared" si="606"/>
        <v>4.8025376619295814E-3</v>
      </c>
      <c r="AP1768" s="22">
        <f t="shared" si="607"/>
        <v>4.7644785503845502E-2</v>
      </c>
      <c r="AQ1768" s="19">
        <f t="shared" si="610"/>
        <v>4.7644785503845502E-2</v>
      </c>
      <c r="AX1768">
        <v>0.19737194752519954</v>
      </c>
      <c r="AY1768">
        <v>1.2370689655172413</v>
      </c>
      <c r="AZ1768">
        <v>5.1544540229885055E-2</v>
      </c>
      <c r="BA1768">
        <v>4.17510775862069E-2</v>
      </c>
      <c r="BB1768">
        <v>0.70689655172413701</v>
      </c>
      <c r="BC1768">
        <v>2.9454022988505708E-2</v>
      </c>
      <c r="BD1768">
        <v>1.2297054597701192E-2</v>
      </c>
      <c r="BE1768">
        <v>1.2297054597701193E-3</v>
      </c>
      <c r="BF1768">
        <v>0</v>
      </c>
      <c r="BG1768">
        <v>25.87</v>
      </c>
      <c r="BH1768">
        <v>1.0678780041697959</v>
      </c>
      <c r="BI1768">
        <v>3.3356942269320435</v>
      </c>
      <c r="BJ1768">
        <v>2.1361785829272808</v>
      </c>
      <c r="BK1768">
        <v>3.9655227737949564E-2</v>
      </c>
      <c r="BL1768">
        <v>1.1015341038319324E-4</v>
      </c>
      <c r="BP1768" s="52">
        <f t="shared" si="611"/>
        <v>1.0681978108096637</v>
      </c>
      <c r="BQ1768" s="52">
        <f t="shared" si="612"/>
        <v>4.9188218390804766E-4</v>
      </c>
      <c r="BR1768" s="52">
        <f t="shared" si="613"/>
        <v>4.0666616766110865E-2</v>
      </c>
      <c r="BS1768" s="52">
        <f t="shared" si="614"/>
        <v>4.0878258292368463E-2</v>
      </c>
      <c r="BT1768" s="52">
        <f t="shared" si="615"/>
        <v>1.1296282435030795E-4</v>
      </c>
      <c r="BU1768" s="52">
        <f t="shared" si="615"/>
        <v>1.1355071747880129E-4</v>
      </c>
    </row>
    <row r="1769" spans="1:73" x14ac:dyDescent="0.25">
      <c r="A1769" s="21">
        <v>43734.630555555559</v>
      </c>
      <c r="B1769" s="17">
        <v>295649</v>
      </c>
      <c r="C1769" s="17">
        <v>13.4</v>
      </c>
      <c r="D1769" s="17">
        <v>29.13</v>
      </c>
      <c r="E1769" s="17">
        <v>13.58</v>
      </c>
      <c r="F1769" s="17">
        <v>0.13900000000000001</v>
      </c>
      <c r="G1769" s="17">
        <v>-36.67</v>
      </c>
      <c r="H1769" s="17">
        <v>-29.1</v>
      </c>
      <c r="I1769" s="17">
        <v>30.12</v>
      </c>
      <c r="J1769" s="17">
        <v>303.3</v>
      </c>
      <c r="K1769" s="17">
        <v>13.44</v>
      </c>
      <c r="L1769" s="17">
        <v>-7.5670000000000002</v>
      </c>
      <c r="M1769" s="17">
        <v>0.01</v>
      </c>
      <c r="N1769" s="50">
        <v>-23.09</v>
      </c>
      <c r="O1769" s="17">
        <v>-28.96</v>
      </c>
      <c r="P1769" s="17">
        <v>5.8769999999999998</v>
      </c>
      <c r="Q1769" s="17">
        <v>443</v>
      </c>
      <c r="R1769" s="17">
        <v>450.5</v>
      </c>
      <c r="S1769" s="17">
        <v>25.86</v>
      </c>
      <c r="T1769" s="17">
        <v>65.010000000000005</v>
      </c>
      <c r="U1769" s="17">
        <v>0.77</v>
      </c>
      <c r="V1769" s="17">
        <v>171.5</v>
      </c>
      <c r="W1769" s="17">
        <v>25.8</v>
      </c>
      <c r="X1769" s="17">
        <v>2.5000000000000001E-2</v>
      </c>
      <c r="Y1769" s="17">
        <v>0.25466610000000001</v>
      </c>
      <c r="Z1769" s="7">
        <f t="shared" si="594"/>
        <v>25.83</v>
      </c>
      <c r="AA1769" s="7">
        <f t="shared" si="608"/>
        <v>298.97999999999996</v>
      </c>
      <c r="AB1769" s="2">
        <f t="shared" si="595"/>
        <v>10.9998</v>
      </c>
      <c r="AC1769" s="42">
        <f t="shared" si="596"/>
        <v>2.7684533901236863</v>
      </c>
      <c r="AD1769" s="42">
        <f t="shared" si="597"/>
        <v>1.7997715489194086</v>
      </c>
      <c r="AE1769" s="42">
        <f t="shared" si="598"/>
        <v>0.82795685630010107</v>
      </c>
      <c r="AF1769" s="42">
        <f t="shared" si="599"/>
        <v>375.11058206263135</v>
      </c>
      <c r="AG1769" s="42">
        <f t="shared" si="600"/>
        <v>360.10615878012607</v>
      </c>
      <c r="AH1769" s="6">
        <f t="shared" si="601"/>
        <v>425.28</v>
      </c>
      <c r="AI1769" s="4">
        <v>23.0071660931895</v>
      </c>
      <c r="AJ1769" s="4">
        <f t="shared" si="609"/>
        <v>296.15716609318946</v>
      </c>
      <c r="AK1769" s="8">
        <f t="shared" si="602"/>
        <v>0.20807934794940006</v>
      </c>
      <c r="AL1769" s="8">
        <f t="shared" si="603"/>
        <v>417.82329412173232</v>
      </c>
      <c r="AM1769" s="8">
        <f t="shared" si="604"/>
        <v>2.1852238157680786</v>
      </c>
      <c r="AN1769" s="8">
        <f t="shared" si="605"/>
        <v>-179.68910065702431</v>
      </c>
      <c r="AO1769" s="22">
        <f t="shared" si="606"/>
        <v>4.5144958201640368E-3</v>
      </c>
      <c r="AP1769" s="22">
        <f t="shared" si="607"/>
        <v>4.47871938027243E-2</v>
      </c>
      <c r="AQ1769" s="19">
        <f t="shared" si="610"/>
        <v>4.47871938027243E-2</v>
      </c>
      <c r="AX1769">
        <v>0.19696514233194504</v>
      </c>
      <c r="AY1769">
        <v>1.1706896551724137</v>
      </c>
      <c r="AZ1769">
        <v>4.8778735632183906E-2</v>
      </c>
      <c r="BA1769">
        <v>3.951077586206897E-2</v>
      </c>
      <c r="BB1769">
        <v>0.64655172413793105</v>
      </c>
      <c r="BC1769">
        <v>2.6939655172413795E-2</v>
      </c>
      <c r="BD1769">
        <v>1.2571120689655175E-2</v>
      </c>
      <c r="BE1769">
        <v>1.2571120689655177E-3</v>
      </c>
      <c r="BF1769">
        <v>0</v>
      </c>
      <c r="BG1769">
        <v>25.83</v>
      </c>
      <c r="BH1769">
        <v>0.88415705721585258</v>
      </c>
      <c r="BI1769">
        <v>3.327807158394795</v>
      </c>
      <c r="BJ1769">
        <v>2.1634074336724565</v>
      </c>
      <c r="BK1769">
        <v>3.3068802648936739E-2</v>
      </c>
      <c r="BL1769">
        <v>9.1857785135935377E-5</v>
      </c>
      <c r="BP1769" s="52">
        <f t="shared" si="611"/>
        <v>0.88442184335853868</v>
      </c>
      <c r="BQ1769" s="52">
        <f t="shared" si="612"/>
        <v>5.0284482758620704E-4</v>
      </c>
      <c r="BR1769" s="52">
        <f t="shared" si="613"/>
        <v>3.3776784966017236E-2</v>
      </c>
      <c r="BS1769" s="52">
        <f t="shared" si="614"/>
        <v>3.399529192735698E-2</v>
      </c>
      <c r="BT1769" s="52">
        <f t="shared" si="615"/>
        <v>9.3824402683381216E-5</v>
      </c>
      <c r="BU1769" s="52">
        <f t="shared" si="615"/>
        <v>9.44313664648805E-5</v>
      </c>
    </row>
    <row r="1770" spans="1:73" x14ac:dyDescent="0.25">
      <c r="A1770" s="21">
        <v>43734.630555555559</v>
      </c>
      <c r="B1770" s="17">
        <v>295650</v>
      </c>
      <c r="C1770" s="17">
        <v>13.39</v>
      </c>
      <c r="D1770" s="17">
        <v>29.12</v>
      </c>
      <c r="E1770" s="17">
        <v>12.74</v>
      </c>
      <c r="F1770" s="17">
        <v>0.24099999999999999</v>
      </c>
      <c r="G1770" s="17">
        <v>-36.28</v>
      </c>
      <c r="H1770" s="17">
        <v>-28.95</v>
      </c>
      <c r="I1770" s="17">
        <v>30.07</v>
      </c>
      <c r="J1770" s="17">
        <v>303.2</v>
      </c>
      <c r="K1770" s="17">
        <v>12.49</v>
      </c>
      <c r="L1770" s="17">
        <v>-7.3330000000000002</v>
      </c>
      <c r="M1770" s="17">
        <v>1.9E-2</v>
      </c>
      <c r="N1770" s="50">
        <v>-23.55</v>
      </c>
      <c r="O1770" s="17">
        <v>-28.71</v>
      </c>
      <c r="P1770" s="17">
        <v>5.1619999999999999</v>
      </c>
      <c r="Q1770" s="17">
        <v>443</v>
      </c>
      <c r="R1770" s="17">
        <v>450.4</v>
      </c>
      <c r="S1770" s="17">
        <v>25.83</v>
      </c>
      <c r="T1770" s="17">
        <v>64.19</v>
      </c>
      <c r="U1770" s="17">
        <v>1.2350000000000001</v>
      </c>
      <c r="V1770" s="17">
        <v>327.5</v>
      </c>
      <c r="W1770" s="17">
        <v>25.65</v>
      </c>
      <c r="X1770" s="17">
        <v>2.5000000000000001E-2</v>
      </c>
      <c r="Y1770" s="17">
        <v>0.25258120000000001</v>
      </c>
      <c r="Z1770" s="7">
        <f t="shared" si="594"/>
        <v>25.74</v>
      </c>
      <c r="AA1770" s="7">
        <f t="shared" si="608"/>
        <v>298.89</v>
      </c>
      <c r="AB1770" s="2">
        <f t="shared" si="595"/>
        <v>10.319400000000002</v>
      </c>
      <c r="AC1770" s="42">
        <f t="shared" si="596"/>
        <v>2.8487661596153373</v>
      </c>
      <c r="AD1770" s="42">
        <f t="shared" si="597"/>
        <v>1.8286229978570849</v>
      </c>
      <c r="AE1770" s="42">
        <f t="shared" si="598"/>
        <v>0.82987766481455583</v>
      </c>
      <c r="AF1770" s="42">
        <f t="shared" si="599"/>
        <v>375.52830349227816</v>
      </c>
      <c r="AG1770" s="42">
        <f t="shared" si="600"/>
        <v>360.50717135258702</v>
      </c>
      <c r="AH1770" s="6">
        <f t="shared" si="601"/>
        <v>425.28</v>
      </c>
      <c r="AI1770" s="4">
        <v>23.4375729892907</v>
      </c>
      <c r="AJ1770" s="4">
        <f t="shared" si="609"/>
        <v>296.58757298929066</v>
      </c>
      <c r="AK1770" s="8">
        <f t="shared" si="602"/>
        <v>0.20789149420093678</v>
      </c>
      <c r="AL1770" s="8">
        <f t="shared" si="603"/>
        <v>420.46679814774615</v>
      </c>
      <c r="AM1770" s="8">
        <f t="shared" si="604"/>
        <v>2.7674771340518789</v>
      </c>
      <c r="AN1770" s="8">
        <f t="shared" si="605"/>
        <v>-185.61385787752769</v>
      </c>
      <c r="AO1770" s="22">
        <f t="shared" si="606"/>
        <v>4.5737529547565823E-3</v>
      </c>
      <c r="AP1770" s="22">
        <f t="shared" si="607"/>
        <v>4.5375069144049575E-2</v>
      </c>
      <c r="AQ1770" s="19">
        <f t="shared" si="610"/>
        <v>4.5375069144049575E-2</v>
      </c>
      <c r="AX1770">
        <v>0.19605241072103796</v>
      </c>
      <c r="AY1770">
        <v>1.0982758620689657</v>
      </c>
      <c r="AZ1770">
        <v>4.5761494252873569E-2</v>
      </c>
      <c r="BA1770">
        <v>3.7066810344827596E-2</v>
      </c>
      <c r="BB1770">
        <v>0.63793103448275668</v>
      </c>
      <c r="BC1770">
        <v>2.6580459770114861E-2</v>
      </c>
      <c r="BD1770">
        <v>1.0486350574712734E-2</v>
      </c>
      <c r="BE1770">
        <v>1.0486350574712734E-3</v>
      </c>
      <c r="BF1770">
        <v>0</v>
      </c>
      <c r="BG1770">
        <v>25.74</v>
      </c>
      <c r="BH1770">
        <v>1.4180960593007506</v>
      </c>
      <c r="BI1770">
        <v>3.3101206572886546</v>
      </c>
      <c r="BJ1770">
        <v>2.1247664499135874</v>
      </c>
      <c r="BK1770">
        <v>4.948741336221775E-2</v>
      </c>
      <c r="BL1770">
        <v>1.3746503711727152E-4</v>
      </c>
      <c r="BP1770" s="52">
        <f t="shared" si="611"/>
        <v>1.4185207487633706</v>
      </c>
      <c r="BQ1770" s="52">
        <f t="shared" si="612"/>
        <v>4.1945402298850936E-4</v>
      </c>
      <c r="BR1770" s="52">
        <f t="shared" si="613"/>
        <v>5.1134643692829412E-2</v>
      </c>
      <c r="BS1770" s="52">
        <f t="shared" si="614"/>
        <v>5.1311235850723669E-2</v>
      </c>
      <c r="BT1770" s="52">
        <f t="shared" si="615"/>
        <v>1.4204067692452613E-4</v>
      </c>
      <c r="BU1770" s="52">
        <f t="shared" si="615"/>
        <v>1.4253121069645464E-4</v>
      </c>
    </row>
    <row r="1771" spans="1:73" x14ac:dyDescent="0.25">
      <c r="A1771" s="21">
        <v>43734.630555555559</v>
      </c>
      <c r="B1771" s="17">
        <v>295651</v>
      </c>
      <c r="C1771" s="17">
        <v>13.39</v>
      </c>
      <c r="D1771" s="17">
        <v>29.11</v>
      </c>
      <c r="E1771" s="17">
        <v>11.72</v>
      </c>
      <c r="F1771" s="17">
        <v>8.4000000000000005E-2</v>
      </c>
      <c r="G1771" s="17">
        <v>-36.229999999999997</v>
      </c>
      <c r="H1771" s="17">
        <v>-28.69</v>
      </c>
      <c r="I1771" s="17">
        <v>30.01</v>
      </c>
      <c r="J1771" s="17">
        <v>303.2</v>
      </c>
      <c r="K1771" s="17">
        <v>11.64</v>
      </c>
      <c r="L1771" s="17">
        <v>-7.5389999999999997</v>
      </c>
      <c r="M1771" s="17">
        <v>7.0000000000000001E-3</v>
      </c>
      <c r="N1771" s="50">
        <v>-24.5</v>
      </c>
      <c r="O1771" s="17">
        <v>-28.6</v>
      </c>
      <c r="P1771" s="17">
        <v>4.101</v>
      </c>
      <c r="Q1771" s="17">
        <v>442.7</v>
      </c>
      <c r="R1771" s="17">
        <v>450.3</v>
      </c>
      <c r="S1771" s="17">
        <v>25.8</v>
      </c>
      <c r="T1771" s="17">
        <v>63.82</v>
      </c>
      <c r="U1771" s="17">
        <v>1.085</v>
      </c>
      <c r="V1771" s="17">
        <v>333.5</v>
      </c>
      <c r="W1771" s="17">
        <v>25.9</v>
      </c>
      <c r="X1771" s="17">
        <v>2.5000000000000001E-2</v>
      </c>
      <c r="Y1771" s="17">
        <v>0.24525159999999999</v>
      </c>
      <c r="Z1771" s="7">
        <f t="shared" si="594"/>
        <v>25.85</v>
      </c>
      <c r="AA1771" s="7">
        <f t="shared" si="608"/>
        <v>299</v>
      </c>
      <c r="AB1771" s="2">
        <f t="shared" si="595"/>
        <v>9.4932000000000016</v>
      </c>
      <c r="AC1771" s="42">
        <f t="shared" si="596"/>
        <v>2.8398101214406566</v>
      </c>
      <c r="AD1771" s="42">
        <f t="shared" si="597"/>
        <v>1.812366819503427</v>
      </c>
      <c r="AE1771" s="42">
        <f t="shared" si="598"/>
        <v>0.82877503347820436</v>
      </c>
      <c r="AF1771" s="42">
        <f t="shared" si="599"/>
        <v>375.58174192164108</v>
      </c>
      <c r="AG1771" s="42">
        <f t="shared" si="600"/>
        <v>360.55847224477543</v>
      </c>
      <c r="AH1771" s="6">
        <f t="shared" si="601"/>
        <v>424.99199999999996</v>
      </c>
      <c r="AI1771" s="4">
        <v>23.398511250268999</v>
      </c>
      <c r="AJ1771" s="4">
        <f t="shared" si="609"/>
        <v>296.54851125026897</v>
      </c>
      <c r="AK1771" s="8">
        <f t="shared" si="602"/>
        <v>0.20812110858908342</v>
      </c>
      <c r="AL1771" s="8">
        <f t="shared" si="603"/>
        <v>420.18755503137163</v>
      </c>
      <c r="AM1771" s="8">
        <f t="shared" si="604"/>
        <v>2.5939728819900951</v>
      </c>
      <c r="AN1771" s="8">
        <f t="shared" si="605"/>
        <v>-185.2404471757263</v>
      </c>
      <c r="AO1771" s="22">
        <f t="shared" si="606"/>
        <v>4.54622183504609E-3</v>
      </c>
      <c r="AP1771" s="22">
        <f t="shared" si="607"/>
        <v>4.5101939730888441E-2</v>
      </c>
      <c r="AQ1771" s="19">
        <f t="shared" si="610"/>
        <v>4.5101939730888441E-2</v>
      </c>
      <c r="AX1771">
        <v>0.19716845660963872</v>
      </c>
      <c r="AY1771">
        <v>1.010344827586207</v>
      </c>
      <c r="AZ1771">
        <v>4.2097701149425293E-2</v>
      </c>
      <c r="BA1771">
        <v>3.4099137931034487E-2</v>
      </c>
      <c r="BB1771">
        <v>0.65517241379310542</v>
      </c>
      <c r="BC1771">
        <v>2.7298850574712725E-2</v>
      </c>
      <c r="BD1771">
        <v>6.8002873563217624E-3</v>
      </c>
      <c r="BE1771">
        <v>6.8002873563217632E-4</v>
      </c>
      <c r="BF1771">
        <v>0</v>
      </c>
      <c r="BG1771">
        <v>25.85</v>
      </c>
      <c r="BH1771">
        <v>1.2458576715314285</v>
      </c>
      <c r="BI1771">
        <v>3.3317486585526788</v>
      </c>
      <c r="BJ1771">
        <v>2.1263219938883196</v>
      </c>
      <c r="BK1771">
        <v>4.3992863776307442E-2</v>
      </c>
      <c r="BL1771">
        <v>1.2220239937863178E-4</v>
      </c>
      <c r="BP1771" s="52">
        <f t="shared" si="611"/>
        <v>1.2462307792779408</v>
      </c>
      <c r="BQ1771" s="52">
        <f t="shared" si="612"/>
        <v>2.7201149425287052E-4</v>
      </c>
      <c r="BR1771" s="52">
        <f t="shared" si="613"/>
        <v>4.5288374205065603E-2</v>
      </c>
      <c r="BS1771" s="52">
        <f t="shared" si="614"/>
        <v>4.5404205772177061E-2</v>
      </c>
      <c r="BT1771" s="52">
        <f t="shared" si="615"/>
        <v>1.2580103945851557E-4</v>
      </c>
      <c r="BU1771" s="52">
        <f t="shared" si="615"/>
        <v>1.2612279381160295E-4</v>
      </c>
    </row>
    <row r="1772" spans="1:73" x14ac:dyDescent="0.25">
      <c r="A1772" s="21">
        <v>43734.630555555559</v>
      </c>
      <c r="B1772" s="17">
        <v>295652</v>
      </c>
      <c r="C1772" s="17">
        <v>13.39</v>
      </c>
      <c r="D1772" s="17">
        <v>29.11</v>
      </c>
      <c r="E1772" s="17">
        <v>10.52</v>
      </c>
      <c r="F1772" s="17">
        <v>0.113</v>
      </c>
      <c r="G1772" s="17">
        <v>-36.89</v>
      </c>
      <c r="H1772" s="17">
        <v>-28.73</v>
      </c>
      <c r="I1772" s="17">
        <v>29.96</v>
      </c>
      <c r="J1772" s="17">
        <v>303.10000000000002</v>
      </c>
      <c r="K1772" s="17">
        <v>10.41</v>
      </c>
      <c r="L1772" s="17">
        <v>-8.17</v>
      </c>
      <c r="M1772" s="17">
        <v>1.0999999999999999E-2</v>
      </c>
      <c r="N1772" s="50">
        <v>-26.37</v>
      </c>
      <c r="O1772" s="17">
        <v>-28.61</v>
      </c>
      <c r="P1772" s="17">
        <v>2.2440000000000002</v>
      </c>
      <c r="Q1772" s="17">
        <v>441.7</v>
      </c>
      <c r="R1772" s="17">
        <v>449.9</v>
      </c>
      <c r="S1772" s="17">
        <v>25.74</v>
      </c>
      <c r="T1772" s="17">
        <v>62.01</v>
      </c>
      <c r="U1772" s="17">
        <v>1.4950000000000001</v>
      </c>
      <c r="V1772" s="17">
        <v>347</v>
      </c>
      <c r="W1772" s="17">
        <v>25.7</v>
      </c>
      <c r="X1772" s="17">
        <v>2.4E-2</v>
      </c>
      <c r="Y1772" s="17">
        <v>0.23651620000000001</v>
      </c>
      <c r="Z1772" s="7">
        <f t="shared" si="594"/>
        <v>25.72</v>
      </c>
      <c r="AA1772" s="7">
        <f t="shared" si="608"/>
        <v>298.87</v>
      </c>
      <c r="AB1772" s="2">
        <f t="shared" si="595"/>
        <v>8.5212000000000003</v>
      </c>
      <c r="AC1772" s="42">
        <f t="shared" si="596"/>
        <v>2.8456898912461162</v>
      </c>
      <c r="AD1772" s="42">
        <f t="shared" si="597"/>
        <v>1.7646123015617166</v>
      </c>
      <c r="AE1772" s="42">
        <f t="shared" si="598"/>
        <v>0.82566775608298115</v>
      </c>
      <c r="AF1772" s="42">
        <f t="shared" si="599"/>
        <v>373.52328301160838</v>
      </c>
      <c r="AG1772" s="42">
        <f t="shared" si="600"/>
        <v>358.58235169114403</v>
      </c>
      <c r="AH1772" s="6">
        <f t="shared" si="601"/>
        <v>424.03199999999998</v>
      </c>
      <c r="AI1772" s="4">
        <v>23.4193672479397</v>
      </c>
      <c r="AJ1772" s="4">
        <f t="shared" si="609"/>
        <v>296.56936724793968</v>
      </c>
      <c r="AK1772" s="8">
        <f t="shared" si="602"/>
        <v>0.20784976428352075</v>
      </c>
      <c r="AL1772" s="8">
        <f t="shared" si="603"/>
        <v>420.36419938213811</v>
      </c>
      <c r="AM1772" s="8">
        <f t="shared" si="604"/>
        <v>3.0448868513460399</v>
      </c>
      <c r="AN1772" s="8">
        <f t="shared" si="605"/>
        <v>-204.06049771335964</v>
      </c>
      <c r="AO1772" s="22">
        <f t="shared" si="606"/>
        <v>4.9269699863619589E-3</v>
      </c>
      <c r="AP1772" s="22">
        <f t="shared" si="607"/>
        <v>4.8879247745406258E-2</v>
      </c>
      <c r="AQ1772" s="19">
        <f t="shared" si="610"/>
        <v>4.8879247745406258E-2</v>
      </c>
      <c r="AX1772">
        <v>0.19585006578233066</v>
      </c>
      <c r="AY1772">
        <v>0.90689655172413797</v>
      </c>
      <c r="AZ1772">
        <v>3.7787356321839084E-2</v>
      </c>
      <c r="BA1772">
        <v>3.0607758620689662E-2</v>
      </c>
      <c r="BB1772">
        <v>0.70689655172413701</v>
      </c>
      <c r="BC1772">
        <v>2.9454022988505708E-2</v>
      </c>
      <c r="BD1772">
        <v>1.153735632183954E-3</v>
      </c>
      <c r="BE1772">
        <v>1.1537356321839541E-4</v>
      </c>
      <c r="BF1772">
        <v>0</v>
      </c>
      <c r="BG1772">
        <v>25.72</v>
      </c>
      <c r="BH1772">
        <v>1.7166425981009086</v>
      </c>
      <c r="BI1772">
        <v>3.3062014692850377</v>
      </c>
      <c r="BJ1772">
        <v>2.050175531103652</v>
      </c>
      <c r="BK1772">
        <v>5.9161292720608299E-2</v>
      </c>
      <c r="BL1772">
        <v>1.6433692422391195E-4</v>
      </c>
      <c r="BP1772" s="52">
        <f t="shared" si="611"/>
        <v>1.7171566958714486</v>
      </c>
      <c r="BQ1772" s="52">
        <f t="shared" si="612"/>
        <v>4.6149425287358161E-5</v>
      </c>
      <c r="BR1772" s="52">
        <f t="shared" si="613"/>
        <v>6.1505266251122015E-2</v>
      </c>
      <c r="BS1772" s="52">
        <f t="shared" si="614"/>
        <v>6.1524370107783631E-2</v>
      </c>
      <c r="BT1772" s="52">
        <f t="shared" si="615"/>
        <v>1.7084796180867224E-4</v>
      </c>
      <c r="BU1772" s="52">
        <f t="shared" si="615"/>
        <v>1.7090102807717676E-4</v>
      </c>
    </row>
    <row r="1773" spans="1:73" x14ac:dyDescent="0.25">
      <c r="A1773" s="21">
        <v>43734.630555555559</v>
      </c>
      <c r="B1773" s="17">
        <v>295653</v>
      </c>
      <c r="C1773" s="17">
        <v>13.39</v>
      </c>
      <c r="D1773" s="17">
        <v>29.1</v>
      </c>
      <c r="E1773" s="17">
        <v>9.31</v>
      </c>
      <c r="F1773" s="17">
        <v>0.218</v>
      </c>
      <c r="G1773" s="17">
        <v>-36.700000000000003</v>
      </c>
      <c r="H1773" s="17">
        <v>-28.61</v>
      </c>
      <c r="I1773" s="17">
        <v>29.9</v>
      </c>
      <c r="J1773" s="17">
        <v>303</v>
      </c>
      <c r="K1773" s="17">
        <v>9.09</v>
      </c>
      <c r="L1773" s="17">
        <v>-8.08</v>
      </c>
      <c r="M1773" s="17">
        <v>2.3E-2</v>
      </c>
      <c r="N1773" s="50">
        <v>-27.38</v>
      </c>
      <c r="O1773" s="17">
        <v>-28.4</v>
      </c>
      <c r="P1773" s="17">
        <v>1.01</v>
      </c>
      <c r="Q1773" s="17">
        <v>441.5</v>
      </c>
      <c r="R1773" s="17">
        <v>449.6</v>
      </c>
      <c r="S1773" s="17">
        <v>25.71</v>
      </c>
      <c r="T1773" s="17">
        <v>61.95</v>
      </c>
      <c r="U1773" s="17">
        <v>1.53</v>
      </c>
      <c r="V1773" s="17">
        <v>348.5</v>
      </c>
      <c r="W1773" s="17">
        <v>25.75</v>
      </c>
      <c r="X1773" s="17">
        <v>2.3E-2</v>
      </c>
      <c r="Y1773" s="17">
        <v>0.2293993</v>
      </c>
      <c r="Z1773" s="7">
        <f t="shared" si="594"/>
        <v>25.73</v>
      </c>
      <c r="AA1773" s="7">
        <f t="shared" si="608"/>
        <v>298.88</v>
      </c>
      <c r="AB1773" s="2">
        <f t="shared" si="595"/>
        <v>7.541100000000001</v>
      </c>
      <c r="AC1773" s="42">
        <f t="shared" si="596"/>
        <v>2.8193803290323993</v>
      </c>
      <c r="AD1773" s="42">
        <f t="shared" si="597"/>
        <v>1.7466061138355715</v>
      </c>
      <c r="AE1773" s="42">
        <f t="shared" si="598"/>
        <v>0.82445371309349114</v>
      </c>
      <c r="AF1773" s="42">
        <f t="shared" si="599"/>
        <v>373.02398332148078</v>
      </c>
      <c r="AG1773" s="42">
        <f t="shared" si="600"/>
        <v>358.10302398862154</v>
      </c>
      <c r="AH1773" s="6">
        <f t="shared" si="601"/>
        <v>423.84</v>
      </c>
      <c r="AI1773" s="4">
        <v>23.278009824579001</v>
      </c>
      <c r="AJ1773" s="4">
        <f t="shared" si="609"/>
        <v>296.42800982457896</v>
      </c>
      <c r="AK1773" s="8">
        <f t="shared" si="602"/>
        <v>0.20787062854412391</v>
      </c>
      <c r="AL1773" s="8">
        <f t="shared" si="603"/>
        <v>419.50441852285445</v>
      </c>
      <c r="AM1773" s="8">
        <f t="shared" si="604"/>
        <v>3.0803231364582513</v>
      </c>
      <c r="AN1773" s="8">
        <f t="shared" si="605"/>
        <v>-220.01661983261741</v>
      </c>
      <c r="AO1773" s="22">
        <f t="shared" si="606"/>
        <v>5.2833941554010846E-3</v>
      </c>
      <c r="AP1773" s="22">
        <f t="shared" si="607"/>
        <v>5.2415243562132972E-2</v>
      </c>
      <c r="AQ1773" s="19">
        <f t="shared" si="610"/>
        <v>5.2415243562132972E-2</v>
      </c>
      <c r="AX1773">
        <v>0.19595121626292694</v>
      </c>
      <c r="AY1773">
        <v>0.8025862068965518</v>
      </c>
      <c r="AZ1773">
        <v>3.3441091954022992E-2</v>
      </c>
      <c r="BA1773">
        <v>2.7087284482758624E-2</v>
      </c>
      <c r="BB1773">
        <v>0.69827586206896752</v>
      </c>
      <c r="BC1773">
        <v>2.9094827586206979E-2</v>
      </c>
      <c r="BD1773">
        <v>-2.0075431034483546E-3</v>
      </c>
      <c r="BE1773">
        <v>-2.0075431034483548E-4</v>
      </c>
      <c r="BF1773">
        <v>0</v>
      </c>
      <c r="BG1773">
        <v>25.73</v>
      </c>
      <c r="BH1773">
        <v>1.7568315552470837</v>
      </c>
      <c r="BI1773">
        <v>3.3081605574033968</v>
      </c>
      <c r="BJ1773">
        <v>2.0494054653114042</v>
      </c>
      <c r="BK1773">
        <v>5.9713100837172774E-2</v>
      </c>
      <c r="BL1773">
        <v>1.6586972454770216E-4</v>
      </c>
      <c r="BP1773" s="52">
        <f t="shared" si="611"/>
        <v>1.757357688751382</v>
      </c>
      <c r="BQ1773" s="52">
        <f t="shared" si="612"/>
        <v>-8.0301724137934189E-5</v>
      </c>
      <c r="BR1773" s="52">
        <f t="shared" si="613"/>
        <v>6.21280067308696E-2</v>
      </c>
      <c r="BS1773" s="52">
        <f t="shared" si="614"/>
        <v>6.209483307379194E-2</v>
      </c>
      <c r="BT1773" s="52">
        <f t="shared" si="615"/>
        <v>1.7257779647463777E-4</v>
      </c>
      <c r="BU1773" s="52">
        <f t="shared" si="615"/>
        <v>1.7248564742719985E-4</v>
      </c>
    </row>
    <row r="1774" spans="1:73" x14ac:dyDescent="0.25">
      <c r="A1774" s="21">
        <v>43734.630555555559</v>
      </c>
      <c r="B1774" s="17">
        <v>295654</v>
      </c>
      <c r="C1774" s="17">
        <v>13.39</v>
      </c>
      <c r="D1774" s="17">
        <v>29.09</v>
      </c>
      <c r="E1774" s="17">
        <v>7.9939999999999998</v>
      </c>
      <c r="F1774" s="17">
        <v>0.156</v>
      </c>
      <c r="G1774" s="17">
        <v>-37.450000000000003</v>
      </c>
      <c r="H1774" s="17">
        <v>-29.38</v>
      </c>
      <c r="I1774" s="17">
        <v>29.84</v>
      </c>
      <c r="J1774" s="17">
        <v>303</v>
      </c>
      <c r="K1774" s="17">
        <v>7.8380000000000001</v>
      </c>
      <c r="L1774" s="17">
        <v>-8.07</v>
      </c>
      <c r="M1774" s="17">
        <v>0.02</v>
      </c>
      <c r="N1774" s="50">
        <v>-29.46</v>
      </c>
      <c r="O1774" s="17">
        <v>-29.22</v>
      </c>
      <c r="P1774" s="17">
        <v>-0.23400000000000001</v>
      </c>
      <c r="Q1774" s="17">
        <v>440.4</v>
      </c>
      <c r="R1774" s="17">
        <v>448.5</v>
      </c>
      <c r="S1774" s="17">
        <v>25.69</v>
      </c>
      <c r="T1774" s="17">
        <v>65.02</v>
      </c>
      <c r="U1774" s="17">
        <v>0.42</v>
      </c>
      <c r="V1774" s="17">
        <v>345</v>
      </c>
      <c r="W1774" s="17">
        <v>25.45</v>
      </c>
      <c r="X1774" s="17">
        <v>2.1000000000000001E-2</v>
      </c>
      <c r="Y1774" s="17">
        <v>0.21381220000000001</v>
      </c>
      <c r="Z1774" s="7">
        <f t="shared" si="594"/>
        <v>25.57</v>
      </c>
      <c r="AA1774" s="7">
        <f t="shared" si="608"/>
        <v>298.71999999999997</v>
      </c>
      <c r="AB1774" s="2">
        <f t="shared" si="595"/>
        <v>6.4751400000000006</v>
      </c>
      <c r="AC1774" s="42">
        <f t="shared" si="596"/>
        <v>2.7905576638813927</v>
      </c>
      <c r="AD1774" s="42">
        <f t="shared" si="597"/>
        <v>1.8144205930556814</v>
      </c>
      <c r="AE1774" s="42">
        <f t="shared" si="598"/>
        <v>0.82902033049033386</v>
      </c>
      <c r="AF1774" s="42">
        <f t="shared" si="599"/>
        <v>374.28760264700207</v>
      </c>
      <c r="AG1774" s="42">
        <f t="shared" si="600"/>
        <v>359.31609854112196</v>
      </c>
      <c r="AH1774" s="6">
        <f t="shared" si="601"/>
        <v>422.78399999999993</v>
      </c>
      <c r="AI1774" s="4">
        <v>23.107570658741899</v>
      </c>
      <c r="AJ1774" s="4">
        <f t="shared" si="609"/>
        <v>296.25757065874188</v>
      </c>
      <c r="AK1774" s="8">
        <f t="shared" si="602"/>
        <v>0.20753696788787934</v>
      </c>
      <c r="AL1774" s="8">
        <f t="shared" si="603"/>
        <v>418.53579711340473</v>
      </c>
      <c r="AM1774" s="8">
        <f t="shared" si="604"/>
        <v>1.6138947456386368</v>
      </c>
      <c r="AN1774" s="8">
        <f t="shared" si="605"/>
        <v>-115.76558471631941</v>
      </c>
      <c r="AO1774" s="22">
        <f t="shared" si="606"/>
        <v>2.8818894597023633E-3</v>
      </c>
      <c r="AP1774" s="22">
        <f t="shared" si="607"/>
        <v>2.8590510854660238E-2</v>
      </c>
      <c r="AQ1774" s="19">
        <f t="shared" si="610"/>
        <v>2.8590510854660238E-2</v>
      </c>
      <c r="AX1774">
        <v>0.19433807558906166</v>
      </c>
      <c r="AY1774">
        <v>0.68913793103448273</v>
      </c>
      <c r="AZ1774">
        <v>2.8714080459770114E-2</v>
      </c>
      <c r="BA1774">
        <v>2.3258405172413794E-2</v>
      </c>
      <c r="BB1774">
        <v>0.69827586206896752</v>
      </c>
      <c r="BC1774">
        <v>2.9094827586206979E-2</v>
      </c>
      <c r="BD1774">
        <v>-5.8364224137931846E-3</v>
      </c>
      <c r="BE1774">
        <v>-5.8364224137931844E-4</v>
      </c>
      <c r="BF1774">
        <v>0</v>
      </c>
      <c r="BG1774">
        <v>25.57</v>
      </c>
      <c r="BH1774">
        <v>0.48226748575410139</v>
      </c>
      <c r="BI1774">
        <v>3.2769362608893369</v>
      </c>
      <c r="BJ1774">
        <v>2.1306639568302468</v>
      </c>
      <c r="BK1774">
        <v>1.520449045115759E-2</v>
      </c>
      <c r="BL1774">
        <v>4.2234695697659971E-5</v>
      </c>
      <c r="BP1774" s="52">
        <f t="shared" si="611"/>
        <v>0.4824119145592029</v>
      </c>
      <c r="BQ1774" s="52">
        <f t="shared" si="612"/>
        <v>-2.3345689655172739E-4</v>
      </c>
      <c r="BR1774" s="52">
        <f t="shared" si="613"/>
        <v>1.539072498913178E-2</v>
      </c>
      <c r="BS1774" s="52">
        <f t="shared" si="614"/>
        <v>1.5287263867183074E-2</v>
      </c>
      <c r="BT1774" s="52">
        <f t="shared" si="615"/>
        <v>4.2752013858699385E-5</v>
      </c>
      <c r="BU1774" s="52">
        <f t="shared" si="615"/>
        <v>4.2464621853286318E-5</v>
      </c>
    </row>
    <row r="1775" spans="1:73" x14ac:dyDescent="0.25">
      <c r="A1775" s="21">
        <v>43734.631249999999</v>
      </c>
      <c r="B1775" s="17">
        <v>295655</v>
      </c>
      <c r="C1775" s="17">
        <v>13.39</v>
      </c>
      <c r="D1775" s="17">
        <v>29.09</v>
      </c>
      <c r="E1775" s="17">
        <v>7.3819999999999997</v>
      </c>
      <c r="F1775" s="17">
        <v>0.14799999999999999</v>
      </c>
      <c r="G1775" s="17">
        <v>-36.97</v>
      </c>
      <c r="H1775" s="17">
        <v>-29.53</v>
      </c>
      <c r="I1775" s="17">
        <v>29.8</v>
      </c>
      <c r="J1775" s="17">
        <v>303</v>
      </c>
      <c r="K1775" s="17">
        <v>7.2329999999999997</v>
      </c>
      <c r="L1775" s="17">
        <v>-7.4459999999999997</v>
      </c>
      <c r="M1775" s="17">
        <v>0.02</v>
      </c>
      <c r="N1775" s="50">
        <v>-29.59</v>
      </c>
      <c r="O1775" s="17">
        <v>-29.38</v>
      </c>
      <c r="P1775" s="17">
        <v>-0.21299999999999999</v>
      </c>
      <c r="Q1775" s="17">
        <v>440.6</v>
      </c>
      <c r="R1775" s="17">
        <v>448.1</v>
      </c>
      <c r="S1775" s="17">
        <v>25.67</v>
      </c>
      <c r="T1775" s="17">
        <v>65</v>
      </c>
      <c r="U1775" s="17">
        <v>0.36499999999999999</v>
      </c>
      <c r="V1775" s="17">
        <v>232</v>
      </c>
      <c r="W1775" s="17">
        <v>25.6</v>
      </c>
      <c r="X1775" s="17">
        <v>0.02</v>
      </c>
      <c r="Y1775" s="17">
        <v>0.2018055</v>
      </c>
      <c r="Z1775" s="7">
        <f t="shared" si="594"/>
        <v>25.635000000000002</v>
      </c>
      <c r="AA1775" s="7">
        <f t="shared" si="608"/>
        <v>298.78499999999997</v>
      </c>
      <c r="AB1775" s="2">
        <f t="shared" si="595"/>
        <v>5.9794200000000002</v>
      </c>
      <c r="AC1775" s="42">
        <f t="shared" si="596"/>
        <v>2.767603149362011</v>
      </c>
      <c r="AD1775" s="42">
        <f t="shared" si="597"/>
        <v>1.798942047085307</v>
      </c>
      <c r="AE1775" s="42">
        <f t="shared" si="598"/>
        <v>0.82797952165320021</v>
      </c>
      <c r="AF1775" s="42">
        <f t="shared" si="599"/>
        <v>374.14316615155872</v>
      </c>
      <c r="AG1775" s="42">
        <f t="shared" si="600"/>
        <v>359.17743950549635</v>
      </c>
      <c r="AH1775" s="6">
        <f t="shared" si="601"/>
        <v>422.976</v>
      </c>
      <c r="AI1775" s="4">
        <v>22.9865280636599</v>
      </c>
      <c r="AJ1775" s="4">
        <f t="shared" si="609"/>
        <v>296.13652806365985</v>
      </c>
      <c r="AK1775" s="8">
        <f t="shared" si="602"/>
        <v>0.20767247443376188</v>
      </c>
      <c r="AL1775" s="8">
        <f t="shared" si="603"/>
        <v>417.77797820961308</v>
      </c>
      <c r="AM1775" s="8">
        <f t="shared" si="604"/>
        <v>1.5045166374952454</v>
      </c>
      <c r="AN1775" s="8">
        <f t="shared" si="605"/>
        <v>-116.07343978470681</v>
      </c>
      <c r="AO1775" s="22">
        <f t="shared" si="606"/>
        <v>2.8992496125854264E-3</v>
      </c>
      <c r="AP1775" s="22">
        <f t="shared" si="607"/>
        <v>2.8762736627502006E-2</v>
      </c>
      <c r="AQ1775" s="19">
        <f t="shared" si="610"/>
        <v>2.8762736627502006E-2</v>
      </c>
      <c r="AX1775">
        <v>0.19499206015101242</v>
      </c>
      <c r="AY1775">
        <v>0.63637931034482753</v>
      </c>
      <c r="AZ1775">
        <v>2.6515804597701146E-2</v>
      </c>
      <c r="BA1775">
        <v>2.1477801724137928E-2</v>
      </c>
      <c r="BB1775">
        <v>0.64655172413793105</v>
      </c>
      <c r="BC1775">
        <v>2.6939655172413795E-2</v>
      </c>
      <c r="BD1775">
        <v>-5.461853448275867E-3</v>
      </c>
      <c r="BE1775">
        <v>-5.4618534482758676E-4</v>
      </c>
      <c r="BF1775">
        <v>0</v>
      </c>
      <c r="BG1775">
        <v>25.635000000000002</v>
      </c>
      <c r="BH1775">
        <v>0.41911341023868331</v>
      </c>
      <c r="BI1775">
        <v>3.2895900082699532</v>
      </c>
      <c r="BJ1775">
        <v>2.1382335053754695</v>
      </c>
      <c r="BK1775">
        <v>1.3205004798427384E-2</v>
      </c>
      <c r="BL1775">
        <v>3.6680568884520513E-5</v>
      </c>
      <c r="BP1775" s="52">
        <f t="shared" si="611"/>
        <v>0.41923892574787869</v>
      </c>
      <c r="BQ1775" s="52">
        <f t="shared" si="612"/>
        <v>-2.1847413793103467E-4</v>
      </c>
      <c r="BR1775" s="52">
        <f t="shared" si="613"/>
        <v>1.3346351325197492E-2</v>
      </c>
      <c r="BS1775" s="52">
        <f t="shared" si="614"/>
        <v>1.3249076698019073E-2</v>
      </c>
      <c r="BT1775" s="52">
        <f t="shared" si="615"/>
        <v>3.7073198125548589E-5</v>
      </c>
      <c r="BU1775" s="52">
        <f t="shared" si="615"/>
        <v>3.6802990827830764E-5</v>
      </c>
    </row>
    <row r="1776" spans="1:73" x14ac:dyDescent="0.25">
      <c r="A1776" s="21">
        <v>43734.631249999999</v>
      </c>
      <c r="B1776" s="17">
        <v>295656</v>
      </c>
      <c r="C1776" s="17">
        <v>13.4</v>
      </c>
      <c r="D1776" s="17">
        <v>29.08</v>
      </c>
      <c r="E1776" s="17">
        <v>7.28</v>
      </c>
      <c r="F1776" s="17">
        <v>0.27900000000000003</v>
      </c>
      <c r="G1776" s="17">
        <v>-35.32</v>
      </c>
      <c r="H1776" s="17">
        <v>-29.27</v>
      </c>
      <c r="I1776" s="17">
        <v>29.76</v>
      </c>
      <c r="J1776" s="17">
        <v>302.89999999999998</v>
      </c>
      <c r="K1776" s="17">
        <v>7.0019999999999998</v>
      </c>
      <c r="L1776" s="17">
        <v>-6.0490000000000004</v>
      </c>
      <c r="M1776" s="17">
        <v>3.7999999999999999E-2</v>
      </c>
      <c r="N1776" s="50">
        <v>-28.04</v>
      </c>
      <c r="O1776" s="17">
        <v>-28.99</v>
      </c>
      <c r="P1776" s="17">
        <v>0.95299999999999996</v>
      </c>
      <c r="Q1776" s="17">
        <v>442</v>
      </c>
      <c r="R1776" s="17">
        <v>448.1</v>
      </c>
      <c r="S1776" s="17">
        <v>25.65</v>
      </c>
      <c r="T1776" s="17">
        <v>65.180000000000007</v>
      </c>
      <c r="U1776" s="17">
        <v>1.46</v>
      </c>
      <c r="V1776" s="17">
        <v>340</v>
      </c>
      <c r="W1776" s="17">
        <v>25.5</v>
      </c>
      <c r="X1776" s="17">
        <v>0.02</v>
      </c>
      <c r="Y1776" s="17">
        <v>0.20175940000000001</v>
      </c>
      <c r="Z1776" s="7">
        <f t="shared" si="594"/>
        <v>25.574999999999999</v>
      </c>
      <c r="AA1776" s="7">
        <f t="shared" si="608"/>
        <v>298.72499999999997</v>
      </c>
      <c r="AB1776" s="2">
        <f t="shared" si="595"/>
        <v>5.8968000000000007</v>
      </c>
      <c r="AC1776" s="42">
        <f t="shared" si="596"/>
        <v>2.78256860979142</v>
      </c>
      <c r="AD1776" s="42">
        <f t="shared" si="597"/>
        <v>1.8136782198620478</v>
      </c>
      <c r="AE1776" s="42">
        <f t="shared" si="598"/>
        <v>0.82896983293011262</v>
      </c>
      <c r="AF1776" s="42">
        <f t="shared" si="599"/>
        <v>374.28986244668715</v>
      </c>
      <c r="AG1776" s="42">
        <f t="shared" si="600"/>
        <v>359.31826794881965</v>
      </c>
      <c r="AH1776" s="6">
        <f t="shared" si="601"/>
        <v>424.32</v>
      </c>
      <c r="AI1776" s="4">
        <v>23.064122064070201</v>
      </c>
      <c r="AJ1776" s="4">
        <f t="shared" si="609"/>
        <v>296.21412206407018</v>
      </c>
      <c r="AK1776" s="8">
        <f t="shared" si="602"/>
        <v>0.20754738937497483</v>
      </c>
      <c r="AL1776" s="8">
        <f t="shared" si="603"/>
        <v>418.2711557515488</v>
      </c>
      <c r="AM1776" s="8">
        <f t="shared" si="604"/>
        <v>3.0090332749904909</v>
      </c>
      <c r="AN1776" s="8">
        <f t="shared" si="605"/>
        <v>-220.08633348453751</v>
      </c>
      <c r="AO1776" s="22">
        <f t="shared" si="606"/>
        <v>5.2865537214593725E-3</v>
      </c>
      <c r="AP1776" s="22">
        <f t="shared" si="607"/>
        <v>5.2446588833680897E-2</v>
      </c>
      <c r="AQ1776" s="19">
        <f t="shared" si="610"/>
        <v>5.2446588833680897E-2</v>
      </c>
      <c r="AX1776">
        <v>0.19438831643743573</v>
      </c>
      <c r="AY1776">
        <v>0.62758620689655176</v>
      </c>
      <c r="AZ1776">
        <v>2.6149425287356323E-2</v>
      </c>
      <c r="BA1776">
        <v>2.1181034482758623E-2</v>
      </c>
      <c r="BB1776">
        <v>0.52586206896551924</v>
      </c>
      <c r="BC1776">
        <v>2.1910919540229969E-2</v>
      </c>
      <c r="BD1776">
        <v>-7.2988505747134669E-4</v>
      </c>
      <c r="BE1776">
        <v>-7.2988505747134669E-5</v>
      </c>
      <c r="BF1776">
        <v>0</v>
      </c>
      <c r="BG1776">
        <v>25.574999999999999</v>
      </c>
      <c r="BH1776">
        <v>1.6764536409547333</v>
      </c>
      <c r="BI1776">
        <v>3.2779081174164655</v>
      </c>
      <c r="BJ1776">
        <v>2.1365405109320523</v>
      </c>
      <c r="BK1776">
        <v>5.2522988888821037E-2</v>
      </c>
      <c r="BL1776">
        <v>1.4589719135783621E-4</v>
      </c>
      <c r="BP1776" s="52">
        <f t="shared" si="611"/>
        <v>1.6769557029915148</v>
      </c>
      <c r="BQ1776" s="52">
        <f t="shared" si="612"/>
        <v>-2.9195402298853868E-5</v>
      </c>
      <c r="BR1776" s="52">
        <f t="shared" si="613"/>
        <v>5.4570480116875826E-2</v>
      </c>
      <c r="BS1776" s="52">
        <f t="shared" si="614"/>
        <v>5.4558396975436997E-2</v>
      </c>
      <c r="BT1776" s="52">
        <f t="shared" si="615"/>
        <v>1.5158466699132176E-4</v>
      </c>
      <c r="BU1776" s="52">
        <f t="shared" si="615"/>
        <v>1.5155110270954721E-4</v>
      </c>
    </row>
    <row r="1777" spans="1:73" x14ac:dyDescent="0.25">
      <c r="A1777" s="21">
        <v>43734.631249999999</v>
      </c>
      <c r="B1777" s="17">
        <v>295657</v>
      </c>
      <c r="C1777" s="17">
        <v>13.4</v>
      </c>
      <c r="D1777" s="17">
        <v>29.07</v>
      </c>
      <c r="E1777" s="17">
        <v>6.7480000000000002</v>
      </c>
      <c r="F1777" s="17">
        <v>0.24399999999999999</v>
      </c>
      <c r="G1777" s="17">
        <v>-35.51</v>
      </c>
      <c r="H1777" s="17">
        <v>-28.51</v>
      </c>
      <c r="I1777" s="17">
        <v>29.71</v>
      </c>
      <c r="J1777" s="17">
        <v>302.89999999999998</v>
      </c>
      <c r="K1777" s="17">
        <v>6.5039999999999996</v>
      </c>
      <c r="L1777" s="17">
        <v>-6.9939999999999998</v>
      </c>
      <c r="M1777" s="17">
        <v>3.5999999999999997E-2</v>
      </c>
      <c r="N1777" s="50">
        <v>-28.76</v>
      </c>
      <c r="O1777" s="17">
        <v>-28.27</v>
      </c>
      <c r="P1777" s="17">
        <v>-0.49</v>
      </c>
      <c r="Q1777" s="17">
        <v>441.5</v>
      </c>
      <c r="R1777" s="17">
        <v>448.5</v>
      </c>
      <c r="S1777" s="17">
        <v>25.62</v>
      </c>
      <c r="T1777" s="17">
        <v>63.09</v>
      </c>
      <c r="U1777" s="17">
        <v>1.4</v>
      </c>
      <c r="V1777" s="17">
        <v>346</v>
      </c>
      <c r="W1777" s="17">
        <v>25.8</v>
      </c>
      <c r="X1777" s="17">
        <v>0.02</v>
      </c>
      <c r="Y1777" s="17">
        <v>0.20245369999999999</v>
      </c>
      <c r="Z1777" s="7">
        <f t="shared" si="594"/>
        <v>25.71</v>
      </c>
      <c r="AA1777" s="7">
        <f t="shared" si="608"/>
        <v>298.85999999999996</v>
      </c>
      <c r="AB1777" s="2">
        <f t="shared" si="595"/>
        <v>5.4658800000000003</v>
      </c>
      <c r="AC1777" s="42">
        <f t="shared" si="596"/>
        <v>2.7851958440160738</v>
      </c>
      <c r="AD1777" s="42">
        <f t="shared" si="597"/>
        <v>1.757180057989741</v>
      </c>
      <c r="AE1777" s="42">
        <f t="shared" si="598"/>
        <v>0.82517351189653321</v>
      </c>
      <c r="AF1777" s="42">
        <f t="shared" si="599"/>
        <v>373.24973324214824</v>
      </c>
      <c r="AG1777" s="42">
        <f t="shared" si="600"/>
        <v>358.31974391246229</v>
      </c>
      <c r="AH1777" s="6">
        <f t="shared" si="601"/>
        <v>423.84</v>
      </c>
      <c r="AI1777" s="4">
        <v>23.0896378358329</v>
      </c>
      <c r="AJ1777" s="4">
        <f t="shared" si="609"/>
        <v>296.23963783583287</v>
      </c>
      <c r="AK1777" s="8">
        <f t="shared" si="602"/>
        <v>0.20782890141908059</v>
      </c>
      <c r="AL1777" s="8">
        <f t="shared" si="603"/>
        <v>418.37181597078052</v>
      </c>
      <c r="AM1777" s="8">
        <f t="shared" si="604"/>
        <v>2.946555192084479</v>
      </c>
      <c r="AN1777" s="8">
        <f t="shared" si="605"/>
        <v>-224.9139458852755</v>
      </c>
      <c r="AO1777" s="22">
        <f t="shared" si="606"/>
        <v>5.3734971648909747E-3</v>
      </c>
      <c r="AP1777" s="22">
        <f t="shared" si="607"/>
        <v>5.3309133181037478E-2</v>
      </c>
      <c r="AQ1777" s="19">
        <f t="shared" si="610"/>
        <v>5.3309133181037478E-2</v>
      </c>
      <c r="AX1777">
        <v>0.19574895926410965</v>
      </c>
      <c r="AY1777">
        <v>0.5817241379310345</v>
      </c>
      <c r="AZ1777">
        <v>2.4238505747126438E-2</v>
      </c>
      <c r="BA1777">
        <v>1.9633189655172415E-2</v>
      </c>
      <c r="BB1777">
        <v>0.60344827586206895</v>
      </c>
      <c r="BC1777">
        <v>2.5143678160919541E-2</v>
      </c>
      <c r="BD1777">
        <v>-5.5104885057471256E-3</v>
      </c>
      <c r="BE1777">
        <v>-5.5104885057471261E-4</v>
      </c>
      <c r="BF1777">
        <v>0</v>
      </c>
      <c r="BG1777">
        <v>25.71</v>
      </c>
      <c r="BH1777">
        <v>1.6075582858470046</v>
      </c>
      <c r="BI1777">
        <v>3.304243392493857</v>
      </c>
      <c r="BJ1777">
        <v>2.0846471563243743</v>
      </c>
      <c r="BK1777">
        <v>5.2678364661977839E-2</v>
      </c>
      <c r="BL1777">
        <v>1.4632879072771623E-4</v>
      </c>
      <c r="BP1777" s="52">
        <f t="shared" si="611"/>
        <v>1.6080397151973429</v>
      </c>
      <c r="BQ1777" s="52">
        <f t="shared" si="612"/>
        <v>-2.2041954022988504E-4</v>
      </c>
      <c r="BR1777" s="52">
        <f t="shared" si="613"/>
        <v>5.4646741507815698E-2</v>
      </c>
      <c r="BS1777" s="52">
        <f t="shared" si="614"/>
        <v>5.4554961658398467E-2</v>
      </c>
      <c r="BT1777" s="52">
        <f t="shared" si="615"/>
        <v>1.5179650418837694E-4</v>
      </c>
      <c r="BU1777" s="52">
        <f t="shared" si="615"/>
        <v>1.5154156016221795E-4</v>
      </c>
    </row>
    <row r="1778" spans="1:73" x14ac:dyDescent="0.25">
      <c r="A1778" s="21">
        <v>43734.631249999999</v>
      </c>
      <c r="B1778" s="17">
        <v>295658</v>
      </c>
      <c r="C1778" s="17">
        <v>13.39</v>
      </c>
      <c r="D1778" s="17">
        <v>29.06</v>
      </c>
      <c r="E1778" s="17">
        <v>6.1509999999999998</v>
      </c>
      <c r="F1778" s="17">
        <v>0.38300000000000001</v>
      </c>
      <c r="G1778" s="17">
        <v>-35.04</v>
      </c>
      <c r="H1778" s="17">
        <v>-28.11</v>
      </c>
      <c r="I1778" s="17">
        <v>29.66</v>
      </c>
      <c r="J1778" s="17">
        <v>302.8</v>
      </c>
      <c r="K1778" s="17">
        <v>5.7690000000000001</v>
      </c>
      <c r="L1778" s="17">
        <v>-6.9260000000000002</v>
      </c>
      <c r="M1778" s="17">
        <v>6.2E-2</v>
      </c>
      <c r="N1778" s="50">
        <v>-28.89</v>
      </c>
      <c r="O1778" s="17">
        <v>-27.73</v>
      </c>
      <c r="P1778" s="17">
        <v>-1.1579999999999999</v>
      </c>
      <c r="Q1778" s="17">
        <v>441.7</v>
      </c>
      <c r="R1778" s="17">
        <v>448.6</v>
      </c>
      <c r="S1778" s="17">
        <v>25.59</v>
      </c>
      <c r="T1778" s="17">
        <v>63.85</v>
      </c>
      <c r="U1778" s="17">
        <v>1.1499999999999999</v>
      </c>
      <c r="V1778" s="17">
        <v>200</v>
      </c>
      <c r="W1778" s="17">
        <v>25.45</v>
      </c>
      <c r="X1778" s="17">
        <v>0.02</v>
      </c>
      <c r="Y1778" s="17">
        <v>0.19795489999999999</v>
      </c>
      <c r="Z1778" s="7">
        <f t="shared" si="594"/>
        <v>25.52</v>
      </c>
      <c r="AA1778" s="7">
        <f t="shared" si="608"/>
        <v>298.66999999999996</v>
      </c>
      <c r="AB1778" s="2">
        <f t="shared" si="595"/>
        <v>4.98231</v>
      </c>
      <c r="AC1778" s="42">
        <f t="shared" si="596"/>
        <v>2.8397543142657229</v>
      </c>
      <c r="AD1778" s="42">
        <f t="shared" si="597"/>
        <v>1.813183129658664</v>
      </c>
      <c r="AE1778" s="42">
        <f t="shared" si="598"/>
        <v>0.82895929689292269</v>
      </c>
      <c r="AF1778" s="42">
        <f t="shared" si="599"/>
        <v>374.00953417152607</v>
      </c>
      <c r="AG1778" s="42">
        <f t="shared" si="600"/>
        <v>359.04915280466503</v>
      </c>
      <c r="AH1778" s="6">
        <f t="shared" si="601"/>
        <v>424.03199999999998</v>
      </c>
      <c r="AI1778" s="4">
        <v>23.370778992013001</v>
      </c>
      <c r="AJ1778" s="4">
        <f t="shared" si="609"/>
        <v>296.52077899201299</v>
      </c>
      <c r="AK1778" s="8">
        <f t="shared" si="602"/>
        <v>0.20743277220356768</v>
      </c>
      <c r="AL1778" s="8">
        <f t="shared" si="603"/>
        <v>420.14572405831422</v>
      </c>
      <c r="AM1778" s="8">
        <f t="shared" si="604"/>
        <v>2.6705424308555741</v>
      </c>
      <c r="AN1778" s="8">
        <f t="shared" si="605"/>
        <v>-167.19413712471103</v>
      </c>
      <c r="AO1778" s="22">
        <f t="shared" si="606"/>
        <v>4.0113653856280575E-3</v>
      </c>
      <c r="AP1778" s="22">
        <f t="shared" si="607"/>
        <v>3.9795761497268531E-2</v>
      </c>
      <c r="AQ1778" s="19">
        <f t="shared" si="610"/>
        <v>3.9795761497268531E-2</v>
      </c>
      <c r="AX1778">
        <v>0.19383626816045857</v>
      </c>
      <c r="AY1778">
        <v>0.53025862068965512</v>
      </c>
      <c r="AZ1778">
        <v>2.2094109195402296E-2</v>
      </c>
      <c r="BA1778">
        <v>1.7896228448275861E-2</v>
      </c>
      <c r="BB1778">
        <v>0.59482758620689946</v>
      </c>
      <c r="BC1778">
        <v>2.4784482758620812E-2</v>
      </c>
      <c r="BD1778">
        <v>-6.888254310344951E-3</v>
      </c>
      <c r="BE1778">
        <v>-6.888254310344951E-4</v>
      </c>
      <c r="BF1778">
        <v>0</v>
      </c>
      <c r="BG1778">
        <v>25.52</v>
      </c>
      <c r="BH1778">
        <v>1.320494306231468</v>
      </c>
      <c r="BI1778">
        <v>3.2672315019073732</v>
      </c>
      <c r="BJ1778">
        <v>2.0861273139678578</v>
      </c>
      <c r="BK1778">
        <v>4.2542081446476997E-2</v>
      </c>
      <c r="BL1778">
        <v>1.1817244846243611E-4</v>
      </c>
      <c r="BP1778" s="52">
        <f t="shared" si="611"/>
        <v>1.3208897660549601</v>
      </c>
      <c r="BQ1778" s="52">
        <f t="shared" si="612"/>
        <v>-2.7553017241379804E-4</v>
      </c>
      <c r="BR1778" s="52">
        <f t="shared" si="613"/>
        <v>4.3880233836579664E-2</v>
      </c>
      <c r="BS1778" s="52">
        <f t="shared" si="614"/>
        <v>4.3764007713263914E-2</v>
      </c>
      <c r="BT1778" s="52">
        <f t="shared" si="615"/>
        <v>1.2188953843494352E-4</v>
      </c>
      <c r="BU1778" s="52">
        <f t="shared" si="615"/>
        <v>1.2156668809239976E-4</v>
      </c>
    </row>
    <row r="1779" spans="1:73" x14ac:dyDescent="0.25">
      <c r="A1779" s="21">
        <v>43734.631249999999</v>
      </c>
      <c r="B1779" s="17">
        <v>295659</v>
      </c>
      <c r="C1779" s="17">
        <v>13.4</v>
      </c>
      <c r="D1779" s="17">
        <v>29.06</v>
      </c>
      <c r="E1779" s="17">
        <v>5.3019999999999996</v>
      </c>
      <c r="F1779" s="17">
        <v>0.17299999999999999</v>
      </c>
      <c r="G1779" s="17">
        <v>-35.76</v>
      </c>
      <c r="H1779" s="17">
        <v>-28.14</v>
      </c>
      <c r="I1779" s="17">
        <v>29.6</v>
      </c>
      <c r="J1779" s="17">
        <v>302.7</v>
      </c>
      <c r="K1779" s="17">
        <v>5.1289999999999996</v>
      </c>
      <c r="L1779" s="17">
        <v>-7.6269999999999998</v>
      </c>
      <c r="M1779" s="17">
        <v>3.2000000000000001E-2</v>
      </c>
      <c r="N1779" s="50">
        <v>-30.46</v>
      </c>
      <c r="O1779" s="17">
        <v>-27.96</v>
      </c>
      <c r="P1779" s="17">
        <v>-2.4980000000000002</v>
      </c>
      <c r="Q1779" s="17">
        <v>440.6</v>
      </c>
      <c r="R1779" s="17">
        <v>448.2</v>
      </c>
      <c r="S1779" s="17">
        <v>25.56</v>
      </c>
      <c r="T1779" s="17">
        <v>63.74</v>
      </c>
      <c r="U1779" s="17">
        <v>0.185</v>
      </c>
      <c r="V1779" s="17">
        <v>295</v>
      </c>
      <c r="W1779" s="17">
        <v>25.65</v>
      </c>
      <c r="X1779" s="17">
        <v>1.9E-2</v>
      </c>
      <c r="Y1779" s="17">
        <v>0.18887209999999999</v>
      </c>
      <c r="Z1779" s="7">
        <f t="shared" si="594"/>
        <v>25.604999999999997</v>
      </c>
      <c r="AA1779" s="7">
        <f t="shared" si="608"/>
        <v>298.755</v>
      </c>
      <c r="AB1779" s="2">
        <f t="shared" si="595"/>
        <v>4.2946200000000001</v>
      </c>
      <c r="AC1779" s="42">
        <f t="shared" si="596"/>
        <v>2.8529937478738026</v>
      </c>
      <c r="AD1779" s="42">
        <f t="shared" si="597"/>
        <v>1.8184982148947617</v>
      </c>
      <c r="AE1779" s="42">
        <f t="shared" si="598"/>
        <v>0.82927260274024162</v>
      </c>
      <c r="AF1779" s="42">
        <f t="shared" si="599"/>
        <v>374.57699918996872</v>
      </c>
      <c r="AG1779" s="42">
        <f t="shared" si="600"/>
        <v>359.59391922236995</v>
      </c>
      <c r="AH1779" s="6">
        <f t="shared" si="601"/>
        <v>422.976</v>
      </c>
      <c r="AI1779" s="4">
        <v>23.449019387496701</v>
      </c>
      <c r="AJ1779" s="4">
        <f t="shared" si="609"/>
        <v>296.5990193874967</v>
      </c>
      <c r="AK1779" s="8">
        <f t="shared" si="602"/>
        <v>0.20760992562405223</v>
      </c>
      <c r="AL1779" s="8">
        <f t="shared" si="603"/>
        <v>420.587033029042</v>
      </c>
      <c r="AM1779" s="8">
        <f t="shared" si="604"/>
        <v>1.0711158025629162</v>
      </c>
      <c r="AN1779" s="8">
        <f t="shared" si="605"/>
        <v>-67.270051855604507</v>
      </c>
      <c r="AO1779" s="22">
        <f t="shared" si="606"/>
        <v>1.6849396724270668E-3</v>
      </c>
      <c r="AP1779" s="22">
        <f t="shared" si="607"/>
        <v>1.6715868761652285E-2</v>
      </c>
      <c r="AQ1779" s="19">
        <f t="shared" si="610"/>
        <v>1.6715868761652285E-2</v>
      </c>
      <c r="AX1779">
        <v>0.19468999124581235</v>
      </c>
      <c r="AY1779">
        <v>0.45706896551724135</v>
      </c>
      <c r="AZ1779">
        <v>1.9044540229885058E-2</v>
      </c>
      <c r="BA1779">
        <v>1.5426077586206897E-2</v>
      </c>
      <c r="BB1779">
        <v>0.65517241379310054</v>
      </c>
      <c r="BC1779">
        <v>2.7298850574712524E-2</v>
      </c>
      <c r="BD1779">
        <v>-1.1872772988505626E-2</v>
      </c>
      <c r="BE1779">
        <v>-1.1872772988505628E-3</v>
      </c>
      <c r="BF1779">
        <v>0</v>
      </c>
      <c r="BG1779">
        <v>25.604999999999997</v>
      </c>
      <c r="BH1779">
        <v>0.21242734491549703</v>
      </c>
      <c r="BI1779">
        <v>3.2837445345769196</v>
      </c>
      <c r="BJ1779">
        <v>2.0930587663393285</v>
      </c>
      <c r="BK1779">
        <v>4.6298280193022298E-3</v>
      </c>
      <c r="BL1779">
        <v>1.2860633386950638E-5</v>
      </c>
      <c r="BP1779" s="52">
        <f t="shared" si="611"/>
        <v>0.21249096236536319</v>
      </c>
      <c r="BQ1779" s="52">
        <f t="shared" si="612"/>
        <v>-4.749109195402251E-4</v>
      </c>
      <c r="BR1779" s="52">
        <f t="shared" si="613"/>
        <v>4.6568445749447891E-3</v>
      </c>
      <c r="BS1779" s="52">
        <f t="shared" si="614"/>
        <v>4.4428502921518738E-3</v>
      </c>
      <c r="BT1779" s="52">
        <f t="shared" si="615"/>
        <v>1.2935679374846638E-5</v>
      </c>
      <c r="BU1779" s="52">
        <f t="shared" si="615"/>
        <v>1.2341250811532983E-5</v>
      </c>
    </row>
    <row r="1780" spans="1:73" x14ac:dyDescent="0.25">
      <c r="A1780" s="21">
        <v>43734.631249999999</v>
      </c>
      <c r="B1780" s="17">
        <v>295660</v>
      </c>
      <c r="C1780" s="17">
        <v>13.39</v>
      </c>
      <c r="D1780" s="17">
        <v>29.05</v>
      </c>
      <c r="E1780" s="17">
        <v>4.5430000000000001</v>
      </c>
      <c r="F1780" s="17">
        <v>3.1E-2</v>
      </c>
      <c r="G1780" s="17">
        <v>-35.880000000000003</v>
      </c>
      <c r="H1780" s="17">
        <v>-28.31</v>
      </c>
      <c r="I1780" s="17">
        <v>29.55</v>
      </c>
      <c r="J1780" s="17">
        <v>302.7</v>
      </c>
      <c r="K1780" s="17">
        <v>4.5119999999999996</v>
      </c>
      <c r="L1780" s="17">
        <v>-7.5650000000000004</v>
      </c>
      <c r="M1780" s="17">
        <v>7.0000000000000001E-3</v>
      </c>
      <c r="N1780" s="50">
        <v>-31.33</v>
      </c>
      <c r="O1780" s="17">
        <v>-28.28</v>
      </c>
      <c r="P1780" s="17">
        <v>-3.0529999999999999</v>
      </c>
      <c r="Q1780" s="17">
        <v>440.1</v>
      </c>
      <c r="R1780" s="17">
        <v>447.7</v>
      </c>
      <c r="S1780" s="17">
        <v>25.52</v>
      </c>
      <c r="T1780" s="17">
        <v>64.569999999999993</v>
      </c>
      <c r="U1780" s="17">
        <v>0.215</v>
      </c>
      <c r="V1780" s="17">
        <v>207.5</v>
      </c>
      <c r="W1780" s="17">
        <v>25.85</v>
      </c>
      <c r="X1780" s="17">
        <v>1.7999999999999999E-2</v>
      </c>
      <c r="Y1780" s="17">
        <v>0.18007609999999999</v>
      </c>
      <c r="Z1780" s="7">
        <f t="shared" si="594"/>
        <v>25.685000000000002</v>
      </c>
      <c r="AA1780" s="7">
        <f t="shared" si="608"/>
        <v>298.83499999999998</v>
      </c>
      <c r="AB1780" s="2">
        <f t="shared" si="595"/>
        <v>3.6798300000000004</v>
      </c>
      <c r="AC1780" s="42">
        <f t="shared" si="596"/>
        <v>2.7617312323901326</v>
      </c>
      <c r="AD1780" s="42">
        <f t="shared" si="597"/>
        <v>1.7832498567543085</v>
      </c>
      <c r="AE1780" s="42">
        <f t="shared" si="598"/>
        <v>0.82692303937061418</v>
      </c>
      <c r="AF1780" s="42">
        <f t="shared" si="599"/>
        <v>373.91595462704583</v>
      </c>
      <c r="AG1780" s="42">
        <f t="shared" si="600"/>
        <v>358.95931644196401</v>
      </c>
      <c r="AH1780" s="6">
        <f t="shared" si="601"/>
        <v>422.49599999999998</v>
      </c>
      <c r="AI1780" s="4">
        <v>22.958111188478199</v>
      </c>
      <c r="AJ1780" s="4">
        <f t="shared" si="609"/>
        <v>296.10811118847818</v>
      </c>
      <c r="AK1780" s="8">
        <f t="shared" si="602"/>
        <v>0.20777675036588722</v>
      </c>
      <c r="AL1780" s="8">
        <f t="shared" si="603"/>
        <v>417.58576116279954</v>
      </c>
      <c r="AM1780" s="8">
        <f t="shared" si="604"/>
        <v>1.1547016660159455</v>
      </c>
      <c r="AN1780" s="8">
        <f t="shared" si="605"/>
        <v>-91.722885154411159</v>
      </c>
      <c r="AO1780" s="22">
        <f t="shared" si="606"/>
        <v>2.2855031682106862E-3</v>
      </c>
      <c r="AP1780" s="22">
        <f t="shared" si="607"/>
        <v>2.2673910312242366E-2</v>
      </c>
      <c r="AQ1780" s="19">
        <f t="shared" si="610"/>
        <v>2.2673910312242366E-2</v>
      </c>
      <c r="AX1780">
        <v>0.1954963852046315</v>
      </c>
      <c r="AY1780">
        <v>0.3916379310344828</v>
      </c>
      <c r="AZ1780">
        <v>1.6318247126436782E-2</v>
      </c>
      <c r="BA1780">
        <v>1.3217780172413795E-2</v>
      </c>
      <c r="BB1780">
        <v>0.65517241379310054</v>
      </c>
      <c r="BC1780">
        <v>2.7298850574712524E-2</v>
      </c>
      <c r="BD1780">
        <v>-1.4081070402298728E-2</v>
      </c>
      <c r="BE1780">
        <v>-1.4081070402298728E-3</v>
      </c>
      <c r="BF1780">
        <v>0</v>
      </c>
      <c r="BG1780">
        <v>25.685000000000002</v>
      </c>
      <c r="BH1780">
        <v>0.24687502246936141</v>
      </c>
      <c r="BI1780">
        <v>3.2993526221880383</v>
      </c>
      <c r="BJ1780">
        <v>2.1303919881468163</v>
      </c>
      <c r="BK1780">
        <v>5.0902337750909545E-3</v>
      </c>
      <c r="BL1780">
        <v>1.4139538264141541E-5</v>
      </c>
      <c r="BP1780" s="52">
        <f t="shared" si="611"/>
        <v>0.24694895626244909</v>
      </c>
      <c r="BQ1780" s="52">
        <f t="shared" si="612"/>
        <v>-5.6324281609194916E-4</v>
      </c>
      <c r="BR1780" s="52">
        <f t="shared" si="613"/>
        <v>5.1242564679111107E-3</v>
      </c>
      <c r="BS1780" s="52">
        <f t="shared" si="614"/>
        <v>4.8707081075872139E-3</v>
      </c>
      <c r="BT1780" s="52">
        <f t="shared" si="615"/>
        <v>1.4234045744197531E-5</v>
      </c>
      <c r="BU1780" s="52">
        <f t="shared" si="615"/>
        <v>1.3529744743297817E-5</v>
      </c>
    </row>
    <row r="1781" spans="1:73" x14ac:dyDescent="0.25">
      <c r="A1781" s="21">
        <v>43734.631944444445</v>
      </c>
      <c r="B1781" s="17">
        <v>295661</v>
      </c>
      <c r="C1781" s="17">
        <v>13.4</v>
      </c>
      <c r="D1781" s="17">
        <v>29.04</v>
      </c>
      <c r="E1781" s="17">
        <v>4.4809999999999999</v>
      </c>
      <c r="F1781" s="17">
        <v>0.17299999999999999</v>
      </c>
      <c r="G1781" s="17">
        <v>-34.99</v>
      </c>
      <c r="H1781" s="17">
        <v>-27.81</v>
      </c>
      <c r="I1781" s="17">
        <v>29.5</v>
      </c>
      <c r="J1781" s="17">
        <v>302.7</v>
      </c>
      <c r="K1781" s="17">
        <v>4.3070000000000004</v>
      </c>
      <c r="L1781" s="17">
        <v>-7.18</v>
      </c>
      <c r="M1781" s="17">
        <v>3.7999999999999999E-2</v>
      </c>
      <c r="N1781" s="50">
        <v>-30.51</v>
      </c>
      <c r="O1781" s="17">
        <v>-27.64</v>
      </c>
      <c r="P1781" s="17">
        <v>-2.8730000000000002</v>
      </c>
      <c r="Q1781" s="17">
        <v>440.8</v>
      </c>
      <c r="R1781" s="17">
        <v>447.9</v>
      </c>
      <c r="S1781" s="17">
        <v>25.5</v>
      </c>
      <c r="T1781" s="17">
        <v>64.7</v>
      </c>
      <c r="U1781" s="17">
        <v>1.405</v>
      </c>
      <c r="V1781" s="17">
        <v>340</v>
      </c>
      <c r="W1781" s="17">
        <v>25.75</v>
      </c>
      <c r="X1781" s="17">
        <v>1.7999999999999999E-2</v>
      </c>
      <c r="Y1781" s="17">
        <v>0.1774442</v>
      </c>
      <c r="Z1781" s="7">
        <f t="shared" si="594"/>
        <v>25.625</v>
      </c>
      <c r="AA1781" s="7">
        <f t="shared" si="608"/>
        <v>298.77499999999998</v>
      </c>
      <c r="AB1781" s="2">
        <f t="shared" si="595"/>
        <v>3.62961</v>
      </c>
      <c r="AC1781" s="42">
        <f t="shared" si="596"/>
        <v>2.7309845577606198</v>
      </c>
      <c r="AD1781" s="42">
        <f t="shared" si="597"/>
        <v>1.766947008871121</v>
      </c>
      <c r="AE1781" s="42">
        <f t="shared" si="598"/>
        <v>0.82586142749756386</v>
      </c>
      <c r="AF1781" s="42">
        <f t="shared" si="599"/>
        <v>373.13609458797214</v>
      </c>
      <c r="AG1781" s="42">
        <f t="shared" si="600"/>
        <v>358.21065080445322</v>
      </c>
      <c r="AH1781" s="6">
        <f t="shared" si="601"/>
        <v>423.16800000000001</v>
      </c>
      <c r="AI1781" s="4">
        <v>22.781931871787702</v>
      </c>
      <c r="AJ1781" s="4">
        <f t="shared" si="609"/>
        <v>295.9319318717877</v>
      </c>
      <c r="AK1781" s="8">
        <f t="shared" si="602"/>
        <v>0.20765162343482166</v>
      </c>
      <c r="AL1781" s="8">
        <f t="shared" si="603"/>
        <v>416.5444232797845</v>
      </c>
      <c r="AM1781" s="8">
        <f t="shared" si="604"/>
        <v>2.951812208203632</v>
      </c>
      <c r="AN1781" s="8">
        <f t="shared" si="605"/>
        <v>-244.46487949598762</v>
      </c>
      <c r="AO1781" s="22">
        <f t="shared" si="606"/>
        <v>5.8034274156288255E-3</v>
      </c>
      <c r="AP1781" s="22">
        <f t="shared" si="607"/>
        <v>5.7574364610745686E-2</v>
      </c>
      <c r="AQ1781" s="19">
        <f t="shared" si="610"/>
        <v>5.7574364610745686E-2</v>
      </c>
      <c r="AX1781">
        <v>0.19489132670224679</v>
      </c>
      <c r="AY1781">
        <v>0.38629310344827589</v>
      </c>
      <c r="AZ1781">
        <v>1.6095545977011495E-2</v>
      </c>
      <c r="BA1781">
        <v>1.3037392241379312E-2</v>
      </c>
      <c r="BB1781">
        <v>0.61206896551723844</v>
      </c>
      <c r="BC1781">
        <v>2.5502873563218269E-2</v>
      </c>
      <c r="BD1781">
        <v>-1.2465481321838957E-2</v>
      </c>
      <c r="BE1781">
        <v>-1.2465481321838959E-3</v>
      </c>
      <c r="BF1781">
        <v>0</v>
      </c>
      <c r="BG1781">
        <v>25.625</v>
      </c>
      <c r="BH1781">
        <v>1.6132995654393154</v>
      </c>
      <c r="BI1781">
        <v>3.287640510027579</v>
      </c>
      <c r="BJ1781">
        <v>2.1271034099878436</v>
      </c>
      <c r="BK1781">
        <v>4.8717875149745474E-2</v>
      </c>
      <c r="BL1781">
        <v>1.353274309715152E-4</v>
      </c>
      <c r="BP1781" s="52">
        <f t="shared" si="611"/>
        <v>1.6137827141801906</v>
      </c>
      <c r="BQ1781" s="52">
        <f t="shared" si="612"/>
        <v>-4.9861925287355831E-4</v>
      </c>
      <c r="BR1781" s="52">
        <f t="shared" si="613"/>
        <v>5.0550100178240763E-2</v>
      </c>
      <c r="BS1781" s="52">
        <f t="shared" si="614"/>
        <v>5.0342839257357282E-2</v>
      </c>
      <c r="BT1781" s="52">
        <f t="shared" si="615"/>
        <v>1.4041694493955768E-4</v>
      </c>
      <c r="BU1781" s="52">
        <f t="shared" si="615"/>
        <v>1.3984122015932578E-4</v>
      </c>
    </row>
    <row r="1782" spans="1:73" x14ac:dyDescent="0.25">
      <c r="A1782" s="21">
        <v>43734.631944444445</v>
      </c>
      <c r="B1782" s="17">
        <v>295662</v>
      </c>
      <c r="C1782" s="17">
        <v>13.39</v>
      </c>
      <c r="D1782" s="17">
        <v>29.03</v>
      </c>
      <c r="E1782" s="17">
        <v>4.3810000000000002</v>
      </c>
      <c r="F1782" s="17">
        <v>0.41099999999999998</v>
      </c>
      <c r="G1782" s="17">
        <v>-35.380000000000003</v>
      </c>
      <c r="H1782" s="17">
        <v>-27.9</v>
      </c>
      <c r="I1782" s="17">
        <v>29.46</v>
      </c>
      <c r="J1782" s="17">
        <v>302.60000000000002</v>
      </c>
      <c r="K1782" s="17">
        <v>3.97</v>
      </c>
      <c r="L1782" s="17">
        <v>-7.4770000000000003</v>
      </c>
      <c r="M1782" s="17">
        <v>9.4E-2</v>
      </c>
      <c r="N1782" s="50">
        <v>-31</v>
      </c>
      <c r="O1782" s="17">
        <v>-27.49</v>
      </c>
      <c r="P1782" s="17">
        <v>-3.5070000000000001</v>
      </c>
      <c r="Q1782" s="17">
        <v>440.1</v>
      </c>
      <c r="R1782" s="17">
        <v>447.5</v>
      </c>
      <c r="S1782" s="17">
        <v>25.46</v>
      </c>
      <c r="T1782" s="17">
        <v>65.59</v>
      </c>
      <c r="U1782" s="17">
        <v>1.145</v>
      </c>
      <c r="V1782" s="17">
        <v>2</v>
      </c>
      <c r="W1782" s="17">
        <v>25.25</v>
      </c>
      <c r="X1782" s="17">
        <v>1.7000000000000001E-2</v>
      </c>
      <c r="Y1782" s="17">
        <v>0.17487220000000001</v>
      </c>
      <c r="Z1782" s="7">
        <f t="shared" si="594"/>
        <v>25.355</v>
      </c>
      <c r="AA1782" s="7">
        <f t="shared" si="608"/>
        <v>298.505</v>
      </c>
      <c r="AB1782" s="2">
        <f t="shared" si="595"/>
        <v>3.5486100000000005</v>
      </c>
      <c r="AC1782" s="42">
        <f t="shared" si="596"/>
        <v>2.7844859439681495</v>
      </c>
      <c r="AD1782" s="42">
        <f t="shared" si="597"/>
        <v>1.8263443306487093</v>
      </c>
      <c r="AE1782" s="42">
        <f t="shared" si="598"/>
        <v>0.82988265400980943</v>
      </c>
      <c r="AF1782" s="42">
        <f t="shared" si="599"/>
        <v>373.59941381435198</v>
      </c>
      <c r="AG1782" s="42">
        <f t="shared" si="600"/>
        <v>358.65543726177788</v>
      </c>
      <c r="AH1782" s="6">
        <f t="shared" si="601"/>
        <v>422.49599999999998</v>
      </c>
      <c r="AI1782" s="4">
        <v>23.0566086388021</v>
      </c>
      <c r="AJ1782" s="4">
        <f t="shared" si="609"/>
        <v>296.20660863880209</v>
      </c>
      <c r="AK1782" s="8">
        <f t="shared" si="602"/>
        <v>0.20708917389227646</v>
      </c>
      <c r="AL1782" s="8">
        <f t="shared" si="603"/>
        <v>418.31102257934174</v>
      </c>
      <c r="AM1782" s="8">
        <f t="shared" si="604"/>
        <v>2.6647305797209593</v>
      </c>
      <c r="AN1782" s="8">
        <f t="shared" si="605"/>
        <v>-178.40941577293083</v>
      </c>
      <c r="AO1782" s="22">
        <f t="shared" si="606"/>
        <v>4.2410317572222555E-3</v>
      </c>
      <c r="AP1782" s="22">
        <f t="shared" si="607"/>
        <v>4.2074224631205845E-2</v>
      </c>
      <c r="AQ1782" s="19">
        <f t="shared" si="610"/>
        <v>4.2074224631205845E-2</v>
      </c>
      <c r="AX1782">
        <v>0.1921880376679812</v>
      </c>
      <c r="AY1782">
        <v>0.37767241379310346</v>
      </c>
      <c r="AZ1782">
        <v>1.5736350574712645E-2</v>
      </c>
      <c r="BA1782">
        <v>1.2746443965517244E-2</v>
      </c>
      <c r="BB1782">
        <v>0.63793103448275668</v>
      </c>
      <c r="BC1782">
        <v>2.6580459770114861E-2</v>
      </c>
      <c r="BD1782">
        <v>-1.3834015804597618E-2</v>
      </c>
      <c r="BE1782">
        <v>-1.3834015804597619E-3</v>
      </c>
      <c r="BF1782">
        <v>0</v>
      </c>
      <c r="BG1782">
        <v>25.355</v>
      </c>
      <c r="BH1782">
        <v>1.3147530266391574</v>
      </c>
      <c r="BI1782">
        <v>3.2353833307569961</v>
      </c>
      <c r="BJ1782">
        <v>2.122087926643514</v>
      </c>
      <c r="BK1782">
        <v>3.8403741552980999E-2</v>
      </c>
      <c r="BL1782">
        <v>1.0667705986939167E-4</v>
      </c>
      <c r="BP1782" s="52">
        <f t="shared" si="611"/>
        <v>1.3151467670721126</v>
      </c>
      <c r="BQ1782" s="52">
        <f t="shared" si="612"/>
        <v>-5.5336063218390475E-4</v>
      </c>
      <c r="BR1782" s="52">
        <f t="shared" si="613"/>
        <v>3.9614510439878972E-2</v>
      </c>
      <c r="BS1782" s="52">
        <f t="shared" si="614"/>
        <v>3.9381632095256885E-2</v>
      </c>
      <c r="BT1782" s="52">
        <f t="shared" si="615"/>
        <v>1.1004030677744159E-4</v>
      </c>
      <c r="BU1782" s="52">
        <f t="shared" si="615"/>
        <v>1.0939342248682467E-4</v>
      </c>
    </row>
    <row r="1783" spans="1:73" x14ac:dyDescent="0.25">
      <c r="A1783" s="21">
        <v>43734.631944444445</v>
      </c>
      <c r="B1783" s="17">
        <v>295663</v>
      </c>
      <c r="C1783" s="17">
        <v>13.39</v>
      </c>
      <c r="D1783" s="17">
        <v>29.02</v>
      </c>
      <c r="E1783" s="17">
        <v>4.2309999999999999</v>
      </c>
      <c r="F1783" s="17">
        <v>0.375</v>
      </c>
      <c r="G1783" s="17">
        <v>-35.97</v>
      </c>
      <c r="H1783" s="17">
        <v>-28.21</v>
      </c>
      <c r="I1783" s="17">
        <v>29.41</v>
      </c>
      <c r="J1783" s="17">
        <v>302.60000000000002</v>
      </c>
      <c r="K1783" s="17">
        <v>3.8559999999999999</v>
      </c>
      <c r="L1783" s="17">
        <v>-7.76</v>
      </c>
      <c r="M1783" s="17">
        <v>8.8999999999999996E-2</v>
      </c>
      <c r="N1783" s="50">
        <v>-31.73</v>
      </c>
      <c r="O1783" s="17">
        <v>-27.83</v>
      </c>
      <c r="P1783" s="17">
        <v>-3.9039999999999999</v>
      </c>
      <c r="Q1783" s="17">
        <v>439.2</v>
      </c>
      <c r="R1783" s="17">
        <v>446.9</v>
      </c>
      <c r="S1783" s="17">
        <v>25.43</v>
      </c>
      <c r="T1783" s="17">
        <v>67.17</v>
      </c>
      <c r="U1783" s="17">
        <v>0.68</v>
      </c>
      <c r="V1783" s="17">
        <v>215</v>
      </c>
      <c r="W1783" s="17">
        <v>25.2</v>
      </c>
      <c r="X1783" s="17">
        <v>1.7000000000000001E-2</v>
      </c>
      <c r="Y1783" s="17">
        <v>0.16954569999999999</v>
      </c>
      <c r="Z1783" s="7">
        <f t="shared" si="594"/>
        <v>25.314999999999998</v>
      </c>
      <c r="AA1783" s="7">
        <f t="shared" si="608"/>
        <v>298.46499999999997</v>
      </c>
      <c r="AB1783" s="2">
        <f t="shared" si="595"/>
        <v>3.4271100000000003</v>
      </c>
      <c r="AC1783" s="42">
        <f t="shared" si="596"/>
        <v>2.7058200350898298</v>
      </c>
      <c r="AD1783" s="42">
        <f t="shared" si="597"/>
        <v>1.8174993175698386</v>
      </c>
      <c r="AE1783" s="42">
        <f t="shared" si="598"/>
        <v>0.82932261404643237</v>
      </c>
      <c r="AF1783" s="42">
        <f t="shared" si="599"/>
        <v>373.1472175266137</v>
      </c>
      <c r="AG1783" s="42">
        <f t="shared" si="600"/>
        <v>358.22132882554916</v>
      </c>
      <c r="AH1783" s="6">
        <f t="shared" si="601"/>
        <v>421.63199999999995</v>
      </c>
      <c r="AI1783" s="4">
        <v>22.6153650921181</v>
      </c>
      <c r="AJ1783" s="4">
        <f t="shared" si="609"/>
        <v>295.76536509211809</v>
      </c>
      <c r="AK1783" s="8">
        <f t="shared" si="602"/>
        <v>0.2070059345127202</v>
      </c>
      <c r="AL1783" s="8">
        <f t="shared" si="603"/>
        <v>415.6654620597912</v>
      </c>
      <c r="AM1783" s="8">
        <f t="shared" si="604"/>
        <v>2.0535487576388345</v>
      </c>
      <c r="AN1783" s="8">
        <f t="shared" si="605"/>
        <v>-161.49182357206976</v>
      </c>
      <c r="AO1783" s="22">
        <f t="shared" si="606"/>
        <v>3.8934082887754373E-3</v>
      </c>
      <c r="AP1783" s="22">
        <f t="shared" si="607"/>
        <v>3.8625538383194845E-2</v>
      </c>
      <c r="AQ1783" s="19">
        <f t="shared" si="610"/>
        <v>3.8625538383194845E-2</v>
      </c>
      <c r="AX1783">
        <v>0.1917902491082929</v>
      </c>
      <c r="AY1783">
        <v>0.36474137931034484</v>
      </c>
      <c r="AZ1783">
        <v>1.5197557471264368E-2</v>
      </c>
      <c r="BA1783">
        <v>1.2310021551724139E-2</v>
      </c>
      <c r="BB1783">
        <v>0.66379310344827491</v>
      </c>
      <c r="BC1783">
        <v>2.7658045977011454E-2</v>
      </c>
      <c r="BD1783">
        <v>-1.5348024425287314E-2</v>
      </c>
      <c r="BE1783">
        <v>-1.5348024425287316E-3</v>
      </c>
      <c r="BF1783">
        <v>0</v>
      </c>
      <c r="BG1783">
        <v>25.314999999999998</v>
      </c>
      <c r="BH1783">
        <v>0.78081402455425941</v>
      </c>
      <c r="BI1783">
        <v>3.2277034468848864</v>
      </c>
      <c r="BJ1783">
        <v>2.1680484052725784</v>
      </c>
      <c r="BK1783">
        <v>2.0773026155735171E-2</v>
      </c>
      <c r="BL1783">
        <v>5.7702850432597693E-5</v>
      </c>
      <c r="BP1783" s="52">
        <f t="shared" si="611"/>
        <v>0.78104786166728091</v>
      </c>
      <c r="BQ1783" s="52">
        <f t="shared" si="612"/>
        <v>-6.1392097701149255E-4</v>
      </c>
      <c r="BR1783" s="52">
        <f t="shared" si="613"/>
        <v>2.1178025525845235E-2</v>
      </c>
      <c r="BS1783" s="52">
        <f t="shared" si="614"/>
        <v>2.0911711925923285E-2</v>
      </c>
      <c r="BT1783" s="52">
        <f t="shared" si="615"/>
        <v>5.8827848682903431E-5</v>
      </c>
      <c r="BU1783" s="52">
        <f t="shared" si="615"/>
        <v>5.8088088683120238E-5</v>
      </c>
    </row>
    <row r="1784" spans="1:73" x14ac:dyDescent="0.25">
      <c r="A1784" s="21">
        <v>43734.631944444445</v>
      </c>
      <c r="B1784" s="17">
        <v>295664</v>
      </c>
      <c r="C1784" s="17">
        <v>13.4</v>
      </c>
      <c r="D1784" s="17">
        <v>29.01</v>
      </c>
      <c r="E1784" s="17">
        <v>4.4189999999999996</v>
      </c>
      <c r="F1784" s="17">
        <v>0.39100000000000001</v>
      </c>
      <c r="G1784" s="17">
        <v>-34.67</v>
      </c>
      <c r="H1784" s="17">
        <v>-27.38</v>
      </c>
      <c r="I1784" s="17">
        <v>29.36</v>
      </c>
      <c r="J1784" s="17">
        <v>302.5</v>
      </c>
      <c r="K1784" s="17">
        <v>4.0279999999999996</v>
      </c>
      <c r="L1784" s="17">
        <v>-7.2880000000000003</v>
      </c>
      <c r="M1784" s="17">
        <v>8.7999999999999995E-2</v>
      </c>
      <c r="N1784" s="50">
        <v>-30.25</v>
      </c>
      <c r="O1784" s="17">
        <v>-26.99</v>
      </c>
      <c r="P1784" s="17">
        <v>-3.26</v>
      </c>
      <c r="Q1784" s="17">
        <v>440.2</v>
      </c>
      <c r="R1784" s="17">
        <v>447.4</v>
      </c>
      <c r="S1784" s="17">
        <v>25.41</v>
      </c>
      <c r="T1784" s="17">
        <v>66</v>
      </c>
      <c r="U1784" s="17">
        <v>0.71</v>
      </c>
      <c r="V1784" s="17">
        <v>340</v>
      </c>
      <c r="W1784" s="17">
        <v>25.4</v>
      </c>
      <c r="X1784" s="17">
        <v>1.7000000000000001E-2</v>
      </c>
      <c r="Y1784" s="17">
        <v>0.16971939999999999</v>
      </c>
      <c r="Z1784" s="7">
        <f t="shared" si="594"/>
        <v>25.405000000000001</v>
      </c>
      <c r="AA1784" s="7">
        <f t="shared" si="608"/>
        <v>298.55499999999995</v>
      </c>
      <c r="AB1784" s="2">
        <f t="shared" si="595"/>
        <v>3.5793900000000001</v>
      </c>
      <c r="AC1784" s="42">
        <f t="shared" si="596"/>
        <v>2.7554098129128146</v>
      </c>
      <c r="AD1784" s="42">
        <f t="shared" si="597"/>
        <v>1.8185704765224577</v>
      </c>
      <c r="AE1784" s="42">
        <f t="shared" si="598"/>
        <v>0.82935673252363684</v>
      </c>
      <c r="AF1784" s="42">
        <f t="shared" si="599"/>
        <v>373.61287057957873</v>
      </c>
      <c r="AG1784" s="42">
        <f t="shared" si="600"/>
        <v>358.66835575639556</v>
      </c>
      <c r="AH1784" s="6">
        <f t="shared" si="601"/>
        <v>422.59199999999998</v>
      </c>
      <c r="AI1784" s="4">
        <v>22.900230350515201</v>
      </c>
      <c r="AJ1784" s="4">
        <f t="shared" si="609"/>
        <v>296.05023035051516</v>
      </c>
      <c r="AK1784" s="8">
        <f t="shared" si="602"/>
        <v>0.20719325449237611</v>
      </c>
      <c r="AL1784" s="8">
        <f t="shared" si="603"/>
        <v>417.34808297607367</v>
      </c>
      <c r="AM1784" s="8">
        <f t="shared" si="604"/>
        <v>2.0983587336296909</v>
      </c>
      <c r="AN1784" s="8">
        <f t="shared" si="605"/>
        <v>-153.1045205071469</v>
      </c>
      <c r="AO1784" s="22">
        <f t="shared" si="606"/>
        <v>3.6893197550008244E-3</v>
      </c>
      <c r="AP1784" s="22">
        <f t="shared" si="607"/>
        <v>3.6600826637034602E-2</v>
      </c>
      <c r="AQ1784" s="19">
        <f t="shared" si="610"/>
        <v>3.6600826637034602E-2</v>
      </c>
      <c r="AX1784">
        <v>0.19268625025604627</v>
      </c>
      <c r="AY1784">
        <v>0.38094827586206892</v>
      </c>
      <c r="AZ1784">
        <v>1.5872844827586205E-2</v>
      </c>
      <c r="BA1784">
        <v>1.2857004310344826E-2</v>
      </c>
      <c r="BB1784">
        <v>0.62068965517241281</v>
      </c>
      <c r="BC1784">
        <v>2.5862068965517199E-2</v>
      </c>
      <c r="BD1784">
        <v>-1.3005064655172373E-2</v>
      </c>
      <c r="BE1784">
        <v>-1.3005064655172375E-3</v>
      </c>
      <c r="BF1784">
        <v>0</v>
      </c>
      <c r="BG1784">
        <v>25.405000000000001</v>
      </c>
      <c r="BH1784">
        <v>0.81526170210812376</v>
      </c>
      <c r="BI1784">
        <v>3.2450055849265897</v>
      </c>
      <c r="BJ1784">
        <v>2.141703686051549</v>
      </c>
      <c r="BK1784">
        <v>2.3357401366739632E-2</v>
      </c>
      <c r="BL1784">
        <v>6.4881670463165636E-5</v>
      </c>
      <c r="BP1784" s="52">
        <f t="shared" si="611"/>
        <v>0.81550585556436672</v>
      </c>
      <c r="BQ1784" s="52">
        <f t="shared" si="612"/>
        <v>-5.2020258620689497E-4</v>
      </c>
      <c r="BR1784" s="52">
        <f t="shared" si="613"/>
        <v>2.3829698203353615E-2</v>
      </c>
      <c r="BS1784" s="52">
        <f t="shared" si="614"/>
        <v>2.3604188678944701E-2</v>
      </c>
      <c r="BT1784" s="52">
        <f t="shared" si="615"/>
        <v>6.6193606120426712E-5</v>
      </c>
      <c r="BU1784" s="52">
        <f t="shared" si="615"/>
        <v>6.5567190774846391E-5</v>
      </c>
    </row>
    <row r="1785" spans="1:73" x14ac:dyDescent="0.25">
      <c r="A1785" s="21">
        <v>43734.631944444445</v>
      </c>
      <c r="B1785" s="17">
        <v>295665</v>
      </c>
      <c r="C1785" s="17">
        <v>13.39</v>
      </c>
      <c r="D1785" s="17">
        <v>29.01</v>
      </c>
      <c r="E1785" s="17">
        <v>4.2110000000000003</v>
      </c>
      <c r="F1785" s="17">
        <v>0.26900000000000002</v>
      </c>
      <c r="G1785" s="17">
        <v>-35.6</v>
      </c>
      <c r="H1785" s="17">
        <v>-27.25</v>
      </c>
      <c r="I1785" s="17">
        <v>29.3</v>
      </c>
      <c r="J1785" s="17">
        <v>302.5</v>
      </c>
      <c r="K1785" s="17">
        <v>3.9420000000000002</v>
      </c>
      <c r="L1785" s="17">
        <v>-8.35</v>
      </c>
      <c r="M1785" s="17">
        <v>6.3E-2</v>
      </c>
      <c r="N1785" s="50">
        <v>-31.39</v>
      </c>
      <c r="O1785" s="17">
        <v>-26.98</v>
      </c>
      <c r="P1785" s="17">
        <v>-4.4050000000000002</v>
      </c>
      <c r="Q1785" s="17">
        <v>438.9</v>
      </c>
      <c r="R1785" s="17">
        <v>447.2</v>
      </c>
      <c r="S1785" s="17">
        <v>25.37</v>
      </c>
      <c r="T1785" s="17">
        <v>65.25</v>
      </c>
      <c r="U1785" s="17">
        <v>1.2450000000000001</v>
      </c>
      <c r="V1785" s="17">
        <v>329.5</v>
      </c>
      <c r="W1785" s="17">
        <v>25.5</v>
      </c>
      <c r="X1785" s="17">
        <v>1.7000000000000001E-2</v>
      </c>
      <c r="Y1785" s="17">
        <v>0.1673309</v>
      </c>
      <c r="Z1785" s="7">
        <f t="shared" si="594"/>
        <v>25.435000000000002</v>
      </c>
      <c r="AA1785" s="7">
        <f t="shared" si="608"/>
        <v>298.58499999999998</v>
      </c>
      <c r="AB1785" s="2">
        <f t="shared" si="595"/>
        <v>3.4109100000000003</v>
      </c>
      <c r="AC1785" s="42">
        <f t="shared" si="596"/>
        <v>2.8170093234250184</v>
      </c>
      <c r="AD1785" s="42">
        <f t="shared" si="597"/>
        <v>1.8380985835348245</v>
      </c>
      <c r="AE1785" s="42">
        <f t="shared" si="598"/>
        <v>0.83061250141585985</v>
      </c>
      <c r="AF1785" s="42">
        <f t="shared" si="599"/>
        <v>374.32899429185062</v>
      </c>
      <c r="AG1785" s="42">
        <f t="shared" si="600"/>
        <v>359.35583452017659</v>
      </c>
      <c r="AH1785" s="6">
        <f t="shared" si="601"/>
        <v>421.34399999999994</v>
      </c>
      <c r="AI1785" s="4">
        <v>23.240739048186601</v>
      </c>
      <c r="AJ1785" s="4">
        <f t="shared" si="609"/>
        <v>296.39073904818656</v>
      </c>
      <c r="AK1785" s="8">
        <f t="shared" si="602"/>
        <v>0.2072557195883607</v>
      </c>
      <c r="AL1785" s="8">
        <f t="shared" si="603"/>
        <v>419.39202753086323</v>
      </c>
      <c r="AM1785" s="8">
        <f t="shared" si="604"/>
        <v>2.7786589053894328</v>
      </c>
      <c r="AN1785" s="8">
        <f t="shared" si="605"/>
        <v>-177.60860265612044</v>
      </c>
      <c r="AO1785" s="22">
        <f t="shared" si="606"/>
        <v>4.1687727487414944E-3</v>
      </c>
      <c r="AP1785" s="22">
        <f t="shared" si="607"/>
        <v>4.1357360922446677E-2</v>
      </c>
      <c r="AQ1785" s="19">
        <f t="shared" si="610"/>
        <v>4.1357360922446677E-2</v>
      </c>
      <c r="AX1785">
        <v>0.19298569953674571</v>
      </c>
      <c r="AY1785">
        <v>0.36301724137931041</v>
      </c>
      <c r="AZ1785">
        <v>1.51257183908046E-2</v>
      </c>
      <c r="BA1785">
        <v>1.2251831896551726E-2</v>
      </c>
      <c r="BB1785">
        <v>0.71551724137931139</v>
      </c>
      <c r="BC1785">
        <v>2.9813218390804641E-2</v>
      </c>
      <c r="BD1785">
        <v>-1.7561386494252915E-2</v>
      </c>
      <c r="BE1785">
        <v>-1.7561386494252915E-3</v>
      </c>
      <c r="BF1785">
        <v>0</v>
      </c>
      <c r="BG1785">
        <v>25.435000000000002</v>
      </c>
      <c r="BH1785">
        <v>1.429578618485372</v>
      </c>
      <c r="BI1785">
        <v>3.2507909045923591</v>
      </c>
      <c r="BJ1785">
        <v>2.1211410652465141</v>
      </c>
      <c r="BK1785">
        <v>4.1292803760102262E-2</v>
      </c>
      <c r="BL1785">
        <v>1.1470223266695072E-4</v>
      </c>
      <c r="BP1785" s="52">
        <f t="shared" si="611"/>
        <v>1.4300067467290658</v>
      </c>
      <c r="BQ1785" s="52">
        <f t="shared" si="612"/>
        <v>-7.0245545977011656E-4</v>
      </c>
      <c r="BR1785" s="52">
        <f t="shared" si="613"/>
        <v>4.2694330369890655E-2</v>
      </c>
      <c r="BS1785" s="52">
        <f t="shared" si="614"/>
        <v>4.2400243453312648E-2</v>
      </c>
      <c r="BT1785" s="52">
        <f t="shared" si="615"/>
        <v>1.1859536213858515E-4</v>
      </c>
      <c r="BU1785" s="52">
        <f t="shared" si="615"/>
        <v>1.1777845403697959E-4</v>
      </c>
    </row>
    <row r="1786" spans="1:73" x14ac:dyDescent="0.25">
      <c r="A1786" s="21">
        <v>43734.631944444445</v>
      </c>
      <c r="B1786" s="17">
        <v>295666</v>
      </c>
      <c r="C1786" s="17">
        <v>13.4</v>
      </c>
      <c r="D1786" s="17">
        <v>29</v>
      </c>
      <c r="E1786" s="17">
        <v>3.8740000000000001</v>
      </c>
      <c r="F1786" s="17">
        <v>0.22600000000000001</v>
      </c>
      <c r="G1786" s="17">
        <v>-35.42</v>
      </c>
      <c r="H1786" s="17">
        <v>-26.73</v>
      </c>
      <c r="I1786" s="17">
        <v>29.25</v>
      </c>
      <c r="J1786" s="17">
        <v>302.39999999999998</v>
      </c>
      <c r="K1786" s="17">
        <v>3.6480000000000001</v>
      </c>
      <c r="L1786" s="17">
        <v>-8.69</v>
      </c>
      <c r="M1786" s="17">
        <v>5.8000000000000003E-2</v>
      </c>
      <c r="N1786" s="50">
        <v>-31.55</v>
      </c>
      <c r="O1786" s="17">
        <v>-26.5</v>
      </c>
      <c r="P1786" s="17">
        <v>-5.0419999999999998</v>
      </c>
      <c r="Q1786" s="17">
        <v>438.7</v>
      </c>
      <c r="R1786" s="17">
        <v>447.4</v>
      </c>
      <c r="S1786" s="17">
        <v>25.35</v>
      </c>
      <c r="T1786" s="17">
        <v>64.95</v>
      </c>
      <c r="U1786" s="17">
        <v>2.15</v>
      </c>
      <c r="V1786" s="17">
        <v>178.5</v>
      </c>
      <c r="W1786" s="17">
        <v>25.6</v>
      </c>
      <c r="X1786" s="17">
        <v>1.6E-2</v>
      </c>
      <c r="Y1786" s="17">
        <v>0.16242709999999999</v>
      </c>
      <c r="Z1786" s="7">
        <f t="shared" si="594"/>
        <v>25.475000000000001</v>
      </c>
      <c r="AA1786" s="7">
        <f t="shared" si="608"/>
        <v>298.625</v>
      </c>
      <c r="AB1786" s="2">
        <f t="shared" si="595"/>
        <v>3.1379400000000004</v>
      </c>
      <c r="AC1786" s="42">
        <f t="shared" si="596"/>
        <v>2.8207055152046685</v>
      </c>
      <c r="AD1786" s="42">
        <f t="shared" si="597"/>
        <v>1.8320482321254323</v>
      </c>
      <c r="AE1786" s="42">
        <f t="shared" si="598"/>
        <v>0.83020507291067935</v>
      </c>
      <c r="AF1786" s="42">
        <f t="shared" si="599"/>
        <v>374.34591016653496</v>
      </c>
      <c r="AG1786" s="42">
        <f t="shared" si="600"/>
        <v>359.37207375987356</v>
      </c>
      <c r="AH1786" s="6">
        <f t="shared" si="601"/>
        <v>421.15199999999999</v>
      </c>
      <c r="AI1786" s="4">
        <v>23.264100279201099</v>
      </c>
      <c r="AJ1786" s="4">
        <f t="shared" si="609"/>
        <v>296.41410027920108</v>
      </c>
      <c r="AK1786" s="8">
        <f t="shared" si="602"/>
        <v>0.20733902591086831</v>
      </c>
      <c r="AL1786" s="8">
        <f t="shared" si="603"/>
        <v>419.51808926854079</v>
      </c>
      <c r="AM1786" s="8">
        <f t="shared" si="604"/>
        <v>3.6514872826014333</v>
      </c>
      <c r="AN1786" s="8">
        <f t="shared" si="605"/>
        <v>-235.16859358229377</v>
      </c>
      <c r="AO1786" s="22">
        <f t="shared" si="606"/>
        <v>5.4667380815723908E-3</v>
      </c>
      <c r="AP1786" s="22">
        <f t="shared" si="607"/>
        <v>5.4234153199242414E-2</v>
      </c>
      <c r="AQ1786" s="19">
        <f t="shared" si="610"/>
        <v>5.4234153199242414E-2</v>
      </c>
      <c r="AX1786">
        <v>0.19338557476845125</v>
      </c>
      <c r="AY1786">
        <v>0.33396551724137935</v>
      </c>
      <c r="AZ1786">
        <v>1.3915229885057473E-2</v>
      </c>
      <c r="BA1786">
        <v>1.1271336206896554E-2</v>
      </c>
      <c r="BB1786">
        <v>0.749999999999999</v>
      </c>
      <c r="BC1786">
        <v>3.1249999999999958E-2</v>
      </c>
      <c r="BD1786">
        <v>-1.9978663793103403E-2</v>
      </c>
      <c r="BE1786">
        <v>-1.9978663793103406E-3</v>
      </c>
      <c r="BF1786">
        <v>0</v>
      </c>
      <c r="BG1786">
        <v>25.475000000000001</v>
      </c>
      <c r="BH1786">
        <v>2.4687502246936139</v>
      </c>
      <c r="BI1786">
        <v>3.2585186502025092</v>
      </c>
      <c r="BJ1786">
        <v>2.11640786330653</v>
      </c>
      <c r="BK1786">
        <v>6.9026581444003837E-2</v>
      </c>
      <c r="BL1786">
        <v>1.917405040111218E-4</v>
      </c>
      <c r="BP1786" s="52">
        <f t="shared" si="611"/>
        <v>2.4694895626244908</v>
      </c>
      <c r="BQ1786" s="52">
        <f t="shared" si="612"/>
        <v>-7.9914655172413614E-4</v>
      </c>
      <c r="BR1786" s="52">
        <f t="shared" si="613"/>
        <v>7.2827924946709893E-2</v>
      </c>
      <c r="BS1786" s="52">
        <f t="shared" si="614"/>
        <v>7.2511669689842018E-2</v>
      </c>
      <c r="BT1786" s="52">
        <f t="shared" si="615"/>
        <v>2.0229979151863858E-4</v>
      </c>
      <c r="BU1786" s="52">
        <f t="shared" si="615"/>
        <v>2.0142130469400562E-4</v>
      </c>
    </row>
    <row r="1787" spans="1:73" x14ac:dyDescent="0.25">
      <c r="A1787" s="21">
        <v>43734.632638888892</v>
      </c>
      <c r="B1787" s="17">
        <v>295667</v>
      </c>
      <c r="C1787" s="17">
        <v>13.4</v>
      </c>
      <c r="D1787" s="17">
        <v>28.99</v>
      </c>
      <c r="E1787" s="17">
        <v>3.6880000000000002</v>
      </c>
      <c r="F1787" s="17">
        <v>0.314</v>
      </c>
      <c r="G1787" s="17">
        <v>-35.590000000000003</v>
      </c>
      <c r="H1787" s="17">
        <v>-26.79</v>
      </c>
      <c r="I1787" s="17">
        <v>29.19</v>
      </c>
      <c r="J1787" s="17">
        <v>302.3</v>
      </c>
      <c r="K1787" s="17">
        <v>3.3740000000000001</v>
      </c>
      <c r="L1787" s="17">
        <v>-8.7899999999999991</v>
      </c>
      <c r="M1787" s="17">
        <v>8.5000000000000006E-2</v>
      </c>
      <c r="N1787" s="50">
        <v>-31.9</v>
      </c>
      <c r="O1787" s="17">
        <v>-26.48</v>
      </c>
      <c r="P1787" s="17">
        <v>-5.42</v>
      </c>
      <c r="Q1787" s="17">
        <v>438.2</v>
      </c>
      <c r="R1787" s="17">
        <v>447</v>
      </c>
      <c r="S1787" s="17">
        <v>25.31</v>
      </c>
      <c r="T1787" s="17">
        <v>63.87</v>
      </c>
      <c r="U1787" s="17">
        <v>0.66500000000000004</v>
      </c>
      <c r="V1787" s="17">
        <v>44.5</v>
      </c>
      <c r="W1787" s="17">
        <v>25.35</v>
      </c>
      <c r="X1787" s="17">
        <v>1.6E-2</v>
      </c>
      <c r="Y1787" s="17">
        <v>0.1579053</v>
      </c>
      <c r="Z1787" s="7">
        <f t="shared" si="594"/>
        <v>25.33</v>
      </c>
      <c r="AA1787" s="7">
        <f t="shared" si="608"/>
        <v>298.47999999999996</v>
      </c>
      <c r="AB1787" s="2">
        <f t="shared" si="595"/>
        <v>2.9872800000000002</v>
      </c>
      <c r="AC1787" s="42">
        <f t="shared" si="596"/>
        <v>2.8390841175892052</v>
      </c>
      <c r="AD1787" s="42">
        <f t="shared" si="597"/>
        <v>1.8133230259042252</v>
      </c>
      <c r="AE1787" s="42">
        <f t="shared" si="598"/>
        <v>0.82904388130273354</v>
      </c>
      <c r="AF1787" s="42">
        <f t="shared" si="599"/>
        <v>373.09679761360422</v>
      </c>
      <c r="AG1787" s="42">
        <f t="shared" si="600"/>
        <v>358.17292570906005</v>
      </c>
      <c r="AH1787" s="6">
        <f t="shared" si="601"/>
        <v>420.67199999999997</v>
      </c>
      <c r="AI1787" s="4">
        <v>23.351377216189899</v>
      </c>
      <c r="AJ1787" s="4">
        <f t="shared" si="609"/>
        <v>296.50137721618989</v>
      </c>
      <c r="AK1787" s="8">
        <f t="shared" si="602"/>
        <v>0.20703714666563483</v>
      </c>
      <c r="AL1787" s="8">
        <f t="shared" si="603"/>
        <v>420.09826567583195</v>
      </c>
      <c r="AM1787" s="8">
        <f t="shared" si="604"/>
        <v>2.0307730209208512</v>
      </c>
      <c r="AN1787" s="8">
        <f t="shared" si="605"/>
        <v>-117.04823666011534</v>
      </c>
      <c r="AO1787" s="22">
        <f t="shared" si="606"/>
        <v>2.7479285004721144E-3</v>
      </c>
      <c r="AP1787" s="22">
        <f t="shared" si="607"/>
        <v>2.7261517389599064E-2</v>
      </c>
      <c r="AQ1787" s="19">
        <f t="shared" si="610"/>
        <v>2.7261517389599064E-2</v>
      </c>
      <c r="AX1787">
        <v>0.19193933848114003</v>
      </c>
      <c r="AY1787">
        <v>0.31793103448275867</v>
      </c>
      <c r="AZ1787">
        <v>1.3247126436781611E-2</v>
      </c>
      <c r="BA1787">
        <v>1.0730172413793105E-2</v>
      </c>
      <c r="BB1787">
        <v>0.75862068965517337</v>
      </c>
      <c r="BC1787">
        <v>3.1609195402298888E-2</v>
      </c>
      <c r="BD1787">
        <v>-2.0879022988505781E-2</v>
      </c>
      <c r="BE1787">
        <v>-2.0879022988505784E-3</v>
      </c>
      <c r="BF1787">
        <v>0</v>
      </c>
      <c r="BG1787">
        <v>25.33</v>
      </c>
      <c r="BH1787">
        <v>0.76359018577732718</v>
      </c>
      <c r="BI1787">
        <v>3.2305815387609114</v>
      </c>
      <c r="BJ1787">
        <v>2.063372428806594</v>
      </c>
      <c r="BK1787">
        <v>2.1279784012957669E-2</v>
      </c>
      <c r="BL1787">
        <v>5.9110511147104638E-5</v>
      </c>
      <c r="BP1787" s="52">
        <f t="shared" ref="BP1787:BP1813" si="616">U1787*(LN((2-0.08)/0.015)/LN(($AW$13-0.08)/0.015))</f>
        <v>0.76381886471873794</v>
      </c>
      <c r="BQ1787" s="52">
        <f t="shared" ref="BQ1787:BQ1813" si="617">0.04*BD1787</f>
        <v>-8.3516091954023122E-4</v>
      </c>
      <c r="BR1787" s="52">
        <f t="shared" ref="BR1787:BR1813" si="618">(0.408*AX1787*(BD1787-BE1787) + $BF$6*($BN$7/(BG1787+273))*BP1787*(BI1787-BJ1787))  /  (AX1787 + $BF$6*(1 + $BN$8*BP1787))</f>
        <v>2.1686267652751921E-2</v>
      </c>
      <c r="BS1787" s="52">
        <f t="shared" ref="BS1787:BS1813" si="619">(0.408*AX1787*(BD1787-BQ1787) + $BF$6*($BN$7/(BG1787+273))*BP1787*(BI1787-BJ1787))  /  (AX1787 + $BF$6*(1 + $BN$8*BP1787))</f>
        <v>2.1323532515030046E-2</v>
      </c>
      <c r="BT1787" s="52">
        <f t="shared" ref="BT1787:BT1813" si="620">BR1787/60/6</f>
        <v>6.0239632368755332E-5</v>
      </c>
      <c r="BU1787" s="52">
        <f t="shared" ref="BU1787:BU1813" si="621">BS1787/60/6</f>
        <v>5.9232034763972345E-5</v>
      </c>
    </row>
    <row r="1788" spans="1:73" x14ac:dyDescent="0.25">
      <c r="A1788" s="21">
        <v>43734.632638888892</v>
      </c>
      <c r="B1788" s="17">
        <v>295668</v>
      </c>
      <c r="C1788" s="17">
        <v>13.4</v>
      </c>
      <c r="D1788" s="17">
        <v>28.98</v>
      </c>
      <c r="E1788" s="17">
        <v>3.734</v>
      </c>
      <c r="F1788" s="17">
        <v>0.39800000000000002</v>
      </c>
      <c r="G1788" s="17">
        <v>-35.75</v>
      </c>
      <c r="H1788" s="17">
        <v>-27.42</v>
      </c>
      <c r="I1788" s="17">
        <v>29.14</v>
      </c>
      <c r="J1788" s="17">
        <v>302.3</v>
      </c>
      <c r="K1788" s="17">
        <v>3.3359999999999999</v>
      </c>
      <c r="L1788" s="17">
        <v>-8.32</v>
      </c>
      <c r="M1788" s="17">
        <v>0.105</v>
      </c>
      <c r="N1788" s="50">
        <v>-32.01</v>
      </c>
      <c r="O1788" s="17">
        <v>-27.03</v>
      </c>
      <c r="P1788" s="17">
        <v>-4.9859999999999998</v>
      </c>
      <c r="Q1788" s="17">
        <v>437.7</v>
      </c>
      <c r="R1788" s="17">
        <v>446.1</v>
      </c>
      <c r="S1788" s="17">
        <v>25.29</v>
      </c>
      <c r="T1788" s="17">
        <v>65.790000000000006</v>
      </c>
      <c r="U1788" s="17">
        <v>0.38500000000000001</v>
      </c>
      <c r="V1788" s="17">
        <v>157.5</v>
      </c>
      <c r="W1788" s="17">
        <v>25.3</v>
      </c>
      <c r="X1788" s="17">
        <v>1.4999999999999999E-2</v>
      </c>
      <c r="Y1788" s="17">
        <v>0.15237629999999999</v>
      </c>
      <c r="Z1788" s="7">
        <f t="shared" si="594"/>
        <v>25.295000000000002</v>
      </c>
      <c r="AA1788" s="7">
        <f t="shared" si="608"/>
        <v>298.44499999999999</v>
      </c>
      <c r="AB1788" s="2">
        <f t="shared" si="595"/>
        <v>3.02454</v>
      </c>
      <c r="AC1788" s="42">
        <f t="shared" si="596"/>
        <v>2.9123319150794118</v>
      </c>
      <c r="AD1788" s="42">
        <f t="shared" si="597"/>
        <v>1.9160231669307453</v>
      </c>
      <c r="AE1788" s="42">
        <f t="shared" si="598"/>
        <v>0.83561486862098278</v>
      </c>
      <c r="AF1788" s="42">
        <f t="shared" si="599"/>
        <v>375.87760180204185</v>
      </c>
      <c r="AG1788" s="42">
        <f t="shared" si="600"/>
        <v>360.84249772996014</v>
      </c>
      <c r="AH1788" s="6">
        <f t="shared" si="601"/>
        <v>420.19199999999995</v>
      </c>
      <c r="AI1788" s="4">
        <v>23.737845843520599</v>
      </c>
      <c r="AJ1788" s="4">
        <f t="shared" si="609"/>
        <v>296.88784584352055</v>
      </c>
      <c r="AK1788" s="8">
        <f t="shared" si="602"/>
        <v>0.20696432318875563</v>
      </c>
      <c r="AL1788" s="8">
        <f t="shared" si="603"/>
        <v>422.44083720197136</v>
      </c>
      <c r="AM1788" s="8">
        <f t="shared" si="604"/>
        <v>1.545186578539951</v>
      </c>
      <c r="AN1788" s="8">
        <f t="shared" si="605"/>
        <v>-70.089509577412485</v>
      </c>
      <c r="AO1788" s="22">
        <f t="shared" si="606"/>
        <v>1.6145738008426851E-3</v>
      </c>
      <c r="AP1788" s="22">
        <f t="shared" si="607"/>
        <v>1.6017786394697565E-2</v>
      </c>
      <c r="AQ1788" s="19">
        <f t="shared" si="610"/>
        <v>1.6017786394697565E-2</v>
      </c>
      <c r="AX1788">
        <v>0.1915916150019992</v>
      </c>
      <c r="AY1788">
        <v>0.32189655172413795</v>
      </c>
      <c r="AZ1788">
        <v>1.3412356321839082E-2</v>
      </c>
      <c r="BA1788">
        <v>1.0864008620689657E-2</v>
      </c>
      <c r="BB1788">
        <v>0.72413793103448576</v>
      </c>
      <c r="BC1788">
        <v>3.0172413793103574E-2</v>
      </c>
      <c r="BD1788">
        <v>-1.9308405172413917E-2</v>
      </c>
      <c r="BE1788">
        <v>-1.9308405172413917E-3</v>
      </c>
      <c r="BF1788">
        <v>0</v>
      </c>
      <c r="BG1788">
        <v>25.295000000000002</v>
      </c>
      <c r="BH1788">
        <v>0.44207852860792629</v>
      </c>
      <c r="BI1788">
        <v>3.223869468556384</v>
      </c>
      <c r="BJ1788">
        <v>2.1209837233632451</v>
      </c>
      <c r="BK1788">
        <v>9.9074381982001691E-3</v>
      </c>
      <c r="BL1788">
        <v>2.7520661661667138E-5</v>
      </c>
      <c r="BP1788" s="52">
        <f t="shared" si="616"/>
        <v>0.44221092167926934</v>
      </c>
      <c r="BQ1788" s="52">
        <f t="shared" si="617"/>
        <v>-7.7233620689655673E-4</v>
      </c>
      <c r="BR1788" s="52">
        <f t="shared" si="618"/>
        <v>1.0021566492098491E-2</v>
      </c>
      <c r="BS1788" s="52">
        <f t="shared" si="619"/>
        <v>9.6798147130261643E-3</v>
      </c>
      <c r="BT1788" s="52">
        <f t="shared" si="620"/>
        <v>2.7837684700273585E-5</v>
      </c>
      <c r="BU1788" s="52">
        <f t="shared" si="621"/>
        <v>2.6888374202850456E-5</v>
      </c>
    </row>
    <row r="1789" spans="1:73" x14ac:dyDescent="0.25">
      <c r="A1789" s="21">
        <v>43734.632638888892</v>
      </c>
      <c r="B1789" s="17">
        <v>295669</v>
      </c>
      <c r="C1789" s="17">
        <v>13.4</v>
      </c>
      <c r="D1789" s="17">
        <v>28.97</v>
      </c>
      <c r="E1789" s="17">
        <v>4.0019999999999998</v>
      </c>
      <c r="F1789" s="17">
        <v>0.30199999999999999</v>
      </c>
      <c r="G1789" s="17">
        <v>-35.32</v>
      </c>
      <c r="H1789" s="17">
        <v>-27.15</v>
      </c>
      <c r="I1789" s="17">
        <v>29.1</v>
      </c>
      <c r="J1789" s="17">
        <v>302.2</v>
      </c>
      <c r="K1789" s="17">
        <v>3.6989999999999998</v>
      </c>
      <c r="L1789" s="17">
        <v>-8.17</v>
      </c>
      <c r="M1789" s="17">
        <v>7.5999999999999998E-2</v>
      </c>
      <c r="N1789" s="50">
        <v>-31.32</v>
      </c>
      <c r="O1789" s="17">
        <v>-26.85</v>
      </c>
      <c r="P1789" s="17">
        <v>-4.468</v>
      </c>
      <c r="Q1789" s="17">
        <v>437.9</v>
      </c>
      <c r="R1789" s="17">
        <v>446</v>
      </c>
      <c r="S1789" s="17">
        <v>25.25</v>
      </c>
      <c r="T1789" s="17">
        <v>66.180000000000007</v>
      </c>
      <c r="U1789" s="17">
        <v>2.3650000000000002</v>
      </c>
      <c r="V1789" s="17">
        <v>345.5</v>
      </c>
      <c r="W1789" s="17">
        <v>25.45</v>
      </c>
      <c r="X1789" s="17">
        <v>1.4999999999999999E-2</v>
      </c>
      <c r="Y1789" s="17">
        <v>0.1503698</v>
      </c>
      <c r="Z1789" s="7">
        <f t="shared" si="594"/>
        <v>25.35</v>
      </c>
      <c r="AA1789" s="7">
        <f t="shared" si="608"/>
        <v>298.5</v>
      </c>
      <c r="AB1789" s="2">
        <f t="shared" si="595"/>
        <v>3.2416200000000002</v>
      </c>
      <c r="AC1789" s="42">
        <f t="shared" si="596"/>
        <v>2.8398157310243342</v>
      </c>
      <c r="AD1789" s="42">
        <f t="shared" si="597"/>
        <v>1.8793900507919046</v>
      </c>
      <c r="AE1789" s="42">
        <f t="shared" si="598"/>
        <v>0.83328934175455205</v>
      </c>
      <c r="AF1789" s="42">
        <f t="shared" si="599"/>
        <v>375.10791467405153</v>
      </c>
      <c r="AG1789" s="42">
        <f t="shared" si="600"/>
        <v>360.10359808708944</v>
      </c>
      <c r="AH1789" s="6">
        <f t="shared" si="601"/>
        <v>420.38399999999996</v>
      </c>
      <c r="AI1789" s="4">
        <v>23.356978491916699</v>
      </c>
      <c r="AJ1789" s="4">
        <f t="shared" si="609"/>
        <v>296.5069784919167</v>
      </c>
      <c r="AK1789" s="8">
        <f t="shared" si="602"/>
        <v>0.20707876774974254</v>
      </c>
      <c r="AL1789" s="8">
        <f t="shared" si="603"/>
        <v>420.12481738723682</v>
      </c>
      <c r="AM1789" s="8">
        <f t="shared" si="604"/>
        <v>3.8297121709731665</v>
      </c>
      <c r="AN1789" s="8">
        <f t="shared" si="605"/>
        <v>-222.34051390346693</v>
      </c>
      <c r="AO1789" s="22">
        <f t="shared" si="606"/>
        <v>5.1455073733934591E-3</v>
      </c>
      <c r="AP1789" s="22">
        <f t="shared" si="607"/>
        <v>5.1047302982583358E-2</v>
      </c>
      <c r="AQ1789" s="19">
        <f t="shared" si="610"/>
        <v>5.1047302982583358E-2</v>
      </c>
      <c r="AX1789">
        <v>0.1921382761319867</v>
      </c>
      <c r="AY1789">
        <v>0.34499999999999997</v>
      </c>
      <c r="AZ1789">
        <v>1.4374999999999999E-2</v>
      </c>
      <c r="BA1789">
        <v>1.164375E-2</v>
      </c>
      <c r="BB1789">
        <v>0.69827586206896752</v>
      </c>
      <c r="BC1789">
        <v>2.9094827586206979E-2</v>
      </c>
      <c r="BD1789">
        <v>-1.7451077586206981E-2</v>
      </c>
      <c r="BE1789">
        <v>-1.7451077586206982E-3</v>
      </c>
      <c r="BF1789">
        <v>0</v>
      </c>
      <c r="BG1789">
        <v>25.35</v>
      </c>
      <c r="BH1789">
        <v>2.715625247162976</v>
      </c>
      <c r="BI1789">
        <v>3.2344224748844121</v>
      </c>
      <c r="BJ1789">
        <v>2.1405407938785039</v>
      </c>
      <c r="BK1789">
        <v>7.2595817125771248E-2</v>
      </c>
      <c r="BL1789">
        <v>2.016550475715868E-4</v>
      </c>
      <c r="BP1789" s="52">
        <f t="shared" si="616"/>
        <v>2.7164385188869402</v>
      </c>
      <c r="BQ1789" s="52">
        <f t="shared" si="617"/>
        <v>-6.9804310344827921E-4</v>
      </c>
      <c r="BR1789" s="52">
        <f t="shared" si="618"/>
        <v>7.6952007945179007E-2</v>
      </c>
      <c r="BS1789" s="52">
        <f t="shared" si="619"/>
        <v>7.6679987667928134E-2</v>
      </c>
      <c r="BT1789" s="52">
        <f t="shared" si="620"/>
        <v>2.1375557762549725E-4</v>
      </c>
      <c r="BU1789" s="52">
        <f t="shared" si="621"/>
        <v>2.1299996574424481E-4</v>
      </c>
    </row>
    <row r="1790" spans="1:73" x14ac:dyDescent="0.25">
      <c r="A1790" s="21">
        <v>43734.632638888892</v>
      </c>
      <c r="B1790" s="17">
        <v>295670</v>
      </c>
      <c r="C1790" s="17">
        <v>13.39</v>
      </c>
      <c r="D1790" s="17">
        <v>28.96</v>
      </c>
      <c r="E1790" s="17">
        <v>3.9140000000000001</v>
      </c>
      <c r="F1790" s="17">
        <v>0.248</v>
      </c>
      <c r="G1790" s="17">
        <v>-35.36</v>
      </c>
      <c r="H1790" s="17">
        <v>-26.61</v>
      </c>
      <c r="I1790" s="17">
        <v>29.05</v>
      </c>
      <c r="J1790" s="17">
        <v>302.2</v>
      </c>
      <c r="K1790" s="17">
        <v>3.665</v>
      </c>
      <c r="L1790" s="17">
        <v>-8.75</v>
      </c>
      <c r="M1790" s="17">
        <v>6.3E-2</v>
      </c>
      <c r="N1790" s="50">
        <v>-31.45</v>
      </c>
      <c r="O1790" s="17">
        <v>-26.36</v>
      </c>
      <c r="P1790" s="17">
        <v>-5.0860000000000003</v>
      </c>
      <c r="Q1790" s="17">
        <v>437.5</v>
      </c>
      <c r="R1790" s="17">
        <v>446.3</v>
      </c>
      <c r="S1790" s="17">
        <v>25.21</v>
      </c>
      <c r="T1790" s="17">
        <v>63.17</v>
      </c>
      <c r="U1790" s="17">
        <v>0.71499999999999997</v>
      </c>
      <c r="V1790" s="17">
        <v>214.5</v>
      </c>
      <c r="W1790" s="17">
        <v>25.3</v>
      </c>
      <c r="X1790" s="17">
        <v>1.4999999999999999E-2</v>
      </c>
      <c r="Y1790" s="17">
        <v>0.1481847</v>
      </c>
      <c r="Z1790" s="7">
        <f t="shared" si="594"/>
        <v>25.255000000000003</v>
      </c>
      <c r="AA1790" s="7">
        <f t="shared" si="608"/>
        <v>298.40499999999997</v>
      </c>
      <c r="AB1790" s="2">
        <f t="shared" si="595"/>
        <v>3.1703400000000004</v>
      </c>
      <c r="AC1790" s="42">
        <f t="shared" si="596"/>
        <v>2.8232433357457163</v>
      </c>
      <c r="AD1790" s="42">
        <f t="shared" si="597"/>
        <v>1.783442815190569</v>
      </c>
      <c r="AE1790" s="42">
        <f t="shared" si="598"/>
        <v>0.8271061292632067</v>
      </c>
      <c r="AF1790" s="42">
        <f t="shared" si="599"/>
        <v>371.85076666571666</v>
      </c>
      <c r="AG1790" s="42">
        <f t="shared" si="600"/>
        <v>356.97673599908796</v>
      </c>
      <c r="AH1790" s="6">
        <f t="shared" si="601"/>
        <v>420</v>
      </c>
      <c r="AI1790" s="4">
        <v>23.259637107468802</v>
      </c>
      <c r="AJ1790" s="4">
        <f t="shared" si="609"/>
        <v>296.40963710746877</v>
      </c>
      <c r="AK1790" s="8">
        <f t="shared" si="602"/>
        <v>0.20688111727058461</v>
      </c>
      <c r="AL1790" s="8">
        <f t="shared" si="603"/>
        <v>419.57230761762901</v>
      </c>
      <c r="AM1790" s="8">
        <f t="shared" si="604"/>
        <v>2.1057343582465475</v>
      </c>
      <c r="AN1790" s="8">
        <f t="shared" si="605"/>
        <v>-122.39564334521846</v>
      </c>
      <c r="AO1790" s="22">
        <f t="shared" si="606"/>
        <v>2.8706057751424151E-3</v>
      </c>
      <c r="AP1790" s="22">
        <f t="shared" si="607"/>
        <v>2.8478568217580373E-2</v>
      </c>
      <c r="AQ1790" s="19">
        <f t="shared" si="610"/>
        <v>2.8478568217580373E-2</v>
      </c>
      <c r="AX1790">
        <v>0.19119486653698325</v>
      </c>
      <c r="AY1790">
        <v>0.33741379310344832</v>
      </c>
      <c r="AZ1790">
        <v>1.4058908045977014E-2</v>
      </c>
      <c r="BA1790">
        <v>1.1387715517241381E-2</v>
      </c>
      <c r="BB1790">
        <v>0.75862068965517337</v>
      </c>
      <c r="BC1790">
        <v>3.1609195402298888E-2</v>
      </c>
      <c r="BD1790">
        <v>-2.0221479885057507E-2</v>
      </c>
      <c r="BE1790">
        <v>-2.022147988505751E-3</v>
      </c>
      <c r="BF1790">
        <v>0</v>
      </c>
      <c r="BG1790">
        <v>25.255000000000003</v>
      </c>
      <c r="BH1790">
        <v>0.82100298170043451</v>
      </c>
      <c r="BI1790">
        <v>3.2162134217788503</v>
      </c>
      <c r="BJ1790">
        <v>2.0316820185376998</v>
      </c>
      <c r="BK1790">
        <v>2.3854018269010176E-2</v>
      </c>
      <c r="BL1790">
        <v>6.6261161858361601E-5</v>
      </c>
      <c r="BP1790" s="52">
        <f t="shared" si="616"/>
        <v>0.82124885454721441</v>
      </c>
      <c r="BQ1790" s="52">
        <f t="shared" si="617"/>
        <v>-8.0885919540230034E-4</v>
      </c>
      <c r="BR1790" s="52">
        <f t="shared" si="618"/>
        <v>2.43427026231351E-2</v>
      </c>
      <c r="BS1790" s="52">
        <f t="shared" si="619"/>
        <v>2.3992973662635461E-2</v>
      </c>
      <c r="BT1790" s="52">
        <f t="shared" si="620"/>
        <v>6.7618618397597495E-5</v>
      </c>
      <c r="BU1790" s="52">
        <f t="shared" si="621"/>
        <v>6.6647149062876287E-5</v>
      </c>
    </row>
    <row r="1791" spans="1:73" x14ac:dyDescent="0.25">
      <c r="A1791" s="21">
        <v>43734.632638888892</v>
      </c>
      <c r="B1791" s="17">
        <v>295671</v>
      </c>
      <c r="C1791" s="17">
        <v>13.4</v>
      </c>
      <c r="D1791" s="17">
        <v>28.95</v>
      </c>
      <c r="E1791" s="17">
        <v>3.7320000000000002</v>
      </c>
      <c r="F1791" s="17">
        <v>0.27700000000000002</v>
      </c>
      <c r="G1791" s="17">
        <v>-35.08</v>
      </c>
      <c r="H1791" s="17">
        <v>-26.96</v>
      </c>
      <c r="I1791" s="17">
        <v>29.01</v>
      </c>
      <c r="J1791" s="17">
        <v>302.2</v>
      </c>
      <c r="K1791" s="17">
        <v>3.4550000000000001</v>
      </c>
      <c r="L1791" s="17">
        <v>-8.1199999999999992</v>
      </c>
      <c r="M1791" s="17">
        <v>7.2999999999999995E-2</v>
      </c>
      <c r="N1791" s="50">
        <v>-31.35</v>
      </c>
      <c r="O1791" s="17">
        <v>-26.69</v>
      </c>
      <c r="P1791" s="17">
        <v>-4.6619999999999999</v>
      </c>
      <c r="Q1791" s="17">
        <v>437.6</v>
      </c>
      <c r="R1791" s="17">
        <v>445.7</v>
      </c>
      <c r="S1791" s="17">
        <v>25.19</v>
      </c>
      <c r="T1791" s="17">
        <v>63.16</v>
      </c>
      <c r="U1791" s="17">
        <v>1.325</v>
      </c>
      <c r="V1791" s="17">
        <v>314</v>
      </c>
      <c r="W1791" s="17">
        <v>25.25</v>
      </c>
      <c r="X1791" s="17">
        <v>1.4999999999999999E-2</v>
      </c>
      <c r="Y1791" s="17">
        <v>0.14593249999999999</v>
      </c>
      <c r="Z1791" s="7">
        <f t="shared" si="594"/>
        <v>25.22</v>
      </c>
      <c r="AA1791" s="7">
        <f t="shared" si="608"/>
        <v>298.37</v>
      </c>
      <c r="AB1791" s="2">
        <f t="shared" si="595"/>
        <v>3.0229200000000005</v>
      </c>
      <c r="AC1791" s="42">
        <f t="shared" si="596"/>
        <v>2.7697303311695123</v>
      </c>
      <c r="AD1791" s="42">
        <f t="shared" si="597"/>
        <v>1.7493616771666638</v>
      </c>
      <c r="AE1791" s="42">
        <f t="shared" si="598"/>
        <v>0.8248410071037432</v>
      </c>
      <c r="AF1791" s="42">
        <f t="shared" si="599"/>
        <v>370.65846245577228</v>
      </c>
      <c r="AG1791" s="42">
        <f t="shared" si="600"/>
        <v>355.8321239575414</v>
      </c>
      <c r="AH1791" s="6">
        <f t="shared" si="601"/>
        <v>420.096</v>
      </c>
      <c r="AI1791" s="4">
        <v>22.964353758851601</v>
      </c>
      <c r="AJ1791" s="4">
        <f t="shared" si="609"/>
        <v>296.11435375885156</v>
      </c>
      <c r="AK1791" s="8">
        <f t="shared" si="602"/>
        <v>0.20680833038841678</v>
      </c>
      <c r="AL1791" s="8">
        <f t="shared" si="603"/>
        <v>417.80605343682305</v>
      </c>
      <c r="AM1791" s="8">
        <f t="shared" si="604"/>
        <v>2.8665432689042043</v>
      </c>
      <c r="AN1791" s="8">
        <f t="shared" si="605"/>
        <v>-188.35188691964791</v>
      </c>
      <c r="AO1791" s="22">
        <f t="shared" si="606"/>
        <v>4.4124052781134415E-3</v>
      </c>
      <c r="AP1791" s="22">
        <f t="shared" si="607"/>
        <v>4.3774378845221687E-2</v>
      </c>
      <c r="AQ1791" s="19">
        <f t="shared" si="610"/>
        <v>4.3774378845221687E-2</v>
      </c>
      <c r="AX1791">
        <v>0.19084827948155436</v>
      </c>
      <c r="AY1791">
        <v>0.32172413793103449</v>
      </c>
      <c r="AZ1791">
        <v>1.3405172413793104E-2</v>
      </c>
      <c r="BA1791">
        <v>1.0858189655172415E-2</v>
      </c>
      <c r="BB1791">
        <v>0.69827586206896264</v>
      </c>
      <c r="BC1791">
        <v>2.9094827586206778E-2</v>
      </c>
      <c r="BD1791">
        <v>-1.8236637931034361E-2</v>
      </c>
      <c r="BE1791">
        <v>-1.8236637931034361E-3</v>
      </c>
      <c r="BF1791">
        <v>0</v>
      </c>
      <c r="BG1791">
        <v>25.22</v>
      </c>
      <c r="BH1791">
        <v>1.5214390919623435</v>
      </c>
      <c r="BI1791">
        <v>3.2095273892873895</v>
      </c>
      <c r="BJ1791">
        <v>2.0271374990739148</v>
      </c>
      <c r="BK1791">
        <v>4.6416103817537864E-2</v>
      </c>
      <c r="BL1791">
        <v>1.2893362171538295E-4</v>
      </c>
      <c r="BP1791" s="52">
        <f t="shared" si="616"/>
        <v>1.5218947304546282</v>
      </c>
      <c r="BQ1791" s="52">
        <f t="shared" si="617"/>
        <v>-7.294655172413744E-4</v>
      </c>
      <c r="BR1791" s="52">
        <f t="shared" si="618"/>
        <v>4.8095616165744884E-2</v>
      </c>
      <c r="BS1791" s="52">
        <f t="shared" si="619"/>
        <v>4.7792880326267224E-2</v>
      </c>
      <c r="BT1791" s="52">
        <f t="shared" si="620"/>
        <v>1.3359893379373579E-4</v>
      </c>
      <c r="BU1791" s="52">
        <f t="shared" si="621"/>
        <v>1.3275800090629784E-4</v>
      </c>
    </row>
    <row r="1792" spans="1:73" x14ac:dyDescent="0.25">
      <c r="A1792" s="21">
        <v>43734.632638888892</v>
      </c>
      <c r="B1792" s="17">
        <v>295672</v>
      </c>
      <c r="C1792" s="17">
        <v>13.39</v>
      </c>
      <c r="D1792" s="17">
        <v>28.94</v>
      </c>
      <c r="E1792" s="17">
        <v>3.8980000000000001</v>
      </c>
      <c r="F1792" s="17">
        <v>0.373</v>
      </c>
      <c r="G1792" s="17">
        <v>-35.090000000000003</v>
      </c>
      <c r="H1792" s="17">
        <v>-26.84</v>
      </c>
      <c r="I1792" s="17">
        <v>28.96</v>
      </c>
      <c r="J1792" s="17">
        <v>302.10000000000002</v>
      </c>
      <c r="K1792" s="17">
        <v>3.5249999999999999</v>
      </c>
      <c r="L1792" s="17">
        <v>-8.25</v>
      </c>
      <c r="M1792" s="17">
        <v>9.6000000000000002E-2</v>
      </c>
      <c r="N1792" s="50">
        <v>-31.19</v>
      </c>
      <c r="O1792" s="17">
        <v>-26.47</v>
      </c>
      <c r="P1792" s="17">
        <v>-4.7210000000000001</v>
      </c>
      <c r="Q1792" s="17">
        <v>437.3</v>
      </c>
      <c r="R1792" s="17">
        <v>445.5</v>
      </c>
      <c r="S1792" s="17">
        <v>25.17</v>
      </c>
      <c r="T1792" s="17">
        <v>63.17</v>
      </c>
      <c r="U1792" s="17">
        <v>1.0549999999999999</v>
      </c>
      <c r="V1792" s="17">
        <v>320.5</v>
      </c>
      <c r="W1792" s="17">
        <v>25</v>
      </c>
      <c r="X1792" s="17">
        <v>1.4999999999999999E-2</v>
      </c>
      <c r="Y1792" s="17">
        <v>0.14574419999999999</v>
      </c>
      <c r="Z1792" s="7">
        <f t="shared" si="594"/>
        <v>25.085000000000001</v>
      </c>
      <c r="AA1792" s="7">
        <f t="shared" si="608"/>
        <v>298.23499999999996</v>
      </c>
      <c r="AB1792" s="2">
        <f t="shared" si="595"/>
        <v>3.1573800000000003</v>
      </c>
      <c r="AC1792" s="42">
        <f t="shared" si="596"/>
        <v>2.874955559921343</v>
      </c>
      <c r="AD1792" s="42">
        <f t="shared" si="597"/>
        <v>1.8161094272023124</v>
      </c>
      <c r="AE1792" s="42">
        <f t="shared" si="598"/>
        <v>0.82932331224922229</v>
      </c>
      <c r="AF1792" s="42">
        <f t="shared" si="599"/>
        <v>371.99865622315207</v>
      </c>
      <c r="AG1792" s="42">
        <f t="shared" si="600"/>
        <v>357.11870997422596</v>
      </c>
      <c r="AH1792" s="6">
        <f t="shared" si="601"/>
        <v>419.80799999999999</v>
      </c>
      <c r="AI1792" s="4">
        <v>23.5227903541996</v>
      </c>
      <c r="AJ1792" s="4">
        <f t="shared" si="609"/>
        <v>296.67279035419961</v>
      </c>
      <c r="AK1792" s="8">
        <f t="shared" si="602"/>
        <v>0.20652774090958459</v>
      </c>
      <c r="AL1792" s="8">
        <f t="shared" si="603"/>
        <v>421.21608783203845</v>
      </c>
      <c r="AM1792" s="8">
        <f t="shared" si="604"/>
        <v>2.5578601286035951</v>
      </c>
      <c r="AN1792" s="8">
        <f t="shared" si="605"/>
        <v>-116.40096798938386</v>
      </c>
      <c r="AO1792" s="22">
        <f t="shared" si="606"/>
        <v>2.6919035196302813E-3</v>
      </c>
      <c r="AP1792" s="22">
        <f t="shared" si="607"/>
        <v>2.67057074443224E-2</v>
      </c>
      <c r="AQ1792" s="19">
        <f t="shared" si="610"/>
        <v>2.67057074443224E-2</v>
      </c>
      <c r="AX1792">
        <v>0.18951639632749273</v>
      </c>
      <c r="AY1792">
        <v>0.33603448275862069</v>
      </c>
      <c r="AZ1792">
        <v>1.4001436781609195E-2</v>
      </c>
      <c r="BA1792">
        <v>1.1341163793103449E-2</v>
      </c>
      <c r="BB1792">
        <v>0.70689655172413701</v>
      </c>
      <c r="BC1792">
        <v>2.9454022988505708E-2</v>
      </c>
      <c r="BD1792">
        <v>-1.8112859195402259E-2</v>
      </c>
      <c r="BE1792">
        <v>-1.811285919540226E-3</v>
      </c>
      <c r="BF1792">
        <v>0</v>
      </c>
      <c r="BG1792">
        <v>25.085000000000001</v>
      </c>
      <c r="BH1792">
        <v>1.2114099939775642</v>
      </c>
      <c r="BI1792">
        <v>3.1838517907192205</v>
      </c>
      <c r="BJ1792">
        <v>2.0112391761973316</v>
      </c>
      <c r="BK1792">
        <v>3.6861016176812506E-2</v>
      </c>
      <c r="BL1792">
        <v>1.0239171160225695E-4</v>
      </c>
      <c r="BP1792" s="52">
        <f t="shared" si="616"/>
        <v>1.2117727853808549</v>
      </c>
      <c r="BQ1792" s="52">
        <f t="shared" si="617"/>
        <v>-7.2451436781609041E-4</v>
      </c>
      <c r="BR1792" s="52">
        <f t="shared" si="618"/>
        <v>3.7949743181825153E-2</v>
      </c>
      <c r="BS1792" s="52">
        <f t="shared" si="619"/>
        <v>3.7644356420293582E-2</v>
      </c>
      <c r="BT1792" s="52">
        <f t="shared" si="620"/>
        <v>1.0541595328284765E-4</v>
      </c>
      <c r="BU1792" s="52">
        <f t="shared" si="621"/>
        <v>1.0456765672303773E-4</v>
      </c>
    </row>
    <row r="1793" spans="1:73" x14ac:dyDescent="0.25">
      <c r="A1793" s="21">
        <v>43734.633333333331</v>
      </c>
      <c r="B1793" s="17">
        <v>295673</v>
      </c>
      <c r="C1793" s="17">
        <v>13.39</v>
      </c>
      <c r="D1793" s="17">
        <v>28.93</v>
      </c>
      <c r="E1793" s="17">
        <v>3.9260000000000002</v>
      </c>
      <c r="F1793" s="17">
        <v>0.38600000000000001</v>
      </c>
      <c r="G1793" s="17">
        <v>-35.11</v>
      </c>
      <c r="H1793" s="17">
        <v>-26.48</v>
      </c>
      <c r="I1793" s="17">
        <v>28.92</v>
      </c>
      <c r="J1793" s="17">
        <v>302.10000000000002</v>
      </c>
      <c r="K1793" s="17">
        <v>3.54</v>
      </c>
      <c r="L1793" s="17">
        <v>-8.64</v>
      </c>
      <c r="M1793" s="17">
        <v>9.8000000000000004E-2</v>
      </c>
      <c r="N1793" s="50">
        <v>-31.19</v>
      </c>
      <c r="O1793" s="17">
        <v>-26.09</v>
      </c>
      <c r="P1793" s="17">
        <v>-5.0949999999999998</v>
      </c>
      <c r="Q1793" s="17">
        <v>436.9</v>
      </c>
      <c r="R1793" s="17">
        <v>445.6</v>
      </c>
      <c r="S1793" s="17">
        <v>25.14</v>
      </c>
      <c r="T1793" s="17">
        <v>62.4</v>
      </c>
      <c r="U1793" s="17">
        <v>1.75</v>
      </c>
      <c r="V1793" s="17">
        <v>342</v>
      </c>
      <c r="W1793" s="17">
        <v>25.3</v>
      </c>
      <c r="X1793" s="17">
        <v>1.4E-2</v>
      </c>
      <c r="Y1793" s="17">
        <v>0.14272009999999999</v>
      </c>
      <c r="Z1793" s="7">
        <f t="shared" si="594"/>
        <v>25.22</v>
      </c>
      <c r="AA1793" s="7">
        <f t="shared" si="608"/>
        <v>298.37</v>
      </c>
      <c r="AB1793" s="2">
        <f t="shared" si="595"/>
        <v>3.1800600000000006</v>
      </c>
      <c r="AC1793" s="42">
        <f t="shared" si="596"/>
        <v>2.8956226395058513</v>
      </c>
      <c r="AD1793" s="42">
        <f t="shared" si="597"/>
        <v>1.8068685270516511</v>
      </c>
      <c r="AE1793" s="42">
        <f t="shared" si="598"/>
        <v>0.82866492529166025</v>
      </c>
      <c r="AF1793" s="42">
        <f t="shared" si="599"/>
        <v>372.37681499145282</v>
      </c>
      <c r="AG1793" s="42">
        <f t="shared" si="600"/>
        <v>357.48174239179468</v>
      </c>
      <c r="AH1793" s="6">
        <f t="shared" si="601"/>
        <v>419.42399999999998</v>
      </c>
      <c r="AI1793" s="4">
        <v>23.643569959957599</v>
      </c>
      <c r="AJ1793" s="4">
        <f t="shared" si="609"/>
        <v>296.79356995995755</v>
      </c>
      <c r="AK1793" s="8">
        <f t="shared" si="602"/>
        <v>0.20680833038841678</v>
      </c>
      <c r="AL1793" s="8">
        <f t="shared" si="603"/>
        <v>421.89787370791237</v>
      </c>
      <c r="AM1793" s="8">
        <f t="shared" si="604"/>
        <v>3.2943488544779225</v>
      </c>
      <c r="AN1793" s="8">
        <f t="shared" si="605"/>
        <v>-151.28113476532999</v>
      </c>
      <c r="AO1793" s="22">
        <f t="shared" si="606"/>
        <v>3.4628379484630718E-3</v>
      </c>
      <c r="AP1793" s="22">
        <f t="shared" si="607"/>
        <v>3.4353956783508222E-2</v>
      </c>
      <c r="AQ1793" s="19">
        <f t="shared" si="610"/>
        <v>3.4353956783508222E-2</v>
      </c>
      <c r="AX1793">
        <v>0.19084827948155436</v>
      </c>
      <c r="AY1793">
        <v>0.33844827586206899</v>
      </c>
      <c r="AZ1793">
        <v>1.4102011494252874E-2</v>
      </c>
      <c r="BA1793">
        <v>1.1422629310344828E-2</v>
      </c>
      <c r="BB1793">
        <v>0.750000000000004</v>
      </c>
      <c r="BC1793">
        <v>3.1250000000000167E-2</v>
      </c>
      <c r="BD1793">
        <v>-1.9827370689655337E-2</v>
      </c>
      <c r="BE1793">
        <v>-1.9827370689655338E-3</v>
      </c>
      <c r="BF1793">
        <v>0</v>
      </c>
      <c r="BG1793">
        <v>25.22</v>
      </c>
      <c r="BH1793">
        <v>2.0094478573087557</v>
      </c>
      <c r="BI1793">
        <v>3.2095273892873895</v>
      </c>
      <c r="BJ1793">
        <v>2.0027450909153313</v>
      </c>
      <c r="BK1793">
        <v>6.1393654069397993E-2</v>
      </c>
      <c r="BL1793">
        <v>1.7053792797054999E-4</v>
      </c>
      <c r="BP1793" s="52">
        <f t="shared" si="616"/>
        <v>2.0100496439966786</v>
      </c>
      <c r="BQ1793" s="52">
        <f t="shared" si="617"/>
        <v>-7.9309482758621347E-4</v>
      </c>
      <c r="BR1793" s="52">
        <f t="shared" si="618"/>
        <v>6.4242673620602556E-2</v>
      </c>
      <c r="BS1793" s="52">
        <f t="shared" si="619"/>
        <v>6.392237798853441E-2</v>
      </c>
      <c r="BT1793" s="52">
        <f t="shared" si="620"/>
        <v>1.7845187116834042E-4</v>
      </c>
      <c r="BU1793" s="52">
        <f t="shared" si="621"/>
        <v>1.7756216107926227E-4</v>
      </c>
    </row>
    <row r="1794" spans="1:73" x14ac:dyDescent="0.25">
      <c r="A1794" s="21">
        <v>43734.633333333331</v>
      </c>
      <c r="B1794" s="17">
        <v>295674</v>
      </c>
      <c r="C1794" s="17">
        <v>13.4</v>
      </c>
      <c r="D1794" s="17">
        <v>28.92</v>
      </c>
      <c r="E1794" s="17">
        <v>3.798</v>
      </c>
      <c r="F1794" s="17">
        <v>0.39500000000000002</v>
      </c>
      <c r="G1794" s="17">
        <v>-34.61</v>
      </c>
      <c r="H1794" s="17">
        <v>-25.77</v>
      </c>
      <c r="I1794" s="17">
        <v>28.86</v>
      </c>
      <c r="J1794" s="17">
        <v>302</v>
      </c>
      <c r="K1794" s="17">
        <v>3.403</v>
      </c>
      <c r="L1794" s="17">
        <v>-8.84</v>
      </c>
      <c r="M1794" s="17">
        <v>0.104</v>
      </c>
      <c r="N1794" s="50">
        <v>-30.81</v>
      </c>
      <c r="O1794" s="17">
        <v>-25.38</v>
      </c>
      <c r="P1794" s="17">
        <v>-5.4329999999999998</v>
      </c>
      <c r="Q1794" s="17">
        <v>437.1</v>
      </c>
      <c r="R1794" s="17">
        <v>445.9</v>
      </c>
      <c r="S1794" s="17">
        <v>25.12</v>
      </c>
      <c r="T1794" s="17">
        <v>61.45</v>
      </c>
      <c r="U1794" s="17">
        <v>2.375</v>
      </c>
      <c r="V1794" s="17">
        <v>323.5</v>
      </c>
      <c r="W1794" s="17">
        <v>25.25</v>
      </c>
      <c r="X1794" s="17">
        <v>1.4E-2</v>
      </c>
      <c r="Y1794" s="17">
        <v>0.14231730000000001</v>
      </c>
      <c r="Z1794" s="7">
        <f t="shared" si="594"/>
        <v>25.185000000000002</v>
      </c>
      <c r="AA1794" s="7">
        <f t="shared" si="608"/>
        <v>298.33499999999998</v>
      </c>
      <c r="AB1794" s="2">
        <f t="shared" si="595"/>
        <v>3.0763800000000003</v>
      </c>
      <c r="AC1794" s="42">
        <f t="shared" si="596"/>
        <v>2.8485418800721076</v>
      </c>
      <c r="AD1794" s="42">
        <f t="shared" si="597"/>
        <v>1.7504289853043102</v>
      </c>
      <c r="AE1794" s="42">
        <f t="shared" si="598"/>
        <v>0.82492679090478549</v>
      </c>
      <c r="AF1794" s="42">
        <f t="shared" si="599"/>
        <v>370.52310469367524</v>
      </c>
      <c r="AG1794" s="42">
        <f t="shared" si="600"/>
        <v>355.7021805059282</v>
      </c>
      <c r="AH1794" s="6">
        <f t="shared" si="601"/>
        <v>419.61599999999999</v>
      </c>
      <c r="AI1794" s="4">
        <v>23.3901397999545</v>
      </c>
      <c r="AJ1794" s="4">
        <f t="shared" si="609"/>
        <v>296.54013979995449</v>
      </c>
      <c r="AK1794" s="8">
        <f t="shared" si="602"/>
        <v>0.20673556058063336</v>
      </c>
      <c r="AL1794" s="8">
        <f t="shared" si="603"/>
        <v>420.38340202542497</v>
      </c>
      <c r="AM1794" s="8">
        <f t="shared" si="604"/>
        <v>3.8378002732685292</v>
      </c>
      <c r="AN1794" s="8">
        <f t="shared" si="605"/>
        <v>-200.65661496579614</v>
      </c>
      <c r="AO1794" s="22">
        <f t="shared" si="606"/>
        <v>4.6243130846467684E-3</v>
      </c>
      <c r="AP1794" s="22">
        <f t="shared" si="607"/>
        <v>4.5876663657875127E-2</v>
      </c>
      <c r="AQ1794" s="19">
        <f t="shared" si="610"/>
        <v>4.5876663657875127E-2</v>
      </c>
      <c r="AX1794">
        <v>0.19050222174866643</v>
      </c>
      <c r="AY1794">
        <v>0.32741379310344831</v>
      </c>
      <c r="AZ1794">
        <v>1.3642241379310346E-2</v>
      </c>
      <c r="BA1794">
        <v>1.1050215517241382E-2</v>
      </c>
      <c r="BB1794">
        <v>0.75862068965516849</v>
      </c>
      <c r="BC1794">
        <v>3.1609195402298687E-2</v>
      </c>
      <c r="BD1794">
        <v>-2.0558979885057303E-2</v>
      </c>
      <c r="BE1794">
        <v>-2.0558979885057305E-3</v>
      </c>
      <c r="BF1794">
        <v>0</v>
      </c>
      <c r="BG1794">
        <v>25.185000000000002</v>
      </c>
      <c r="BH1794">
        <v>2.7271078063475969</v>
      </c>
      <c r="BI1794">
        <v>3.2028534785836449</v>
      </c>
      <c r="BJ1794">
        <v>1.9681534625896497</v>
      </c>
      <c r="BK1794">
        <v>8.2558170932515385E-2</v>
      </c>
      <c r="BL1794">
        <v>2.2932825259032051E-4</v>
      </c>
      <c r="BP1794" s="52">
        <f t="shared" si="616"/>
        <v>2.7279245168526356</v>
      </c>
      <c r="BQ1794" s="52">
        <f t="shared" si="617"/>
        <v>-8.2235919540229216E-4</v>
      </c>
      <c r="BR1794" s="52">
        <f t="shared" si="618"/>
        <v>8.7556991895637246E-2</v>
      </c>
      <c r="BS1794" s="52">
        <f t="shared" si="619"/>
        <v>8.7237718122646163E-2</v>
      </c>
      <c r="BT1794" s="52">
        <f t="shared" si="620"/>
        <v>2.4321386637677015E-4</v>
      </c>
      <c r="BU1794" s="52">
        <f t="shared" si="621"/>
        <v>2.4232699478512822E-4</v>
      </c>
    </row>
    <row r="1795" spans="1:73" x14ac:dyDescent="0.25">
      <c r="A1795" s="21">
        <v>43734.633333333331</v>
      </c>
      <c r="B1795" s="17">
        <v>295675</v>
      </c>
      <c r="C1795" s="17">
        <v>13.39</v>
      </c>
      <c r="D1795" s="17">
        <v>28.91</v>
      </c>
      <c r="E1795" s="17">
        <v>3.351</v>
      </c>
      <c r="F1795" s="17">
        <v>0.40600000000000003</v>
      </c>
      <c r="G1795" s="17">
        <v>-35.32</v>
      </c>
      <c r="H1795" s="17">
        <v>-26.05</v>
      </c>
      <c r="I1795" s="17">
        <v>28.81</v>
      </c>
      <c r="J1795" s="17">
        <v>302</v>
      </c>
      <c r="K1795" s="17">
        <v>2.9449999999999998</v>
      </c>
      <c r="L1795" s="17">
        <v>-9.27</v>
      </c>
      <c r="M1795" s="17">
        <v>0.11899999999999999</v>
      </c>
      <c r="N1795" s="50">
        <v>-31.97</v>
      </c>
      <c r="O1795" s="17">
        <v>-25.65</v>
      </c>
      <c r="P1795" s="17">
        <v>-6.3239999999999998</v>
      </c>
      <c r="Q1795" s="17">
        <v>436</v>
      </c>
      <c r="R1795" s="17">
        <v>445.3</v>
      </c>
      <c r="S1795" s="17">
        <v>25.09</v>
      </c>
      <c r="T1795" s="17">
        <v>61.85</v>
      </c>
      <c r="U1795" s="17">
        <v>0.4</v>
      </c>
      <c r="V1795" s="17">
        <v>215</v>
      </c>
      <c r="W1795" s="17">
        <v>25.3</v>
      </c>
      <c r="X1795" s="17">
        <v>1.4E-2</v>
      </c>
      <c r="Y1795" s="17">
        <v>0.1397757</v>
      </c>
      <c r="Z1795" s="7">
        <f t="shared" si="594"/>
        <v>25.195</v>
      </c>
      <c r="AA1795" s="7">
        <f t="shared" si="608"/>
        <v>298.34499999999997</v>
      </c>
      <c r="AB1795" s="2">
        <f t="shared" si="595"/>
        <v>2.7143100000000002</v>
      </c>
      <c r="AC1795" s="42">
        <f t="shared" si="596"/>
        <v>2.8073267894959999</v>
      </c>
      <c r="AD1795" s="42">
        <f t="shared" si="597"/>
        <v>1.7363316193032758</v>
      </c>
      <c r="AE1795" s="42">
        <f t="shared" si="598"/>
        <v>0.82396949977204403</v>
      </c>
      <c r="AF1795" s="42">
        <f t="shared" si="599"/>
        <v>370.14275262655912</v>
      </c>
      <c r="AG1795" s="42">
        <f t="shared" si="600"/>
        <v>355.33704252149676</v>
      </c>
      <c r="AH1795" s="6">
        <f t="shared" si="601"/>
        <v>418.56</v>
      </c>
      <c r="AI1795" s="4">
        <v>23.1682904686655</v>
      </c>
      <c r="AJ1795" s="4">
        <f t="shared" si="609"/>
        <v>296.31829046866545</v>
      </c>
      <c r="AK1795" s="8">
        <f t="shared" si="602"/>
        <v>0.20675635021211841</v>
      </c>
      <c r="AL1795" s="8">
        <f t="shared" si="603"/>
        <v>419.04374610110631</v>
      </c>
      <c r="AM1795" s="8">
        <f t="shared" si="604"/>
        <v>1.5750000000000002</v>
      </c>
      <c r="AN1795" s="8">
        <f t="shared" si="605"/>
        <v>-92.984926620244863</v>
      </c>
      <c r="AO1795" s="22">
        <f t="shared" si="606"/>
        <v>2.1693639413950796E-3</v>
      </c>
      <c r="AP1795" s="22">
        <f t="shared" si="607"/>
        <v>2.152172183612143E-2</v>
      </c>
      <c r="AQ1795" s="19">
        <f t="shared" si="610"/>
        <v>2.152172183612143E-2</v>
      </c>
      <c r="AX1795">
        <v>0.19060104141151901</v>
      </c>
      <c r="AY1795">
        <v>0.28887931034482761</v>
      </c>
      <c r="AZ1795">
        <v>1.2036637931034483E-2</v>
      </c>
      <c r="BA1795">
        <v>9.7496767241379324E-3</v>
      </c>
      <c r="BB1795">
        <v>0.80172413793103547</v>
      </c>
      <c r="BC1795">
        <v>3.3405172413793142E-2</v>
      </c>
      <c r="BD1795">
        <v>-2.365549568965521E-2</v>
      </c>
      <c r="BE1795">
        <v>-2.3655495689655212E-3</v>
      </c>
      <c r="BF1795">
        <v>0</v>
      </c>
      <c r="BG1795">
        <v>25.195</v>
      </c>
      <c r="BH1795">
        <v>0.45930236738485847</v>
      </c>
      <c r="BI1795">
        <v>3.2047590743762333</v>
      </c>
      <c r="BJ1795">
        <v>1.9821434875017006</v>
      </c>
      <c r="BK1795">
        <v>1.1101655355788104E-2</v>
      </c>
      <c r="BL1795">
        <v>3.0837931543855844E-5</v>
      </c>
      <c r="BP1795" s="52">
        <f t="shared" si="616"/>
        <v>0.4594399186278123</v>
      </c>
      <c r="BQ1795" s="52">
        <f t="shared" si="617"/>
        <v>-9.4621982758620843E-4</v>
      </c>
      <c r="BR1795" s="52">
        <f t="shared" si="618"/>
        <v>1.1234828174386769E-2</v>
      </c>
      <c r="BS1795" s="52">
        <f t="shared" si="619"/>
        <v>1.0817170362284358E-2</v>
      </c>
      <c r="BT1795" s="52">
        <f t="shared" si="620"/>
        <v>3.1207856039963248E-5</v>
      </c>
      <c r="BU1795" s="52">
        <f t="shared" si="621"/>
        <v>3.0047695450789884E-5</v>
      </c>
    </row>
    <row r="1796" spans="1:73" x14ac:dyDescent="0.25">
      <c r="A1796" s="21">
        <v>43734.633333333331</v>
      </c>
      <c r="B1796" s="17">
        <v>295676</v>
      </c>
      <c r="C1796" s="17">
        <v>13.4</v>
      </c>
      <c r="D1796" s="17">
        <v>28.9</v>
      </c>
      <c r="E1796" s="17">
        <v>3.004</v>
      </c>
      <c r="F1796" s="17">
        <v>0.33800000000000002</v>
      </c>
      <c r="G1796" s="17">
        <v>-34.729999999999997</v>
      </c>
      <c r="H1796" s="17">
        <v>-26.13</v>
      </c>
      <c r="I1796" s="17">
        <v>28.77</v>
      </c>
      <c r="J1796" s="17">
        <v>301.89999999999998</v>
      </c>
      <c r="K1796" s="17">
        <v>2.665</v>
      </c>
      <c r="L1796" s="17">
        <v>-8.6</v>
      </c>
      <c r="M1796" s="17">
        <v>0.112</v>
      </c>
      <c r="N1796" s="50">
        <v>-31.73</v>
      </c>
      <c r="O1796" s="17">
        <v>-25.8</v>
      </c>
      <c r="P1796" s="17">
        <v>-5.9340000000000002</v>
      </c>
      <c r="Q1796" s="17">
        <v>436.4</v>
      </c>
      <c r="R1796" s="17">
        <v>445</v>
      </c>
      <c r="S1796" s="17">
        <v>25.07</v>
      </c>
      <c r="T1796" s="17">
        <v>62.45</v>
      </c>
      <c r="U1796" s="17">
        <v>1.325</v>
      </c>
      <c r="V1796" s="17">
        <v>342</v>
      </c>
      <c r="W1796" s="17">
        <v>25.15</v>
      </c>
      <c r="X1796" s="17">
        <v>1.4E-2</v>
      </c>
      <c r="Y1796" s="17">
        <v>0.1387013</v>
      </c>
      <c r="Z1796" s="7">
        <f t="shared" si="594"/>
        <v>25.11</v>
      </c>
      <c r="AA1796" s="7">
        <f t="shared" si="608"/>
        <v>298.26</v>
      </c>
      <c r="AB1796" s="2">
        <f t="shared" si="595"/>
        <v>2.4332400000000001</v>
      </c>
      <c r="AC1796" s="42">
        <f t="shared" si="596"/>
        <v>2.7782979467227649</v>
      </c>
      <c r="AD1796" s="42">
        <f t="shared" si="597"/>
        <v>1.7350470677283667</v>
      </c>
      <c r="AE1796" s="42">
        <f t="shared" si="598"/>
        <v>0.82391587393098376</v>
      </c>
      <c r="AF1796" s="42">
        <f t="shared" si="599"/>
        <v>369.69704838414339</v>
      </c>
      <c r="AG1796" s="42">
        <f t="shared" si="600"/>
        <v>354.90916644877763</v>
      </c>
      <c r="AH1796" s="6">
        <f t="shared" si="601"/>
        <v>418.94399999999996</v>
      </c>
      <c r="AI1796" s="4">
        <v>23.002528837488899</v>
      </c>
      <c r="AJ1796" s="4">
        <f t="shared" si="609"/>
        <v>296.15252883748889</v>
      </c>
      <c r="AK1796" s="8">
        <f t="shared" si="602"/>
        <v>0.20657968276430336</v>
      </c>
      <c r="AL1796" s="8">
        <f t="shared" si="603"/>
        <v>418.07692815902095</v>
      </c>
      <c r="AM1796" s="8">
        <f t="shared" si="604"/>
        <v>2.8665432689042043</v>
      </c>
      <c r="AN1796" s="8">
        <f t="shared" si="605"/>
        <v>-175.97891142966151</v>
      </c>
      <c r="AO1796" s="22">
        <f t="shared" si="606"/>
        <v>4.0846492549074338E-3</v>
      </c>
      <c r="AP1796" s="22">
        <f t="shared" si="607"/>
        <v>4.0522792595928336E-2</v>
      </c>
      <c r="AQ1796" s="19">
        <f t="shared" si="610"/>
        <v>4.0522792595928336E-2</v>
      </c>
      <c r="AX1796">
        <v>0.18976244889630481</v>
      </c>
      <c r="AY1796">
        <v>0.25896551724137934</v>
      </c>
      <c r="AZ1796">
        <v>1.0790229885057472E-2</v>
      </c>
      <c r="BA1796">
        <v>8.7400862068965531E-3</v>
      </c>
      <c r="BB1796">
        <v>0.74137931034482962</v>
      </c>
      <c r="BC1796">
        <v>3.0890804597701233E-2</v>
      </c>
      <c r="BD1796">
        <v>-2.215071839080468E-2</v>
      </c>
      <c r="BE1796">
        <v>-2.2150718390804682E-3</v>
      </c>
      <c r="BF1796">
        <v>0</v>
      </c>
      <c r="BG1796">
        <v>25.11</v>
      </c>
      <c r="BH1796">
        <v>1.5214390919623435</v>
      </c>
      <c r="BI1796">
        <v>3.1885929735545364</v>
      </c>
      <c r="BJ1796">
        <v>1.991276311984808</v>
      </c>
      <c r="BK1796">
        <v>4.6338382280292266E-2</v>
      </c>
      <c r="BL1796">
        <v>1.287177285563674E-4</v>
      </c>
      <c r="BP1796" s="52">
        <f t="shared" si="616"/>
        <v>1.5218947304546282</v>
      </c>
      <c r="BQ1796" s="52">
        <f t="shared" si="617"/>
        <v>-8.8602873563218719E-4</v>
      </c>
      <c r="BR1796" s="52">
        <f t="shared" si="618"/>
        <v>4.8021808530976748E-2</v>
      </c>
      <c r="BS1796" s="52">
        <f t="shared" si="619"/>
        <v>4.7654773321028257E-2</v>
      </c>
      <c r="BT1796" s="52">
        <f t="shared" si="620"/>
        <v>1.3339391258604651E-4</v>
      </c>
      <c r="BU1796" s="52">
        <f t="shared" si="621"/>
        <v>1.323743703361896E-4</v>
      </c>
    </row>
    <row r="1797" spans="1:73" x14ac:dyDescent="0.25">
      <c r="A1797" s="21">
        <v>43734.633333333331</v>
      </c>
      <c r="B1797" s="17">
        <v>295677</v>
      </c>
      <c r="C1797" s="17">
        <v>13.39</v>
      </c>
      <c r="D1797" s="17">
        <v>28.89</v>
      </c>
      <c r="E1797" s="17">
        <v>3.0720000000000001</v>
      </c>
      <c r="F1797" s="17">
        <v>0.41</v>
      </c>
      <c r="G1797" s="17">
        <v>-34.26</v>
      </c>
      <c r="H1797" s="17">
        <v>-26.12</v>
      </c>
      <c r="I1797" s="17">
        <v>28.73</v>
      </c>
      <c r="J1797" s="17">
        <v>301.89999999999998</v>
      </c>
      <c r="K1797" s="17">
        <v>2.6619999999999999</v>
      </c>
      <c r="L1797" s="17">
        <v>-8.14</v>
      </c>
      <c r="M1797" s="17">
        <v>0.13400000000000001</v>
      </c>
      <c r="N1797" s="50">
        <v>-31.19</v>
      </c>
      <c r="O1797" s="17">
        <v>-25.71</v>
      </c>
      <c r="P1797" s="17">
        <v>-5.4790000000000001</v>
      </c>
      <c r="Q1797" s="17">
        <v>436.6</v>
      </c>
      <c r="R1797" s="17">
        <v>444.7</v>
      </c>
      <c r="S1797" s="17">
        <v>25.04</v>
      </c>
      <c r="T1797" s="17">
        <v>62.44</v>
      </c>
      <c r="U1797" s="17">
        <v>1.64</v>
      </c>
      <c r="V1797" s="17">
        <v>338.5</v>
      </c>
      <c r="W1797" s="17">
        <v>25.1</v>
      </c>
      <c r="X1797" s="17">
        <v>1.4E-2</v>
      </c>
      <c r="Y1797" s="17">
        <v>0.13781589999999999</v>
      </c>
      <c r="Z1797" s="7">
        <f t="shared" si="594"/>
        <v>25.07</v>
      </c>
      <c r="AA1797" s="7">
        <f t="shared" si="608"/>
        <v>298.21999999999997</v>
      </c>
      <c r="AB1797" s="2">
        <f t="shared" si="595"/>
        <v>2.4883200000000003</v>
      </c>
      <c r="AC1797" s="42">
        <f t="shared" si="596"/>
        <v>2.8353101408903996</v>
      </c>
      <c r="AD1797" s="42">
        <f t="shared" si="597"/>
        <v>1.7703676519719653</v>
      </c>
      <c r="AE1797" s="42">
        <f t="shared" si="598"/>
        <v>0.8263095364191545</v>
      </c>
      <c r="AF1797" s="42">
        <f t="shared" si="599"/>
        <v>370.57224397236877</v>
      </c>
      <c r="AG1797" s="42">
        <f t="shared" si="600"/>
        <v>355.74935421347402</v>
      </c>
      <c r="AH1797" s="6">
        <f t="shared" si="601"/>
        <v>419.13600000000002</v>
      </c>
      <c r="AI1797" s="4">
        <v>23.309453464145001</v>
      </c>
      <c r="AJ1797" s="4">
        <f t="shared" si="609"/>
        <v>296.45945346414499</v>
      </c>
      <c r="AK1797" s="8">
        <f t="shared" si="602"/>
        <v>0.20649657997639015</v>
      </c>
      <c r="AL1797" s="8">
        <f t="shared" si="603"/>
        <v>419.93783474843707</v>
      </c>
      <c r="AM1797" s="8">
        <f t="shared" si="604"/>
        <v>3.1891319351823624</v>
      </c>
      <c r="AN1797" s="8">
        <f t="shared" si="605"/>
        <v>-163.55374021873763</v>
      </c>
      <c r="AO1797" s="22">
        <f t="shared" si="606"/>
        <v>3.76478853229465E-3</v>
      </c>
      <c r="AP1797" s="22">
        <f t="shared" si="607"/>
        <v>3.7349533666425634E-2</v>
      </c>
      <c r="AQ1797" s="19">
        <f t="shared" si="610"/>
        <v>3.7349533666425634E-2</v>
      </c>
      <c r="AX1797">
        <v>0.18936889382630795</v>
      </c>
      <c r="AY1797">
        <v>0.26482758620689656</v>
      </c>
      <c r="AZ1797">
        <v>1.1034482758620691E-2</v>
      </c>
      <c r="BA1797">
        <v>8.9379310344827601E-3</v>
      </c>
      <c r="BB1797">
        <v>0.69827586206896264</v>
      </c>
      <c r="BC1797">
        <v>2.9094827586206778E-2</v>
      </c>
      <c r="BD1797">
        <v>-2.0156896551724018E-2</v>
      </c>
      <c r="BE1797">
        <v>-2.0156896551724018E-3</v>
      </c>
      <c r="BF1797">
        <v>0</v>
      </c>
      <c r="BG1797">
        <v>25.07</v>
      </c>
      <c r="BH1797">
        <v>1.8831397062779196</v>
      </c>
      <c r="BI1797">
        <v>3.1810100325889925</v>
      </c>
      <c r="BJ1797">
        <v>1.986222664348567</v>
      </c>
      <c r="BK1797">
        <v>5.7443901988266814E-2</v>
      </c>
      <c r="BL1797">
        <v>1.5956639441185226E-4</v>
      </c>
      <c r="BP1797" s="52">
        <f t="shared" si="616"/>
        <v>1.8837036663740303</v>
      </c>
      <c r="BQ1797" s="52">
        <f t="shared" si="617"/>
        <v>-8.0627586206896077E-4</v>
      </c>
      <c r="BR1797" s="52">
        <f t="shared" si="618"/>
        <v>5.9973673506499521E-2</v>
      </c>
      <c r="BS1797" s="52">
        <f t="shared" si="619"/>
        <v>5.9646630597040014E-2</v>
      </c>
      <c r="BT1797" s="52">
        <f t="shared" si="620"/>
        <v>1.6659353751805422E-4</v>
      </c>
      <c r="BU1797" s="52">
        <f t="shared" si="621"/>
        <v>1.656850849917778E-4</v>
      </c>
    </row>
    <row r="1798" spans="1:73" x14ac:dyDescent="0.25">
      <c r="A1798" s="21">
        <v>43734.633333333331</v>
      </c>
      <c r="B1798" s="17">
        <v>295678</v>
      </c>
      <c r="C1798" s="17">
        <v>13.39</v>
      </c>
      <c r="D1798" s="17">
        <v>28.88</v>
      </c>
      <c r="E1798" s="17">
        <v>2.8039999999999998</v>
      </c>
      <c r="F1798" s="17">
        <v>0.32400000000000001</v>
      </c>
      <c r="G1798" s="17">
        <v>-34.21</v>
      </c>
      <c r="H1798" s="17">
        <v>-25.98</v>
      </c>
      <c r="I1798" s="17">
        <v>28.68</v>
      </c>
      <c r="J1798" s="17">
        <v>301.8</v>
      </c>
      <c r="K1798" s="17">
        <v>2.48</v>
      </c>
      <c r="L1798" s="17">
        <v>-8.23</v>
      </c>
      <c r="M1798" s="17">
        <v>0.115</v>
      </c>
      <c r="N1798" s="50">
        <v>-31.41</v>
      </c>
      <c r="O1798" s="17">
        <v>-25.65</v>
      </c>
      <c r="P1798" s="17">
        <v>-5.7530000000000001</v>
      </c>
      <c r="Q1798" s="17">
        <v>436.4</v>
      </c>
      <c r="R1798" s="17">
        <v>444.6</v>
      </c>
      <c r="S1798" s="17">
        <v>25.01</v>
      </c>
      <c r="T1798" s="17">
        <v>61.85</v>
      </c>
      <c r="U1798" s="17">
        <v>0.84</v>
      </c>
      <c r="V1798" s="17">
        <v>298</v>
      </c>
      <c r="W1798" s="17">
        <v>25.2</v>
      </c>
      <c r="X1798" s="17">
        <v>1.4E-2</v>
      </c>
      <c r="Y1798" s="17">
        <v>0.13579910000000001</v>
      </c>
      <c r="Z1798" s="7">
        <f t="shared" ref="Z1798:Z1813" si="622">AVERAGE(S1798,W1798)</f>
        <v>25.105</v>
      </c>
      <c r="AA1798" s="7">
        <f t="shared" si="608"/>
        <v>298.255</v>
      </c>
      <c r="AB1798" s="2">
        <f t="shared" ref="AB1798:AB1813" si="623">E1798*$U$1828</f>
        <v>2.2712400000000001</v>
      </c>
      <c r="AC1798" s="42">
        <f t="shared" ref="AC1798:AC1813" si="624">0.61121*EXP((18.678 - (AI1798/234.5))*(AI1798/(257.15+Z1798)))</f>
        <v>2.7697702595867395</v>
      </c>
      <c r="AD1798" s="42">
        <f t="shared" ref="AD1798:AD1813" si="625">T1798*AC1798/100</f>
        <v>1.7131029055543985</v>
      </c>
      <c r="AE1798" s="42">
        <f t="shared" ref="AE1798:AE1813" si="626">1.72*(AD1798/AA1798)^(0.143)</f>
        <v>0.82241956733134969</v>
      </c>
      <c r="AF1798" s="42">
        <f t="shared" ref="AF1798:AF1813" si="627">AE1798*$U$1835*AA1798^4</f>
        <v>369.00090011429364</v>
      </c>
      <c r="AG1798" s="42">
        <f t="shared" ref="AG1798:AG1813" si="628">$U$1832*AF1798</f>
        <v>354.24086410972188</v>
      </c>
      <c r="AH1798" s="6">
        <f t="shared" ref="AH1798:AH1813" si="629">$U$1832*($U$1833*Q1798+$U$1834*R1798)</f>
        <v>418.94399999999996</v>
      </c>
      <c r="AI1798" s="4">
        <v>22.955171754007701</v>
      </c>
      <c r="AJ1798" s="4">
        <f t="shared" si="609"/>
        <v>296.1051717540077</v>
      </c>
      <c r="AK1798" s="8">
        <f t="shared" ref="AK1798:AK1813" si="630">(4*$U$1835*AA1798^3) / $U$1839</f>
        <v>0.20656929369672627</v>
      </c>
      <c r="AL1798" s="8">
        <f t="shared" ref="AL1798:AL1813" si="631">$U$1832*$U$1835*AA1798^4   +    $U$1839*AK1798*(AJ1798-AA1798)</f>
        <v>417.7938039100564</v>
      </c>
      <c r="AM1798" s="8">
        <f t="shared" ref="AM1798:AM1813" si="632">1.4*0.135*SQRT(U1798/$U$1845)</f>
        <v>2.2823918375248367</v>
      </c>
      <c r="AN1798" s="8">
        <f t="shared" ref="AN1798:AN1813" si="633">AM1798*$U$1839*(AJ1798-AA1798)</f>
        <v>-142.93364033855676</v>
      </c>
      <c r="AO1798" s="22">
        <f t="shared" ref="AO1798:AO1813" si="634">(AB1798+AH1798-AL1798-AN1798)/$U$1825</f>
        <v>3.3345144126552774E-3</v>
      </c>
      <c r="AP1798" s="22">
        <f t="shared" ref="AP1798:AP1813" si="635">AO1798*10*$U$1842*$U$1843</f>
        <v>3.3080890798597044E-2</v>
      </c>
      <c r="AQ1798" s="19">
        <f t="shared" si="610"/>
        <v>3.3080890798597044E-2</v>
      </c>
      <c r="AX1798">
        <v>0.18971321686715986</v>
      </c>
      <c r="AY1798">
        <v>0.24172413793103448</v>
      </c>
      <c r="AZ1798">
        <v>1.007183908045977E-2</v>
      </c>
      <c r="BA1798">
        <v>8.1581896551724143E-3</v>
      </c>
      <c r="BB1798">
        <v>0.7068965517241419</v>
      </c>
      <c r="BC1798">
        <v>2.9454022988505912E-2</v>
      </c>
      <c r="BD1798">
        <v>-2.12958333333335E-2</v>
      </c>
      <c r="BE1798">
        <v>-2.1295833333333501E-3</v>
      </c>
      <c r="BF1798">
        <v>0</v>
      </c>
      <c r="BG1798">
        <v>25.105</v>
      </c>
      <c r="BH1798">
        <v>0.96453497150820278</v>
      </c>
      <c r="BI1798">
        <v>3.1876442448080211</v>
      </c>
      <c r="BJ1798">
        <v>1.9715579654137612</v>
      </c>
      <c r="BK1798">
        <v>2.9429931106039052E-2</v>
      </c>
      <c r="BL1798">
        <v>8.1749808627886255E-5</v>
      </c>
      <c r="BP1798" s="52">
        <f t="shared" si="616"/>
        <v>0.96482382911840581</v>
      </c>
      <c r="BQ1798" s="52">
        <f t="shared" si="617"/>
        <v>-8.5183333333333996E-4</v>
      </c>
      <c r="BR1798" s="52">
        <f t="shared" si="618"/>
        <v>3.0134007175998959E-2</v>
      </c>
      <c r="BS1798" s="52">
        <f t="shared" si="619"/>
        <v>2.9769635037597882E-2</v>
      </c>
      <c r="BT1798" s="52">
        <f t="shared" si="620"/>
        <v>8.3705575488885996E-5</v>
      </c>
      <c r="BU1798" s="52">
        <f t="shared" si="621"/>
        <v>8.2693430659994119E-5</v>
      </c>
    </row>
    <row r="1799" spans="1:73" x14ac:dyDescent="0.25">
      <c r="A1799" s="21">
        <v>43734.634027777778</v>
      </c>
      <c r="B1799" s="17">
        <v>295679</v>
      </c>
      <c r="C1799" s="17">
        <v>13.39</v>
      </c>
      <c r="D1799" s="17">
        <v>28.86</v>
      </c>
      <c r="E1799" s="17">
        <v>2.5750000000000002</v>
      </c>
      <c r="F1799" s="17">
        <v>0.34200000000000003</v>
      </c>
      <c r="G1799" s="17">
        <v>-33.700000000000003</v>
      </c>
      <c r="H1799" s="17">
        <v>-26.11</v>
      </c>
      <c r="I1799" s="17">
        <v>28.65</v>
      </c>
      <c r="J1799" s="17">
        <v>301.8</v>
      </c>
      <c r="K1799" s="17">
        <v>2.2330000000000001</v>
      </c>
      <c r="L1799" s="17">
        <v>-7.5860000000000003</v>
      </c>
      <c r="M1799" s="17">
        <v>0.13200000000000001</v>
      </c>
      <c r="N1799" s="50">
        <v>-31.12</v>
      </c>
      <c r="O1799" s="17">
        <v>-25.77</v>
      </c>
      <c r="P1799" s="17">
        <v>-5.3520000000000003</v>
      </c>
      <c r="Q1799" s="17">
        <v>436.7</v>
      </c>
      <c r="R1799" s="17">
        <v>444.3</v>
      </c>
      <c r="S1799" s="17">
        <v>24.98</v>
      </c>
      <c r="T1799" s="17">
        <v>62.13</v>
      </c>
      <c r="U1799" s="17">
        <v>1.5349999999999999</v>
      </c>
      <c r="V1799" s="17">
        <v>342</v>
      </c>
      <c r="W1799" s="17">
        <v>25.2</v>
      </c>
      <c r="X1799" s="17">
        <v>1.2999999999999999E-2</v>
      </c>
      <c r="Y1799" s="17">
        <v>0.1308551</v>
      </c>
      <c r="Z1799" s="7">
        <f t="shared" si="622"/>
        <v>25.09</v>
      </c>
      <c r="AA1799" s="7">
        <f t="shared" ref="AA1799:AA1813" si="636">CONVERT(Z1799,"C","K")</f>
        <v>298.23999999999995</v>
      </c>
      <c r="AB1799" s="2">
        <f t="shared" si="623"/>
        <v>2.0857500000000004</v>
      </c>
      <c r="AC1799" s="42">
        <f t="shared" si="624"/>
        <v>2.7294406306994046</v>
      </c>
      <c r="AD1799" s="42">
        <f t="shared" si="625"/>
        <v>1.6958014638535404</v>
      </c>
      <c r="AE1799" s="42">
        <f t="shared" si="626"/>
        <v>0.82123254212480368</v>
      </c>
      <c r="AF1799" s="42">
        <f t="shared" si="627"/>
        <v>368.39418975120395</v>
      </c>
      <c r="AG1799" s="42">
        <f t="shared" si="628"/>
        <v>353.65842216115578</v>
      </c>
      <c r="AH1799" s="6">
        <f t="shared" si="629"/>
        <v>419.23199999999997</v>
      </c>
      <c r="AI1799" s="4">
        <v>22.729968406456202</v>
      </c>
      <c r="AJ1799" s="4">
        <f t="shared" ref="AJ1799:AJ1813" si="637">CONVERT(AI1799,"C","K")</f>
        <v>295.87996840645616</v>
      </c>
      <c r="AK1799" s="8">
        <f t="shared" si="630"/>
        <v>0.20653812858390661</v>
      </c>
      <c r="AL1799" s="8">
        <f t="shared" si="631"/>
        <v>416.4444329858357</v>
      </c>
      <c r="AM1799" s="8">
        <f t="shared" si="632"/>
        <v>3.0853522388051577</v>
      </c>
      <c r="AN1799" s="8">
        <f t="shared" si="633"/>
        <v>-212.11093280184915</v>
      </c>
      <c r="AO1799" s="22">
        <f t="shared" si="634"/>
        <v>4.9437103651417506E-3</v>
      </c>
      <c r="AP1799" s="22">
        <f t="shared" si="635"/>
        <v>4.9045324893023212E-2</v>
      </c>
      <c r="AQ1799" s="19">
        <f t="shared" ref="AQ1799:AQ1813" si="638">MAX(AP1799,0)</f>
        <v>4.9045324893023212E-2</v>
      </c>
      <c r="AX1799">
        <v>0.18956558532960119</v>
      </c>
      <c r="AY1799">
        <v>0.22198275862068967</v>
      </c>
      <c r="AZ1799">
        <v>9.2492816091954023E-3</v>
      </c>
      <c r="BA1799">
        <v>7.4919181034482762E-3</v>
      </c>
      <c r="BB1799">
        <v>0.65517241379310542</v>
      </c>
      <c r="BC1799">
        <v>2.7298850574712725E-2</v>
      </c>
      <c r="BD1799">
        <v>-1.980693247126445E-2</v>
      </c>
      <c r="BE1799">
        <v>-1.9806932471264451E-3</v>
      </c>
      <c r="BF1799">
        <v>0</v>
      </c>
      <c r="BG1799">
        <v>25.09</v>
      </c>
      <c r="BH1799">
        <v>1.7625728348393943</v>
      </c>
      <c r="BI1799">
        <v>3.1847995352144043</v>
      </c>
      <c r="BJ1799">
        <v>1.9787159512287096</v>
      </c>
      <c r="BK1799">
        <v>5.4549535180153173E-2</v>
      </c>
      <c r="BL1799">
        <v>1.515264866115366E-4</v>
      </c>
      <c r="BP1799" s="52">
        <f t="shared" si="616"/>
        <v>1.7631006877342295</v>
      </c>
      <c r="BQ1799" s="52">
        <f t="shared" si="617"/>
        <v>-7.9227729885057805E-4</v>
      </c>
      <c r="BR1799" s="52">
        <f t="shared" si="618"/>
        <v>5.6812777334375258E-2</v>
      </c>
      <c r="BS1799" s="52">
        <f t="shared" si="619"/>
        <v>5.648912602172039E-2</v>
      </c>
      <c r="BT1799" s="52">
        <f t="shared" si="620"/>
        <v>1.578132703732646E-4</v>
      </c>
      <c r="BU1799" s="52">
        <f t="shared" si="621"/>
        <v>1.569142389492233E-4</v>
      </c>
    </row>
    <row r="1800" spans="1:73" x14ac:dyDescent="0.25">
      <c r="A1800" s="21">
        <v>43734.634027777778</v>
      </c>
      <c r="B1800" s="17">
        <v>295680</v>
      </c>
      <c r="C1800" s="17">
        <v>13.38</v>
      </c>
      <c r="D1800" s="17">
        <v>28.85</v>
      </c>
      <c r="E1800" s="17">
        <v>2.4300000000000002</v>
      </c>
      <c r="F1800" s="17">
        <v>0.36899999999999999</v>
      </c>
      <c r="G1800" s="17">
        <v>-33.840000000000003</v>
      </c>
      <c r="H1800" s="17">
        <v>-26.23</v>
      </c>
      <c r="I1800" s="17">
        <v>28.61</v>
      </c>
      <c r="J1800" s="17">
        <v>301.8</v>
      </c>
      <c r="K1800" s="17">
        <v>2.0609999999999999</v>
      </c>
      <c r="L1800" s="17">
        <v>-7.6050000000000004</v>
      </c>
      <c r="M1800" s="17">
        <v>0.152</v>
      </c>
      <c r="N1800" s="17">
        <v>-31.41</v>
      </c>
      <c r="O1800" s="17">
        <v>-25.86</v>
      </c>
      <c r="P1800" s="17">
        <v>-5.5439999999999996</v>
      </c>
      <c r="Q1800" s="17">
        <v>436.3</v>
      </c>
      <c r="R1800" s="17">
        <v>443.9</v>
      </c>
      <c r="S1800" s="17">
        <v>24.95</v>
      </c>
      <c r="T1800" s="17">
        <v>63.01</v>
      </c>
      <c r="U1800" s="17">
        <v>0.54500000000000004</v>
      </c>
      <c r="V1800" s="17">
        <v>312.5</v>
      </c>
      <c r="W1800" s="17">
        <v>25.2</v>
      </c>
      <c r="X1800" s="17">
        <v>1.2E-2</v>
      </c>
      <c r="Y1800" s="17">
        <v>0.12131980000000001</v>
      </c>
      <c r="Z1800" s="7">
        <f t="shared" si="622"/>
        <v>25.074999999999999</v>
      </c>
      <c r="AA1800" s="7">
        <f t="shared" si="636"/>
        <v>298.22499999999997</v>
      </c>
      <c r="AB1800" s="2">
        <f t="shared" si="623"/>
        <v>1.9683000000000002</v>
      </c>
      <c r="AC1800" s="42">
        <f t="shared" si="624"/>
        <v>2.7564381678964973</v>
      </c>
      <c r="AD1800" s="42">
        <f t="shared" si="625"/>
        <v>1.7368316895915827</v>
      </c>
      <c r="AE1800" s="42">
        <f t="shared" si="626"/>
        <v>0.82405083575824534</v>
      </c>
      <c r="AF1800" s="42">
        <f t="shared" si="627"/>
        <v>369.5840770870426</v>
      </c>
      <c r="AG1800" s="42">
        <f t="shared" si="628"/>
        <v>354.80071400356087</v>
      </c>
      <c r="AH1800" s="6">
        <f t="shared" si="629"/>
        <v>418.84800000000001</v>
      </c>
      <c r="AI1800" s="4">
        <v>22.879041422748699</v>
      </c>
      <c r="AJ1800" s="4">
        <f t="shared" si="637"/>
        <v>296.02904142274866</v>
      </c>
      <c r="AK1800" s="8">
        <f t="shared" si="630"/>
        <v>0.2065069666058322</v>
      </c>
      <c r="AL1800" s="8">
        <f t="shared" si="631"/>
        <v>417.34693396952707</v>
      </c>
      <c r="AM1800" s="8">
        <f t="shared" si="632"/>
        <v>1.8384372609637787</v>
      </c>
      <c r="AN1800" s="8">
        <f t="shared" si="633"/>
        <v>-117.60165725595603</v>
      </c>
      <c r="AO1800" s="22">
        <f t="shared" si="634"/>
        <v>2.7584493955066084E-3</v>
      </c>
      <c r="AP1800" s="22">
        <f t="shared" si="635"/>
        <v>2.7365892580906884E-2</v>
      </c>
      <c r="AQ1800" s="19">
        <f t="shared" si="638"/>
        <v>2.7365892580906884E-2</v>
      </c>
      <c r="AX1800">
        <v>0.1894180505777095</v>
      </c>
      <c r="AY1800">
        <v>0.20948275862068969</v>
      </c>
      <c r="AZ1800">
        <v>8.7284482758620708E-3</v>
      </c>
      <c r="BA1800">
        <v>7.0700431034482775E-3</v>
      </c>
      <c r="BB1800">
        <v>0.65517241379310054</v>
      </c>
      <c r="BC1800">
        <v>2.7298850574712524E-2</v>
      </c>
      <c r="BD1800">
        <v>-2.0228807471264244E-2</v>
      </c>
      <c r="BE1800">
        <v>-2.0228807471264244E-3</v>
      </c>
      <c r="BF1800">
        <v>0</v>
      </c>
      <c r="BG1800">
        <v>25.074999999999999</v>
      </c>
      <c r="BH1800">
        <v>0.62579947556186966</v>
      </c>
      <c r="BI1800">
        <v>3.1819570394602668</v>
      </c>
      <c r="BJ1800">
        <v>2.0049511305639141</v>
      </c>
      <c r="BK1800">
        <v>1.7265057731823512E-2</v>
      </c>
      <c r="BL1800">
        <v>4.7958493699509758E-5</v>
      </c>
      <c r="BP1800" s="52">
        <f t="shared" si="616"/>
        <v>0.62598688913039424</v>
      </c>
      <c r="BQ1800" s="52">
        <f t="shared" si="617"/>
        <v>-8.0915229885056977E-4</v>
      </c>
      <c r="BR1800" s="52">
        <f t="shared" si="618"/>
        <v>1.7541478340189012E-2</v>
      </c>
      <c r="BS1800" s="52">
        <f t="shared" si="619"/>
        <v>1.718850073230492E-2</v>
      </c>
      <c r="BT1800" s="52">
        <f t="shared" si="620"/>
        <v>4.8726328722747259E-5</v>
      </c>
      <c r="BU1800" s="52">
        <f t="shared" si="621"/>
        <v>4.7745835367513666E-5</v>
      </c>
    </row>
    <row r="1801" spans="1:73" x14ac:dyDescent="0.25">
      <c r="A1801" s="21">
        <v>43734.634027777778</v>
      </c>
      <c r="B1801" s="17">
        <v>295681</v>
      </c>
      <c r="C1801" s="17">
        <v>13.43</v>
      </c>
      <c r="D1801" s="17">
        <v>28.84</v>
      </c>
      <c r="E1801" s="17">
        <v>2.5339999999999998</v>
      </c>
      <c r="F1801" s="17">
        <v>0.52300000000000002</v>
      </c>
      <c r="G1801" s="17">
        <v>-32.880000000000003</v>
      </c>
      <c r="H1801" s="17">
        <v>-26.4</v>
      </c>
      <c r="I1801" s="17">
        <v>28.58</v>
      </c>
      <c r="J1801" s="17">
        <v>301.7</v>
      </c>
      <c r="K1801" s="17">
        <v>2.0110000000000001</v>
      </c>
      <c r="L1801" s="17">
        <v>-6.48</v>
      </c>
      <c r="M1801" s="17">
        <v>0.20599999999999999</v>
      </c>
      <c r="N1801" s="17">
        <v>-30.35</v>
      </c>
      <c r="O1801" s="17">
        <v>-25.88</v>
      </c>
      <c r="P1801" s="17">
        <v>-4.4690000000000003</v>
      </c>
      <c r="Q1801" s="17">
        <v>437.1</v>
      </c>
      <c r="R1801" s="17">
        <v>443.6</v>
      </c>
      <c r="S1801" s="17">
        <v>24.91</v>
      </c>
      <c r="T1801" s="17">
        <v>62</v>
      </c>
      <c r="U1801" s="17">
        <v>1.22</v>
      </c>
      <c r="V1801" s="17">
        <v>263</v>
      </c>
      <c r="W1801" s="17">
        <v>24.95</v>
      </c>
      <c r="X1801" s="17">
        <v>1.2E-2</v>
      </c>
      <c r="Y1801" s="17">
        <v>0.1190113</v>
      </c>
      <c r="Z1801" s="7">
        <f t="shared" si="622"/>
        <v>24.93</v>
      </c>
      <c r="AA1801" s="7">
        <f t="shared" si="636"/>
        <v>298.08</v>
      </c>
      <c r="AB1801" s="2">
        <f t="shared" si="623"/>
        <v>2.05254</v>
      </c>
      <c r="AC1801" s="42">
        <f t="shared" si="624"/>
        <v>2.7526003297625996</v>
      </c>
      <c r="AD1801" s="42">
        <f t="shared" si="625"/>
        <v>1.7066122044528118</v>
      </c>
      <c r="AE1801" s="42">
        <f t="shared" si="626"/>
        <v>0.82204224051328745</v>
      </c>
      <c r="AF1801" s="42">
        <f t="shared" si="627"/>
        <v>367.96672152450816</v>
      </c>
      <c r="AG1801" s="42">
        <f t="shared" si="628"/>
        <v>353.2480526635278</v>
      </c>
      <c r="AH1801" s="6">
        <f t="shared" si="629"/>
        <v>419.61599999999999</v>
      </c>
      <c r="AI1801" s="4">
        <v>22.845961015234501</v>
      </c>
      <c r="AJ1801" s="4">
        <f t="shared" si="637"/>
        <v>295.99596101523446</v>
      </c>
      <c r="AK1801" s="8">
        <f t="shared" si="630"/>
        <v>0.20620589573302442</v>
      </c>
      <c r="AL1801" s="8">
        <f t="shared" si="631"/>
        <v>417.20171530216351</v>
      </c>
      <c r="AM1801" s="8">
        <f t="shared" si="632"/>
        <v>2.7506192484602443</v>
      </c>
      <c r="AN1801" s="8">
        <f t="shared" si="633"/>
        <v>-166.98474634207543</v>
      </c>
      <c r="AO1801" s="22">
        <f t="shared" si="634"/>
        <v>3.9063061470524137E-3</v>
      </c>
      <c r="AP1801" s="22">
        <f t="shared" si="635"/>
        <v>3.8753494837537081E-2</v>
      </c>
      <c r="AQ1801" s="19">
        <f t="shared" si="638"/>
        <v>3.8753494837537081E-2</v>
      </c>
      <c r="AX1801">
        <v>0.18799686106804211</v>
      </c>
      <c r="AY1801">
        <v>0.21844827586206897</v>
      </c>
      <c r="AZ1801">
        <v>9.1020114942528731E-3</v>
      </c>
      <c r="BA1801">
        <v>7.3726293103448274E-3</v>
      </c>
      <c r="BB1801">
        <v>0.56034482758620696</v>
      </c>
      <c r="BC1801">
        <v>2.334770114942529E-2</v>
      </c>
      <c r="BD1801">
        <v>-1.5975071839080462E-2</v>
      </c>
      <c r="BE1801">
        <v>-1.5975071839080463E-3</v>
      </c>
      <c r="BF1801">
        <v>0</v>
      </c>
      <c r="BG1801">
        <v>24.93</v>
      </c>
      <c r="BH1801">
        <v>1.4008722205238182</v>
      </c>
      <c r="BI1801">
        <v>3.1545934255452797</v>
      </c>
      <c r="BJ1801">
        <v>1.9558479238380733</v>
      </c>
      <c r="BK1801">
        <v>4.4535784129873912E-2</v>
      </c>
      <c r="BL1801">
        <v>1.2371051147187198E-4</v>
      </c>
      <c r="BP1801" s="52">
        <f t="shared" si="616"/>
        <v>1.4012917518148273</v>
      </c>
      <c r="BQ1801" s="52">
        <f t="shared" si="617"/>
        <v>-6.3900287356321846E-4</v>
      </c>
      <c r="BR1801" s="52">
        <f t="shared" si="618"/>
        <v>4.6045966667555109E-2</v>
      </c>
      <c r="BS1801" s="52">
        <f t="shared" si="619"/>
        <v>4.5780230187089245E-2</v>
      </c>
      <c r="BT1801" s="52">
        <f t="shared" si="620"/>
        <v>1.2790546296543087E-4</v>
      </c>
      <c r="BU1801" s="52">
        <f t="shared" si="621"/>
        <v>1.2716730607524791E-4</v>
      </c>
    </row>
    <row r="1802" spans="1:73" x14ac:dyDescent="0.25">
      <c r="A1802" s="21">
        <v>43734.634027777778</v>
      </c>
      <c r="B1802" s="17">
        <v>295682</v>
      </c>
      <c r="C1802" s="17">
        <v>13.42</v>
      </c>
      <c r="D1802" s="17">
        <v>28.83</v>
      </c>
      <c r="E1802" s="17">
        <v>2.6160000000000001</v>
      </c>
      <c r="F1802" s="17">
        <v>0.54200000000000004</v>
      </c>
      <c r="G1802" s="17">
        <v>-32.46</v>
      </c>
      <c r="H1802" s="17">
        <v>-26.37</v>
      </c>
      <c r="I1802" s="17">
        <v>28.55</v>
      </c>
      <c r="J1802" s="17">
        <v>301.7</v>
      </c>
      <c r="K1802" s="17">
        <v>2.0750000000000002</v>
      </c>
      <c r="L1802" s="17">
        <v>-6.093</v>
      </c>
      <c r="M1802" s="17">
        <v>0.20699999999999999</v>
      </c>
      <c r="N1802" s="17">
        <v>-29.84</v>
      </c>
      <c r="O1802" s="17">
        <v>-25.82</v>
      </c>
      <c r="P1802" s="17">
        <v>-4.0190000000000001</v>
      </c>
      <c r="Q1802" s="17">
        <v>437.3</v>
      </c>
      <c r="R1802" s="17">
        <v>443.4</v>
      </c>
      <c r="S1802" s="17">
        <v>24.89</v>
      </c>
      <c r="T1802" s="17">
        <v>62.68</v>
      </c>
      <c r="U1802" s="17">
        <v>1.2250000000000001</v>
      </c>
      <c r="V1802" s="17">
        <v>343</v>
      </c>
      <c r="W1802" s="17">
        <v>24.55</v>
      </c>
      <c r="X1802" s="17">
        <v>1.2E-2</v>
      </c>
      <c r="Y1802" s="17">
        <v>0.1192347</v>
      </c>
      <c r="Z1802" s="7">
        <f t="shared" si="622"/>
        <v>24.72</v>
      </c>
      <c r="AA1802" s="7">
        <f t="shared" si="636"/>
        <v>297.87</v>
      </c>
      <c r="AB1802" s="2">
        <f t="shared" si="623"/>
        <v>2.1189600000000004</v>
      </c>
      <c r="AC1802" s="42">
        <f t="shared" si="624"/>
        <v>2.8414221307023744</v>
      </c>
      <c r="AD1802" s="42">
        <f t="shared" si="625"/>
        <v>1.7810033915242482</v>
      </c>
      <c r="AE1802" s="42">
        <f t="shared" si="626"/>
        <v>0.82715648345317772</v>
      </c>
      <c r="AF1802" s="42">
        <f t="shared" si="627"/>
        <v>369.21369253699669</v>
      </c>
      <c r="AG1802" s="42">
        <f t="shared" si="628"/>
        <v>354.44514483551683</v>
      </c>
      <c r="AH1802" s="6">
        <f t="shared" si="629"/>
        <v>419.80799999999999</v>
      </c>
      <c r="AI1802" s="4">
        <v>23.313236169864101</v>
      </c>
      <c r="AJ1802" s="4">
        <f t="shared" si="637"/>
        <v>296.4632361698641</v>
      </c>
      <c r="AK1802" s="8">
        <f t="shared" si="630"/>
        <v>0.2057703810615929</v>
      </c>
      <c r="AL1802" s="8">
        <f t="shared" si="631"/>
        <v>420.07811630658472</v>
      </c>
      <c r="AM1802" s="8">
        <f t="shared" si="632"/>
        <v>2.7562500000000001</v>
      </c>
      <c r="AN1802" s="8">
        <f t="shared" si="633"/>
        <v>-112.94845246243582</v>
      </c>
      <c r="AO1802" s="22">
        <f t="shared" si="634"/>
        <v>2.6155104961634182E-3</v>
      </c>
      <c r="AP1802" s="22">
        <f t="shared" si="635"/>
        <v>2.5947831197786823E-2</v>
      </c>
      <c r="AQ1802" s="19">
        <f t="shared" si="638"/>
        <v>2.5947831197786823E-2</v>
      </c>
      <c r="AX1802">
        <v>0.18595452004674518</v>
      </c>
      <c r="AY1802">
        <v>0.22551724137931037</v>
      </c>
      <c r="AZ1802">
        <v>9.3965517241379314E-3</v>
      </c>
      <c r="BA1802">
        <v>7.6112068965517249E-3</v>
      </c>
      <c r="BB1802">
        <v>0.52586206896551435</v>
      </c>
      <c r="BC1802">
        <v>2.1910919540229765E-2</v>
      </c>
      <c r="BD1802">
        <v>-1.4299712643678041E-2</v>
      </c>
      <c r="BE1802">
        <v>-1.4299712643678041E-3</v>
      </c>
      <c r="BF1802">
        <v>0</v>
      </c>
      <c r="BG1802">
        <v>24.72</v>
      </c>
      <c r="BH1802">
        <v>1.4066135001161291</v>
      </c>
      <c r="BI1802">
        <v>3.1153272210445753</v>
      </c>
      <c r="BJ1802">
        <v>1.9526871021507397</v>
      </c>
      <c r="BK1802">
        <v>4.4040389763374793E-2</v>
      </c>
      <c r="BL1802">
        <v>1.2233441600937442E-4</v>
      </c>
      <c r="BP1802" s="52">
        <f t="shared" si="616"/>
        <v>1.4070347507976753</v>
      </c>
      <c r="BQ1802" s="52">
        <f t="shared" si="617"/>
        <v>-5.7198850574712164E-4</v>
      </c>
      <c r="BR1802" s="52">
        <f t="shared" si="618"/>
        <v>4.5550265585088047E-2</v>
      </c>
      <c r="BS1802" s="52">
        <f t="shared" si="619"/>
        <v>4.5313311029412592E-2</v>
      </c>
      <c r="BT1802" s="52">
        <f t="shared" si="620"/>
        <v>1.2652851551413346E-4</v>
      </c>
      <c r="BU1802" s="52">
        <f t="shared" si="621"/>
        <v>1.2587030841503498E-4</v>
      </c>
    </row>
    <row r="1803" spans="1:73" x14ac:dyDescent="0.25">
      <c r="A1803" s="21">
        <v>43734.634027777778</v>
      </c>
      <c r="B1803" s="17">
        <v>295683</v>
      </c>
      <c r="C1803" s="17">
        <v>13.43</v>
      </c>
      <c r="D1803" s="17">
        <v>28.82</v>
      </c>
      <c r="E1803" s="17">
        <v>2.6080000000000001</v>
      </c>
      <c r="F1803" s="17">
        <v>0.42499999999999999</v>
      </c>
      <c r="G1803" s="17">
        <v>-32.479999999999997</v>
      </c>
      <c r="H1803" s="17">
        <v>-25.89</v>
      </c>
      <c r="I1803" s="17">
        <v>28.51</v>
      </c>
      <c r="J1803" s="17">
        <v>301.7</v>
      </c>
      <c r="K1803" s="17">
        <v>2.1829999999999998</v>
      </c>
      <c r="L1803" s="17">
        <v>-6.593</v>
      </c>
      <c r="M1803" s="17">
        <v>0.16300000000000001</v>
      </c>
      <c r="N1803" s="17">
        <v>-29.87</v>
      </c>
      <c r="O1803" s="17">
        <v>-25.46</v>
      </c>
      <c r="P1803" s="17">
        <v>-4.41</v>
      </c>
      <c r="Q1803" s="17">
        <v>437</v>
      </c>
      <c r="R1803" s="17">
        <v>443.6</v>
      </c>
      <c r="S1803" s="17">
        <v>24.85</v>
      </c>
      <c r="T1803" s="17">
        <v>62.36</v>
      </c>
      <c r="U1803" s="17">
        <v>1.2549999999999999</v>
      </c>
      <c r="V1803" s="17">
        <v>343</v>
      </c>
      <c r="W1803" s="17">
        <v>25.1</v>
      </c>
      <c r="X1803" s="17">
        <v>1.2E-2</v>
      </c>
      <c r="Y1803" s="17">
        <v>0.1201406</v>
      </c>
      <c r="Z1803" s="7">
        <f t="shared" si="622"/>
        <v>24.975000000000001</v>
      </c>
      <c r="AA1803" s="7">
        <f t="shared" si="636"/>
        <v>298.125</v>
      </c>
      <c r="AB1803" s="2">
        <f t="shared" si="623"/>
        <v>2.1124800000000001</v>
      </c>
      <c r="AC1803" s="42">
        <f t="shared" si="624"/>
        <v>2.7099739143654094</v>
      </c>
      <c r="AD1803" s="42">
        <f t="shared" si="625"/>
        <v>1.6899397329982693</v>
      </c>
      <c r="AE1803" s="42">
        <f t="shared" si="626"/>
        <v>0.82087127825370942</v>
      </c>
      <c r="AF1803" s="42">
        <f t="shared" si="627"/>
        <v>367.66450531291366</v>
      </c>
      <c r="AG1803" s="42">
        <f t="shared" si="628"/>
        <v>352.95792510039712</v>
      </c>
      <c r="AH1803" s="6">
        <f t="shared" si="629"/>
        <v>419.52</v>
      </c>
      <c r="AI1803" s="4">
        <v>22.611413350560699</v>
      </c>
      <c r="AJ1803" s="4">
        <f t="shared" si="637"/>
        <v>295.7614133505607</v>
      </c>
      <c r="AK1803" s="8">
        <f t="shared" si="630"/>
        <v>0.20629930018384718</v>
      </c>
      <c r="AL1803" s="8">
        <f t="shared" si="631"/>
        <v>415.77565516241918</v>
      </c>
      <c r="AM1803" s="8">
        <f t="shared" si="632"/>
        <v>2.7897958594671404</v>
      </c>
      <c r="AN1803" s="8">
        <f t="shared" si="633"/>
        <v>-192.08101334708212</v>
      </c>
      <c r="AO1803" s="22">
        <f t="shared" si="634"/>
        <v>4.5097620823493154E-3</v>
      </c>
      <c r="AP1803" s="22">
        <f t="shared" si="635"/>
        <v>4.4740231563447821E-2</v>
      </c>
      <c r="AQ1803" s="19">
        <f t="shared" si="638"/>
        <v>4.4740231563447821E-2</v>
      </c>
      <c r="AX1803">
        <v>0.18843695526378482</v>
      </c>
      <c r="AY1803">
        <v>0.22482758620689658</v>
      </c>
      <c r="AZ1803">
        <v>9.3678160919540236E-3</v>
      </c>
      <c r="BA1803">
        <v>7.5879310344827595E-3</v>
      </c>
      <c r="BB1803">
        <v>0.56896551724138134</v>
      </c>
      <c r="BC1803">
        <v>2.3706896551724223E-2</v>
      </c>
      <c r="BD1803">
        <v>-1.6118965517241464E-2</v>
      </c>
      <c r="BE1803">
        <v>-1.6118965517241464E-3</v>
      </c>
      <c r="BF1803">
        <v>0</v>
      </c>
      <c r="BG1803">
        <v>24.975000000000001</v>
      </c>
      <c r="BH1803">
        <v>1.4410611776699933</v>
      </c>
      <c r="BI1803">
        <v>3.1630635365850415</v>
      </c>
      <c r="BJ1803">
        <v>1.9724864214144318</v>
      </c>
      <c r="BK1803">
        <v>4.5320120483591755E-2</v>
      </c>
      <c r="BL1803">
        <v>1.2588922356553266E-4</v>
      </c>
      <c r="BP1803" s="52">
        <f t="shared" si="616"/>
        <v>1.441492744694761</v>
      </c>
      <c r="BQ1803" s="52">
        <f t="shared" si="617"/>
        <v>-6.4475862068965857E-4</v>
      </c>
      <c r="BR1803" s="52">
        <f t="shared" si="618"/>
        <v>4.6894461390155774E-2</v>
      </c>
      <c r="BS1803" s="52">
        <f t="shared" si="619"/>
        <v>4.6626748960219969E-2</v>
      </c>
      <c r="BT1803" s="52">
        <f t="shared" si="620"/>
        <v>1.302623927504327E-4</v>
      </c>
      <c r="BU1803" s="52">
        <f t="shared" si="621"/>
        <v>1.2951874711172214E-4</v>
      </c>
    </row>
    <row r="1804" spans="1:73" x14ac:dyDescent="0.25">
      <c r="A1804" s="21">
        <v>43734.634027777778</v>
      </c>
      <c r="B1804" s="17">
        <v>295684</v>
      </c>
      <c r="C1804" s="17">
        <v>13.43</v>
      </c>
      <c r="D1804" s="17">
        <v>28.81</v>
      </c>
      <c r="E1804" s="17">
        <v>2.6920000000000002</v>
      </c>
      <c r="F1804" s="17">
        <v>0.54800000000000004</v>
      </c>
      <c r="G1804" s="17">
        <v>-32.53</v>
      </c>
      <c r="H1804" s="17">
        <v>-26.27</v>
      </c>
      <c r="I1804" s="17">
        <v>28.46</v>
      </c>
      <c r="J1804" s="17">
        <v>301.60000000000002</v>
      </c>
      <c r="K1804" s="17">
        <v>2.1440000000000001</v>
      </c>
      <c r="L1804" s="17">
        <v>-6.2590000000000003</v>
      </c>
      <c r="M1804" s="17">
        <v>0.20300000000000001</v>
      </c>
      <c r="N1804" s="17">
        <v>-29.84</v>
      </c>
      <c r="O1804" s="17">
        <v>-25.72</v>
      </c>
      <c r="P1804" s="17">
        <v>-4.1139999999999999</v>
      </c>
      <c r="Q1804" s="17">
        <v>436.7</v>
      </c>
      <c r="R1804" s="17">
        <v>443</v>
      </c>
      <c r="S1804" s="17">
        <v>24.83</v>
      </c>
      <c r="T1804" s="17">
        <v>63.84</v>
      </c>
      <c r="U1804" s="17">
        <v>1.07</v>
      </c>
      <c r="V1804" s="17">
        <v>317.5</v>
      </c>
      <c r="W1804" s="17">
        <v>24.6</v>
      </c>
      <c r="X1804" s="17">
        <v>1.2999999999999999E-2</v>
      </c>
      <c r="Y1804" s="17">
        <v>0.1263329</v>
      </c>
      <c r="Z1804" s="7">
        <f t="shared" si="622"/>
        <v>24.715</v>
      </c>
      <c r="AA1804" s="7">
        <f t="shared" si="636"/>
        <v>297.86499999999995</v>
      </c>
      <c r="AB1804" s="2">
        <f t="shared" si="623"/>
        <v>2.1805200000000005</v>
      </c>
      <c r="AC1804" s="42">
        <f t="shared" si="624"/>
        <v>2.7151310502883779</v>
      </c>
      <c r="AD1804" s="42">
        <f t="shared" si="625"/>
        <v>1.7333396625041004</v>
      </c>
      <c r="AE1804" s="42">
        <f t="shared" si="626"/>
        <v>0.8239560129395701</v>
      </c>
      <c r="AF1804" s="42">
        <f t="shared" si="627"/>
        <v>367.76042084385688</v>
      </c>
      <c r="AG1804" s="42">
        <f t="shared" si="628"/>
        <v>353.05000401010261</v>
      </c>
      <c r="AH1804" s="6">
        <f t="shared" si="629"/>
        <v>419.23199999999997</v>
      </c>
      <c r="AI1804" s="4">
        <v>22.619456533071599</v>
      </c>
      <c r="AJ1804" s="4">
        <f t="shared" si="637"/>
        <v>295.76945653307155</v>
      </c>
      <c r="AK1804" s="8">
        <f t="shared" si="630"/>
        <v>0.20576001914563696</v>
      </c>
      <c r="AL1804" s="8">
        <f t="shared" si="631"/>
        <v>415.92136995770193</v>
      </c>
      <c r="AM1804" s="8">
        <f t="shared" si="632"/>
        <v>2.57597978932289</v>
      </c>
      <c r="AN1804" s="8">
        <f t="shared" si="633"/>
        <v>-157.24600102559967</v>
      </c>
      <c r="AO1804" s="22">
        <f t="shared" si="634"/>
        <v>3.707759163211997E-3</v>
      </c>
      <c r="AP1804" s="22">
        <f t="shared" si="635"/>
        <v>3.6783759434418681E-2</v>
      </c>
      <c r="AQ1804" s="19">
        <f t="shared" si="638"/>
        <v>3.6783759434418681E-2</v>
      </c>
      <c r="AX1804">
        <v>0.18590612168097115</v>
      </c>
      <c r="AY1804">
        <v>0.2320689655172414</v>
      </c>
      <c r="AZ1804">
        <v>9.6695402298850579E-3</v>
      </c>
      <c r="BA1804">
        <v>7.8323275862068973E-3</v>
      </c>
      <c r="BB1804">
        <v>0.5431034482758631</v>
      </c>
      <c r="BC1804">
        <v>2.2629310344827628E-2</v>
      </c>
      <c r="BD1804">
        <v>-1.4796982758620731E-2</v>
      </c>
      <c r="BE1804">
        <v>-1.4796982758620732E-3</v>
      </c>
      <c r="BF1804">
        <v>0</v>
      </c>
      <c r="BG1804">
        <v>24.715</v>
      </c>
      <c r="BH1804">
        <v>1.2286338327544963</v>
      </c>
      <c r="BI1804">
        <v>3.1143975306524827</v>
      </c>
      <c r="BJ1804">
        <v>1.9882313835685452</v>
      </c>
      <c r="BK1804">
        <v>3.7145444626393347E-2</v>
      </c>
      <c r="BL1804">
        <v>1.0318179062887041E-4</v>
      </c>
      <c r="BP1804" s="52">
        <f t="shared" si="616"/>
        <v>1.2290017823293979</v>
      </c>
      <c r="BQ1804" s="52">
        <f t="shared" si="617"/>
        <v>-5.9187931034482928E-4</v>
      </c>
      <c r="BR1804" s="52">
        <f t="shared" si="618"/>
        <v>3.8271223832131121E-2</v>
      </c>
      <c r="BS1804" s="52">
        <f t="shared" si="619"/>
        <v>3.8023492748921743E-2</v>
      </c>
      <c r="BT1804" s="52">
        <f t="shared" si="620"/>
        <v>1.0630895508925311E-4</v>
      </c>
      <c r="BU1804" s="52">
        <f t="shared" si="621"/>
        <v>1.0562081319144929E-4</v>
      </c>
    </row>
    <row r="1805" spans="1:73" x14ac:dyDescent="0.25">
      <c r="A1805" s="21">
        <v>43734.634722222225</v>
      </c>
      <c r="B1805" s="17">
        <v>295685</v>
      </c>
      <c r="C1805" s="17">
        <v>13.43</v>
      </c>
      <c r="D1805" s="17">
        <v>28.79</v>
      </c>
      <c r="E1805" s="17">
        <v>2.6669999999999998</v>
      </c>
      <c r="F1805" s="17">
        <v>0.51100000000000001</v>
      </c>
      <c r="G1805" s="17">
        <v>-32.1</v>
      </c>
      <c r="H1805" s="17">
        <v>-26.3</v>
      </c>
      <c r="I1805" s="17">
        <v>28.42</v>
      </c>
      <c r="J1805" s="17">
        <v>301.60000000000002</v>
      </c>
      <c r="K1805" s="17">
        <v>2.1560000000000001</v>
      </c>
      <c r="L1805" s="17">
        <v>-5.7969999999999997</v>
      </c>
      <c r="M1805" s="17">
        <v>0.191</v>
      </c>
      <c r="N1805" s="17">
        <v>-29.44</v>
      </c>
      <c r="O1805" s="17">
        <v>-25.79</v>
      </c>
      <c r="P1805" s="17">
        <v>-3.641</v>
      </c>
      <c r="Q1805" s="17">
        <v>436.9</v>
      </c>
      <c r="R1805" s="17">
        <v>442.6</v>
      </c>
      <c r="S1805" s="17">
        <v>24.81</v>
      </c>
      <c r="T1805" s="17">
        <v>64.650000000000006</v>
      </c>
      <c r="U1805" s="17">
        <v>0.84499999999999997</v>
      </c>
      <c r="V1805" s="17">
        <v>327</v>
      </c>
      <c r="W1805" s="17">
        <v>24.65</v>
      </c>
      <c r="X1805" s="17">
        <v>1.2999999999999999E-2</v>
      </c>
      <c r="Y1805" s="17">
        <v>0.1322044</v>
      </c>
      <c r="Z1805" s="7">
        <f t="shared" si="622"/>
        <v>24.729999999999997</v>
      </c>
      <c r="AA1805" s="7">
        <f t="shared" si="636"/>
        <v>297.88</v>
      </c>
      <c r="AB1805" s="2">
        <f t="shared" si="623"/>
        <v>2.1602700000000001</v>
      </c>
      <c r="AC1805" s="42">
        <f t="shared" si="624"/>
        <v>2.7350432197172085</v>
      </c>
      <c r="AD1805" s="42">
        <f t="shared" si="625"/>
        <v>1.7682054415471753</v>
      </c>
      <c r="AE1805" s="42">
        <f t="shared" si="626"/>
        <v>0.8262999260734859</v>
      </c>
      <c r="AF1805" s="42">
        <f t="shared" si="627"/>
        <v>368.88088697918818</v>
      </c>
      <c r="AG1805" s="42">
        <f t="shared" si="628"/>
        <v>354.12565150002064</v>
      </c>
      <c r="AH1805" s="6">
        <f t="shared" si="629"/>
        <v>419.42399999999998</v>
      </c>
      <c r="AI1805" s="4">
        <v>22.732094562356401</v>
      </c>
      <c r="AJ1805" s="4">
        <f t="shared" si="637"/>
        <v>295.88209456235637</v>
      </c>
      <c r="AK1805" s="8">
        <f t="shared" si="630"/>
        <v>0.20579110593712907</v>
      </c>
      <c r="AL1805" s="8">
        <f t="shared" si="631"/>
        <v>416.59109960547408</v>
      </c>
      <c r="AM1805" s="8">
        <f t="shared" si="632"/>
        <v>2.2891745919654096</v>
      </c>
      <c r="AN1805" s="8">
        <f t="shared" si="633"/>
        <v>-133.22763865254657</v>
      </c>
      <c r="AO1805" s="22">
        <f t="shared" si="634"/>
        <v>3.1491854682710787E-3</v>
      </c>
      <c r="AP1805" s="22">
        <f t="shared" si="635"/>
        <v>3.1242288287921156E-2</v>
      </c>
      <c r="AQ1805" s="19">
        <f t="shared" si="638"/>
        <v>3.1242288287921156E-2</v>
      </c>
      <c r="AX1805">
        <v>0.18605134863007888</v>
      </c>
      <c r="AY1805">
        <v>0.22991379310344826</v>
      </c>
      <c r="AZ1805">
        <v>9.5797413793103445E-3</v>
      </c>
      <c r="BA1805">
        <v>7.7595905172413793E-3</v>
      </c>
      <c r="BB1805">
        <v>0.49137931034483151</v>
      </c>
      <c r="BC1805">
        <v>2.0474137931034645E-2</v>
      </c>
      <c r="BD1805">
        <v>-1.2714547413793267E-2</v>
      </c>
      <c r="BE1805">
        <v>-1.2714547413793268E-3</v>
      </c>
      <c r="BF1805">
        <v>0</v>
      </c>
      <c r="BG1805">
        <v>24.729999999999997</v>
      </c>
      <c r="BH1805">
        <v>0.97027625110051341</v>
      </c>
      <c r="BI1805">
        <v>3.1171873279672564</v>
      </c>
      <c r="BJ1805">
        <v>2.0152616075308312</v>
      </c>
      <c r="BK1805">
        <v>2.8974988856785757E-2</v>
      </c>
      <c r="BL1805">
        <v>8.048608015773821E-5</v>
      </c>
      <c r="BP1805" s="52">
        <f t="shared" si="616"/>
        <v>0.97056682810125339</v>
      </c>
      <c r="BQ1805" s="52">
        <f t="shared" si="617"/>
        <v>-5.0858189655173067E-4</v>
      </c>
      <c r="BR1805" s="52">
        <f t="shared" si="618"/>
        <v>2.9680762393962955E-2</v>
      </c>
      <c r="BS1805" s="52">
        <f t="shared" si="619"/>
        <v>2.9464571545769914E-2</v>
      </c>
      <c r="BT1805" s="52">
        <f t="shared" si="620"/>
        <v>8.244656220545266E-5</v>
      </c>
      <c r="BU1805" s="52">
        <f t="shared" si="621"/>
        <v>8.1846032071583089E-5</v>
      </c>
    </row>
    <row r="1806" spans="1:73" x14ac:dyDescent="0.25">
      <c r="A1806" s="21">
        <v>43734.634722222225</v>
      </c>
      <c r="B1806" s="17">
        <v>295686</v>
      </c>
      <c r="C1806" s="17">
        <v>13.43</v>
      </c>
      <c r="D1806" s="17">
        <v>28.78</v>
      </c>
      <c r="E1806" s="17">
        <v>2.7610000000000001</v>
      </c>
      <c r="F1806" s="17">
        <v>0.25700000000000001</v>
      </c>
      <c r="G1806" s="17">
        <v>-31.73</v>
      </c>
      <c r="H1806" s="17">
        <v>-25.86</v>
      </c>
      <c r="I1806" s="17">
        <v>28.38</v>
      </c>
      <c r="J1806" s="17">
        <v>301.5</v>
      </c>
      <c r="K1806" s="17">
        <v>2.504</v>
      </c>
      <c r="L1806" s="17">
        <v>-5.8710000000000004</v>
      </c>
      <c r="M1806" s="17">
        <v>9.2999999999999999E-2</v>
      </c>
      <c r="N1806" s="17">
        <v>-28.97</v>
      </c>
      <c r="O1806" s="17">
        <v>-25.6</v>
      </c>
      <c r="P1806" s="17">
        <v>-3.367</v>
      </c>
      <c r="Q1806" s="17">
        <v>437</v>
      </c>
      <c r="R1806" s="17">
        <v>442.8</v>
      </c>
      <c r="S1806" s="17">
        <v>24.77</v>
      </c>
      <c r="T1806" s="17">
        <v>64.930000000000007</v>
      </c>
      <c r="U1806" s="17">
        <v>1.2450000000000001</v>
      </c>
      <c r="V1806" s="17">
        <v>334.5</v>
      </c>
      <c r="W1806" s="17">
        <v>25</v>
      </c>
      <c r="X1806" s="17">
        <v>1.4E-2</v>
      </c>
      <c r="Y1806" s="17">
        <v>0.13996500000000001</v>
      </c>
      <c r="Z1806" s="7">
        <f t="shared" si="622"/>
        <v>24.884999999999998</v>
      </c>
      <c r="AA1806" s="7">
        <f t="shared" si="636"/>
        <v>298.03499999999997</v>
      </c>
      <c r="AB1806" s="2">
        <f t="shared" si="623"/>
        <v>2.2364100000000002</v>
      </c>
      <c r="AC1806" s="42">
        <f t="shared" si="624"/>
        <v>2.7256762099063687</v>
      </c>
      <c r="AD1806" s="42">
        <f t="shared" si="625"/>
        <v>1.7697815630922054</v>
      </c>
      <c r="AE1806" s="42">
        <f t="shared" si="626"/>
        <v>0.82634373685243367</v>
      </c>
      <c r="AF1806" s="42">
        <f t="shared" si="627"/>
        <v>369.66886488942566</v>
      </c>
      <c r="AG1806" s="42">
        <f t="shared" si="628"/>
        <v>354.8821102938486</v>
      </c>
      <c r="AH1806" s="6">
        <f t="shared" si="629"/>
        <v>419.52</v>
      </c>
      <c r="AI1806" s="4">
        <v>22.692314128040799</v>
      </c>
      <c r="AJ1806" s="4">
        <f t="shared" si="637"/>
        <v>295.84231412804075</v>
      </c>
      <c r="AK1806" s="8">
        <f t="shared" si="630"/>
        <v>0.20611251947977144</v>
      </c>
      <c r="AL1806" s="8">
        <f t="shared" si="631"/>
        <v>416.29562777168212</v>
      </c>
      <c r="AM1806" s="8">
        <f t="shared" si="632"/>
        <v>2.7786589053894328</v>
      </c>
      <c r="AN1806" s="8">
        <f t="shared" si="633"/>
        <v>-177.48111201662013</v>
      </c>
      <c r="AO1806" s="22">
        <f t="shared" si="634"/>
        <v>4.1680985581406945E-3</v>
      </c>
      <c r="AP1806" s="22">
        <f t="shared" si="635"/>
        <v>4.1350672444640781E-2</v>
      </c>
      <c r="AQ1806" s="19">
        <f t="shared" si="638"/>
        <v>4.1350672444640781E-2</v>
      </c>
      <c r="AX1806">
        <v>0.18755763312145787</v>
      </c>
      <c r="AY1806">
        <v>0.23801724137931035</v>
      </c>
      <c r="AZ1806">
        <v>9.9173850574712646E-3</v>
      </c>
      <c r="BA1806">
        <v>8.0330818965517244E-3</v>
      </c>
      <c r="BB1806">
        <v>0.500000000000001</v>
      </c>
      <c r="BC1806">
        <v>2.0833333333333374E-2</v>
      </c>
      <c r="BD1806">
        <v>-1.2800251436781649E-2</v>
      </c>
      <c r="BE1806">
        <v>-1.280025143678165E-3</v>
      </c>
      <c r="BF1806">
        <v>0</v>
      </c>
      <c r="BG1806">
        <v>24.884999999999998</v>
      </c>
      <c r="BH1806">
        <v>1.429578618485372</v>
      </c>
      <c r="BI1806">
        <v>3.1461431000742168</v>
      </c>
      <c r="BJ1806">
        <v>2.0427907148781892</v>
      </c>
      <c r="BK1806">
        <v>4.2347242571101007E-2</v>
      </c>
      <c r="BL1806">
        <v>1.1763122936416946E-4</v>
      </c>
      <c r="BP1806" s="52">
        <f t="shared" si="616"/>
        <v>1.4300067467290658</v>
      </c>
      <c r="BQ1806" s="52">
        <f t="shared" si="617"/>
        <v>-5.1201005747126594E-4</v>
      </c>
      <c r="BR1806" s="52">
        <f t="shared" si="618"/>
        <v>4.3812079878213478E-2</v>
      </c>
      <c r="BS1806" s="52">
        <f t="shared" si="619"/>
        <v>4.3599666104456238E-2</v>
      </c>
      <c r="BT1806" s="52">
        <f t="shared" si="620"/>
        <v>1.2170022188392632E-4</v>
      </c>
      <c r="BU1806" s="52">
        <f t="shared" si="621"/>
        <v>1.2111018362348954E-4</v>
      </c>
    </row>
    <row r="1807" spans="1:73" x14ac:dyDescent="0.25">
      <c r="A1807" s="21">
        <v>43734.634722222225</v>
      </c>
      <c r="B1807" s="17">
        <v>295687</v>
      </c>
      <c r="C1807" s="17">
        <v>13.43</v>
      </c>
      <c r="D1807" s="17">
        <v>28.77</v>
      </c>
      <c r="E1807" s="17">
        <v>2.67</v>
      </c>
      <c r="F1807" s="17">
        <v>0.23200000000000001</v>
      </c>
      <c r="G1807" s="17">
        <v>-32.36</v>
      </c>
      <c r="H1807" s="17">
        <v>-26.22</v>
      </c>
      <c r="I1807" s="17">
        <v>28.33</v>
      </c>
      <c r="J1807" s="17">
        <v>301.5</v>
      </c>
      <c r="K1807" s="17">
        <v>2.4380000000000002</v>
      </c>
      <c r="L1807" s="17">
        <v>-6.1470000000000002</v>
      </c>
      <c r="M1807" s="17">
        <v>8.6999999999999994E-2</v>
      </c>
      <c r="N1807" s="17">
        <v>-29.69</v>
      </c>
      <c r="O1807" s="17">
        <v>-25.98</v>
      </c>
      <c r="P1807" s="17">
        <v>-3.7090000000000001</v>
      </c>
      <c r="Q1807" s="17">
        <v>436.1</v>
      </c>
      <c r="R1807" s="17">
        <v>442.2</v>
      </c>
      <c r="S1807" s="17">
        <v>24.74</v>
      </c>
      <c r="T1807" s="17">
        <v>65.290000000000006</v>
      </c>
      <c r="U1807" s="17">
        <v>0.34</v>
      </c>
      <c r="V1807" s="17">
        <v>177</v>
      </c>
      <c r="W1807" s="17">
        <v>24.65</v>
      </c>
      <c r="X1807" s="17">
        <v>1.4E-2</v>
      </c>
      <c r="Y1807" s="17">
        <v>0.14236779999999999</v>
      </c>
      <c r="Z1807" s="7">
        <f t="shared" si="622"/>
        <v>24.695</v>
      </c>
      <c r="AA1807" s="7">
        <f t="shared" si="636"/>
        <v>297.84499999999997</v>
      </c>
      <c r="AB1807" s="2">
        <f t="shared" si="623"/>
        <v>2.1627000000000001</v>
      </c>
      <c r="AC1807" s="42">
        <f t="shared" si="624"/>
        <v>2.6908944392700818</v>
      </c>
      <c r="AD1807" s="42">
        <f t="shared" si="625"/>
        <v>1.7568849793994366</v>
      </c>
      <c r="AE1807" s="42">
        <f t="shared" si="626"/>
        <v>0.8255552207398017</v>
      </c>
      <c r="AF1807" s="42">
        <f t="shared" si="627"/>
        <v>368.37524916914487</v>
      </c>
      <c r="AG1807" s="42">
        <f t="shared" si="628"/>
        <v>353.64023920237906</v>
      </c>
      <c r="AH1807" s="6">
        <f t="shared" si="629"/>
        <v>418.65600000000001</v>
      </c>
      <c r="AI1807" s="4">
        <v>22.481132756922701</v>
      </c>
      <c r="AJ1807" s="4">
        <f t="shared" si="637"/>
        <v>295.63113275692268</v>
      </c>
      <c r="AK1807" s="8">
        <f t="shared" si="630"/>
        <v>0.20571857496042578</v>
      </c>
      <c r="AL1807" s="8">
        <f t="shared" si="631"/>
        <v>415.09976573537909</v>
      </c>
      <c r="AM1807" s="8">
        <f t="shared" si="632"/>
        <v>1.4520782520236299</v>
      </c>
      <c r="AN1807" s="8">
        <f t="shared" si="633"/>
        <v>-93.644457921611419</v>
      </c>
      <c r="AO1807" s="22">
        <f t="shared" si="634"/>
        <v>2.2638686092803645E-3</v>
      </c>
      <c r="AP1807" s="22">
        <f t="shared" si="635"/>
        <v>2.245927921671206E-2</v>
      </c>
      <c r="AQ1807" s="19">
        <f t="shared" si="638"/>
        <v>2.245927921671206E-2</v>
      </c>
      <c r="AX1807">
        <v>0.18571263434739466</v>
      </c>
      <c r="AY1807">
        <v>0.23017241379310344</v>
      </c>
      <c r="AZ1807">
        <v>9.5905172413793104E-3</v>
      </c>
      <c r="BA1807">
        <v>7.7683189655172423E-3</v>
      </c>
      <c r="BB1807">
        <v>0.52586206896551435</v>
      </c>
      <c r="BC1807">
        <v>2.1910919540229765E-2</v>
      </c>
      <c r="BD1807">
        <v>-1.4142600574712522E-2</v>
      </c>
      <c r="BE1807">
        <v>-1.4142600574712522E-3</v>
      </c>
      <c r="BF1807">
        <v>0</v>
      </c>
      <c r="BG1807">
        <v>24.695</v>
      </c>
      <c r="BH1807">
        <v>0.39040701227712971</v>
      </c>
      <c r="BI1807">
        <v>3.1106811883073173</v>
      </c>
      <c r="BJ1807">
        <v>2.0309637478458473</v>
      </c>
      <c r="BK1807">
        <v>9.6286667761562774E-3</v>
      </c>
      <c r="BL1807">
        <v>2.6746296600434105E-5</v>
      </c>
      <c r="BP1807" s="52">
        <f t="shared" si="616"/>
        <v>0.39052393083364045</v>
      </c>
      <c r="BQ1807" s="52">
        <f t="shared" si="617"/>
        <v>-5.6570402298850096E-4</v>
      </c>
      <c r="BR1807" s="52">
        <f t="shared" si="618"/>
        <v>9.7291985776905964E-3</v>
      </c>
      <c r="BS1807" s="52">
        <f t="shared" si="619"/>
        <v>9.4802646166622113E-3</v>
      </c>
      <c r="BT1807" s="52">
        <f t="shared" si="620"/>
        <v>2.7025551604696103E-5</v>
      </c>
      <c r="BU1807" s="52">
        <f t="shared" si="621"/>
        <v>2.6334068379617255E-5</v>
      </c>
    </row>
    <row r="1808" spans="1:73" x14ac:dyDescent="0.25">
      <c r="A1808" s="21">
        <v>43734.634722222225</v>
      </c>
      <c r="B1808" s="17">
        <v>295688</v>
      </c>
      <c r="C1808" s="17">
        <v>13.43</v>
      </c>
      <c r="D1808" s="17">
        <v>28.76</v>
      </c>
      <c r="E1808" s="17">
        <v>2.9319999999999999</v>
      </c>
      <c r="F1808" s="17">
        <v>0.28299999999999997</v>
      </c>
      <c r="G1808" s="17">
        <v>-31.98</v>
      </c>
      <c r="H1808" s="17">
        <v>-26.29</v>
      </c>
      <c r="I1808" s="17">
        <v>28.29</v>
      </c>
      <c r="J1808" s="17">
        <v>301.39999999999998</v>
      </c>
      <c r="K1808" s="17">
        <v>2.649</v>
      </c>
      <c r="L1808" s="17">
        <v>-5.6829999999999998</v>
      </c>
      <c r="M1808" s="17">
        <v>9.7000000000000003E-2</v>
      </c>
      <c r="N1808" s="17">
        <v>-29.05</v>
      </c>
      <c r="O1808" s="17">
        <v>-26.01</v>
      </c>
      <c r="P1808" s="17">
        <v>-3.0350000000000001</v>
      </c>
      <c r="Q1808" s="17">
        <v>436.2</v>
      </c>
      <c r="R1808" s="17">
        <v>441.9</v>
      </c>
      <c r="S1808" s="17">
        <v>24.71</v>
      </c>
      <c r="T1808" s="17">
        <v>65.44</v>
      </c>
      <c r="U1808" s="17">
        <v>1.6850000000000001</v>
      </c>
      <c r="V1808" s="17">
        <v>343.5</v>
      </c>
      <c r="W1808" s="17">
        <v>24.4</v>
      </c>
      <c r="X1808" s="17">
        <v>1.4999999999999999E-2</v>
      </c>
      <c r="Y1808" s="17">
        <v>0.14605580000000001</v>
      </c>
      <c r="Z1808" s="7">
        <f t="shared" si="622"/>
        <v>24.555</v>
      </c>
      <c r="AA1808" s="7">
        <f t="shared" si="636"/>
        <v>297.70499999999998</v>
      </c>
      <c r="AB1808" s="2">
        <f t="shared" si="623"/>
        <v>2.3749199999999999</v>
      </c>
      <c r="AC1808" s="42">
        <f t="shared" si="624"/>
        <v>2.6736595307508306</v>
      </c>
      <c r="AD1808" s="42">
        <f t="shared" si="625"/>
        <v>1.7496427969233435</v>
      </c>
      <c r="AE1808" s="42">
        <f t="shared" si="626"/>
        <v>0.82512319120096811</v>
      </c>
      <c r="AF1808" s="42">
        <f t="shared" si="627"/>
        <v>367.49071238416064</v>
      </c>
      <c r="AG1808" s="42">
        <f t="shared" si="628"/>
        <v>352.79108388879422</v>
      </c>
      <c r="AH1808" s="6">
        <f t="shared" si="629"/>
        <v>418.75199999999995</v>
      </c>
      <c r="AI1808" s="4">
        <v>22.371994922457901</v>
      </c>
      <c r="AJ1808" s="4">
        <f t="shared" si="637"/>
        <v>295.52199492245791</v>
      </c>
      <c r="AK1808" s="8">
        <f t="shared" si="630"/>
        <v>0.20542862147699567</v>
      </c>
      <c r="AL1808" s="8">
        <f t="shared" si="631"/>
        <v>414.49831286036891</v>
      </c>
      <c r="AM1808" s="8">
        <f t="shared" si="632"/>
        <v>3.2325891809043723</v>
      </c>
      <c r="AN1808" s="8">
        <f t="shared" si="633"/>
        <v>-205.56337788755087</v>
      </c>
      <c r="AO1808" s="22">
        <f t="shared" si="634"/>
        <v>4.8345247024536107E-3</v>
      </c>
      <c r="AP1808" s="22">
        <f t="shared" si="635"/>
        <v>4.7962121002690469E-2</v>
      </c>
      <c r="AQ1808" s="19">
        <f t="shared" si="638"/>
        <v>4.7962121002690469E-2</v>
      </c>
      <c r="AX1808">
        <v>0.18436296852169154</v>
      </c>
      <c r="AY1808">
        <v>0.25275862068965516</v>
      </c>
      <c r="AZ1808">
        <v>1.0531609195402298E-2</v>
      </c>
      <c r="BA1808">
        <v>8.5306034482758621E-3</v>
      </c>
      <c r="BB1808">
        <v>0.49137931034482663</v>
      </c>
      <c r="BC1808">
        <v>2.0474137931034444E-2</v>
      </c>
      <c r="BD1808">
        <v>-1.1943534482758582E-2</v>
      </c>
      <c r="BE1808">
        <v>-1.1943534482758583E-3</v>
      </c>
      <c r="BF1808">
        <v>0</v>
      </c>
      <c r="BG1808">
        <v>24.555</v>
      </c>
      <c r="BH1808">
        <v>1.9348112226087164</v>
      </c>
      <c r="BI1808">
        <v>3.0847749119292658</v>
      </c>
      <c r="BJ1808">
        <v>2.0186767023665113</v>
      </c>
      <c r="BK1808">
        <v>5.5068542958102935E-2</v>
      </c>
      <c r="BL1808">
        <v>1.5296817488361927E-4</v>
      </c>
      <c r="BP1808" s="52">
        <f t="shared" si="616"/>
        <v>1.9353906572196593</v>
      </c>
      <c r="BQ1808" s="52">
        <f t="shared" si="617"/>
        <v>-4.7774137931034329E-4</v>
      </c>
      <c r="BR1808" s="52">
        <f t="shared" si="618"/>
        <v>5.7595957165793521E-2</v>
      </c>
      <c r="BS1808" s="52">
        <f t="shared" si="619"/>
        <v>5.7404494583947065E-2</v>
      </c>
      <c r="BT1808" s="52">
        <f t="shared" si="620"/>
        <v>1.5998876990498199E-4</v>
      </c>
      <c r="BU1808" s="52">
        <f t="shared" si="621"/>
        <v>1.5945692939985296E-4</v>
      </c>
    </row>
    <row r="1809" spans="1:73" x14ac:dyDescent="0.25">
      <c r="A1809" s="21">
        <v>43734.634722222225</v>
      </c>
      <c r="B1809" s="17">
        <v>295689</v>
      </c>
      <c r="C1809" s="17">
        <v>13.42</v>
      </c>
      <c r="D1809" s="17">
        <v>28.74</v>
      </c>
      <c r="E1809" s="17">
        <v>3.4</v>
      </c>
      <c r="F1809" s="17">
        <v>0.39100000000000001</v>
      </c>
      <c r="G1809" s="17">
        <v>-31.03</v>
      </c>
      <c r="H1809" s="17">
        <v>-25.72</v>
      </c>
      <c r="I1809" s="17">
        <v>28.25</v>
      </c>
      <c r="J1809" s="17">
        <v>301.39999999999998</v>
      </c>
      <c r="K1809" s="17">
        <v>3.0089999999999999</v>
      </c>
      <c r="L1809" s="17">
        <v>-5.3049999999999997</v>
      </c>
      <c r="M1809" s="17">
        <v>0.115</v>
      </c>
      <c r="N1809" s="17">
        <v>-27.63</v>
      </c>
      <c r="O1809" s="17">
        <v>-25.33</v>
      </c>
      <c r="P1809" s="17">
        <v>-2.2959999999999998</v>
      </c>
      <c r="Q1809" s="17">
        <v>436.9</v>
      </c>
      <c r="R1809" s="17">
        <v>442.2</v>
      </c>
      <c r="S1809" s="17">
        <v>24.67</v>
      </c>
      <c r="T1809" s="17">
        <v>65.72</v>
      </c>
      <c r="U1809" s="17">
        <v>1.655</v>
      </c>
      <c r="V1809" s="17">
        <v>335.5</v>
      </c>
      <c r="W1809" s="17">
        <v>24.45</v>
      </c>
      <c r="X1809" s="17">
        <v>1.6E-2</v>
      </c>
      <c r="Y1809" s="17">
        <v>0.15573480000000001</v>
      </c>
      <c r="Z1809" s="7">
        <f t="shared" si="622"/>
        <v>24.560000000000002</v>
      </c>
      <c r="AA1809" s="7">
        <f t="shared" si="636"/>
        <v>297.70999999999998</v>
      </c>
      <c r="AB1809" s="2">
        <f t="shared" si="623"/>
        <v>2.754</v>
      </c>
      <c r="AC1809" s="42">
        <f t="shared" si="624"/>
        <v>2.7071064043765722</v>
      </c>
      <c r="AD1809" s="42">
        <f t="shared" si="625"/>
        <v>1.7791103289562833</v>
      </c>
      <c r="AE1809" s="42">
        <f t="shared" si="626"/>
        <v>0.82709424590588632</v>
      </c>
      <c r="AF1809" s="42">
        <f t="shared" si="627"/>
        <v>368.39332223219344</v>
      </c>
      <c r="AG1809" s="42">
        <f t="shared" si="628"/>
        <v>353.65758934290568</v>
      </c>
      <c r="AH1809" s="6">
        <f t="shared" si="629"/>
        <v>419.42399999999998</v>
      </c>
      <c r="AI1809" s="4">
        <v>22.561845244862099</v>
      </c>
      <c r="AJ1809" s="4">
        <f t="shared" si="637"/>
        <v>295.71184524486205</v>
      </c>
      <c r="AK1809" s="8">
        <f t="shared" si="630"/>
        <v>0.20543897226410204</v>
      </c>
      <c r="AL1809" s="8">
        <f t="shared" si="631"/>
        <v>415.63260437661609</v>
      </c>
      <c r="AM1809" s="8">
        <f t="shared" si="632"/>
        <v>3.203683183072259</v>
      </c>
      <c r="AN1809" s="8">
        <f t="shared" si="633"/>
        <v>-186.47437792233401</v>
      </c>
      <c r="AO1809" s="22">
        <f t="shared" si="634"/>
        <v>4.3977102299563161E-3</v>
      </c>
      <c r="AP1809" s="22">
        <f t="shared" si="635"/>
        <v>4.3628592915635943E-2</v>
      </c>
      <c r="AQ1809" s="19">
        <f t="shared" si="638"/>
        <v>4.3628592915635943E-2</v>
      </c>
      <c r="AX1809">
        <v>0.18441102812892693</v>
      </c>
      <c r="AY1809">
        <v>0.29310344827586204</v>
      </c>
      <c r="AZ1809">
        <v>1.2212643678160919E-2</v>
      </c>
      <c r="BA1809">
        <v>9.8922413793103448E-3</v>
      </c>
      <c r="BB1809">
        <v>0.4568965517241389</v>
      </c>
      <c r="BC1809">
        <v>1.903735632183912E-2</v>
      </c>
      <c r="BD1809">
        <v>-9.1451149425287748E-3</v>
      </c>
      <c r="BE1809">
        <v>-9.1451149425287757E-4</v>
      </c>
      <c r="BF1809">
        <v>0</v>
      </c>
      <c r="BG1809">
        <v>24.560000000000002</v>
      </c>
      <c r="BH1809">
        <v>1.9003635450548519</v>
      </c>
      <c r="BI1809">
        <v>3.0856968853866951</v>
      </c>
      <c r="BJ1809">
        <v>2.0279199930761358</v>
      </c>
      <c r="BK1809">
        <v>5.4372708522458769E-2</v>
      </c>
      <c r="BL1809">
        <v>1.5103530145127436E-4</v>
      </c>
      <c r="BP1809" s="52">
        <f t="shared" si="616"/>
        <v>1.9009326633225734</v>
      </c>
      <c r="BQ1809" s="52">
        <f t="shared" si="617"/>
        <v>-3.6580459770115101E-4</v>
      </c>
      <c r="BR1809" s="52">
        <f t="shared" si="618"/>
        <v>5.6828209330195265E-2</v>
      </c>
      <c r="BS1809" s="52">
        <f t="shared" si="619"/>
        <v>5.6681307763726485E-2</v>
      </c>
      <c r="BT1809" s="52">
        <f t="shared" si="620"/>
        <v>1.578561370283202E-4</v>
      </c>
      <c r="BU1809" s="52">
        <f t="shared" si="621"/>
        <v>1.5744807712146246E-4</v>
      </c>
    </row>
    <row r="1810" spans="1:73" x14ac:dyDescent="0.25">
      <c r="A1810" s="21">
        <v>43734.634722222225</v>
      </c>
      <c r="B1810" s="17">
        <v>295690</v>
      </c>
      <c r="C1810" s="17">
        <v>13.43</v>
      </c>
      <c r="D1810" s="17">
        <v>28.73</v>
      </c>
      <c r="E1810" s="17">
        <v>3.64</v>
      </c>
      <c r="F1810" s="17">
        <v>0.309</v>
      </c>
      <c r="G1810" s="17">
        <v>-31.14</v>
      </c>
      <c r="H1810" s="17">
        <v>-25.6</v>
      </c>
      <c r="I1810" s="17">
        <v>28.2</v>
      </c>
      <c r="J1810" s="17">
        <v>301.39999999999998</v>
      </c>
      <c r="K1810" s="17">
        <v>3.3319999999999999</v>
      </c>
      <c r="L1810" s="17">
        <v>-5.5419999999999998</v>
      </c>
      <c r="M1810" s="17">
        <v>8.5000000000000006E-2</v>
      </c>
      <c r="N1810" s="17">
        <v>-27.5</v>
      </c>
      <c r="O1810" s="17">
        <v>-25.29</v>
      </c>
      <c r="P1810" s="17">
        <v>-2.21</v>
      </c>
      <c r="Q1810" s="17">
        <v>436.5</v>
      </c>
      <c r="R1810" s="17">
        <v>442</v>
      </c>
      <c r="S1810" s="17">
        <v>24.63</v>
      </c>
      <c r="T1810" s="17">
        <v>65.08</v>
      </c>
      <c r="U1810" s="17">
        <v>1.0649999999999999</v>
      </c>
      <c r="V1810" s="17">
        <v>312</v>
      </c>
      <c r="W1810" s="17">
        <v>24.75</v>
      </c>
      <c r="X1810" s="17">
        <v>1.6E-2</v>
      </c>
      <c r="Y1810" s="17">
        <v>0.1586466</v>
      </c>
      <c r="Z1810" s="7">
        <f t="shared" si="622"/>
        <v>24.689999999999998</v>
      </c>
      <c r="AA1810" s="7">
        <f t="shared" si="636"/>
        <v>297.83999999999997</v>
      </c>
      <c r="AB1810" s="2">
        <f t="shared" si="623"/>
        <v>2.9484000000000004</v>
      </c>
      <c r="AC1810" s="42">
        <f t="shared" si="624"/>
        <v>2.6751203281514084</v>
      </c>
      <c r="AD1810" s="42">
        <f t="shared" si="625"/>
        <v>1.7409683095609367</v>
      </c>
      <c r="AE1810" s="42">
        <f t="shared" si="626"/>
        <v>0.82448349936470888</v>
      </c>
      <c r="AF1810" s="42">
        <f t="shared" si="627"/>
        <v>367.87232754854318</v>
      </c>
      <c r="AG1810" s="42">
        <f t="shared" si="628"/>
        <v>353.15743444660143</v>
      </c>
      <c r="AH1810" s="6">
        <f t="shared" si="629"/>
        <v>419.03999999999996</v>
      </c>
      <c r="AI1810" s="4">
        <v>22.3910987061826</v>
      </c>
      <c r="AJ1810" s="4">
        <f t="shared" si="637"/>
        <v>295.54109870618259</v>
      </c>
      <c r="AK1810" s="8">
        <f t="shared" si="630"/>
        <v>0.20570821478374685</v>
      </c>
      <c r="AL1810" s="8">
        <f t="shared" si="631"/>
        <v>414.56212232616917</v>
      </c>
      <c r="AM1810" s="8">
        <f t="shared" si="632"/>
        <v>2.5699540973527135</v>
      </c>
      <c r="AN1810" s="8">
        <f t="shared" si="633"/>
        <v>-172.10210238813667</v>
      </c>
      <c r="AO1810" s="22">
        <f t="shared" si="634"/>
        <v>4.0903259757425767E-3</v>
      </c>
      <c r="AP1810" s="22">
        <f t="shared" si="635"/>
        <v>4.0579109935967042E-2</v>
      </c>
      <c r="AQ1810" s="19">
        <f t="shared" si="638"/>
        <v>4.0579109935967042E-2</v>
      </c>
      <c r="AX1810">
        <v>0.18566428903714688</v>
      </c>
      <c r="AY1810">
        <v>0.31379310344827588</v>
      </c>
      <c r="AZ1810">
        <v>1.3074712643678162E-2</v>
      </c>
      <c r="BA1810">
        <v>1.0590517241379311E-2</v>
      </c>
      <c r="BB1810">
        <v>0.47413793103448276</v>
      </c>
      <c r="BC1810">
        <v>1.9755747126436782E-2</v>
      </c>
      <c r="BD1810">
        <v>-9.1652298850574705E-3</v>
      </c>
      <c r="BE1810">
        <v>-9.1652298850574711E-4</v>
      </c>
      <c r="BF1810">
        <v>0</v>
      </c>
      <c r="BG1810">
        <v>24.689999999999998</v>
      </c>
      <c r="BH1810">
        <v>1.2228925531621855</v>
      </c>
      <c r="BI1810">
        <v>3.1097527072615385</v>
      </c>
      <c r="BJ1810">
        <v>2.0238270618858092</v>
      </c>
      <c r="BK1810">
        <v>3.6933935284480891E-2</v>
      </c>
      <c r="BL1810">
        <v>1.0259426467911359E-4</v>
      </c>
      <c r="BP1810" s="52">
        <f t="shared" si="616"/>
        <v>1.2232587833465502</v>
      </c>
      <c r="BQ1810" s="52">
        <f t="shared" si="617"/>
        <v>-3.6660919540229883E-4</v>
      </c>
      <c r="BR1810" s="52">
        <f t="shared" si="618"/>
        <v>3.8049065942088345E-2</v>
      </c>
      <c r="BS1810" s="52">
        <f t="shared" si="619"/>
        <v>3.7895633147756604E-2</v>
      </c>
      <c r="BT1810" s="52">
        <f t="shared" si="620"/>
        <v>1.0569184983913429E-4</v>
      </c>
      <c r="BU1810" s="52">
        <f t="shared" si="621"/>
        <v>1.0526564763265724E-4</v>
      </c>
    </row>
    <row r="1811" spans="1:73" x14ac:dyDescent="0.25">
      <c r="A1811" s="21">
        <v>43734.635416666664</v>
      </c>
      <c r="B1811" s="17">
        <v>295691</v>
      </c>
      <c r="C1811" s="17">
        <v>13.43</v>
      </c>
      <c r="D1811" s="17">
        <v>28.72</v>
      </c>
      <c r="E1811" s="17">
        <v>4.0590000000000002</v>
      </c>
      <c r="F1811" s="17">
        <v>0.42299999999999999</v>
      </c>
      <c r="G1811" s="17">
        <v>-32.04</v>
      </c>
      <c r="H1811" s="17">
        <v>-25.73</v>
      </c>
      <c r="I1811" s="17">
        <v>28.15</v>
      </c>
      <c r="J1811" s="17">
        <v>301.3</v>
      </c>
      <c r="K1811" s="17">
        <v>3.637</v>
      </c>
      <c r="L1811" s="17">
        <v>-6.306</v>
      </c>
      <c r="M1811" s="17">
        <v>0.104</v>
      </c>
      <c r="N1811" s="17">
        <v>-27.98</v>
      </c>
      <c r="O1811" s="17">
        <v>-25.31</v>
      </c>
      <c r="P1811" s="17">
        <v>-2.669</v>
      </c>
      <c r="Q1811" s="17">
        <v>435.2</v>
      </c>
      <c r="R1811" s="17">
        <v>441.5</v>
      </c>
      <c r="S1811" s="17">
        <v>24.59</v>
      </c>
      <c r="T1811" s="17">
        <v>65.78</v>
      </c>
      <c r="U1811" s="17">
        <v>0.45</v>
      </c>
      <c r="V1811" s="17">
        <v>340.5</v>
      </c>
      <c r="W1811" s="17">
        <v>24.6</v>
      </c>
      <c r="X1811" s="17">
        <v>1.6E-2</v>
      </c>
      <c r="Y1811" s="17">
        <v>0.16434489999999999</v>
      </c>
      <c r="Z1811" s="7">
        <f t="shared" si="622"/>
        <v>24.594999999999999</v>
      </c>
      <c r="AA1811" s="7">
        <f t="shared" si="636"/>
        <v>297.745</v>
      </c>
      <c r="AB1811" s="2">
        <f t="shared" si="623"/>
        <v>3.2877900000000002</v>
      </c>
      <c r="AC1811" s="42">
        <f t="shared" si="624"/>
        <v>2.634299926883759</v>
      </c>
      <c r="AD1811" s="42">
        <f t="shared" si="625"/>
        <v>1.7328424919041368</v>
      </c>
      <c r="AE1811" s="42">
        <f t="shared" si="626"/>
        <v>0.82396969013840238</v>
      </c>
      <c r="AF1811" s="42">
        <f t="shared" si="627"/>
        <v>367.17423940445354</v>
      </c>
      <c r="AG1811" s="42">
        <f t="shared" si="628"/>
        <v>352.48726982827537</v>
      </c>
      <c r="AH1811" s="6">
        <f t="shared" si="629"/>
        <v>417.79199999999997</v>
      </c>
      <c r="AI1811" s="4">
        <v>22.149179722776601</v>
      </c>
      <c r="AJ1811" s="4">
        <f t="shared" si="637"/>
        <v>295.29917972277656</v>
      </c>
      <c r="AK1811" s="8">
        <f t="shared" si="630"/>
        <v>0.20551143750938292</v>
      </c>
      <c r="AL1811" s="8">
        <f t="shared" si="631"/>
        <v>413.14952778642987</v>
      </c>
      <c r="AM1811" s="8">
        <f t="shared" si="632"/>
        <v>1.6705397705532186</v>
      </c>
      <c r="AN1811" s="8">
        <f t="shared" si="633"/>
        <v>-119.02052050290528</v>
      </c>
      <c r="AO1811" s="22">
        <f t="shared" si="634"/>
        <v>2.8924122414897046E-3</v>
      </c>
      <c r="AP1811" s="22">
        <f t="shared" si="635"/>
        <v>2.86949047639753E-2</v>
      </c>
      <c r="AQ1811" s="19">
        <f t="shared" si="638"/>
        <v>2.86949047639753E-2</v>
      </c>
      <c r="AX1811">
        <v>0.1847477410966909</v>
      </c>
      <c r="AY1811">
        <v>0.34991379310344828</v>
      </c>
      <c r="AZ1811">
        <v>1.4579741379310346E-2</v>
      </c>
      <c r="BA1811">
        <v>1.180959051724138E-2</v>
      </c>
      <c r="BB1811">
        <v>0.5431034482758631</v>
      </c>
      <c r="BC1811">
        <v>2.2629310344827628E-2</v>
      </c>
      <c r="BD1811">
        <v>-1.0819719827586248E-2</v>
      </c>
      <c r="BE1811">
        <v>-1.0819719827586248E-3</v>
      </c>
      <c r="BF1811">
        <v>0</v>
      </c>
      <c r="BG1811">
        <v>24.594999999999999</v>
      </c>
      <c r="BH1811">
        <v>0.51671516330796574</v>
      </c>
      <c r="BI1811">
        <v>3.0921574319106768</v>
      </c>
      <c r="BJ1811">
        <v>2.0340211587108432</v>
      </c>
      <c r="BK1811">
        <v>1.4372667987506542E-2</v>
      </c>
      <c r="BL1811">
        <v>3.9924077743073731E-5</v>
      </c>
      <c r="BP1811" s="52">
        <f t="shared" si="616"/>
        <v>0.51686990845628888</v>
      </c>
      <c r="BQ1811" s="52">
        <f t="shared" si="617"/>
        <v>-4.3278879310344992E-4</v>
      </c>
      <c r="BR1811" s="52">
        <f t="shared" si="618"/>
        <v>1.4567757049825342E-2</v>
      </c>
      <c r="BS1811" s="52">
        <f t="shared" si="619"/>
        <v>1.4379065938684486E-2</v>
      </c>
      <c r="BT1811" s="52">
        <f t="shared" si="620"/>
        <v>4.0465991805070397E-5</v>
      </c>
      <c r="BU1811" s="52">
        <f t="shared" si="621"/>
        <v>3.9941849829679131E-5</v>
      </c>
    </row>
    <row r="1812" spans="1:73" x14ac:dyDescent="0.25">
      <c r="A1812" s="21">
        <v>43734.635416666664</v>
      </c>
      <c r="B1812" s="17">
        <v>295692</v>
      </c>
      <c r="C1812" s="17">
        <v>13.43</v>
      </c>
      <c r="D1812" s="17">
        <v>28.71</v>
      </c>
      <c r="E1812" s="17">
        <v>4.6189999999999998</v>
      </c>
      <c r="F1812" s="17">
        <v>0.40400000000000003</v>
      </c>
      <c r="G1812" s="17">
        <v>-31.68</v>
      </c>
      <c r="H1812" s="17">
        <v>-25.81</v>
      </c>
      <c r="I1812" s="17">
        <v>28.1</v>
      </c>
      <c r="J1812" s="17">
        <v>301.3</v>
      </c>
      <c r="K1812" s="17">
        <v>4.2149999999999999</v>
      </c>
      <c r="L1812" s="17">
        <v>-5.8689999999999998</v>
      </c>
      <c r="M1812" s="17">
        <v>8.7999999999999995E-2</v>
      </c>
      <c r="N1812" s="17">
        <v>-27.06</v>
      </c>
      <c r="O1812" s="17">
        <v>-25.4</v>
      </c>
      <c r="P1812" s="17">
        <v>-1.6539999999999999</v>
      </c>
      <c r="Q1812" s="17">
        <v>435.3</v>
      </c>
      <c r="R1812" s="17">
        <v>441.2</v>
      </c>
      <c r="S1812" s="17">
        <v>24.56</v>
      </c>
      <c r="T1812" s="17">
        <v>66.069999999999993</v>
      </c>
      <c r="U1812" s="17">
        <v>0.61499999999999999</v>
      </c>
      <c r="V1812" s="17">
        <v>312.5</v>
      </c>
      <c r="W1812" s="17">
        <v>24.35</v>
      </c>
      <c r="X1812" s="17">
        <v>1.7000000000000001E-2</v>
      </c>
      <c r="Y1812" s="17">
        <v>0.16672049999999999</v>
      </c>
      <c r="Z1812" s="7">
        <f t="shared" si="622"/>
        <v>24.454999999999998</v>
      </c>
      <c r="AA1812" s="7">
        <f t="shared" si="636"/>
        <v>297.60499999999996</v>
      </c>
      <c r="AB1812" s="2">
        <f t="shared" si="623"/>
        <v>3.74139</v>
      </c>
      <c r="AC1812" s="42">
        <f t="shared" si="624"/>
        <v>2.6792411677678083</v>
      </c>
      <c r="AD1812" s="42">
        <f t="shared" si="625"/>
        <v>1.7701746395441906</v>
      </c>
      <c r="AE1812" s="42">
        <f t="shared" si="626"/>
        <v>0.82654061558147796</v>
      </c>
      <c r="AF1812" s="42">
        <f t="shared" si="627"/>
        <v>367.62763632785345</v>
      </c>
      <c r="AG1812" s="42">
        <f t="shared" si="628"/>
        <v>352.92253087473932</v>
      </c>
      <c r="AH1812" s="6">
        <f t="shared" si="629"/>
        <v>417.88799999999998</v>
      </c>
      <c r="AI1812" s="4">
        <v>22.395779117465999</v>
      </c>
      <c r="AJ1812" s="4">
        <f t="shared" si="637"/>
        <v>295.545779117466</v>
      </c>
      <c r="AK1812" s="8">
        <f t="shared" si="630"/>
        <v>0.2052216787399424</v>
      </c>
      <c r="AL1812" s="8">
        <f t="shared" si="631"/>
        <v>414.6772801245092</v>
      </c>
      <c r="AM1812" s="8">
        <f t="shared" si="632"/>
        <v>1.9529364909028661</v>
      </c>
      <c r="AN1812" s="8">
        <f t="shared" si="633"/>
        <v>-117.14709911412656</v>
      </c>
      <c r="AO1812" s="22">
        <f t="shared" si="634"/>
        <v>2.8274427582097557E-3</v>
      </c>
      <c r="AP1812" s="22">
        <f t="shared" si="635"/>
        <v>2.8050358627521858E-2</v>
      </c>
      <c r="AQ1812" s="19">
        <f t="shared" si="638"/>
        <v>2.8050358627521858E-2</v>
      </c>
      <c r="AX1812">
        <v>0.18340399065011617</v>
      </c>
      <c r="AY1812">
        <v>0.39818965517241378</v>
      </c>
      <c r="AZ1812">
        <v>1.6591235632183909E-2</v>
      </c>
      <c r="BA1812">
        <v>1.3438900862068967E-2</v>
      </c>
      <c r="BB1812">
        <v>0.50862068965517049</v>
      </c>
      <c r="BC1812">
        <v>2.1192528735632103E-2</v>
      </c>
      <c r="BD1812">
        <v>-7.7536278735631358E-3</v>
      </c>
      <c r="BE1812">
        <v>-7.7536278735631365E-4</v>
      </c>
      <c r="BF1812">
        <v>0</v>
      </c>
      <c r="BG1812">
        <v>24.454999999999998</v>
      </c>
      <c r="BH1812">
        <v>0.70617738985421985</v>
      </c>
      <c r="BI1812">
        <v>3.0663858317939119</v>
      </c>
      <c r="BJ1812">
        <v>2.0259611190662374</v>
      </c>
      <c r="BK1812">
        <v>2.085862004131216E-2</v>
      </c>
      <c r="BL1812">
        <v>5.7940611225867104E-5</v>
      </c>
      <c r="BP1812" s="52">
        <f t="shared" si="616"/>
        <v>0.70638887489026136</v>
      </c>
      <c r="BQ1812" s="52">
        <f t="shared" si="617"/>
        <v>-3.1014511494252545E-4</v>
      </c>
      <c r="BR1812" s="52">
        <f t="shared" si="618"/>
        <v>2.123977103835812E-2</v>
      </c>
      <c r="BS1812" s="52">
        <f t="shared" si="619"/>
        <v>2.1106395807651519E-2</v>
      </c>
      <c r="BT1812" s="52">
        <f t="shared" si="620"/>
        <v>5.899936399543922E-5</v>
      </c>
      <c r="BU1812" s="52">
        <f t="shared" si="621"/>
        <v>5.8628877243476443E-5</v>
      </c>
    </row>
    <row r="1813" spans="1:73" x14ac:dyDescent="0.25">
      <c r="A1813" s="21">
        <v>43734.635416666664</v>
      </c>
      <c r="B1813" s="17">
        <v>295693</v>
      </c>
      <c r="C1813" s="17">
        <v>13.43</v>
      </c>
      <c r="D1813" s="17">
        <v>28.69</v>
      </c>
      <c r="E1813" s="17">
        <v>5.3849999999999998</v>
      </c>
      <c r="F1813" s="17">
        <v>0.40699999999999997</v>
      </c>
      <c r="G1813" s="17">
        <v>-31.27</v>
      </c>
      <c r="H1813" s="17">
        <v>-25.05</v>
      </c>
      <c r="I1813" s="17">
        <v>28.06</v>
      </c>
      <c r="J1813" s="17">
        <v>301.2</v>
      </c>
      <c r="K1813" s="17">
        <v>4.9770000000000003</v>
      </c>
      <c r="L1813" s="17">
        <v>-6.2160000000000002</v>
      </c>
      <c r="M1813" s="17">
        <v>7.5999999999999998E-2</v>
      </c>
      <c r="N1813" s="17">
        <v>-25.88</v>
      </c>
      <c r="O1813" s="17">
        <v>-24.64</v>
      </c>
      <c r="P1813" s="17">
        <v>-1.2390000000000001</v>
      </c>
      <c r="Q1813" s="17">
        <v>435.4</v>
      </c>
      <c r="R1813" s="17">
        <v>441.7</v>
      </c>
      <c r="S1813" s="17">
        <v>24.53</v>
      </c>
      <c r="T1813" s="17">
        <v>65.91</v>
      </c>
      <c r="U1813" s="17">
        <v>1.72</v>
      </c>
      <c r="V1813" s="17">
        <v>342.5</v>
      </c>
      <c r="W1813" s="17">
        <v>24.65</v>
      </c>
      <c r="X1813" s="17">
        <v>1.7000000000000001E-2</v>
      </c>
      <c r="Y1813" s="17">
        <v>0.17474300000000001</v>
      </c>
      <c r="Z1813" s="7">
        <f t="shared" si="622"/>
        <v>24.59</v>
      </c>
      <c r="AA1813" s="7">
        <f t="shared" si="636"/>
        <v>297.73999999999995</v>
      </c>
      <c r="AB1813" s="2">
        <f t="shared" si="623"/>
        <v>4.3618500000000004</v>
      </c>
      <c r="AC1813" s="42">
        <f t="shared" si="624"/>
        <v>2.7442813387139329</v>
      </c>
      <c r="AD1813" s="42">
        <f t="shared" si="625"/>
        <v>1.8087558303463529</v>
      </c>
      <c r="AE1813" s="42">
        <f t="shared" si="626"/>
        <v>0.82903919145450855</v>
      </c>
      <c r="AF1813" s="42">
        <f t="shared" si="627"/>
        <v>369.40847650920398</v>
      </c>
      <c r="AG1813" s="42">
        <f t="shared" si="628"/>
        <v>354.63213744883581</v>
      </c>
      <c r="AH1813" s="6">
        <f t="shared" si="629"/>
        <v>417.98399999999998</v>
      </c>
      <c r="AI1813" s="4">
        <v>22.772142341341599</v>
      </c>
      <c r="AJ1813" s="4">
        <f t="shared" si="637"/>
        <v>295.92214234134156</v>
      </c>
      <c r="AK1813" s="8">
        <f t="shared" si="630"/>
        <v>0.20550108428835154</v>
      </c>
      <c r="AL1813" s="8">
        <f t="shared" si="631"/>
        <v>416.8806697933984</v>
      </c>
      <c r="AM1813" s="8">
        <f t="shared" si="632"/>
        <v>3.2659895131491163</v>
      </c>
      <c r="AN1813" s="8">
        <f t="shared" si="633"/>
        <v>-172.9478409641527</v>
      </c>
      <c r="AO1813" s="22">
        <f t="shared" si="634"/>
        <v>4.0649139409242941E-3</v>
      </c>
      <c r="AP1813" s="22">
        <f t="shared" si="635"/>
        <v>4.0327003438660185E-2</v>
      </c>
      <c r="AQ1813" s="19">
        <f t="shared" si="638"/>
        <v>4.0327003438660185E-2</v>
      </c>
      <c r="AX1813">
        <v>0.18469960754729003</v>
      </c>
      <c r="AY1813">
        <v>0.46422413793103445</v>
      </c>
      <c r="AZ1813">
        <v>1.9342672413793102E-2</v>
      </c>
      <c r="BA1813">
        <v>1.5667564655172415E-2</v>
      </c>
      <c r="BB1813">
        <v>0.5431034482758631</v>
      </c>
      <c r="BC1813">
        <v>2.2629310344827628E-2</v>
      </c>
      <c r="BD1813">
        <v>-6.9617456896552132E-3</v>
      </c>
      <c r="BE1813">
        <v>-6.9617456896552132E-4</v>
      </c>
      <c r="BF1813">
        <v>0</v>
      </c>
      <c r="BG1813">
        <v>24.59</v>
      </c>
      <c r="BH1813">
        <v>1.9750001797548913</v>
      </c>
      <c r="BI1813">
        <v>3.0912337750030261</v>
      </c>
      <c r="BJ1813">
        <v>2.0374321811044944</v>
      </c>
      <c r="BK1813">
        <v>5.6486098127734558E-2</v>
      </c>
      <c r="BL1813">
        <v>1.5690582813259599E-4</v>
      </c>
      <c r="BP1813" s="52">
        <f t="shared" si="616"/>
        <v>1.9755916500995927</v>
      </c>
      <c r="BQ1813" s="52">
        <f t="shared" si="617"/>
        <v>-2.7846982758620854E-4</v>
      </c>
      <c r="BR1813" s="52">
        <f t="shared" si="618"/>
        <v>5.9122583146216094E-2</v>
      </c>
      <c r="BS1813" s="52">
        <f t="shared" si="619"/>
        <v>5.901116466205069E-2</v>
      </c>
      <c r="BT1813" s="52">
        <f t="shared" si="620"/>
        <v>1.6422939762837803E-4</v>
      </c>
      <c r="BU1813" s="52">
        <f t="shared" si="621"/>
        <v>1.639199018390297E-4</v>
      </c>
    </row>
    <row r="1814" spans="1:73" x14ac:dyDescent="0.25">
      <c r="A1814" s="1"/>
      <c r="AC1814"/>
      <c r="AD1814"/>
      <c r="AE1814"/>
      <c r="AF1814"/>
      <c r="AG1814"/>
      <c r="AH1814"/>
      <c r="AX1814">
        <v>0</v>
      </c>
      <c r="AY1814">
        <v>0</v>
      </c>
      <c r="AZ1814">
        <v>0</v>
      </c>
      <c r="BA1814">
        <v>0</v>
      </c>
      <c r="BB1814">
        <v>0</v>
      </c>
      <c r="BC1814">
        <v>0</v>
      </c>
      <c r="BD1814">
        <v>0</v>
      </c>
      <c r="BE1814">
        <v>0</v>
      </c>
      <c r="BF1814">
        <v>0</v>
      </c>
      <c r="BG1814">
        <v>0</v>
      </c>
      <c r="BH1814">
        <v>0</v>
      </c>
      <c r="BI1814">
        <v>0</v>
      </c>
      <c r="BJ1814">
        <v>0</v>
      </c>
      <c r="BK1814">
        <v>0</v>
      </c>
      <c r="BL1814">
        <v>0</v>
      </c>
    </row>
    <row r="1815" spans="1:73" x14ac:dyDescent="0.25">
      <c r="A1815" s="1"/>
      <c r="S1815">
        <f>AVERAGE(S6:S1813)</f>
        <v>26.052804203539765</v>
      </c>
      <c r="W1815">
        <f>AVERAGE(W6:W1813)</f>
        <v>27.107577433628343</v>
      </c>
      <c r="Z1815">
        <f>AVERAGE(Z6:Z1813)</f>
        <v>26.580190818584065</v>
      </c>
      <c r="AA1815">
        <f>AVERAGE(AA6:AA1813)</f>
        <v>299.73019081858399</v>
      </c>
      <c r="AC1815"/>
      <c r="AD1815"/>
      <c r="AE1815"/>
      <c r="AF1815"/>
      <c r="AG1815"/>
      <c r="AH1815"/>
      <c r="AI1815">
        <f>AVERAGE(AI6:AI1813)</f>
        <v>27.170661030592143</v>
      </c>
      <c r="AX1815">
        <v>0</v>
      </c>
      <c r="AY1815">
        <v>0</v>
      </c>
      <c r="AZ1815">
        <v>0</v>
      </c>
      <c r="BA1815">
        <v>0</v>
      </c>
      <c r="BB1815">
        <v>0</v>
      </c>
      <c r="BC1815">
        <v>0</v>
      </c>
      <c r="BD1815">
        <v>0</v>
      </c>
      <c r="BE1815">
        <v>0</v>
      </c>
      <c r="BF1815">
        <v>0</v>
      </c>
      <c r="BG1815">
        <v>0</v>
      </c>
      <c r="BH1815">
        <v>0</v>
      </c>
      <c r="BI1815">
        <v>0</v>
      </c>
      <c r="BJ1815">
        <v>0</v>
      </c>
      <c r="BK1815">
        <v>0</v>
      </c>
      <c r="BL1815">
        <v>0</v>
      </c>
    </row>
    <row r="1816" spans="1:73" x14ac:dyDescent="0.25">
      <c r="A1816" s="1"/>
      <c r="AC1816"/>
      <c r="AD1816"/>
      <c r="AE1816"/>
      <c r="AF1816"/>
      <c r="AG1816"/>
      <c r="AH1816"/>
      <c r="AP1816">
        <f>SUM(AP6:AP1815)</f>
        <v>118.92182851230177</v>
      </c>
      <c r="AQ1816">
        <f>SUM(AQ6:AQ1815)</f>
        <v>118.92182851230177</v>
      </c>
      <c r="AX1816">
        <v>0</v>
      </c>
      <c r="AY1816">
        <v>0</v>
      </c>
      <c r="AZ1816">
        <v>0</v>
      </c>
      <c r="BA1816">
        <v>0</v>
      </c>
      <c r="BB1816">
        <v>0</v>
      </c>
      <c r="BC1816">
        <v>0</v>
      </c>
      <c r="BD1816">
        <v>0</v>
      </c>
      <c r="BE1816">
        <v>0</v>
      </c>
      <c r="BF1816">
        <v>0</v>
      </c>
      <c r="BG1816">
        <v>0</v>
      </c>
      <c r="BH1816">
        <v>0</v>
      </c>
      <c r="BI1816">
        <v>0</v>
      </c>
      <c r="BJ1816">
        <v>0</v>
      </c>
      <c r="BK1816">
        <v>0</v>
      </c>
      <c r="BL1816">
        <v>1.6134368656824676</v>
      </c>
      <c r="BT1816" s="51">
        <f>SUM(BT6:BT1815)</f>
        <v>1.6513156020378861</v>
      </c>
      <c r="BU1816" s="51">
        <f>SUM(BU6:BU1815)</f>
        <v>1.7490152020972811</v>
      </c>
    </row>
    <row r="1817" spans="1:73" s="38" customFormat="1" x14ac:dyDescent="0.25">
      <c r="A1817" s="37"/>
      <c r="AR1817"/>
      <c r="AS1817"/>
      <c r="AT1817"/>
      <c r="AU1817"/>
      <c r="AV1817"/>
      <c r="AW1817"/>
    </row>
    <row r="1818" spans="1:73" ht="18.75" x14ac:dyDescent="0.3">
      <c r="A1818" s="1"/>
      <c r="D1818" s="55" t="s">
        <v>74</v>
      </c>
      <c r="E1818" s="55"/>
      <c r="F1818" s="55"/>
      <c r="G1818" s="55"/>
      <c r="AC1818"/>
      <c r="AD1818"/>
      <c r="AE1818"/>
      <c r="AF1818"/>
      <c r="AG1818"/>
      <c r="AH1818"/>
      <c r="AP1818" t="s">
        <v>89</v>
      </c>
      <c r="AQ1818">
        <v>110.3</v>
      </c>
    </row>
    <row r="1819" spans="1:73" x14ac:dyDescent="0.25">
      <c r="A1819" s="1"/>
      <c r="AC1819"/>
      <c r="AD1819"/>
      <c r="AE1819"/>
      <c r="AF1819"/>
      <c r="AG1819"/>
      <c r="AH1819"/>
    </row>
    <row r="1820" spans="1:73" x14ac:dyDescent="0.25">
      <c r="A1820" s="1"/>
      <c r="T1820" t="s">
        <v>46</v>
      </c>
      <c r="U1820">
        <f>AVERAGE(S1815,W1815)</f>
        <v>26.580190818584054</v>
      </c>
      <c r="W1820" s="49" t="s">
        <v>86</v>
      </c>
      <c r="AC1820"/>
      <c r="AD1820"/>
      <c r="AE1820"/>
      <c r="AF1820"/>
      <c r="AG1820"/>
      <c r="AH1820"/>
    </row>
    <row r="1821" spans="1:73" x14ac:dyDescent="0.25">
      <c r="A1821" s="1"/>
      <c r="T1821" t="s">
        <v>47</v>
      </c>
      <c r="U1821">
        <f>CONVERT(U1820,"C","K")</f>
        <v>299.73019081858405</v>
      </c>
      <c r="AC1821"/>
      <c r="AD1821"/>
      <c r="AE1821"/>
      <c r="AF1821"/>
      <c r="AG1821"/>
      <c r="AH1821"/>
    </row>
    <row r="1822" spans="1:73" x14ac:dyDescent="0.25">
      <c r="A1822" s="1"/>
      <c r="AC1822"/>
      <c r="AD1822"/>
      <c r="AE1822"/>
      <c r="AF1822"/>
      <c r="AG1822"/>
      <c r="AH1822"/>
    </row>
    <row r="1823" spans="1:73" x14ac:dyDescent="0.25">
      <c r="A1823" s="1"/>
      <c r="T1823" s="56" t="s">
        <v>65</v>
      </c>
      <c r="U1823" s="56"/>
      <c r="AC1823"/>
      <c r="AD1823"/>
      <c r="AE1823"/>
      <c r="AF1823"/>
      <c r="AG1823"/>
      <c r="AH1823"/>
    </row>
    <row r="1824" spans="1:73" x14ac:dyDescent="0.25">
      <c r="A1824" s="1"/>
      <c r="T1824" s="17" t="s">
        <v>48</v>
      </c>
      <c r="U1824" s="17">
        <f>(2.5*10^6)-(2.386*10^3)*(U1821-273)</f>
        <v>2436221.7647068584</v>
      </c>
      <c r="AC1824"/>
      <c r="AD1824"/>
      <c r="AE1824"/>
      <c r="AF1824"/>
      <c r="AG1824"/>
      <c r="AH1824"/>
    </row>
    <row r="1825" spans="1:34" x14ac:dyDescent="0.25">
      <c r="A1825" s="1"/>
      <c r="T1825" s="48" t="s">
        <v>49</v>
      </c>
      <c r="U1825" s="48">
        <f>U1824/1000*18.016</f>
        <v>43890.971312958754</v>
      </c>
      <c r="AC1825"/>
      <c r="AD1825"/>
      <c r="AE1825"/>
      <c r="AF1825"/>
      <c r="AG1825"/>
      <c r="AH1825"/>
    </row>
    <row r="1826" spans="1:34" x14ac:dyDescent="0.25">
      <c r="A1826" s="1"/>
      <c r="T1826" s="17"/>
      <c r="U1826" s="17"/>
      <c r="AC1826"/>
      <c r="AD1826"/>
      <c r="AE1826"/>
      <c r="AF1826"/>
      <c r="AG1826"/>
      <c r="AH1826"/>
    </row>
    <row r="1827" spans="1:34" x14ac:dyDescent="0.25">
      <c r="A1827" s="1"/>
      <c r="T1827" s="17"/>
      <c r="U1827" s="17"/>
      <c r="AC1827"/>
      <c r="AD1827"/>
      <c r="AE1827"/>
      <c r="AF1827"/>
      <c r="AG1827"/>
      <c r="AH1827"/>
    </row>
    <row r="1828" spans="1:34" x14ac:dyDescent="0.25">
      <c r="A1828" s="1"/>
      <c r="T1828" s="17" t="s">
        <v>75</v>
      </c>
      <c r="U1828" s="17">
        <v>0.81</v>
      </c>
      <c r="AC1828"/>
      <c r="AD1828"/>
      <c r="AE1828"/>
      <c r="AF1828"/>
      <c r="AG1828"/>
      <c r="AH1828"/>
    </row>
    <row r="1829" spans="1:34" x14ac:dyDescent="0.25">
      <c r="A1829" s="1"/>
      <c r="T1829" s="17"/>
      <c r="U1829" s="17"/>
      <c r="AC1829"/>
      <c r="AD1829"/>
      <c r="AE1829"/>
      <c r="AF1829"/>
      <c r="AG1829"/>
      <c r="AH1829"/>
    </row>
    <row r="1830" spans="1:34" x14ac:dyDescent="0.25">
      <c r="A1830" s="1"/>
      <c r="T1830" s="17"/>
      <c r="U1830" s="17"/>
      <c r="AC1830"/>
      <c r="AD1830"/>
      <c r="AE1830"/>
      <c r="AF1830"/>
      <c r="AG1830"/>
      <c r="AH1830"/>
    </row>
    <row r="1831" spans="1:34" x14ac:dyDescent="0.25">
      <c r="A1831" s="1"/>
      <c r="T1831" s="17"/>
      <c r="U1831" s="17"/>
      <c r="AC1831"/>
      <c r="AD1831"/>
      <c r="AE1831"/>
      <c r="AF1831"/>
      <c r="AG1831"/>
      <c r="AH1831"/>
    </row>
    <row r="1832" spans="1:34" x14ac:dyDescent="0.25">
      <c r="A1832" s="1"/>
      <c r="T1832" s="17" t="s">
        <v>76</v>
      </c>
      <c r="U1832" s="17">
        <v>0.96</v>
      </c>
      <c r="AC1832"/>
      <c r="AD1832"/>
      <c r="AE1832"/>
      <c r="AF1832"/>
      <c r="AG1832"/>
      <c r="AH1832"/>
    </row>
    <row r="1833" spans="1:34" x14ac:dyDescent="0.25">
      <c r="A1833" s="1"/>
      <c r="T1833" s="17" t="s">
        <v>81</v>
      </c>
      <c r="U1833" s="49">
        <v>1</v>
      </c>
      <c r="AC1833"/>
      <c r="AD1833"/>
      <c r="AE1833"/>
      <c r="AF1833"/>
      <c r="AG1833"/>
      <c r="AH1833"/>
    </row>
    <row r="1834" spans="1:34" x14ac:dyDescent="0.25">
      <c r="A1834" s="1"/>
      <c r="T1834" s="17" t="s">
        <v>82</v>
      </c>
      <c r="U1834" s="49">
        <v>0</v>
      </c>
      <c r="AC1834"/>
      <c r="AD1834"/>
      <c r="AE1834"/>
      <c r="AF1834"/>
      <c r="AG1834"/>
      <c r="AH1834"/>
    </row>
    <row r="1835" spans="1:34" x14ac:dyDescent="0.25">
      <c r="A1835" s="1"/>
      <c r="T1835" s="17" t="s">
        <v>53</v>
      </c>
      <c r="U1835" s="17">
        <f>0.0000000567</f>
        <v>5.6699999999999998E-8</v>
      </c>
      <c r="AC1835"/>
      <c r="AD1835"/>
      <c r="AE1835"/>
      <c r="AF1835"/>
      <c r="AG1835"/>
      <c r="AH1835"/>
    </row>
    <row r="1836" spans="1:34" x14ac:dyDescent="0.25">
      <c r="A1836" s="1"/>
      <c r="T1836" s="17"/>
      <c r="U1836" s="17"/>
      <c r="AC1836"/>
      <c r="AD1836"/>
      <c r="AE1836"/>
      <c r="AF1836"/>
      <c r="AG1836"/>
      <c r="AH1836"/>
    </row>
    <row r="1837" spans="1:34" x14ac:dyDescent="0.25">
      <c r="A1837" s="1"/>
      <c r="T1837" s="17"/>
      <c r="U1837" s="17"/>
      <c r="AC1837"/>
      <c r="AD1837"/>
      <c r="AE1837"/>
      <c r="AF1837"/>
      <c r="AG1837"/>
      <c r="AH1837"/>
    </row>
    <row r="1838" spans="1:34" x14ac:dyDescent="0.25">
      <c r="A1838" s="1"/>
      <c r="T1838" s="17"/>
      <c r="U1838" s="17"/>
      <c r="AC1838"/>
      <c r="AD1838"/>
      <c r="AE1838"/>
      <c r="AF1838"/>
      <c r="AG1838"/>
      <c r="AH1838"/>
    </row>
    <row r="1839" spans="1:34" x14ac:dyDescent="0.25">
      <c r="A1839" s="1"/>
      <c r="T1839" s="17" t="s">
        <v>61</v>
      </c>
      <c r="U1839" s="17">
        <v>29.13</v>
      </c>
      <c r="AC1839"/>
      <c r="AD1839"/>
      <c r="AE1839"/>
      <c r="AF1839"/>
      <c r="AG1839"/>
      <c r="AH1839"/>
    </row>
    <row r="1840" spans="1:34" x14ac:dyDescent="0.25">
      <c r="A1840" s="1"/>
      <c r="T1840" s="17"/>
      <c r="U1840" s="17"/>
      <c r="AC1840"/>
      <c r="AD1840"/>
      <c r="AE1840"/>
      <c r="AF1840"/>
      <c r="AG1840"/>
      <c r="AH1840"/>
    </row>
    <row r="1841" spans="1:34" x14ac:dyDescent="0.25">
      <c r="A1841" s="1"/>
      <c r="T1841" s="17" t="s">
        <v>83</v>
      </c>
      <c r="U1841" s="49">
        <v>85.352999999999994</v>
      </c>
      <c r="AC1841"/>
      <c r="AD1841"/>
      <c r="AE1841"/>
      <c r="AF1841"/>
      <c r="AG1841"/>
      <c r="AH1841"/>
    </row>
    <row r="1842" spans="1:34" x14ac:dyDescent="0.25">
      <c r="A1842" s="1"/>
      <c r="T1842" s="17" t="s">
        <v>84</v>
      </c>
      <c r="U1842" s="17">
        <f>CONVERT(U1841,"in^2","m^2")</f>
        <v>5.5066341480000003E-2</v>
      </c>
      <c r="AC1842"/>
      <c r="AD1842"/>
      <c r="AE1842"/>
      <c r="AF1842"/>
      <c r="AG1842"/>
      <c r="AH1842"/>
    </row>
    <row r="1843" spans="1:34" x14ac:dyDescent="0.25">
      <c r="A1843" s="1"/>
      <c r="T1843" s="17" t="s">
        <v>85</v>
      </c>
      <c r="U1843" s="17">
        <v>18.015999999999998</v>
      </c>
      <c r="AC1843"/>
      <c r="AD1843"/>
      <c r="AE1843"/>
      <c r="AF1843"/>
      <c r="AG1843"/>
      <c r="AH1843"/>
    </row>
    <row r="1844" spans="1:34" x14ac:dyDescent="0.25">
      <c r="A1844" s="1"/>
      <c r="T1844" s="17" t="s">
        <v>88</v>
      </c>
      <c r="U1844" s="49">
        <v>0.8</v>
      </c>
      <c r="AC1844"/>
      <c r="AD1844"/>
      <c r="AE1844"/>
      <c r="AF1844"/>
      <c r="AG1844"/>
      <c r="AH1844"/>
    </row>
    <row r="1845" spans="1:34" x14ac:dyDescent="0.25">
      <c r="A1845" s="1"/>
      <c r="T1845" s="17" t="s">
        <v>87</v>
      </c>
      <c r="U1845" s="17">
        <f>U1844*0.72/100</f>
        <v>5.7599999999999995E-3</v>
      </c>
      <c r="AC1845"/>
      <c r="AD1845"/>
      <c r="AE1845"/>
      <c r="AF1845"/>
      <c r="AG1845"/>
      <c r="AH1845"/>
    </row>
    <row r="1846" spans="1:34" x14ac:dyDescent="0.25">
      <c r="A1846" s="1"/>
      <c r="AC1846"/>
      <c r="AD1846"/>
      <c r="AE1846"/>
      <c r="AF1846"/>
      <c r="AG1846"/>
      <c r="AH1846"/>
    </row>
    <row r="1847" spans="1:34" x14ac:dyDescent="0.25">
      <c r="A1847" s="1"/>
      <c r="AC1847"/>
      <c r="AD1847"/>
      <c r="AE1847"/>
      <c r="AF1847"/>
      <c r="AG1847"/>
      <c r="AH1847"/>
    </row>
    <row r="1848" spans="1:34" x14ac:dyDescent="0.25">
      <c r="A1848" s="1"/>
      <c r="AC1848"/>
      <c r="AD1848"/>
      <c r="AE1848"/>
      <c r="AF1848"/>
      <c r="AG1848"/>
      <c r="AH1848"/>
    </row>
    <row r="1849" spans="1:34" x14ac:dyDescent="0.25">
      <c r="A1849" s="1"/>
      <c r="AC1849"/>
      <c r="AD1849"/>
      <c r="AE1849"/>
      <c r="AF1849"/>
      <c r="AG1849"/>
      <c r="AH1849"/>
    </row>
    <row r="1850" spans="1:34" x14ac:dyDescent="0.25">
      <c r="AC1850"/>
      <c r="AD1850"/>
      <c r="AE1850"/>
      <c r="AF1850"/>
      <c r="AG1850"/>
      <c r="AH1850"/>
    </row>
  </sheetData>
  <mergeCells count="7">
    <mergeCell ref="X2:Y2"/>
    <mergeCell ref="D1818:G1818"/>
    <mergeCell ref="T1823:U1823"/>
    <mergeCell ref="B2:D2"/>
    <mergeCell ref="E2:R2"/>
    <mergeCell ref="S2:T2"/>
    <mergeCell ref="U2:W2"/>
  </mergeCells>
  <pageMargins left="0.7" right="0.7" top="0.75" bottom="0.75" header="0.3" footer="0.3"/>
  <pageSetup orientation="portrait" horizontalDpi="300" verticalDpi="3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Using book equation for Q TIR+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Devin Krasowski</dc:creator>
  <cp:lastModifiedBy>Devin Krasowski</cp:lastModifiedBy>
  <dcterms:created xsi:type="dcterms:W3CDTF">2020-03-01T22:20:59Z</dcterms:created>
  <dcterms:modified xsi:type="dcterms:W3CDTF">2020-03-28T15:59:48Z</dcterms:modified>
</cp:coreProperties>
</file>